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HJXjiiucL8zdzQi62Bespbm2trMe1tPAJ5RZ+kFamq0="/>
    </ext>
  </extLst>
</workbook>
</file>

<file path=xl/sharedStrings.xml><?xml version="1.0" encoding="utf-8"?>
<sst xmlns="http://schemas.openxmlformats.org/spreadsheetml/2006/main" count="645" uniqueCount="321">
  <si>
    <t>Solution Label</t>
  </si>
  <si>
    <t>Al 396.152 nm ppm</t>
  </si>
  <si>
    <t>Al_mg_kg_dry_weight</t>
  </si>
  <si>
    <t>Ca 422.673 nm ppm</t>
  </si>
  <si>
    <t>Ca_mg_kg_dry_weight</t>
  </si>
  <si>
    <t>Fe 234.350 nm ppm</t>
  </si>
  <si>
    <t>Fe_mg_kg_dry_weight</t>
  </si>
  <si>
    <t>K 766.491 nm ppm</t>
  </si>
  <si>
    <t>K_mg_kg_dry_weight</t>
  </si>
  <si>
    <t>Mg 285.213 nm ppm</t>
  </si>
  <si>
    <t>Mg_mg_kg_dry_weight</t>
  </si>
  <si>
    <t>Mn 260.568 nm ppm</t>
  </si>
  <si>
    <t>Mn_mg_kg_dry_weight</t>
  </si>
  <si>
    <t>Na 589.592 nm ppm</t>
  </si>
  <si>
    <t>Na_mg_kg_dry_weight</t>
  </si>
  <si>
    <t>P 213.618 nm ppm</t>
  </si>
  <si>
    <t>P_mg_kg_dry_weight</t>
  </si>
  <si>
    <t>Dry_Weight_mg</t>
  </si>
  <si>
    <t>Dry_weight_kg</t>
  </si>
  <si>
    <t>Label_ID</t>
  </si>
  <si>
    <t>Dilution_Factor</t>
  </si>
  <si>
    <t>Extraction_volume_l</t>
  </si>
  <si>
    <t>plotID</t>
  </si>
  <si>
    <t>BLK_Average_Fe</t>
  </si>
  <si>
    <t>BLK_average_K</t>
  </si>
  <si>
    <t>BLK_Average_P</t>
  </si>
  <si>
    <t>Season</t>
  </si>
  <si>
    <t>Region</t>
  </si>
  <si>
    <t>Jeremy_1</t>
  </si>
  <si>
    <t>J01</t>
  </si>
  <si>
    <t>UPL1</t>
  </si>
  <si>
    <t>WR</t>
  </si>
  <si>
    <t>UPL</t>
  </si>
  <si>
    <t>Jeremy_2</t>
  </si>
  <si>
    <t>J02</t>
  </si>
  <si>
    <t>WD</t>
  </si>
  <si>
    <t>Jeremy_3</t>
  </si>
  <si>
    <t>J03</t>
  </si>
  <si>
    <t>SR</t>
  </si>
  <si>
    <t>Jeremy_4</t>
  </si>
  <si>
    <t>J04</t>
  </si>
  <si>
    <t>SD</t>
  </si>
  <si>
    <t>Jeremy_5</t>
  </si>
  <si>
    <t>J05</t>
  </si>
  <si>
    <t>UPL2</t>
  </si>
  <si>
    <t>Jeremy_6</t>
  </si>
  <si>
    <t>J06</t>
  </si>
  <si>
    <t>Jeremy_7</t>
  </si>
  <si>
    <t>J07</t>
  </si>
  <si>
    <t>Jeremy_8</t>
  </si>
  <si>
    <t>J08</t>
  </si>
  <si>
    <t>UPL3</t>
  </si>
  <si>
    <t>Jeremy_9</t>
  </si>
  <si>
    <t>J09</t>
  </si>
  <si>
    <t>Jeremy_10</t>
  </si>
  <si>
    <t>J10</t>
  </si>
  <si>
    <t>Jeremy_11</t>
  </si>
  <si>
    <t>J11</t>
  </si>
  <si>
    <t>Jeremy_12</t>
  </si>
  <si>
    <t>J12</t>
  </si>
  <si>
    <t>UPL4</t>
  </si>
  <si>
    <t>Jeremy_13</t>
  </si>
  <si>
    <t>J13</t>
  </si>
  <si>
    <t>Jeremy_14</t>
  </si>
  <si>
    <t>J14</t>
  </si>
  <si>
    <t>Jeremy_15</t>
  </si>
  <si>
    <t>J15</t>
  </si>
  <si>
    <t>Jeremy_16</t>
  </si>
  <si>
    <t>J16</t>
  </si>
  <si>
    <t>UPL5</t>
  </si>
  <si>
    <t>Jeremy_17</t>
  </si>
  <si>
    <t>J17</t>
  </si>
  <si>
    <t>Jeremy_18</t>
  </si>
  <si>
    <t>J18</t>
  </si>
  <si>
    <t>Jeremy_19</t>
  </si>
  <si>
    <t>J19</t>
  </si>
  <si>
    <t>Jeremy_20</t>
  </si>
  <si>
    <t>J20</t>
  </si>
  <si>
    <t>UPL6</t>
  </si>
  <si>
    <t>Jeremy_21</t>
  </si>
  <si>
    <t>J21</t>
  </si>
  <si>
    <t>Jeremy_22</t>
  </si>
  <si>
    <t>J22</t>
  </si>
  <si>
    <t>Jeremy_23</t>
  </si>
  <si>
    <t>J23</t>
  </si>
  <si>
    <t>Jeremy_24</t>
  </si>
  <si>
    <t>J24</t>
  </si>
  <si>
    <t>UPL7</t>
  </si>
  <si>
    <t>Jeremy_25</t>
  </si>
  <si>
    <t>J25</t>
  </si>
  <si>
    <t>Jeremy_26</t>
  </si>
  <si>
    <t>J26</t>
  </si>
  <si>
    <t>Jeremy_27</t>
  </si>
  <si>
    <t>J27</t>
  </si>
  <si>
    <t>Jeremy_28</t>
  </si>
  <si>
    <t>J28</t>
  </si>
  <si>
    <t>UPL8</t>
  </si>
  <si>
    <t>Jeremy_29</t>
  </si>
  <si>
    <t>J29</t>
  </si>
  <si>
    <t>Jeremy_30</t>
  </si>
  <si>
    <t>J30</t>
  </si>
  <si>
    <t>Jeremy_31</t>
  </si>
  <si>
    <t>J31</t>
  </si>
  <si>
    <t>Jeremy_32</t>
  </si>
  <si>
    <t>J32</t>
  </si>
  <si>
    <t>UPL9</t>
  </si>
  <si>
    <t>Jeremy_33</t>
  </si>
  <si>
    <t>J33</t>
  </si>
  <si>
    <t>Jeremy_34</t>
  </si>
  <si>
    <t>J34</t>
  </si>
  <si>
    <t>Jeremy_35</t>
  </si>
  <si>
    <t>J35</t>
  </si>
  <si>
    <t>Jeremy_36</t>
  </si>
  <si>
    <t>J36</t>
  </si>
  <si>
    <t>UPL10</t>
  </si>
  <si>
    <t>Jeremy_37</t>
  </si>
  <si>
    <t>J37</t>
  </si>
  <si>
    <t>Jeremy_38</t>
  </si>
  <si>
    <t>J38</t>
  </si>
  <si>
    <t>Jeremy_39</t>
  </si>
  <si>
    <t>J39</t>
  </si>
  <si>
    <t>Jeremy_40</t>
  </si>
  <si>
    <t>J40</t>
  </si>
  <si>
    <t>UPL11</t>
  </si>
  <si>
    <t>Jeremy_41</t>
  </si>
  <si>
    <t>J41</t>
  </si>
  <si>
    <t>Jeremy_42</t>
  </si>
  <si>
    <t>J42</t>
  </si>
  <si>
    <t>Jeremy_43</t>
  </si>
  <si>
    <t>J43</t>
  </si>
  <si>
    <t>Jeremy_44</t>
  </si>
  <si>
    <t>J44</t>
  </si>
  <si>
    <t>UPL12</t>
  </si>
  <si>
    <t>Jeremy_45</t>
  </si>
  <si>
    <t>J45</t>
  </si>
  <si>
    <t>IPE_1_4_157_45</t>
  </si>
  <si>
    <t>Std</t>
  </si>
  <si>
    <t>Jeremy_46</t>
  </si>
  <si>
    <t>J46</t>
  </si>
  <si>
    <t>IPE_2_1_124_46</t>
  </si>
  <si>
    <t>Jeremy_47</t>
  </si>
  <si>
    <t>J47</t>
  </si>
  <si>
    <t>BLK1</t>
  </si>
  <si>
    <t>Jeremy_48</t>
  </si>
  <si>
    <t>J48</t>
  </si>
  <si>
    <t>BLK2</t>
  </si>
  <si>
    <t>Jeremy_49</t>
  </si>
  <si>
    <t>K01</t>
  </si>
  <si>
    <t>Jeremy_50</t>
  </si>
  <si>
    <t>K02</t>
  </si>
  <si>
    <t>Jeremy_51</t>
  </si>
  <si>
    <t>K03</t>
  </si>
  <si>
    <t>Jeremy_52</t>
  </si>
  <si>
    <t>K04</t>
  </si>
  <si>
    <t>KBPL6</t>
  </si>
  <si>
    <t>KBPL</t>
  </si>
  <si>
    <t>Jeremy_53</t>
  </si>
  <si>
    <t>K05</t>
  </si>
  <si>
    <t>Jeremy_54</t>
  </si>
  <si>
    <t>K06</t>
  </si>
  <si>
    <t>Jeremy_55</t>
  </si>
  <si>
    <t>K07</t>
  </si>
  <si>
    <t>KBPL11</t>
  </si>
  <si>
    <t>Jeremy_56</t>
  </si>
  <si>
    <t>K08</t>
  </si>
  <si>
    <t>Jeremy_57</t>
  </si>
  <si>
    <t>K09</t>
  </si>
  <si>
    <t>Jeremy_58</t>
  </si>
  <si>
    <t>K10</t>
  </si>
  <si>
    <t>Jeremy_122</t>
  </si>
  <si>
    <t>L26</t>
  </si>
  <si>
    <t>KBPL12</t>
  </si>
  <si>
    <t>Jeremy_123</t>
  </si>
  <si>
    <t>L27</t>
  </si>
  <si>
    <t>Jeremy_124</t>
  </si>
  <si>
    <t>L28</t>
  </si>
  <si>
    <t>Jeremy_125</t>
  </si>
  <si>
    <t>L29</t>
  </si>
  <si>
    <t>Jeremy_59</t>
  </si>
  <si>
    <t>K11</t>
  </si>
  <si>
    <t>KBPL13</t>
  </si>
  <si>
    <t>Jeremy_60</t>
  </si>
  <si>
    <t>K12</t>
  </si>
  <si>
    <t>Jeremy_61</t>
  </si>
  <si>
    <t>K13</t>
  </si>
  <si>
    <t>Jeremy_62</t>
  </si>
  <si>
    <t>K14</t>
  </si>
  <si>
    <t>KBPL14</t>
  </si>
  <si>
    <t>Jeremy_63</t>
  </si>
  <si>
    <t>K15</t>
  </si>
  <si>
    <t>Jeremy_64</t>
  </si>
  <si>
    <t>K16</t>
  </si>
  <si>
    <t>Jeremy_65</t>
  </si>
  <si>
    <t>K17</t>
  </si>
  <si>
    <t>Jeremy_66</t>
  </si>
  <si>
    <t>K18</t>
  </si>
  <si>
    <t>KBPL15</t>
  </si>
  <si>
    <t>Jeremy_67</t>
  </si>
  <si>
    <t>K19</t>
  </si>
  <si>
    <t>Jeremy_68</t>
  </si>
  <si>
    <t>K20</t>
  </si>
  <si>
    <t>Jeremy_69</t>
  </si>
  <si>
    <t>K21</t>
  </si>
  <si>
    <t>Jeremy_70</t>
  </si>
  <si>
    <t>K22</t>
  </si>
  <si>
    <t>KBPL16</t>
  </si>
  <si>
    <t>Jeremy_71</t>
  </si>
  <si>
    <t>K23</t>
  </si>
  <si>
    <t>Jeremy_72</t>
  </si>
  <si>
    <t>K24</t>
  </si>
  <si>
    <t>Jeremy_73</t>
  </si>
  <si>
    <t>K25</t>
  </si>
  <si>
    <t>Jeremy_74</t>
  </si>
  <si>
    <t>K26</t>
  </si>
  <si>
    <t>NPL1</t>
  </si>
  <si>
    <t>NPL</t>
  </si>
  <si>
    <t>Jeremy_75</t>
  </si>
  <si>
    <t>K27</t>
  </si>
  <si>
    <t>Jeremy_76</t>
  </si>
  <si>
    <t>K28</t>
  </si>
  <si>
    <t>Jeremy_77</t>
  </si>
  <si>
    <t>K29</t>
  </si>
  <si>
    <t>Jeremy_78</t>
  </si>
  <si>
    <t>K30</t>
  </si>
  <si>
    <t>NPL2</t>
  </si>
  <si>
    <t>Jeremy_79</t>
  </si>
  <si>
    <t>K31</t>
  </si>
  <si>
    <t>Jeremy_80</t>
  </si>
  <si>
    <t>K32</t>
  </si>
  <si>
    <t>Jeremy_81</t>
  </si>
  <si>
    <t>K33</t>
  </si>
  <si>
    <t>Jeremy_82</t>
  </si>
  <si>
    <t>K34</t>
  </si>
  <si>
    <t>NPL3</t>
  </si>
  <si>
    <t>Jeremy_83</t>
  </si>
  <si>
    <t>K35</t>
  </si>
  <si>
    <t>Jeremy_84</t>
  </si>
  <si>
    <t>K36</t>
  </si>
  <si>
    <t>Jeremy_85</t>
  </si>
  <si>
    <t>K37</t>
  </si>
  <si>
    <t>Jeremy_86</t>
  </si>
  <si>
    <t>K38</t>
  </si>
  <si>
    <t>NPL4</t>
  </si>
  <si>
    <t>Jeremy_87</t>
  </si>
  <si>
    <t>K39</t>
  </si>
  <si>
    <t>Jeremy_88</t>
  </si>
  <si>
    <t>K40</t>
  </si>
  <si>
    <t>Jeremy_89</t>
  </si>
  <si>
    <t>K41</t>
  </si>
  <si>
    <t>Jeremy_90</t>
  </si>
  <si>
    <t>K42</t>
  </si>
  <si>
    <t>NPL6</t>
  </si>
  <si>
    <t>Jeremy_91</t>
  </si>
  <si>
    <t>K43</t>
  </si>
  <si>
    <t>Jeremy_92</t>
  </si>
  <si>
    <t>K44</t>
  </si>
  <si>
    <t>Jeremy_93</t>
  </si>
  <si>
    <t>K45</t>
  </si>
  <si>
    <t>Jeremy_94</t>
  </si>
  <si>
    <t>K46</t>
  </si>
  <si>
    <t>Jeremy_95</t>
  </si>
  <si>
    <t>K47</t>
  </si>
  <si>
    <t>Jeremy_96</t>
  </si>
  <si>
    <t>K48</t>
  </si>
  <si>
    <t>Jeremy_97</t>
  </si>
  <si>
    <t>L01</t>
  </si>
  <si>
    <t>Jeremy_98</t>
  </si>
  <si>
    <t>L02</t>
  </si>
  <si>
    <t>NPL7</t>
  </si>
  <si>
    <t>Jeremy_99</t>
  </si>
  <si>
    <t>L03</t>
  </si>
  <si>
    <t>Jeremy_100</t>
  </si>
  <si>
    <t>L04</t>
  </si>
  <si>
    <t>Jeremy_101</t>
  </si>
  <si>
    <t>L05</t>
  </si>
  <si>
    <t>Jeremy_102</t>
  </si>
  <si>
    <t>L06</t>
  </si>
  <si>
    <t>NPL8</t>
  </si>
  <si>
    <t>Jeremy_103</t>
  </si>
  <si>
    <t>L07</t>
  </si>
  <si>
    <t>Jeremy_104</t>
  </si>
  <si>
    <t>L08</t>
  </si>
  <si>
    <t>Jeremy_105</t>
  </si>
  <si>
    <t>L09</t>
  </si>
  <si>
    <t>Jeremy_106</t>
  </si>
  <si>
    <t>L10</t>
  </si>
  <si>
    <t>NPL9</t>
  </si>
  <si>
    <t>Jeremy_107</t>
  </si>
  <si>
    <t>L11</t>
  </si>
  <si>
    <t>Jeremy_108</t>
  </si>
  <si>
    <t>L12</t>
  </si>
  <si>
    <t>Jeremy_109</t>
  </si>
  <si>
    <t>L13</t>
  </si>
  <si>
    <t>Jeremy_110</t>
  </si>
  <si>
    <t>L14</t>
  </si>
  <si>
    <t>NPL10</t>
  </si>
  <si>
    <t>Jeremy_111</t>
  </si>
  <si>
    <t>L15</t>
  </si>
  <si>
    <t>Jeremy_112</t>
  </si>
  <si>
    <t>L16</t>
  </si>
  <si>
    <t>Jeremy_113</t>
  </si>
  <si>
    <t>L17</t>
  </si>
  <si>
    <t>Jeremy_114</t>
  </si>
  <si>
    <t>L18</t>
  </si>
  <si>
    <t>NPL11</t>
  </si>
  <si>
    <t>Jeremy_115</t>
  </si>
  <si>
    <t>L19</t>
  </si>
  <si>
    <t>Jeremy_116</t>
  </si>
  <si>
    <t>L20</t>
  </si>
  <si>
    <t>Jeremy_117</t>
  </si>
  <si>
    <t>L21</t>
  </si>
  <si>
    <t>Jeremy_118</t>
  </si>
  <si>
    <t>L22</t>
  </si>
  <si>
    <t>NPL12</t>
  </si>
  <si>
    <t>Jeremy_119</t>
  </si>
  <si>
    <t>L23</t>
  </si>
  <si>
    <t>Jeremy_120</t>
  </si>
  <si>
    <t>L24</t>
  </si>
  <si>
    <t>Jeremy_121</t>
  </si>
  <si>
    <t>L25</t>
  </si>
  <si>
    <t>KBPL10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</si>
</sst>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"/>
    <numFmt numFmtId="165" formatCode="0.000"/>
    <numFmt numFmtId="166" formatCode="0.0"/>
  </numFmts>
  <fonts count="5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2" xfId="0" applyFont="1" applyNumberFormat="1"/>
    <xf borderId="0" fillId="0" fontId="1" numFmtId="164" xfId="0" applyFont="1" applyNumberFormat="1"/>
    <xf borderId="0" fillId="0" fontId="2" numFmtId="0" xfId="0" applyFont="1"/>
    <xf borderId="0" fillId="0" fontId="3" numFmtId="2" xfId="0" applyFont="1" applyNumberFormat="1"/>
    <xf borderId="0" fillId="0" fontId="3" numFmtId="165" xfId="0" applyFont="1" applyNumberFormat="1"/>
    <xf borderId="0" fillId="0" fontId="3" numFmtId="166" xfId="0" applyFont="1" applyNumberFormat="1"/>
    <xf borderId="0" fillId="0" fontId="3" numFmtId="164" xfId="0" applyFont="1" applyNumberFormat="1"/>
    <xf borderId="1" fillId="0" fontId="3" numFmtId="0" xfId="0" applyBorder="1" applyFont="1"/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4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0"/>
    <col customWidth="1" min="2" max="3" width="17.86"/>
    <col customWidth="1" min="4" max="7" width="18.14"/>
    <col customWidth="1" min="8" max="9" width="17.0"/>
    <col customWidth="1" min="10" max="10" width="18.86"/>
    <col customWidth="1" min="11" max="11" width="18.57"/>
    <col customWidth="1" min="12" max="13" width="18.86"/>
    <col customWidth="1" min="14" max="15" width="18.43"/>
    <col customWidth="1" min="16" max="17" width="17.0"/>
    <col customWidth="1" min="18" max="19" width="14.43"/>
    <col customWidth="1" min="20" max="20" width="8.71"/>
    <col customWidth="1" min="21" max="21" width="13.86"/>
    <col customWidth="1" min="22" max="22" width="18.14"/>
    <col customWidth="1" min="23" max="23" width="8.71"/>
    <col customWidth="1" min="24" max="24" width="15.0"/>
    <col customWidth="1" min="25" max="25" width="13.86"/>
    <col customWidth="1" min="26" max="26" width="20.71"/>
    <col customWidth="1" min="27" max="28" width="8.71"/>
  </cols>
  <sheetData>
    <row r="1" ht="14.2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ht="14.25" customHeight="1">
      <c r="A2" s="4" t="s">
        <v>28</v>
      </c>
      <c r="B2" s="5">
        <v>0.737</v>
      </c>
      <c r="C2" s="6">
        <f t="shared" ref="C2:C47" si="1">(B2*U2*V2)/S2</f>
        <v>589.7769331</v>
      </c>
      <c r="D2" s="5">
        <v>30.12</v>
      </c>
      <c r="E2" s="6">
        <f t="shared" ref="E2:E47" si="2">(D2*U2*V2)/S2</f>
        <v>24103.23097</v>
      </c>
      <c r="F2" s="5">
        <v>0.71</v>
      </c>
      <c r="G2" s="6">
        <f t="shared" ref="G2:G47" si="3">((F2-$X$2)*V2*U2)/S2</f>
        <v>318.0954286</v>
      </c>
      <c r="H2" s="5">
        <v>8.83</v>
      </c>
      <c r="I2" s="6">
        <f t="shared" ref="I2:I47" si="4">((H2-$Y$2)*U2*V2)/S2</f>
        <v>5631.689507</v>
      </c>
      <c r="J2" s="5">
        <v>4.66</v>
      </c>
      <c r="K2" s="6">
        <f t="shared" ref="K2:K47" si="5">(J2*U2*V2)/S2</f>
        <v>3729.118736</v>
      </c>
      <c r="L2" s="5">
        <v>0.25</v>
      </c>
      <c r="M2" s="6">
        <f t="shared" ref="M2:M47" si="6">(L2*U2*V2)/S2</f>
        <v>200.060018</v>
      </c>
      <c r="N2" s="5">
        <v>0.21</v>
      </c>
      <c r="O2" s="6">
        <f t="shared" ref="O2:O47" si="7">(N2*U2*V2)/S2</f>
        <v>168.0504151</v>
      </c>
      <c r="P2" s="5">
        <v>1.74</v>
      </c>
      <c r="Q2" s="6">
        <f t="shared" ref="Q2:Q47" si="8">((P2-$Z$2)*U2*V2)/S2</f>
        <v>977.0931279</v>
      </c>
      <c r="R2" s="7">
        <v>199.94</v>
      </c>
      <c r="S2" s="8">
        <f t="shared" ref="S2:S126" si="9">R2*0.000001</f>
        <v>0.00019994</v>
      </c>
      <c r="T2" s="4" t="s">
        <v>29</v>
      </c>
      <c r="U2" s="4">
        <v>4.0</v>
      </c>
      <c r="V2" s="4">
        <v>0.04</v>
      </c>
      <c r="W2" s="4" t="s">
        <v>30</v>
      </c>
      <c r="X2" s="4">
        <f>(F48+F49+F100+F101)/4</f>
        <v>0.3125</v>
      </c>
      <c r="Y2" s="4">
        <f>(H48+H49+H100+H101)/4</f>
        <v>1.7925</v>
      </c>
      <c r="Z2" s="4">
        <f>(P48+P49+P100+P101)/4</f>
        <v>0.519</v>
      </c>
      <c r="AA2" s="9" t="s">
        <v>31</v>
      </c>
      <c r="AB2" s="4" t="s">
        <v>32</v>
      </c>
    </row>
    <row r="3" ht="14.25" customHeight="1">
      <c r="A3" s="4" t="s">
        <v>33</v>
      </c>
      <c r="B3" s="5">
        <v>0.706</v>
      </c>
      <c r="C3" s="6">
        <f t="shared" si="1"/>
        <v>572.8194726</v>
      </c>
      <c r="D3" s="5">
        <v>30.4</v>
      </c>
      <c r="E3" s="6">
        <f t="shared" si="2"/>
        <v>24665.3144</v>
      </c>
      <c r="F3" s="5">
        <v>0.68</v>
      </c>
      <c r="G3" s="6">
        <f t="shared" si="3"/>
        <v>298.1744422</v>
      </c>
      <c r="H3" s="5">
        <v>10.01</v>
      </c>
      <c r="I3" s="6">
        <f t="shared" si="4"/>
        <v>6667.342799</v>
      </c>
      <c r="J3" s="5">
        <v>4.11</v>
      </c>
      <c r="K3" s="6">
        <f t="shared" si="5"/>
        <v>3334.685598</v>
      </c>
      <c r="L3" s="5">
        <v>0.28</v>
      </c>
      <c r="M3" s="6">
        <f t="shared" si="6"/>
        <v>227.1805274</v>
      </c>
      <c r="N3" s="5">
        <v>0.18</v>
      </c>
      <c r="O3" s="6">
        <f t="shared" si="7"/>
        <v>146.0446247</v>
      </c>
      <c r="P3" s="5">
        <v>1.621</v>
      </c>
      <c r="Q3" s="6">
        <f t="shared" si="8"/>
        <v>894.1176471</v>
      </c>
      <c r="R3" s="7">
        <v>197.2</v>
      </c>
      <c r="S3" s="8">
        <f t="shared" si="9"/>
        <v>0.0001972</v>
      </c>
      <c r="T3" s="4" t="s">
        <v>34</v>
      </c>
      <c r="U3" s="4">
        <v>4.0</v>
      </c>
      <c r="V3" s="4">
        <v>0.04</v>
      </c>
      <c r="W3" s="4" t="s">
        <v>30</v>
      </c>
      <c r="AA3" s="10" t="s">
        <v>35</v>
      </c>
      <c r="AB3" s="4" t="s">
        <v>32</v>
      </c>
    </row>
    <row r="4" ht="14.25" customHeight="1">
      <c r="A4" s="4" t="s">
        <v>36</v>
      </c>
      <c r="B4" s="5">
        <v>0.442</v>
      </c>
      <c r="C4" s="6">
        <f t="shared" si="1"/>
        <v>349.9257793</v>
      </c>
      <c r="D4" s="5">
        <v>26.07</v>
      </c>
      <c r="E4" s="6">
        <f t="shared" si="2"/>
        <v>20639.28748</v>
      </c>
      <c r="F4" s="5">
        <v>0.43</v>
      </c>
      <c r="G4" s="6">
        <f t="shared" si="3"/>
        <v>93.02325581</v>
      </c>
      <c r="H4" s="5">
        <v>11.78</v>
      </c>
      <c r="I4" s="6">
        <f t="shared" si="4"/>
        <v>7906.976744</v>
      </c>
      <c r="J4" s="5">
        <v>3.53</v>
      </c>
      <c r="K4" s="6">
        <f t="shared" si="5"/>
        <v>2794.656111</v>
      </c>
      <c r="L4" s="5">
        <v>0.21</v>
      </c>
      <c r="M4" s="6">
        <f t="shared" si="6"/>
        <v>166.2543295</v>
      </c>
      <c r="N4" s="5">
        <v>0.18</v>
      </c>
      <c r="O4" s="6">
        <f t="shared" si="7"/>
        <v>142.503711</v>
      </c>
      <c r="P4" s="5">
        <v>1.441</v>
      </c>
      <c r="Q4" s="6">
        <f t="shared" si="8"/>
        <v>729.9356754</v>
      </c>
      <c r="R4" s="7">
        <v>202.1</v>
      </c>
      <c r="S4" s="8">
        <f t="shared" si="9"/>
        <v>0.0002021</v>
      </c>
      <c r="T4" s="4" t="s">
        <v>37</v>
      </c>
      <c r="U4" s="4">
        <v>4.0</v>
      </c>
      <c r="V4" s="4">
        <v>0.04</v>
      </c>
      <c r="W4" s="4" t="s">
        <v>30</v>
      </c>
      <c r="AA4" s="10" t="s">
        <v>38</v>
      </c>
      <c r="AB4" s="4" t="s">
        <v>32</v>
      </c>
    </row>
    <row r="5" ht="14.25" customHeight="1">
      <c r="A5" s="4" t="s">
        <v>39</v>
      </c>
      <c r="B5" s="5">
        <v>0.69</v>
      </c>
      <c r="C5" s="6">
        <f t="shared" si="1"/>
        <v>545.1851852</v>
      </c>
      <c r="D5" s="5">
        <v>29.03</v>
      </c>
      <c r="E5" s="6">
        <f t="shared" si="2"/>
        <v>22937.28395</v>
      </c>
      <c r="F5" s="5">
        <v>0.64</v>
      </c>
      <c r="G5" s="6">
        <f t="shared" si="3"/>
        <v>258.7654321</v>
      </c>
      <c r="H5" s="5">
        <v>8.97</v>
      </c>
      <c r="I5" s="6">
        <f t="shared" si="4"/>
        <v>5671.111111</v>
      </c>
      <c r="J5" s="5">
        <v>3.81</v>
      </c>
      <c r="K5" s="6">
        <f t="shared" si="5"/>
        <v>3010.37037</v>
      </c>
      <c r="L5" s="5">
        <v>0.29</v>
      </c>
      <c r="M5" s="6">
        <f t="shared" si="6"/>
        <v>229.1358025</v>
      </c>
      <c r="N5" s="5">
        <v>0.19</v>
      </c>
      <c r="O5" s="6">
        <f t="shared" si="7"/>
        <v>150.1234568</v>
      </c>
      <c r="P5" s="5">
        <v>1.558</v>
      </c>
      <c r="Q5" s="6">
        <f t="shared" si="8"/>
        <v>820.9382716</v>
      </c>
      <c r="R5" s="7">
        <v>202.5</v>
      </c>
      <c r="S5" s="8">
        <f t="shared" si="9"/>
        <v>0.0002025</v>
      </c>
      <c r="T5" s="4" t="s">
        <v>40</v>
      </c>
      <c r="U5" s="4">
        <v>4.0</v>
      </c>
      <c r="V5" s="4">
        <v>0.04</v>
      </c>
      <c r="W5" s="4" t="s">
        <v>30</v>
      </c>
      <c r="AA5" s="11" t="s">
        <v>41</v>
      </c>
      <c r="AB5" s="4" t="s">
        <v>32</v>
      </c>
    </row>
    <row r="6" ht="14.25" customHeight="1">
      <c r="A6" s="4" t="s">
        <v>42</v>
      </c>
      <c r="B6" s="5">
        <v>0.323</v>
      </c>
      <c r="C6" s="6">
        <f t="shared" si="1"/>
        <v>249.0002409</v>
      </c>
      <c r="D6" s="5">
        <v>25.85</v>
      </c>
      <c r="E6" s="6">
        <f t="shared" si="2"/>
        <v>19927.72826</v>
      </c>
      <c r="F6" s="5">
        <v>0.38</v>
      </c>
      <c r="G6" s="6">
        <f t="shared" si="3"/>
        <v>52.03565406</v>
      </c>
      <c r="H6" s="5">
        <v>7.78</v>
      </c>
      <c r="I6" s="6">
        <f t="shared" si="4"/>
        <v>4615.75524</v>
      </c>
      <c r="J6" s="5">
        <v>3.64</v>
      </c>
      <c r="K6" s="6">
        <f t="shared" si="5"/>
        <v>2806.070826</v>
      </c>
      <c r="L6" s="5">
        <v>0.11</v>
      </c>
      <c r="M6" s="6">
        <f t="shared" si="6"/>
        <v>84.79884365</v>
      </c>
      <c r="N6" s="5">
        <v>0.15</v>
      </c>
      <c r="O6" s="6">
        <f t="shared" si="7"/>
        <v>115.6347868</v>
      </c>
      <c r="P6" s="5">
        <v>1.987</v>
      </c>
      <c r="Q6" s="6">
        <f t="shared" si="8"/>
        <v>1131.679113</v>
      </c>
      <c r="R6" s="7">
        <v>207.55</v>
      </c>
      <c r="S6" s="8">
        <f t="shared" si="9"/>
        <v>0.00020755</v>
      </c>
      <c r="T6" s="4" t="s">
        <v>43</v>
      </c>
      <c r="U6" s="4">
        <v>4.0</v>
      </c>
      <c r="V6" s="4">
        <v>0.04</v>
      </c>
      <c r="W6" s="4" t="s">
        <v>44</v>
      </c>
      <c r="AA6" s="12" t="s">
        <v>31</v>
      </c>
      <c r="AB6" s="4" t="s">
        <v>32</v>
      </c>
    </row>
    <row r="7" ht="14.25" customHeight="1">
      <c r="A7" s="4" t="s">
        <v>45</v>
      </c>
      <c r="B7" s="5">
        <v>0.229</v>
      </c>
      <c r="C7" s="6">
        <f t="shared" si="1"/>
        <v>177.6570985</v>
      </c>
      <c r="D7" s="5">
        <v>29.1</v>
      </c>
      <c r="E7" s="6">
        <f t="shared" si="2"/>
        <v>22575.64003</v>
      </c>
      <c r="F7" s="5">
        <v>0.31</v>
      </c>
      <c r="G7" s="6">
        <f t="shared" si="3"/>
        <v>-1.939487975</v>
      </c>
      <c r="H7" s="5">
        <v>13.82</v>
      </c>
      <c r="I7" s="6">
        <f t="shared" si="4"/>
        <v>9330.876649</v>
      </c>
      <c r="J7" s="5">
        <v>3.72</v>
      </c>
      <c r="K7" s="6">
        <f t="shared" si="5"/>
        <v>2885.958107</v>
      </c>
      <c r="L7" s="5">
        <v>0.17</v>
      </c>
      <c r="M7" s="6">
        <f t="shared" si="6"/>
        <v>131.8851823</v>
      </c>
      <c r="N7" s="5">
        <v>0.17</v>
      </c>
      <c r="O7" s="6">
        <f t="shared" si="7"/>
        <v>131.8851823</v>
      </c>
      <c r="P7" s="5">
        <v>1.96</v>
      </c>
      <c r="Q7" s="6">
        <f t="shared" si="8"/>
        <v>1117.920869</v>
      </c>
      <c r="R7" s="7">
        <v>206.24</v>
      </c>
      <c r="S7" s="8">
        <f t="shared" si="9"/>
        <v>0.00020624</v>
      </c>
      <c r="T7" s="4" t="s">
        <v>46</v>
      </c>
      <c r="U7" s="4">
        <v>4.0</v>
      </c>
      <c r="V7" s="4">
        <v>0.04</v>
      </c>
      <c r="W7" s="4" t="s">
        <v>44</v>
      </c>
      <c r="AA7" s="13" t="s">
        <v>38</v>
      </c>
      <c r="AB7" s="4" t="s">
        <v>32</v>
      </c>
    </row>
    <row r="8" ht="14.25" customHeight="1">
      <c r="A8" s="4" t="s">
        <v>47</v>
      </c>
      <c r="B8" s="5">
        <v>0.372</v>
      </c>
      <c r="C8" s="6">
        <f t="shared" si="1"/>
        <v>302.2086824</v>
      </c>
      <c r="D8" s="5">
        <v>28.64</v>
      </c>
      <c r="E8" s="6">
        <f t="shared" si="2"/>
        <v>23266.81899</v>
      </c>
      <c r="F8" s="5">
        <v>0.42</v>
      </c>
      <c r="G8" s="6">
        <f t="shared" si="3"/>
        <v>87.3318101</v>
      </c>
      <c r="H8" s="5">
        <v>11.29</v>
      </c>
      <c r="I8" s="6">
        <f t="shared" si="4"/>
        <v>7715.663874</v>
      </c>
      <c r="J8" s="5">
        <v>4.77</v>
      </c>
      <c r="K8" s="6">
        <f t="shared" si="5"/>
        <v>3875.095202</v>
      </c>
      <c r="L8" s="5">
        <v>0.16</v>
      </c>
      <c r="M8" s="6">
        <f t="shared" si="6"/>
        <v>129.982229</v>
      </c>
      <c r="N8" s="5">
        <v>0.1</v>
      </c>
      <c r="O8" s="6">
        <f t="shared" si="7"/>
        <v>81.23889312</v>
      </c>
      <c r="P8" s="5">
        <v>2.237</v>
      </c>
      <c r="Q8" s="6">
        <f t="shared" si="8"/>
        <v>1395.684184</v>
      </c>
      <c r="R8" s="7">
        <v>196.95</v>
      </c>
      <c r="S8" s="8">
        <f t="shared" si="9"/>
        <v>0.00019695</v>
      </c>
      <c r="T8" s="4" t="s">
        <v>48</v>
      </c>
      <c r="U8" s="4">
        <v>4.0</v>
      </c>
      <c r="V8" s="4">
        <v>0.04</v>
      </c>
      <c r="W8" s="4" t="s">
        <v>44</v>
      </c>
      <c r="AA8" s="10" t="s">
        <v>41</v>
      </c>
      <c r="AB8" s="4" t="s">
        <v>32</v>
      </c>
    </row>
    <row r="9" ht="14.25" customHeight="1">
      <c r="A9" s="4" t="s">
        <v>49</v>
      </c>
      <c r="B9" s="5">
        <v>0.425</v>
      </c>
      <c r="C9" s="6">
        <f t="shared" si="1"/>
        <v>332.3233311</v>
      </c>
      <c r="D9" s="5">
        <v>28.09</v>
      </c>
      <c r="E9" s="6">
        <f t="shared" si="2"/>
        <v>21964.61734</v>
      </c>
      <c r="F9" s="5">
        <v>0.51</v>
      </c>
      <c r="G9" s="6">
        <f t="shared" si="3"/>
        <v>154.4326068</v>
      </c>
      <c r="H9" s="5">
        <v>13.68</v>
      </c>
      <c r="I9" s="6">
        <f t="shared" si="4"/>
        <v>9295.279054</v>
      </c>
      <c r="J9" s="5">
        <v>3.44</v>
      </c>
      <c r="K9" s="6">
        <f t="shared" si="5"/>
        <v>2689.864138</v>
      </c>
      <c r="L9" s="5">
        <v>0.2</v>
      </c>
      <c r="M9" s="6">
        <f t="shared" si="6"/>
        <v>156.3874499</v>
      </c>
      <c r="N9" s="5">
        <v>0.15</v>
      </c>
      <c r="O9" s="6">
        <f t="shared" si="7"/>
        <v>117.2905874</v>
      </c>
      <c r="P9" s="5">
        <v>2.343</v>
      </c>
      <c r="Q9" s="6">
        <f t="shared" si="8"/>
        <v>1426.253543</v>
      </c>
      <c r="R9" s="7">
        <v>204.62</v>
      </c>
      <c r="S9" s="8">
        <f t="shared" si="9"/>
        <v>0.00020462</v>
      </c>
      <c r="T9" s="4" t="s">
        <v>50</v>
      </c>
      <c r="U9" s="4">
        <v>4.0</v>
      </c>
      <c r="V9" s="4">
        <v>0.04</v>
      </c>
      <c r="W9" s="4" t="s">
        <v>51</v>
      </c>
      <c r="AA9" s="11" t="s">
        <v>31</v>
      </c>
      <c r="AB9" s="4" t="s">
        <v>32</v>
      </c>
    </row>
    <row r="10" ht="14.25" customHeight="1">
      <c r="A10" s="4" t="s">
        <v>52</v>
      </c>
      <c r="B10" s="5">
        <v>0.508</v>
      </c>
      <c r="C10" s="6">
        <f t="shared" si="1"/>
        <v>398.3337417</v>
      </c>
      <c r="D10" s="5">
        <v>31.85</v>
      </c>
      <c r="E10" s="6">
        <f t="shared" si="2"/>
        <v>24974.27101</v>
      </c>
      <c r="F10" s="5">
        <v>0.52</v>
      </c>
      <c r="G10" s="6">
        <f t="shared" si="3"/>
        <v>162.7052193</v>
      </c>
      <c r="H10" s="5">
        <v>7.82</v>
      </c>
      <c r="I10" s="6">
        <f t="shared" si="4"/>
        <v>4726.292575</v>
      </c>
      <c r="J10" s="5">
        <v>3.82</v>
      </c>
      <c r="K10" s="6">
        <f t="shared" si="5"/>
        <v>2995.344278</v>
      </c>
      <c r="L10" s="5">
        <v>0.21</v>
      </c>
      <c r="M10" s="6">
        <f t="shared" si="6"/>
        <v>164.6655232</v>
      </c>
      <c r="N10" s="5">
        <v>0.16</v>
      </c>
      <c r="O10" s="6">
        <f t="shared" si="7"/>
        <v>125.4594462</v>
      </c>
      <c r="P10" s="5">
        <v>1.558</v>
      </c>
      <c r="Q10" s="6">
        <f t="shared" si="8"/>
        <v>814.7022789</v>
      </c>
      <c r="R10" s="7">
        <v>204.05</v>
      </c>
      <c r="S10" s="8">
        <f t="shared" si="9"/>
        <v>0.00020405</v>
      </c>
      <c r="T10" s="4" t="s">
        <v>53</v>
      </c>
      <c r="U10" s="4">
        <v>4.0</v>
      </c>
      <c r="V10" s="4">
        <v>0.04</v>
      </c>
      <c r="W10" s="4" t="s">
        <v>51</v>
      </c>
      <c r="AA10" s="12" t="s">
        <v>35</v>
      </c>
      <c r="AB10" s="4" t="s">
        <v>32</v>
      </c>
    </row>
    <row r="11" ht="14.25" customHeight="1">
      <c r="A11" s="4" t="s">
        <v>54</v>
      </c>
      <c r="B11" s="5">
        <v>0.315</v>
      </c>
      <c r="C11" s="6">
        <f t="shared" si="1"/>
        <v>244.2215438</v>
      </c>
      <c r="D11" s="5">
        <v>29.63</v>
      </c>
      <c r="E11" s="6">
        <f t="shared" si="2"/>
        <v>22972.33125</v>
      </c>
      <c r="F11" s="5">
        <v>0.4</v>
      </c>
      <c r="G11" s="6">
        <f t="shared" si="3"/>
        <v>67.83931773</v>
      </c>
      <c r="H11" s="5">
        <v>12.92</v>
      </c>
      <c r="I11" s="6">
        <f t="shared" si="4"/>
        <v>8627.222949</v>
      </c>
      <c r="J11" s="5">
        <v>3.61</v>
      </c>
      <c r="K11" s="6">
        <f t="shared" si="5"/>
        <v>2798.856423</v>
      </c>
      <c r="L11" s="5">
        <v>0.21</v>
      </c>
      <c r="M11" s="6">
        <f t="shared" si="6"/>
        <v>162.8143626</v>
      </c>
      <c r="N11" s="5">
        <v>0.14</v>
      </c>
      <c r="O11" s="6">
        <f t="shared" si="7"/>
        <v>108.5429084</v>
      </c>
      <c r="P11" s="5">
        <v>1.87</v>
      </c>
      <c r="Q11" s="6">
        <f t="shared" si="8"/>
        <v>1047.439066</v>
      </c>
      <c r="R11" s="7">
        <v>206.37</v>
      </c>
      <c r="S11" s="8">
        <f t="shared" si="9"/>
        <v>0.00020637</v>
      </c>
      <c r="T11" s="4" t="s">
        <v>55</v>
      </c>
      <c r="U11" s="4">
        <v>4.0</v>
      </c>
      <c r="V11" s="4">
        <v>0.04</v>
      </c>
      <c r="W11" s="4" t="s">
        <v>51</v>
      </c>
      <c r="AA11" s="10" t="s">
        <v>38</v>
      </c>
      <c r="AB11" s="4" t="s">
        <v>32</v>
      </c>
    </row>
    <row r="12" ht="14.25" customHeight="1">
      <c r="A12" s="4" t="s">
        <v>56</v>
      </c>
      <c r="B12" s="5">
        <v>0.35</v>
      </c>
      <c r="C12" s="6">
        <f t="shared" si="1"/>
        <v>283.6735728</v>
      </c>
      <c r="D12" s="5">
        <v>30.38</v>
      </c>
      <c r="E12" s="6">
        <f t="shared" si="2"/>
        <v>24622.86612</v>
      </c>
      <c r="F12" s="5">
        <v>0.44</v>
      </c>
      <c r="G12" s="6">
        <f t="shared" si="3"/>
        <v>103.3382301</v>
      </c>
      <c r="H12" s="5">
        <v>15.36</v>
      </c>
      <c r="I12" s="6">
        <f t="shared" si="4"/>
        <v>10996.40342</v>
      </c>
      <c r="J12" s="5">
        <v>3.94</v>
      </c>
      <c r="K12" s="6">
        <f t="shared" si="5"/>
        <v>3193.353933</v>
      </c>
      <c r="L12" s="5">
        <v>0.21</v>
      </c>
      <c r="M12" s="6">
        <f t="shared" si="6"/>
        <v>170.2041437</v>
      </c>
      <c r="N12" s="5">
        <v>0.16</v>
      </c>
      <c r="O12" s="6">
        <f t="shared" si="7"/>
        <v>129.6793476</v>
      </c>
      <c r="P12" s="5">
        <v>1.921</v>
      </c>
      <c r="Q12" s="6">
        <f t="shared" si="8"/>
        <v>1136.315283</v>
      </c>
      <c r="R12" s="7">
        <v>197.41</v>
      </c>
      <c r="S12" s="8">
        <f t="shared" si="9"/>
        <v>0.00019741</v>
      </c>
      <c r="T12" s="4" t="s">
        <v>57</v>
      </c>
      <c r="U12" s="4">
        <v>4.0</v>
      </c>
      <c r="V12" s="4">
        <v>0.04</v>
      </c>
      <c r="W12" s="4" t="s">
        <v>51</v>
      </c>
      <c r="AA12" s="10" t="s">
        <v>41</v>
      </c>
      <c r="AB12" s="4" t="s">
        <v>32</v>
      </c>
    </row>
    <row r="13" ht="14.25" customHeight="1">
      <c r="A13" s="4" t="s">
        <v>58</v>
      </c>
      <c r="B13" s="5">
        <v>0.422</v>
      </c>
      <c r="C13" s="6">
        <f t="shared" si="1"/>
        <v>342.3067174</v>
      </c>
      <c r="D13" s="5">
        <v>23.47</v>
      </c>
      <c r="E13" s="6">
        <f t="shared" si="2"/>
        <v>19037.76933</v>
      </c>
      <c r="F13" s="5">
        <v>0.53</v>
      </c>
      <c r="G13" s="6">
        <f t="shared" si="3"/>
        <v>176.4258555</v>
      </c>
      <c r="H13" s="5">
        <v>9.46</v>
      </c>
      <c r="I13" s="6">
        <f t="shared" si="4"/>
        <v>6219.518378</v>
      </c>
      <c r="J13" s="5">
        <v>3.66</v>
      </c>
      <c r="K13" s="6">
        <f t="shared" si="5"/>
        <v>2968.821293</v>
      </c>
      <c r="L13" s="5">
        <v>0.22</v>
      </c>
      <c r="M13" s="6">
        <f t="shared" si="6"/>
        <v>178.4537389</v>
      </c>
      <c r="N13" s="5">
        <v>0.13</v>
      </c>
      <c r="O13" s="6">
        <f t="shared" si="7"/>
        <v>105.4499366</v>
      </c>
      <c r="P13" s="5">
        <v>1.647</v>
      </c>
      <c r="Q13" s="6">
        <f t="shared" si="8"/>
        <v>914.9809886</v>
      </c>
      <c r="R13" s="7">
        <v>197.25</v>
      </c>
      <c r="S13" s="8">
        <f t="shared" si="9"/>
        <v>0.00019725</v>
      </c>
      <c r="T13" s="4" t="s">
        <v>59</v>
      </c>
      <c r="U13" s="4">
        <v>4.0</v>
      </c>
      <c r="V13" s="4">
        <v>0.04</v>
      </c>
      <c r="W13" s="4" t="s">
        <v>60</v>
      </c>
      <c r="AA13" s="11" t="s">
        <v>31</v>
      </c>
      <c r="AB13" s="4" t="s">
        <v>32</v>
      </c>
    </row>
    <row r="14" ht="14.25" customHeight="1">
      <c r="A14" s="4" t="s">
        <v>61</v>
      </c>
      <c r="B14" s="5">
        <v>0.617</v>
      </c>
      <c r="C14" s="6">
        <f t="shared" si="1"/>
        <v>485.3967942</v>
      </c>
      <c r="D14" s="5">
        <v>23.58</v>
      </c>
      <c r="E14" s="6">
        <f t="shared" si="2"/>
        <v>18550.49661</v>
      </c>
      <c r="F14" s="5">
        <v>0.67</v>
      </c>
      <c r="G14" s="6">
        <f t="shared" si="3"/>
        <v>281.2469269</v>
      </c>
      <c r="H14" s="5">
        <v>10.1</v>
      </c>
      <c r="I14" s="6">
        <f t="shared" si="4"/>
        <v>6535.549218</v>
      </c>
      <c r="J14" s="5">
        <v>5.03</v>
      </c>
      <c r="K14" s="6">
        <f t="shared" si="5"/>
        <v>3957.124594</v>
      </c>
      <c r="L14" s="5">
        <v>0.5</v>
      </c>
      <c r="M14" s="6">
        <f t="shared" si="6"/>
        <v>393.3523454</v>
      </c>
      <c r="N14" s="5">
        <v>0.11</v>
      </c>
      <c r="O14" s="6">
        <f t="shared" si="7"/>
        <v>86.53751598</v>
      </c>
      <c r="P14" s="5">
        <v>1.4</v>
      </c>
      <c r="Q14" s="6">
        <f t="shared" si="8"/>
        <v>693.0868325</v>
      </c>
      <c r="R14" s="7">
        <v>203.38</v>
      </c>
      <c r="S14" s="8">
        <f t="shared" si="9"/>
        <v>0.00020338</v>
      </c>
      <c r="T14" s="4" t="s">
        <v>62</v>
      </c>
      <c r="U14" s="4">
        <v>4.0</v>
      </c>
      <c r="V14" s="4">
        <v>0.04</v>
      </c>
      <c r="W14" s="4" t="s">
        <v>60</v>
      </c>
      <c r="AA14" s="12" t="s">
        <v>35</v>
      </c>
      <c r="AB14" s="4" t="s">
        <v>32</v>
      </c>
    </row>
    <row r="15" ht="14.25" customHeight="1">
      <c r="A15" s="4" t="s">
        <v>63</v>
      </c>
      <c r="B15" s="5">
        <v>0.358</v>
      </c>
      <c r="C15" s="6">
        <f t="shared" si="1"/>
        <v>284.0424477</v>
      </c>
      <c r="D15" s="5">
        <v>23.93</v>
      </c>
      <c r="E15" s="6">
        <f t="shared" si="2"/>
        <v>18986.41277</v>
      </c>
      <c r="F15" s="5">
        <v>0.43</v>
      </c>
      <c r="G15" s="6">
        <f t="shared" si="3"/>
        <v>93.22622235</v>
      </c>
      <c r="H15" s="5">
        <v>11.72</v>
      </c>
      <c r="I15" s="6">
        <f t="shared" si="4"/>
        <v>7876.624021</v>
      </c>
      <c r="J15" s="5">
        <v>4.89</v>
      </c>
      <c r="K15" s="6">
        <f t="shared" si="5"/>
        <v>3879.797679</v>
      </c>
      <c r="L15" s="5">
        <v>0.32</v>
      </c>
      <c r="M15" s="6">
        <f t="shared" si="6"/>
        <v>253.8926907</v>
      </c>
      <c r="N15" s="5">
        <v>0.11</v>
      </c>
      <c r="O15" s="6">
        <f t="shared" si="7"/>
        <v>87.27561242</v>
      </c>
      <c r="P15" s="5">
        <v>1.27</v>
      </c>
      <c r="Q15" s="6">
        <f t="shared" si="8"/>
        <v>595.8544084</v>
      </c>
      <c r="R15" s="7">
        <v>201.66</v>
      </c>
      <c r="S15" s="8">
        <f t="shared" si="9"/>
        <v>0.00020166</v>
      </c>
      <c r="T15" s="4" t="s">
        <v>64</v>
      </c>
      <c r="U15" s="4">
        <v>4.0</v>
      </c>
      <c r="V15" s="4">
        <v>0.04</v>
      </c>
      <c r="W15" s="4" t="s">
        <v>60</v>
      </c>
      <c r="AA15" s="10" t="s">
        <v>38</v>
      </c>
      <c r="AB15" s="4" t="s">
        <v>32</v>
      </c>
    </row>
    <row r="16" ht="14.25" customHeight="1">
      <c r="A16" s="4" t="s">
        <v>65</v>
      </c>
      <c r="B16" s="5">
        <v>0.658</v>
      </c>
      <c r="C16" s="6">
        <f t="shared" si="1"/>
        <v>506.8605267</v>
      </c>
      <c r="D16" s="5">
        <v>26.43</v>
      </c>
      <c r="E16" s="6">
        <f t="shared" si="2"/>
        <v>20359.15459</v>
      </c>
      <c r="F16" s="5">
        <v>0.85</v>
      </c>
      <c r="G16" s="6">
        <f t="shared" si="3"/>
        <v>414.0388041</v>
      </c>
      <c r="H16" s="5">
        <v>12.84</v>
      </c>
      <c r="I16" s="6">
        <f t="shared" si="4"/>
        <v>8509.941746</v>
      </c>
      <c r="J16" s="5">
        <v>4.95</v>
      </c>
      <c r="K16" s="6">
        <f t="shared" si="5"/>
        <v>3813.008521</v>
      </c>
      <c r="L16" s="5">
        <v>0.29</v>
      </c>
      <c r="M16" s="6">
        <f t="shared" si="6"/>
        <v>223.388378</v>
      </c>
      <c r="N16" s="5">
        <v>0.14</v>
      </c>
      <c r="O16" s="6">
        <f t="shared" si="7"/>
        <v>107.8426653</v>
      </c>
      <c r="P16" s="5">
        <v>1.811</v>
      </c>
      <c r="Q16" s="6">
        <f t="shared" si="8"/>
        <v>995.2337393</v>
      </c>
      <c r="R16" s="7">
        <v>207.71</v>
      </c>
      <c r="S16" s="8">
        <f t="shared" si="9"/>
        <v>0.00020771</v>
      </c>
      <c r="T16" s="4" t="s">
        <v>66</v>
      </c>
      <c r="U16" s="4">
        <v>4.0</v>
      </c>
      <c r="V16" s="4">
        <v>0.04</v>
      </c>
      <c r="W16" s="4" t="s">
        <v>60</v>
      </c>
      <c r="AA16" s="10" t="s">
        <v>41</v>
      </c>
      <c r="AB16" s="4" t="s">
        <v>32</v>
      </c>
    </row>
    <row r="17" ht="14.25" customHeight="1">
      <c r="A17" s="4" t="s">
        <v>67</v>
      </c>
      <c r="B17" s="5">
        <v>0.341</v>
      </c>
      <c r="C17" s="6">
        <f t="shared" si="1"/>
        <v>266.029548</v>
      </c>
      <c r="D17" s="5">
        <v>28.59</v>
      </c>
      <c r="E17" s="6">
        <f t="shared" si="2"/>
        <v>22304.35419</v>
      </c>
      <c r="F17" s="5">
        <v>0.38</v>
      </c>
      <c r="G17" s="6">
        <f t="shared" si="3"/>
        <v>52.65980789</v>
      </c>
      <c r="H17" s="5">
        <v>9.29</v>
      </c>
      <c r="I17" s="6">
        <f t="shared" si="4"/>
        <v>5849.139402</v>
      </c>
      <c r="J17" s="5">
        <v>5.11</v>
      </c>
      <c r="K17" s="6">
        <f t="shared" si="5"/>
        <v>3986.542494</v>
      </c>
      <c r="L17" s="5">
        <v>0.37</v>
      </c>
      <c r="M17" s="6">
        <f t="shared" si="6"/>
        <v>288.6537618</v>
      </c>
      <c r="N17" s="5">
        <v>0.22</v>
      </c>
      <c r="O17" s="6">
        <f t="shared" si="7"/>
        <v>171.6319665</v>
      </c>
      <c r="P17" s="5">
        <v>1.394</v>
      </c>
      <c r="Q17" s="6">
        <f t="shared" si="8"/>
        <v>682.6271393</v>
      </c>
      <c r="R17" s="7">
        <v>205.09</v>
      </c>
      <c r="S17" s="8">
        <f t="shared" si="9"/>
        <v>0.00020509</v>
      </c>
      <c r="T17" s="4" t="s">
        <v>68</v>
      </c>
      <c r="U17" s="4">
        <v>4.0</v>
      </c>
      <c r="V17" s="4">
        <v>0.04</v>
      </c>
      <c r="W17" s="4" t="s">
        <v>69</v>
      </c>
      <c r="AA17" s="11" t="s">
        <v>31</v>
      </c>
      <c r="AB17" s="4" t="s">
        <v>32</v>
      </c>
    </row>
    <row r="18" ht="14.25" customHeight="1">
      <c r="A18" s="4" t="s">
        <v>70</v>
      </c>
      <c r="B18" s="5">
        <v>0.396</v>
      </c>
      <c r="C18" s="6">
        <f t="shared" si="1"/>
        <v>306.3089195</v>
      </c>
      <c r="D18" s="5">
        <v>29.05</v>
      </c>
      <c r="E18" s="6">
        <f t="shared" si="2"/>
        <v>22470.38917</v>
      </c>
      <c r="F18" s="5">
        <v>0.46</v>
      </c>
      <c r="G18" s="6">
        <f t="shared" si="3"/>
        <v>114.0923374</v>
      </c>
      <c r="H18" s="5">
        <v>10.85</v>
      </c>
      <c r="I18" s="6">
        <f t="shared" si="4"/>
        <v>7006.043026</v>
      </c>
      <c r="J18" s="5">
        <v>5.17</v>
      </c>
      <c r="K18" s="6">
        <f t="shared" si="5"/>
        <v>3999.033116</v>
      </c>
      <c r="L18" s="5">
        <v>0.3</v>
      </c>
      <c r="M18" s="6">
        <f t="shared" si="6"/>
        <v>232.0522117</v>
      </c>
      <c r="N18" s="5">
        <v>0.22</v>
      </c>
      <c r="O18" s="6">
        <f t="shared" si="7"/>
        <v>170.1716219</v>
      </c>
      <c r="P18" s="5">
        <v>1.222</v>
      </c>
      <c r="Q18" s="6">
        <f t="shared" si="8"/>
        <v>543.7756829</v>
      </c>
      <c r="R18" s="7">
        <v>206.85</v>
      </c>
      <c r="S18" s="8">
        <f t="shared" si="9"/>
        <v>0.00020685</v>
      </c>
      <c r="T18" s="4" t="s">
        <v>71</v>
      </c>
      <c r="U18" s="4">
        <v>4.0</v>
      </c>
      <c r="V18" s="4">
        <v>0.04</v>
      </c>
      <c r="W18" s="4" t="s">
        <v>69</v>
      </c>
      <c r="AA18" s="12" t="s">
        <v>35</v>
      </c>
      <c r="AB18" s="4" t="s">
        <v>32</v>
      </c>
    </row>
    <row r="19" ht="14.25" customHeight="1">
      <c r="A19" s="4" t="s">
        <v>72</v>
      </c>
      <c r="B19" s="5">
        <v>0.303</v>
      </c>
      <c r="C19" s="6">
        <f t="shared" si="1"/>
        <v>242.8371068</v>
      </c>
      <c r="D19" s="5">
        <v>24.43</v>
      </c>
      <c r="E19" s="6">
        <f t="shared" si="2"/>
        <v>19579.24264</v>
      </c>
      <c r="F19" s="5">
        <v>0.37</v>
      </c>
      <c r="G19" s="6">
        <f t="shared" si="3"/>
        <v>46.08294931</v>
      </c>
      <c r="H19" s="5">
        <v>11.62</v>
      </c>
      <c r="I19" s="6">
        <f t="shared" si="4"/>
        <v>7876.177119</v>
      </c>
      <c r="J19" s="5">
        <v>4.5</v>
      </c>
      <c r="K19" s="6">
        <f t="shared" si="5"/>
        <v>3606.491685</v>
      </c>
      <c r="L19" s="5">
        <v>0.32</v>
      </c>
      <c r="M19" s="6">
        <f t="shared" si="6"/>
        <v>256.4616309</v>
      </c>
      <c r="N19" s="5">
        <v>0.18</v>
      </c>
      <c r="O19" s="6">
        <f t="shared" si="7"/>
        <v>144.2596674</v>
      </c>
      <c r="P19" s="5">
        <v>1.459</v>
      </c>
      <c r="Q19" s="6">
        <f t="shared" si="8"/>
        <v>753.3560409</v>
      </c>
      <c r="R19" s="7">
        <v>199.64</v>
      </c>
      <c r="S19" s="8">
        <f t="shared" si="9"/>
        <v>0.00019964</v>
      </c>
      <c r="T19" s="4" t="s">
        <v>73</v>
      </c>
      <c r="U19" s="4">
        <v>4.0</v>
      </c>
      <c r="V19" s="4">
        <v>0.04</v>
      </c>
      <c r="W19" s="4" t="s">
        <v>69</v>
      </c>
      <c r="AA19" s="10" t="s">
        <v>38</v>
      </c>
      <c r="AB19" s="4" t="s">
        <v>32</v>
      </c>
    </row>
    <row r="20" ht="14.25" customHeight="1">
      <c r="A20" s="4" t="s">
        <v>74</v>
      </c>
      <c r="B20" s="5">
        <v>0.854</v>
      </c>
      <c r="C20" s="6">
        <f t="shared" si="1"/>
        <v>652.5310411</v>
      </c>
      <c r="D20" s="5">
        <v>27.13</v>
      </c>
      <c r="E20" s="6">
        <f t="shared" si="2"/>
        <v>20729.70392</v>
      </c>
      <c r="F20" s="5">
        <v>1.09</v>
      </c>
      <c r="G20" s="6">
        <f t="shared" si="3"/>
        <v>594.078319</v>
      </c>
      <c r="H20" s="5">
        <v>9.97</v>
      </c>
      <c r="I20" s="6">
        <f t="shared" si="4"/>
        <v>6248.328558</v>
      </c>
      <c r="J20" s="5">
        <v>5.32</v>
      </c>
      <c r="K20" s="6">
        <f t="shared" si="5"/>
        <v>4064.947469</v>
      </c>
      <c r="L20" s="5">
        <v>0.34</v>
      </c>
      <c r="M20" s="6">
        <f t="shared" si="6"/>
        <v>259.7898758</v>
      </c>
      <c r="N20" s="5">
        <v>0.19</v>
      </c>
      <c r="O20" s="6">
        <f t="shared" si="7"/>
        <v>145.1766953</v>
      </c>
      <c r="P20" s="5">
        <v>1.756</v>
      </c>
      <c r="Q20" s="6">
        <f t="shared" si="8"/>
        <v>945.1766953</v>
      </c>
      <c r="R20" s="7">
        <v>209.4</v>
      </c>
      <c r="S20" s="8">
        <f t="shared" si="9"/>
        <v>0.0002094</v>
      </c>
      <c r="T20" s="4" t="s">
        <v>75</v>
      </c>
      <c r="U20" s="4">
        <v>4.0</v>
      </c>
      <c r="V20" s="4">
        <v>0.04</v>
      </c>
      <c r="W20" s="4" t="s">
        <v>69</v>
      </c>
      <c r="AA20" s="10" t="s">
        <v>41</v>
      </c>
      <c r="AB20" s="4" t="s">
        <v>32</v>
      </c>
    </row>
    <row r="21" ht="14.25" customHeight="1">
      <c r="A21" s="4" t="s">
        <v>76</v>
      </c>
      <c r="B21" s="5">
        <v>0.582</v>
      </c>
      <c r="C21" s="6">
        <f t="shared" si="1"/>
        <v>476.9270166</v>
      </c>
      <c r="D21" s="5">
        <v>24.42</v>
      </c>
      <c r="E21" s="6">
        <f t="shared" si="2"/>
        <v>20011.26761</v>
      </c>
      <c r="F21" s="5">
        <v>0.62</v>
      </c>
      <c r="G21" s="6">
        <f t="shared" si="3"/>
        <v>251.9846351</v>
      </c>
      <c r="H21" s="5">
        <v>8.03</v>
      </c>
      <c r="I21" s="6">
        <f t="shared" si="4"/>
        <v>5111.395647</v>
      </c>
      <c r="J21" s="5">
        <v>4.0</v>
      </c>
      <c r="K21" s="6">
        <f t="shared" si="5"/>
        <v>3277.848912</v>
      </c>
      <c r="L21" s="5">
        <v>0.34</v>
      </c>
      <c r="M21" s="6">
        <f t="shared" si="6"/>
        <v>278.6171575</v>
      </c>
      <c r="N21" s="5">
        <v>0.21</v>
      </c>
      <c r="O21" s="6">
        <f t="shared" si="7"/>
        <v>172.0870679</v>
      </c>
      <c r="P21" s="5">
        <v>1.526</v>
      </c>
      <c r="Q21" s="6">
        <f t="shared" si="8"/>
        <v>825.1984635</v>
      </c>
      <c r="R21" s="7">
        <v>195.25</v>
      </c>
      <c r="S21" s="8">
        <f t="shared" si="9"/>
        <v>0.00019525</v>
      </c>
      <c r="T21" s="4" t="s">
        <v>77</v>
      </c>
      <c r="U21" s="4">
        <v>4.0</v>
      </c>
      <c r="V21" s="4">
        <v>0.04</v>
      </c>
      <c r="W21" s="4" t="s">
        <v>78</v>
      </c>
      <c r="AA21" s="11" t="s">
        <v>31</v>
      </c>
      <c r="AB21" s="4" t="s">
        <v>32</v>
      </c>
    </row>
    <row r="22" ht="14.25" customHeight="1">
      <c r="A22" s="4" t="s">
        <v>79</v>
      </c>
      <c r="B22" s="5">
        <v>0.481</v>
      </c>
      <c r="C22" s="6">
        <f t="shared" si="1"/>
        <v>385.146632</v>
      </c>
      <c r="D22" s="5">
        <v>35.08</v>
      </c>
      <c r="E22" s="6">
        <f t="shared" si="2"/>
        <v>28089.28035</v>
      </c>
      <c r="F22" s="5">
        <v>0.53</v>
      </c>
      <c r="G22" s="6">
        <f t="shared" si="3"/>
        <v>174.1567411</v>
      </c>
      <c r="H22" s="5">
        <v>10.39</v>
      </c>
      <c r="I22" s="6">
        <f t="shared" si="4"/>
        <v>6884.195776</v>
      </c>
      <c r="J22" s="5">
        <v>4.31</v>
      </c>
      <c r="K22" s="6">
        <f t="shared" si="5"/>
        <v>3451.105995</v>
      </c>
      <c r="L22" s="5">
        <v>0.29</v>
      </c>
      <c r="M22" s="6">
        <f t="shared" si="6"/>
        <v>232.2089881</v>
      </c>
      <c r="N22" s="5">
        <v>0.25</v>
      </c>
      <c r="O22" s="6">
        <f t="shared" si="7"/>
        <v>200.1801621</v>
      </c>
      <c r="P22" s="5">
        <v>1.549</v>
      </c>
      <c r="Q22" s="6">
        <f t="shared" si="8"/>
        <v>824.742268</v>
      </c>
      <c r="R22" s="7">
        <v>199.82</v>
      </c>
      <c r="S22" s="8">
        <f t="shared" si="9"/>
        <v>0.00019982</v>
      </c>
      <c r="T22" s="4" t="s">
        <v>80</v>
      </c>
      <c r="U22" s="4">
        <v>4.0</v>
      </c>
      <c r="V22" s="4">
        <v>0.04</v>
      </c>
      <c r="W22" s="4" t="s">
        <v>78</v>
      </c>
      <c r="AA22" s="12" t="s">
        <v>35</v>
      </c>
      <c r="AB22" s="4" t="s">
        <v>32</v>
      </c>
    </row>
    <row r="23" ht="14.25" customHeight="1">
      <c r="A23" s="4" t="s">
        <v>81</v>
      </c>
      <c r="B23" s="5">
        <v>0.392</v>
      </c>
      <c r="C23" s="6">
        <f t="shared" si="1"/>
        <v>299.3508973</v>
      </c>
      <c r="D23" s="5">
        <v>28.22</v>
      </c>
      <c r="E23" s="6">
        <f t="shared" si="2"/>
        <v>21550.21</v>
      </c>
      <c r="F23" s="5">
        <v>0.45</v>
      </c>
      <c r="G23" s="6">
        <f t="shared" si="3"/>
        <v>105.0019091</v>
      </c>
      <c r="H23" s="5">
        <v>11.13</v>
      </c>
      <c r="I23" s="6">
        <f t="shared" si="4"/>
        <v>7130.584192</v>
      </c>
      <c r="J23" s="5">
        <v>4.66</v>
      </c>
      <c r="K23" s="6">
        <f t="shared" si="5"/>
        <v>3558.610157</v>
      </c>
      <c r="L23" s="5">
        <v>0.33</v>
      </c>
      <c r="M23" s="6">
        <f t="shared" si="6"/>
        <v>252.0045819</v>
      </c>
      <c r="N23" s="5">
        <v>0.21</v>
      </c>
      <c r="O23" s="6">
        <f t="shared" si="7"/>
        <v>160.3665521</v>
      </c>
      <c r="P23" s="5">
        <v>1.462</v>
      </c>
      <c r="Q23" s="6">
        <f t="shared" si="8"/>
        <v>720.122184</v>
      </c>
      <c r="R23" s="7">
        <v>209.52</v>
      </c>
      <c r="S23" s="8">
        <f t="shared" si="9"/>
        <v>0.00020952</v>
      </c>
      <c r="T23" s="4" t="s">
        <v>82</v>
      </c>
      <c r="U23" s="4">
        <v>4.0</v>
      </c>
      <c r="V23" s="4">
        <v>0.04</v>
      </c>
      <c r="W23" s="4" t="s">
        <v>78</v>
      </c>
      <c r="AA23" s="10" t="s">
        <v>38</v>
      </c>
      <c r="AB23" s="4" t="s">
        <v>32</v>
      </c>
    </row>
    <row r="24" ht="14.25" customHeight="1">
      <c r="A24" s="4" t="s">
        <v>83</v>
      </c>
      <c r="B24" s="5">
        <v>0.559</v>
      </c>
      <c r="C24" s="6">
        <f t="shared" si="1"/>
        <v>427.3291925</v>
      </c>
      <c r="D24" s="5">
        <v>25.29</v>
      </c>
      <c r="E24" s="6">
        <f t="shared" si="2"/>
        <v>19333.01481</v>
      </c>
      <c r="F24" s="5">
        <v>0.63</v>
      </c>
      <c r="G24" s="6">
        <f t="shared" si="3"/>
        <v>242.7138079</v>
      </c>
      <c r="H24" s="5">
        <v>10.69</v>
      </c>
      <c r="I24" s="6">
        <f t="shared" si="4"/>
        <v>6801.720019</v>
      </c>
      <c r="J24" s="5">
        <v>4.49</v>
      </c>
      <c r="K24" s="6">
        <f t="shared" si="5"/>
        <v>3432.393693</v>
      </c>
      <c r="L24" s="5">
        <v>0.43</v>
      </c>
      <c r="M24" s="6">
        <f t="shared" si="6"/>
        <v>328.7147635</v>
      </c>
      <c r="N24" s="5">
        <v>0.25</v>
      </c>
      <c r="O24" s="6">
        <f t="shared" si="7"/>
        <v>191.1132346</v>
      </c>
      <c r="P24" s="5">
        <v>1.609</v>
      </c>
      <c r="Q24" s="6">
        <f t="shared" si="8"/>
        <v>833.2537028</v>
      </c>
      <c r="R24" s="7">
        <v>209.3</v>
      </c>
      <c r="S24" s="8">
        <f t="shared" si="9"/>
        <v>0.0002093</v>
      </c>
      <c r="T24" s="4" t="s">
        <v>84</v>
      </c>
      <c r="U24" s="4">
        <v>4.0</v>
      </c>
      <c r="V24" s="4">
        <v>0.04</v>
      </c>
      <c r="W24" s="4" t="s">
        <v>78</v>
      </c>
      <c r="AA24" s="10" t="s">
        <v>41</v>
      </c>
      <c r="AB24" s="4" t="s">
        <v>32</v>
      </c>
    </row>
    <row r="25" ht="14.25" customHeight="1">
      <c r="A25" s="4" t="s">
        <v>85</v>
      </c>
      <c r="B25" s="5">
        <v>0.678</v>
      </c>
      <c r="C25" s="6">
        <f t="shared" si="1"/>
        <v>544.414333</v>
      </c>
      <c r="D25" s="5">
        <v>28.33</v>
      </c>
      <c r="E25" s="6">
        <f t="shared" si="2"/>
        <v>22748.16822</v>
      </c>
      <c r="F25" s="5">
        <v>0.65</v>
      </c>
      <c r="G25" s="6">
        <f t="shared" si="3"/>
        <v>271.00271</v>
      </c>
      <c r="H25" s="5">
        <v>7.23</v>
      </c>
      <c r="I25" s="6">
        <f t="shared" si="4"/>
        <v>4366.154773</v>
      </c>
      <c r="J25" s="5">
        <v>4.85</v>
      </c>
      <c r="K25" s="6">
        <f t="shared" si="5"/>
        <v>3894.409314</v>
      </c>
      <c r="L25" s="5">
        <v>0.4</v>
      </c>
      <c r="M25" s="6">
        <f t="shared" si="6"/>
        <v>321.1883971</v>
      </c>
      <c r="N25" s="5">
        <v>0.15</v>
      </c>
      <c r="O25" s="6">
        <f t="shared" si="7"/>
        <v>120.4456489</v>
      </c>
      <c r="P25" s="5">
        <v>1.192</v>
      </c>
      <c r="Q25" s="6">
        <f t="shared" si="8"/>
        <v>540.3994781</v>
      </c>
      <c r="R25" s="7">
        <v>199.26</v>
      </c>
      <c r="S25" s="8">
        <f t="shared" si="9"/>
        <v>0.00019926</v>
      </c>
      <c r="T25" s="4" t="s">
        <v>86</v>
      </c>
      <c r="U25" s="4">
        <v>4.0</v>
      </c>
      <c r="V25" s="4">
        <v>0.04</v>
      </c>
      <c r="W25" s="4" t="s">
        <v>87</v>
      </c>
      <c r="AA25" s="11" t="s">
        <v>31</v>
      </c>
      <c r="AB25" s="4" t="s">
        <v>32</v>
      </c>
    </row>
    <row r="26" ht="14.25" customHeight="1">
      <c r="A26" s="4" t="s">
        <v>88</v>
      </c>
      <c r="B26" s="5">
        <v>0.223</v>
      </c>
      <c r="C26" s="6">
        <f t="shared" si="1"/>
        <v>200.3393891</v>
      </c>
      <c r="D26" s="5">
        <v>25.56</v>
      </c>
      <c r="E26" s="6">
        <f t="shared" si="2"/>
        <v>22962.6672</v>
      </c>
      <c r="F26" s="5">
        <v>0.28</v>
      </c>
      <c r="G26" s="6">
        <f t="shared" si="3"/>
        <v>-29.1974446</v>
      </c>
      <c r="H26" s="5">
        <v>7.25</v>
      </c>
      <c r="I26" s="6">
        <f t="shared" si="4"/>
        <v>4902.924735</v>
      </c>
      <c r="J26" s="5">
        <v>4.58</v>
      </c>
      <c r="K26" s="6">
        <f t="shared" si="5"/>
        <v>4114.593731</v>
      </c>
      <c r="L26" s="5">
        <v>0.23</v>
      </c>
      <c r="M26" s="6">
        <f t="shared" si="6"/>
        <v>206.6280695</v>
      </c>
      <c r="N26" s="5">
        <v>0.06</v>
      </c>
      <c r="O26" s="6">
        <f t="shared" si="7"/>
        <v>53.90297465</v>
      </c>
      <c r="P26" s="5">
        <v>0.859</v>
      </c>
      <c r="Q26" s="6">
        <f t="shared" si="8"/>
        <v>305.4501897</v>
      </c>
      <c r="R26" s="7">
        <v>200.36</v>
      </c>
      <c r="S26" s="8">
        <f t="shared" si="9"/>
        <v>0.00020036</v>
      </c>
      <c r="T26" s="4" t="s">
        <v>89</v>
      </c>
      <c r="U26" s="4">
        <v>4.0</v>
      </c>
      <c r="V26" s="4">
        <v>0.045</v>
      </c>
      <c r="W26" s="4" t="s">
        <v>87</v>
      </c>
      <c r="AA26" s="12" t="s">
        <v>35</v>
      </c>
      <c r="AB26" s="4" t="s">
        <v>32</v>
      </c>
    </row>
    <row r="27" ht="14.25" customHeight="1">
      <c r="A27" s="4" t="s">
        <v>90</v>
      </c>
      <c r="B27" s="5">
        <v>0.216</v>
      </c>
      <c r="C27" s="6">
        <f t="shared" si="1"/>
        <v>165.232358</v>
      </c>
      <c r="D27" s="5">
        <v>23.94</v>
      </c>
      <c r="E27" s="6">
        <f t="shared" si="2"/>
        <v>18313.25301</v>
      </c>
      <c r="F27" s="5">
        <v>0.29</v>
      </c>
      <c r="G27" s="6">
        <f t="shared" si="3"/>
        <v>-17.21170396</v>
      </c>
      <c r="H27" s="5">
        <v>7.45</v>
      </c>
      <c r="I27" s="6">
        <f t="shared" si="4"/>
        <v>4327.78734</v>
      </c>
      <c r="J27" s="5">
        <v>4.54</v>
      </c>
      <c r="K27" s="6">
        <f t="shared" si="5"/>
        <v>3472.939377</v>
      </c>
      <c r="L27" s="5">
        <v>0.3</v>
      </c>
      <c r="M27" s="6">
        <f t="shared" si="6"/>
        <v>229.4893861</v>
      </c>
      <c r="N27" s="5">
        <v>0.08</v>
      </c>
      <c r="O27" s="6">
        <f t="shared" si="7"/>
        <v>61.19716963</v>
      </c>
      <c r="P27" s="5">
        <v>1.015</v>
      </c>
      <c r="Q27" s="6">
        <f t="shared" si="8"/>
        <v>379.4224517</v>
      </c>
      <c r="R27" s="7">
        <v>209.16</v>
      </c>
      <c r="S27" s="8">
        <f t="shared" si="9"/>
        <v>0.00020916</v>
      </c>
      <c r="T27" s="4" t="s">
        <v>91</v>
      </c>
      <c r="U27" s="4">
        <v>4.0</v>
      </c>
      <c r="V27" s="4">
        <v>0.04</v>
      </c>
      <c r="W27" s="4" t="s">
        <v>87</v>
      </c>
      <c r="AA27" s="10" t="s">
        <v>38</v>
      </c>
      <c r="AB27" s="4" t="s">
        <v>32</v>
      </c>
    </row>
    <row r="28" ht="14.25" customHeight="1">
      <c r="A28" s="4" t="s">
        <v>92</v>
      </c>
      <c r="B28" s="5">
        <v>0.317</v>
      </c>
      <c r="C28" s="6">
        <f t="shared" si="1"/>
        <v>243.4949592</v>
      </c>
      <c r="D28" s="5">
        <v>22.3</v>
      </c>
      <c r="E28" s="6">
        <f t="shared" si="2"/>
        <v>17129.14066</v>
      </c>
      <c r="F28" s="5">
        <v>0.4</v>
      </c>
      <c r="G28" s="6">
        <f t="shared" si="3"/>
        <v>67.21075372</v>
      </c>
      <c r="H28" s="5">
        <v>8.09</v>
      </c>
      <c r="I28" s="6">
        <f t="shared" si="4"/>
        <v>4837.253961</v>
      </c>
      <c r="J28" s="5">
        <v>4.53</v>
      </c>
      <c r="K28" s="6">
        <f t="shared" si="5"/>
        <v>3479.596735</v>
      </c>
      <c r="L28" s="5">
        <v>0.3</v>
      </c>
      <c r="M28" s="6">
        <f t="shared" si="6"/>
        <v>230.4368699</v>
      </c>
      <c r="N28" s="5">
        <v>0.09</v>
      </c>
      <c r="O28" s="6">
        <f t="shared" si="7"/>
        <v>69.13106097</v>
      </c>
      <c r="P28" s="5">
        <v>1.139</v>
      </c>
      <c r="Q28" s="6">
        <f t="shared" si="8"/>
        <v>476.2361978</v>
      </c>
      <c r="R28" s="7">
        <v>208.3</v>
      </c>
      <c r="S28" s="8">
        <f t="shared" si="9"/>
        <v>0.0002083</v>
      </c>
      <c r="T28" s="4" t="s">
        <v>93</v>
      </c>
      <c r="U28" s="4">
        <v>4.0</v>
      </c>
      <c r="V28" s="4">
        <v>0.04</v>
      </c>
      <c r="W28" s="4" t="s">
        <v>87</v>
      </c>
      <c r="AA28" s="10" t="s">
        <v>41</v>
      </c>
      <c r="AB28" s="4" t="s">
        <v>32</v>
      </c>
    </row>
    <row r="29" ht="14.25" customHeight="1">
      <c r="A29" s="4" t="s">
        <v>94</v>
      </c>
      <c r="B29" s="5">
        <v>0.44</v>
      </c>
      <c r="C29" s="6">
        <f t="shared" si="1"/>
        <v>341.4326592</v>
      </c>
      <c r="D29" s="5">
        <v>27.49</v>
      </c>
      <c r="E29" s="6">
        <f t="shared" si="2"/>
        <v>21331.78137</v>
      </c>
      <c r="F29" s="5">
        <v>0.49</v>
      </c>
      <c r="G29" s="6">
        <f t="shared" si="3"/>
        <v>137.7370387</v>
      </c>
      <c r="H29" s="5">
        <v>8.66</v>
      </c>
      <c r="I29" s="6">
        <f t="shared" si="4"/>
        <v>5329.065425</v>
      </c>
      <c r="J29" s="5">
        <v>4.93</v>
      </c>
      <c r="K29" s="6">
        <f t="shared" si="5"/>
        <v>3825.59775</v>
      </c>
      <c r="L29" s="5">
        <v>0.47</v>
      </c>
      <c r="M29" s="6">
        <f t="shared" si="6"/>
        <v>364.7121587</v>
      </c>
      <c r="N29" s="5">
        <v>0.08</v>
      </c>
      <c r="O29" s="6">
        <f t="shared" si="7"/>
        <v>62.07866531</v>
      </c>
      <c r="P29" s="5">
        <v>1.407</v>
      </c>
      <c r="Q29" s="6">
        <f t="shared" si="8"/>
        <v>689.0731849</v>
      </c>
      <c r="R29" s="7">
        <v>206.19</v>
      </c>
      <c r="S29" s="8">
        <f t="shared" si="9"/>
        <v>0.00020619</v>
      </c>
      <c r="T29" s="4" t="s">
        <v>95</v>
      </c>
      <c r="U29" s="4">
        <v>4.0</v>
      </c>
      <c r="V29" s="4">
        <v>0.04</v>
      </c>
      <c r="W29" s="4" t="s">
        <v>96</v>
      </c>
      <c r="AA29" s="11" t="s">
        <v>31</v>
      </c>
      <c r="AB29" s="4" t="s">
        <v>32</v>
      </c>
    </row>
    <row r="30" ht="14.25" customHeight="1">
      <c r="A30" s="4" t="s">
        <v>97</v>
      </c>
      <c r="B30" s="5">
        <v>0.62</v>
      </c>
      <c r="C30" s="6">
        <f t="shared" si="1"/>
        <v>497.5673371</v>
      </c>
      <c r="D30" s="5">
        <v>27.88</v>
      </c>
      <c r="E30" s="6">
        <f t="shared" si="2"/>
        <v>22374.47961</v>
      </c>
      <c r="F30" s="5">
        <v>0.61</v>
      </c>
      <c r="G30" s="6">
        <f t="shared" si="3"/>
        <v>238.752069</v>
      </c>
      <c r="H30" s="5">
        <v>8.57</v>
      </c>
      <c r="I30" s="6">
        <f t="shared" si="4"/>
        <v>5439.13327</v>
      </c>
      <c r="J30" s="5">
        <v>5.72</v>
      </c>
      <c r="K30" s="6">
        <f t="shared" si="5"/>
        <v>4590.459949</v>
      </c>
      <c r="L30" s="5">
        <v>0.58</v>
      </c>
      <c r="M30" s="6">
        <f t="shared" si="6"/>
        <v>465.4662186</v>
      </c>
      <c r="N30" s="5">
        <v>0.08</v>
      </c>
      <c r="O30" s="6">
        <f t="shared" si="7"/>
        <v>64.20223705</v>
      </c>
      <c r="P30" s="5">
        <v>0.992</v>
      </c>
      <c r="Q30" s="6">
        <f t="shared" si="8"/>
        <v>379.5957265</v>
      </c>
      <c r="R30" s="7">
        <v>199.37</v>
      </c>
      <c r="S30" s="8">
        <f t="shared" si="9"/>
        <v>0.00019937</v>
      </c>
      <c r="T30" s="4" t="s">
        <v>98</v>
      </c>
      <c r="U30" s="4">
        <v>4.0</v>
      </c>
      <c r="V30" s="4">
        <v>0.04</v>
      </c>
      <c r="W30" s="4" t="s">
        <v>96</v>
      </c>
      <c r="AA30" s="12" t="s">
        <v>35</v>
      </c>
      <c r="AB30" s="4" t="s">
        <v>32</v>
      </c>
    </row>
    <row r="31" ht="14.25" customHeight="1">
      <c r="A31" s="4" t="s">
        <v>99</v>
      </c>
      <c r="B31" s="5">
        <v>0.341</v>
      </c>
      <c r="C31" s="6">
        <f t="shared" si="1"/>
        <v>268.2662995</v>
      </c>
      <c r="D31" s="5">
        <v>22.78</v>
      </c>
      <c r="E31" s="6">
        <f t="shared" si="2"/>
        <v>17921.13285</v>
      </c>
      <c r="F31" s="5">
        <v>0.42</v>
      </c>
      <c r="G31" s="6">
        <f t="shared" si="3"/>
        <v>84.57075425</v>
      </c>
      <c r="H31" s="5">
        <v>11.29</v>
      </c>
      <c r="I31" s="6">
        <f t="shared" si="4"/>
        <v>7471.7278</v>
      </c>
      <c r="J31" s="5">
        <v>5.51</v>
      </c>
      <c r="K31" s="6">
        <f t="shared" si="5"/>
        <v>4334.742846</v>
      </c>
      <c r="L31" s="5">
        <v>0.37</v>
      </c>
      <c r="M31" s="6">
        <f t="shared" si="6"/>
        <v>291.0807356</v>
      </c>
      <c r="N31" s="5">
        <v>0.07</v>
      </c>
      <c r="O31" s="6">
        <f t="shared" si="7"/>
        <v>55.06932835</v>
      </c>
      <c r="P31" s="5">
        <v>1.387</v>
      </c>
      <c r="Q31" s="6">
        <f t="shared" si="8"/>
        <v>682.8596716</v>
      </c>
      <c r="R31" s="7">
        <v>203.38</v>
      </c>
      <c r="S31" s="8">
        <f t="shared" si="9"/>
        <v>0.00020338</v>
      </c>
      <c r="T31" s="4" t="s">
        <v>100</v>
      </c>
      <c r="U31" s="4">
        <v>4.0</v>
      </c>
      <c r="V31" s="4">
        <v>0.04</v>
      </c>
      <c r="W31" s="4" t="s">
        <v>96</v>
      </c>
      <c r="AA31" s="10" t="s">
        <v>38</v>
      </c>
      <c r="AB31" s="4" t="s">
        <v>32</v>
      </c>
    </row>
    <row r="32" ht="14.25" customHeight="1">
      <c r="A32" s="4" t="s">
        <v>101</v>
      </c>
      <c r="B32" s="5">
        <v>0.452</v>
      </c>
      <c r="C32" s="6">
        <f t="shared" si="1"/>
        <v>356.5547503</v>
      </c>
      <c r="D32" s="5">
        <v>22.46</v>
      </c>
      <c r="E32" s="6">
        <f t="shared" si="2"/>
        <v>17717.3002</v>
      </c>
      <c r="F32" s="5">
        <v>0.53</v>
      </c>
      <c r="G32" s="6">
        <f t="shared" si="3"/>
        <v>171.5722526</v>
      </c>
      <c r="H32" s="5">
        <v>9.99</v>
      </c>
      <c r="I32" s="6">
        <f t="shared" si="4"/>
        <v>6466.499039</v>
      </c>
      <c r="J32" s="5">
        <v>4.69</v>
      </c>
      <c r="K32" s="6">
        <f t="shared" si="5"/>
        <v>3699.649953</v>
      </c>
      <c r="L32" s="5">
        <v>0.42</v>
      </c>
      <c r="M32" s="6">
        <f t="shared" si="6"/>
        <v>331.3119361</v>
      </c>
      <c r="N32" s="5">
        <v>0.06</v>
      </c>
      <c r="O32" s="6">
        <f t="shared" si="7"/>
        <v>47.33027659</v>
      </c>
      <c r="P32" s="5">
        <v>1.447</v>
      </c>
      <c r="Q32" s="6">
        <f t="shared" si="8"/>
        <v>732.0416112</v>
      </c>
      <c r="R32" s="7">
        <v>202.83</v>
      </c>
      <c r="S32" s="8">
        <f t="shared" si="9"/>
        <v>0.00020283</v>
      </c>
      <c r="T32" s="4" t="s">
        <v>102</v>
      </c>
      <c r="U32" s="4">
        <v>4.0</v>
      </c>
      <c r="V32" s="4">
        <v>0.04</v>
      </c>
      <c r="W32" s="4" t="s">
        <v>96</v>
      </c>
      <c r="AA32" s="10" t="s">
        <v>41</v>
      </c>
      <c r="AB32" s="4" t="s">
        <v>32</v>
      </c>
    </row>
    <row r="33" ht="14.25" customHeight="1">
      <c r="A33" s="4" t="s">
        <v>103</v>
      </c>
      <c r="B33" s="5">
        <v>0.337</v>
      </c>
      <c r="C33" s="6">
        <f t="shared" si="1"/>
        <v>270.5061958</v>
      </c>
      <c r="D33" s="5">
        <v>36.64</v>
      </c>
      <c r="E33" s="6">
        <f t="shared" si="2"/>
        <v>29410.52526</v>
      </c>
      <c r="F33" s="5">
        <v>0.39</v>
      </c>
      <c r="G33" s="6">
        <f t="shared" si="3"/>
        <v>62.20839813</v>
      </c>
      <c r="H33" s="5">
        <v>7.27</v>
      </c>
      <c r="I33" s="6">
        <f t="shared" si="4"/>
        <v>4396.729042</v>
      </c>
      <c r="J33" s="5">
        <v>5.21</v>
      </c>
      <c r="K33" s="6">
        <f t="shared" si="5"/>
        <v>4182.009733</v>
      </c>
      <c r="L33" s="5">
        <v>0.24</v>
      </c>
      <c r="M33" s="6">
        <f t="shared" si="6"/>
        <v>192.645362</v>
      </c>
      <c r="N33" s="5">
        <v>0.06</v>
      </c>
      <c r="O33" s="6">
        <f t="shared" si="7"/>
        <v>48.16134049</v>
      </c>
      <c r="P33" s="5">
        <v>1.347</v>
      </c>
      <c r="Q33" s="6">
        <f t="shared" si="8"/>
        <v>664.6264988</v>
      </c>
      <c r="R33" s="7">
        <v>199.33</v>
      </c>
      <c r="S33" s="8">
        <f t="shared" si="9"/>
        <v>0.00019933</v>
      </c>
      <c r="T33" s="4" t="s">
        <v>104</v>
      </c>
      <c r="U33" s="4">
        <v>4.0</v>
      </c>
      <c r="V33" s="4">
        <v>0.04</v>
      </c>
      <c r="W33" s="4" t="s">
        <v>105</v>
      </c>
      <c r="AA33" s="11" t="s">
        <v>31</v>
      </c>
      <c r="AB33" s="4" t="s">
        <v>32</v>
      </c>
    </row>
    <row r="34" ht="14.25" customHeight="1">
      <c r="A34" s="4" t="s">
        <v>106</v>
      </c>
      <c r="B34" s="5">
        <v>0.254</v>
      </c>
      <c r="C34" s="6">
        <f t="shared" si="1"/>
        <v>230.2346661</v>
      </c>
      <c r="D34" s="5">
        <v>33.15</v>
      </c>
      <c r="E34" s="6">
        <f t="shared" si="2"/>
        <v>30048.34324</v>
      </c>
      <c r="F34" s="5">
        <v>0.3</v>
      </c>
      <c r="G34" s="6">
        <f t="shared" si="3"/>
        <v>-11.33044617</v>
      </c>
      <c r="H34" s="5">
        <v>7.75</v>
      </c>
      <c r="I34" s="6">
        <f t="shared" si="4"/>
        <v>5400.090644</v>
      </c>
      <c r="J34" s="5">
        <v>6.08</v>
      </c>
      <c r="K34" s="6">
        <f t="shared" si="5"/>
        <v>5511.129016</v>
      </c>
      <c r="L34" s="5">
        <v>0.33</v>
      </c>
      <c r="M34" s="6">
        <f t="shared" si="6"/>
        <v>299.1237788</v>
      </c>
      <c r="N34" s="5">
        <v>0.04</v>
      </c>
      <c r="O34" s="6">
        <f t="shared" si="7"/>
        <v>36.25742774</v>
      </c>
      <c r="P34" s="5">
        <v>1.08</v>
      </c>
      <c r="Q34" s="6">
        <f t="shared" si="8"/>
        <v>508.510424</v>
      </c>
      <c r="R34" s="7">
        <v>198.58</v>
      </c>
      <c r="S34" s="8">
        <f t="shared" si="9"/>
        <v>0.00019858</v>
      </c>
      <c r="T34" s="4" t="s">
        <v>107</v>
      </c>
      <c r="U34" s="4">
        <v>4.0</v>
      </c>
      <c r="V34" s="4">
        <v>0.045</v>
      </c>
      <c r="W34" s="4" t="s">
        <v>105</v>
      </c>
      <c r="AA34" s="12" t="s">
        <v>35</v>
      </c>
      <c r="AB34" s="4" t="s">
        <v>32</v>
      </c>
    </row>
    <row r="35" ht="14.25" customHeight="1">
      <c r="A35" s="4" t="s">
        <v>108</v>
      </c>
      <c r="B35" s="5">
        <v>0.28</v>
      </c>
      <c r="C35" s="6">
        <f t="shared" si="1"/>
        <v>215.4674875</v>
      </c>
      <c r="D35" s="5">
        <v>24.33</v>
      </c>
      <c r="E35" s="6">
        <f t="shared" si="2"/>
        <v>18722.58561</v>
      </c>
      <c r="F35" s="5">
        <v>0.34</v>
      </c>
      <c r="G35" s="6">
        <f t="shared" si="3"/>
        <v>21.16198538</v>
      </c>
      <c r="H35" s="5">
        <v>8.53</v>
      </c>
      <c r="I35" s="6">
        <f t="shared" si="4"/>
        <v>5184.686418</v>
      </c>
      <c r="J35" s="5">
        <v>4.86</v>
      </c>
      <c r="K35" s="6">
        <f t="shared" si="5"/>
        <v>3739.899962</v>
      </c>
      <c r="L35" s="5">
        <v>0.3</v>
      </c>
      <c r="M35" s="6">
        <f t="shared" si="6"/>
        <v>230.8580223</v>
      </c>
      <c r="N35" s="5">
        <v>0.04</v>
      </c>
      <c r="O35" s="6">
        <f t="shared" si="7"/>
        <v>30.78106964</v>
      </c>
      <c r="P35" s="5">
        <v>1.077</v>
      </c>
      <c r="Q35" s="6">
        <f t="shared" si="8"/>
        <v>429.3959215</v>
      </c>
      <c r="R35" s="7">
        <v>207.92</v>
      </c>
      <c r="S35" s="8">
        <f t="shared" si="9"/>
        <v>0.00020792</v>
      </c>
      <c r="T35" s="4" t="s">
        <v>109</v>
      </c>
      <c r="U35" s="4">
        <v>4.0</v>
      </c>
      <c r="V35" s="4">
        <v>0.04</v>
      </c>
      <c r="W35" s="4" t="s">
        <v>105</v>
      </c>
      <c r="AA35" s="10" t="s">
        <v>38</v>
      </c>
      <c r="AB35" s="4" t="s">
        <v>32</v>
      </c>
    </row>
    <row r="36" ht="14.25" customHeight="1">
      <c r="A36" s="4" t="s">
        <v>110</v>
      </c>
      <c r="B36" s="5">
        <v>0.431</v>
      </c>
      <c r="C36" s="6">
        <f t="shared" si="1"/>
        <v>347.19565</v>
      </c>
      <c r="D36" s="5">
        <v>35.63</v>
      </c>
      <c r="E36" s="6">
        <f t="shared" si="2"/>
        <v>28702.0441</v>
      </c>
      <c r="F36" s="5">
        <v>0.49</v>
      </c>
      <c r="G36" s="6">
        <f t="shared" si="3"/>
        <v>142.9866076</v>
      </c>
      <c r="H36" s="5">
        <v>8.21</v>
      </c>
      <c r="I36" s="6">
        <f t="shared" si="4"/>
        <v>5169.670728</v>
      </c>
      <c r="J36" s="5">
        <v>5.25</v>
      </c>
      <c r="K36" s="6">
        <f t="shared" si="5"/>
        <v>4229.181351</v>
      </c>
      <c r="L36" s="5">
        <v>0.22</v>
      </c>
      <c r="M36" s="6">
        <f t="shared" si="6"/>
        <v>177.2228376</v>
      </c>
      <c r="N36" s="5">
        <v>0.06</v>
      </c>
      <c r="O36" s="6">
        <f t="shared" si="7"/>
        <v>48.33350116</v>
      </c>
      <c r="P36" s="5">
        <v>1.394</v>
      </c>
      <c r="Q36" s="6">
        <f t="shared" si="8"/>
        <v>704.8635586</v>
      </c>
      <c r="R36" s="7">
        <v>198.62</v>
      </c>
      <c r="S36" s="8">
        <f t="shared" si="9"/>
        <v>0.00019862</v>
      </c>
      <c r="T36" s="4" t="s">
        <v>111</v>
      </c>
      <c r="U36" s="4">
        <v>4.0</v>
      </c>
      <c r="V36" s="4">
        <v>0.04</v>
      </c>
      <c r="W36" s="4" t="s">
        <v>105</v>
      </c>
      <c r="AA36" s="10" t="s">
        <v>41</v>
      </c>
      <c r="AB36" s="4" t="s">
        <v>32</v>
      </c>
    </row>
    <row r="37" ht="14.25" customHeight="1">
      <c r="A37" s="4" t="s">
        <v>112</v>
      </c>
      <c r="B37" s="5">
        <v>0.376</v>
      </c>
      <c r="C37" s="6">
        <f t="shared" si="1"/>
        <v>287.1599045</v>
      </c>
      <c r="D37" s="5">
        <v>28.38</v>
      </c>
      <c r="E37" s="6">
        <f t="shared" si="2"/>
        <v>21674.46301</v>
      </c>
      <c r="F37" s="5">
        <v>0.56</v>
      </c>
      <c r="G37" s="6">
        <f t="shared" si="3"/>
        <v>189.0214797</v>
      </c>
      <c r="H37" s="5">
        <v>13.41</v>
      </c>
      <c r="I37" s="6">
        <f t="shared" si="4"/>
        <v>8872.553699</v>
      </c>
      <c r="J37" s="5">
        <v>5.68</v>
      </c>
      <c r="K37" s="6">
        <f t="shared" si="5"/>
        <v>4337.947494</v>
      </c>
      <c r="L37" s="5">
        <v>0.5</v>
      </c>
      <c r="M37" s="6">
        <f t="shared" si="6"/>
        <v>381.8615752</v>
      </c>
      <c r="N37" s="5">
        <v>0.11</v>
      </c>
      <c r="O37" s="6">
        <f t="shared" si="7"/>
        <v>84.00954654</v>
      </c>
      <c r="P37" s="5">
        <v>2.022</v>
      </c>
      <c r="Q37" s="6">
        <f t="shared" si="8"/>
        <v>1147.875895</v>
      </c>
      <c r="R37" s="7">
        <v>209.5</v>
      </c>
      <c r="S37" s="8">
        <f t="shared" si="9"/>
        <v>0.0002095</v>
      </c>
      <c r="T37" s="4" t="s">
        <v>113</v>
      </c>
      <c r="U37" s="4">
        <v>4.0</v>
      </c>
      <c r="V37" s="4">
        <v>0.04</v>
      </c>
      <c r="W37" s="4" t="s">
        <v>114</v>
      </c>
      <c r="AA37" s="11" t="s">
        <v>31</v>
      </c>
      <c r="AB37" s="4" t="s">
        <v>32</v>
      </c>
    </row>
    <row r="38" ht="14.25" customHeight="1">
      <c r="A38" s="4" t="s">
        <v>115</v>
      </c>
      <c r="B38" s="5">
        <v>0.555</v>
      </c>
      <c r="C38" s="6">
        <f t="shared" si="1"/>
        <v>454.5687228</v>
      </c>
      <c r="D38" s="5">
        <v>29.13</v>
      </c>
      <c r="E38" s="6">
        <f t="shared" si="2"/>
        <v>23858.71513</v>
      </c>
      <c r="F38" s="5">
        <v>0.51</v>
      </c>
      <c r="G38" s="6">
        <f t="shared" si="3"/>
        <v>161.7609419</v>
      </c>
      <c r="H38" s="5">
        <v>8.72</v>
      </c>
      <c r="I38" s="6">
        <f t="shared" si="4"/>
        <v>5673.918608</v>
      </c>
      <c r="J38" s="5">
        <v>5.4</v>
      </c>
      <c r="K38" s="6">
        <f t="shared" si="5"/>
        <v>4422.830816</v>
      </c>
      <c r="L38" s="5">
        <v>0.53</v>
      </c>
      <c r="M38" s="6">
        <f t="shared" si="6"/>
        <v>434.0926542</v>
      </c>
      <c r="N38" s="5">
        <v>0.11</v>
      </c>
      <c r="O38" s="6">
        <f t="shared" si="7"/>
        <v>90.09470182</v>
      </c>
      <c r="P38" s="5">
        <v>1.285</v>
      </c>
      <c r="Q38" s="6">
        <f t="shared" si="8"/>
        <v>627.3867417</v>
      </c>
      <c r="R38" s="7">
        <v>195.35</v>
      </c>
      <c r="S38" s="8">
        <f t="shared" si="9"/>
        <v>0.00019535</v>
      </c>
      <c r="T38" s="4" t="s">
        <v>116</v>
      </c>
      <c r="U38" s="4">
        <v>4.0</v>
      </c>
      <c r="V38" s="4">
        <v>0.04</v>
      </c>
      <c r="W38" s="4" t="s">
        <v>114</v>
      </c>
      <c r="AA38" s="12" t="s">
        <v>35</v>
      </c>
      <c r="AB38" s="4" t="s">
        <v>32</v>
      </c>
    </row>
    <row r="39" ht="14.25" customHeight="1">
      <c r="A39" s="4" t="s">
        <v>117</v>
      </c>
      <c r="B39" s="5">
        <v>0.45</v>
      </c>
      <c r="C39" s="6">
        <f t="shared" si="1"/>
        <v>343.3803892</v>
      </c>
      <c r="D39" s="5">
        <v>32.46</v>
      </c>
      <c r="E39" s="6">
        <f t="shared" si="2"/>
        <v>24769.17207</v>
      </c>
      <c r="F39" s="5">
        <v>0.52</v>
      </c>
      <c r="G39" s="6">
        <f t="shared" si="3"/>
        <v>158.3365128</v>
      </c>
      <c r="H39" s="5">
        <v>17.36</v>
      </c>
      <c r="I39" s="6">
        <f t="shared" si="4"/>
        <v>11879.0538</v>
      </c>
      <c r="J39" s="5">
        <v>6.38</v>
      </c>
      <c r="K39" s="6">
        <f t="shared" si="5"/>
        <v>4868.370851</v>
      </c>
      <c r="L39" s="5">
        <v>0.43</v>
      </c>
      <c r="M39" s="6">
        <f t="shared" si="6"/>
        <v>328.1190385</v>
      </c>
      <c r="N39" s="5">
        <v>0.14</v>
      </c>
      <c r="O39" s="6">
        <f t="shared" si="7"/>
        <v>106.8294544</v>
      </c>
      <c r="P39" s="5">
        <v>2.15</v>
      </c>
      <c r="Q39" s="6">
        <f t="shared" si="8"/>
        <v>1244.563144</v>
      </c>
      <c r="R39" s="7">
        <v>209.68</v>
      </c>
      <c r="S39" s="8">
        <f t="shared" si="9"/>
        <v>0.00020968</v>
      </c>
      <c r="T39" s="4" t="s">
        <v>118</v>
      </c>
      <c r="U39" s="4">
        <v>4.0</v>
      </c>
      <c r="V39" s="4">
        <v>0.04</v>
      </c>
      <c r="W39" s="4" t="s">
        <v>114</v>
      </c>
      <c r="AA39" s="10" t="s">
        <v>38</v>
      </c>
      <c r="AB39" s="4" t="s">
        <v>32</v>
      </c>
    </row>
    <row r="40" ht="14.25" customHeight="1">
      <c r="A40" s="4" t="s">
        <v>119</v>
      </c>
      <c r="B40" s="5">
        <v>0.447</v>
      </c>
      <c r="C40" s="6">
        <f t="shared" si="1"/>
        <v>364.321736</v>
      </c>
      <c r="D40" s="5">
        <v>28.09</v>
      </c>
      <c r="E40" s="6">
        <f t="shared" si="2"/>
        <v>22894.40171</v>
      </c>
      <c r="F40" s="5">
        <v>0.52</v>
      </c>
      <c r="G40" s="6">
        <f t="shared" si="3"/>
        <v>169.120269</v>
      </c>
      <c r="H40" s="5">
        <v>13.11</v>
      </c>
      <c r="I40" s="6">
        <f t="shared" si="4"/>
        <v>9224.186236</v>
      </c>
      <c r="J40" s="5">
        <v>4.96</v>
      </c>
      <c r="K40" s="6">
        <f t="shared" si="5"/>
        <v>4042.585706</v>
      </c>
      <c r="L40" s="5">
        <v>0.31</v>
      </c>
      <c r="M40" s="6">
        <f t="shared" si="6"/>
        <v>252.6616066</v>
      </c>
      <c r="N40" s="5">
        <v>0.13</v>
      </c>
      <c r="O40" s="6">
        <f t="shared" si="7"/>
        <v>105.9548673</v>
      </c>
      <c r="P40" s="5">
        <v>1.8</v>
      </c>
      <c r="Q40" s="6">
        <f t="shared" si="8"/>
        <v>1044.062962</v>
      </c>
      <c r="R40" s="7">
        <v>196.31</v>
      </c>
      <c r="S40" s="8">
        <f t="shared" si="9"/>
        <v>0.00019631</v>
      </c>
      <c r="T40" s="4" t="s">
        <v>120</v>
      </c>
      <c r="U40" s="4">
        <v>4.0</v>
      </c>
      <c r="V40" s="4">
        <v>0.04</v>
      </c>
      <c r="W40" s="4" t="s">
        <v>114</v>
      </c>
      <c r="AA40" s="10" t="s">
        <v>41</v>
      </c>
      <c r="AB40" s="4" t="s">
        <v>32</v>
      </c>
    </row>
    <row r="41" ht="14.25" customHeight="1">
      <c r="A41" s="4" t="s">
        <v>121</v>
      </c>
      <c r="B41" s="5">
        <v>0.413</v>
      </c>
      <c r="C41" s="6">
        <f t="shared" si="1"/>
        <v>329.740519</v>
      </c>
      <c r="D41" s="5">
        <v>26.65</v>
      </c>
      <c r="E41" s="6">
        <f t="shared" si="2"/>
        <v>21277.44511</v>
      </c>
      <c r="F41" s="5">
        <v>0.48</v>
      </c>
      <c r="G41" s="6">
        <f t="shared" si="3"/>
        <v>133.7325349</v>
      </c>
      <c r="H41" s="5">
        <v>9.7</v>
      </c>
      <c r="I41" s="6">
        <f t="shared" si="4"/>
        <v>6313.373253</v>
      </c>
      <c r="J41" s="5">
        <v>3.64</v>
      </c>
      <c r="K41" s="6">
        <f t="shared" si="5"/>
        <v>2906.187625</v>
      </c>
      <c r="L41" s="5">
        <v>0.18</v>
      </c>
      <c r="M41" s="6">
        <f t="shared" si="6"/>
        <v>143.7125749</v>
      </c>
      <c r="N41" s="5">
        <v>0.17</v>
      </c>
      <c r="O41" s="6">
        <f t="shared" si="7"/>
        <v>135.7285429</v>
      </c>
      <c r="P41" s="5">
        <v>1.419</v>
      </c>
      <c r="Q41" s="6">
        <f t="shared" si="8"/>
        <v>718.5628743</v>
      </c>
      <c r="R41" s="7">
        <v>200.4</v>
      </c>
      <c r="S41" s="8">
        <f t="shared" si="9"/>
        <v>0.0002004</v>
      </c>
      <c r="T41" s="4" t="s">
        <v>122</v>
      </c>
      <c r="U41" s="4">
        <v>4.0</v>
      </c>
      <c r="V41" s="4">
        <v>0.04</v>
      </c>
      <c r="W41" s="4" t="s">
        <v>123</v>
      </c>
      <c r="AA41" s="11" t="s">
        <v>31</v>
      </c>
      <c r="AB41" s="4" t="s">
        <v>32</v>
      </c>
    </row>
    <row r="42" ht="14.25" customHeight="1">
      <c r="A42" s="4" t="s">
        <v>124</v>
      </c>
      <c r="B42" s="5">
        <v>0.316</v>
      </c>
      <c r="C42" s="6">
        <f t="shared" si="1"/>
        <v>254.4411454</v>
      </c>
      <c r="D42" s="5">
        <v>28.59</v>
      </c>
      <c r="E42" s="6">
        <f t="shared" si="2"/>
        <v>23020.48211</v>
      </c>
      <c r="F42" s="5">
        <v>0.37</v>
      </c>
      <c r="G42" s="6">
        <f t="shared" si="3"/>
        <v>46.29862614</v>
      </c>
      <c r="H42" s="5">
        <v>9.04</v>
      </c>
      <c r="I42" s="6">
        <f t="shared" si="4"/>
        <v>5835.639877</v>
      </c>
      <c r="J42" s="5">
        <v>3.83</v>
      </c>
      <c r="K42" s="6">
        <f t="shared" si="5"/>
        <v>3083.891098</v>
      </c>
      <c r="L42" s="5">
        <v>0.23</v>
      </c>
      <c r="M42" s="6">
        <f t="shared" si="6"/>
        <v>185.1945046</v>
      </c>
      <c r="N42" s="5">
        <v>0.16</v>
      </c>
      <c r="O42" s="6">
        <f t="shared" si="7"/>
        <v>128.8309597</v>
      </c>
      <c r="P42" s="5">
        <v>1.354</v>
      </c>
      <c r="Q42" s="6">
        <f t="shared" si="8"/>
        <v>672.3365709</v>
      </c>
      <c r="R42" s="7">
        <v>198.71</v>
      </c>
      <c r="S42" s="8">
        <f t="shared" si="9"/>
        <v>0.00019871</v>
      </c>
      <c r="T42" s="4" t="s">
        <v>125</v>
      </c>
      <c r="U42" s="4">
        <v>4.0</v>
      </c>
      <c r="V42" s="4">
        <v>0.04</v>
      </c>
      <c r="W42" s="4" t="s">
        <v>123</v>
      </c>
      <c r="AA42" s="12" t="s">
        <v>35</v>
      </c>
      <c r="AB42" s="4" t="s">
        <v>32</v>
      </c>
    </row>
    <row r="43" ht="14.25" customHeight="1">
      <c r="A43" s="4" t="s">
        <v>126</v>
      </c>
      <c r="B43" s="5">
        <v>0.349</v>
      </c>
      <c r="C43" s="6">
        <f t="shared" si="1"/>
        <v>278.2400718</v>
      </c>
      <c r="D43" s="5">
        <v>23.03</v>
      </c>
      <c r="E43" s="6">
        <f t="shared" si="2"/>
        <v>18360.65574</v>
      </c>
      <c r="F43" s="5">
        <v>0.41</v>
      </c>
      <c r="G43" s="6">
        <f t="shared" si="3"/>
        <v>77.7318252</v>
      </c>
      <c r="H43" s="5">
        <v>11.58</v>
      </c>
      <c r="I43" s="6">
        <f t="shared" si="4"/>
        <v>7803.079376</v>
      </c>
      <c r="J43" s="5">
        <v>3.67</v>
      </c>
      <c r="K43" s="6">
        <f t="shared" si="5"/>
        <v>2925.905626</v>
      </c>
      <c r="L43" s="5">
        <v>0.17</v>
      </c>
      <c r="M43" s="6">
        <f t="shared" si="6"/>
        <v>135.5324132</v>
      </c>
      <c r="N43" s="5">
        <v>0.12</v>
      </c>
      <c r="O43" s="6">
        <f t="shared" si="7"/>
        <v>95.66993871</v>
      </c>
      <c r="P43" s="5">
        <v>1.321</v>
      </c>
      <c r="Q43" s="6">
        <f t="shared" si="8"/>
        <v>639.3940904</v>
      </c>
      <c r="R43" s="7">
        <v>200.69</v>
      </c>
      <c r="S43" s="8">
        <f t="shared" si="9"/>
        <v>0.00020069</v>
      </c>
      <c r="T43" s="4" t="s">
        <v>127</v>
      </c>
      <c r="U43" s="4">
        <v>4.0</v>
      </c>
      <c r="V43" s="4">
        <v>0.04</v>
      </c>
      <c r="W43" s="4" t="s">
        <v>123</v>
      </c>
      <c r="AA43" s="10" t="s">
        <v>38</v>
      </c>
      <c r="AB43" s="4" t="s">
        <v>32</v>
      </c>
    </row>
    <row r="44" ht="14.25" customHeight="1">
      <c r="A44" s="4" t="s">
        <v>128</v>
      </c>
      <c r="B44" s="5">
        <v>0.558</v>
      </c>
      <c r="C44" s="6">
        <f t="shared" si="1"/>
        <v>451.8218623</v>
      </c>
      <c r="D44" s="5">
        <v>27.35</v>
      </c>
      <c r="E44" s="6">
        <f t="shared" si="2"/>
        <v>22145.74899</v>
      </c>
      <c r="F44" s="5">
        <v>0.6</v>
      </c>
      <c r="G44" s="6">
        <f t="shared" si="3"/>
        <v>232.7935223</v>
      </c>
      <c r="H44" s="5">
        <v>9.84</v>
      </c>
      <c r="I44" s="6">
        <f t="shared" si="4"/>
        <v>6516.194332</v>
      </c>
      <c r="J44" s="5">
        <v>4.72</v>
      </c>
      <c r="K44" s="6">
        <f t="shared" si="5"/>
        <v>3821.862348</v>
      </c>
      <c r="L44" s="5">
        <v>0.29</v>
      </c>
      <c r="M44" s="6">
        <f t="shared" si="6"/>
        <v>234.8178138</v>
      </c>
      <c r="N44" s="5">
        <v>0.18</v>
      </c>
      <c r="O44" s="6">
        <f t="shared" si="7"/>
        <v>145.7489879</v>
      </c>
      <c r="P44" s="5">
        <v>1.412</v>
      </c>
      <c r="Q44" s="6">
        <f t="shared" si="8"/>
        <v>723.0769231</v>
      </c>
      <c r="R44" s="7">
        <v>197.6</v>
      </c>
      <c r="S44" s="8">
        <f t="shared" si="9"/>
        <v>0.0001976</v>
      </c>
      <c r="T44" s="4" t="s">
        <v>129</v>
      </c>
      <c r="U44" s="4">
        <v>4.0</v>
      </c>
      <c r="V44" s="4">
        <v>0.04</v>
      </c>
      <c r="W44" s="4" t="s">
        <v>123</v>
      </c>
      <c r="AA44" s="10" t="s">
        <v>41</v>
      </c>
      <c r="AB44" s="4" t="s">
        <v>32</v>
      </c>
    </row>
    <row r="45" ht="14.25" customHeight="1">
      <c r="A45" s="4" t="s">
        <v>130</v>
      </c>
      <c r="B45" s="5">
        <v>0.521</v>
      </c>
      <c r="C45" s="6">
        <f t="shared" si="1"/>
        <v>416.5917041</v>
      </c>
      <c r="D45" s="5">
        <v>23.09</v>
      </c>
      <c r="E45" s="6">
        <f t="shared" si="2"/>
        <v>18462.76862</v>
      </c>
      <c r="F45" s="5">
        <v>0.52</v>
      </c>
      <c r="G45" s="6">
        <f t="shared" si="3"/>
        <v>165.9170415</v>
      </c>
      <c r="H45" s="5">
        <v>8.37</v>
      </c>
      <c r="I45" s="6">
        <f t="shared" si="4"/>
        <v>5259.370315</v>
      </c>
      <c r="J45" s="5">
        <v>4.34</v>
      </c>
      <c r="K45" s="6">
        <f t="shared" si="5"/>
        <v>3470.264868</v>
      </c>
      <c r="L45" s="5">
        <v>1.06</v>
      </c>
      <c r="M45" s="6">
        <f t="shared" si="6"/>
        <v>847.5762119</v>
      </c>
      <c r="N45" s="5">
        <v>0.14</v>
      </c>
      <c r="O45" s="6">
        <f t="shared" si="7"/>
        <v>111.944028</v>
      </c>
      <c r="P45" s="5">
        <v>1.328</v>
      </c>
      <c r="Q45" s="6">
        <f t="shared" si="8"/>
        <v>646.8765617</v>
      </c>
      <c r="R45" s="7">
        <v>200.1</v>
      </c>
      <c r="S45" s="8">
        <f t="shared" si="9"/>
        <v>0.0002001</v>
      </c>
      <c r="T45" s="4" t="s">
        <v>131</v>
      </c>
      <c r="U45" s="4">
        <v>4.0</v>
      </c>
      <c r="V45" s="4">
        <v>0.04</v>
      </c>
      <c r="W45" s="4" t="s">
        <v>132</v>
      </c>
      <c r="AA45" s="11" t="s">
        <v>31</v>
      </c>
      <c r="AB45" s="4" t="s">
        <v>32</v>
      </c>
    </row>
    <row r="46" ht="14.25" customHeight="1">
      <c r="A46" s="4" t="s">
        <v>133</v>
      </c>
      <c r="B46" s="5">
        <v>0.276</v>
      </c>
      <c r="C46" s="6">
        <f t="shared" si="1"/>
        <v>228.5241151</v>
      </c>
      <c r="D46" s="5">
        <v>15.25</v>
      </c>
      <c r="E46" s="6">
        <f t="shared" si="2"/>
        <v>12626.78534</v>
      </c>
      <c r="F46" s="5">
        <v>0.58</v>
      </c>
      <c r="G46" s="6">
        <f t="shared" si="3"/>
        <v>221.4862347</v>
      </c>
      <c r="H46" s="5">
        <v>4.66</v>
      </c>
      <c r="I46" s="6">
        <f t="shared" si="4"/>
        <v>2374.249638</v>
      </c>
      <c r="J46" s="5">
        <v>1.29</v>
      </c>
      <c r="K46" s="6">
        <f t="shared" si="5"/>
        <v>1068.101842</v>
      </c>
      <c r="L46" s="5">
        <v>0.74</v>
      </c>
      <c r="M46" s="6">
        <f t="shared" si="6"/>
        <v>612.7095839</v>
      </c>
      <c r="N46" s="5">
        <v>0.13</v>
      </c>
      <c r="O46" s="6">
        <f t="shared" si="7"/>
        <v>107.6381702</v>
      </c>
      <c r="P46" s="5">
        <v>0.968</v>
      </c>
      <c r="Q46" s="6">
        <f t="shared" si="8"/>
        <v>371.76568</v>
      </c>
      <c r="R46" s="7">
        <v>193.24</v>
      </c>
      <c r="S46" s="8">
        <f t="shared" si="9"/>
        <v>0.00019324</v>
      </c>
      <c r="T46" s="4" t="s">
        <v>134</v>
      </c>
      <c r="U46" s="4">
        <v>4.0</v>
      </c>
      <c r="V46" s="4">
        <v>0.04</v>
      </c>
      <c r="W46" s="4" t="s">
        <v>135</v>
      </c>
      <c r="AA46" s="13" t="s">
        <v>136</v>
      </c>
    </row>
    <row r="47" ht="14.25" customHeight="1">
      <c r="A47" s="4" t="s">
        <v>137</v>
      </c>
      <c r="B47" s="5">
        <v>0.238</v>
      </c>
      <c r="C47" s="6">
        <f t="shared" si="1"/>
        <v>196.6637401</v>
      </c>
      <c r="D47" s="5">
        <v>22.15</v>
      </c>
      <c r="E47" s="6">
        <f t="shared" si="2"/>
        <v>18302.94892</v>
      </c>
      <c r="F47" s="5">
        <v>0.26</v>
      </c>
      <c r="G47" s="6">
        <f t="shared" si="3"/>
        <v>-43.38170738</v>
      </c>
      <c r="H47" s="5">
        <v>28.0</v>
      </c>
      <c r="I47" s="6">
        <f t="shared" si="4"/>
        <v>21655.73517</v>
      </c>
      <c r="J47" s="5">
        <v>1.83</v>
      </c>
      <c r="K47" s="6">
        <f t="shared" si="5"/>
        <v>1512.162372</v>
      </c>
      <c r="L47" s="5">
        <v>0.05</v>
      </c>
      <c r="M47" s="6">
        <f t="shared" si="6"/>
        <v>41.31591179</v>
      </c>
      <c r="N47" s="5">
        <v>0.04</v>
      </c>
      <c r="O47" s="6">
        <f t="shared" si="7"/>
        <v>33.05272943</v>
      </c>
      <c r="P47" s="5">
        <v>2.526</v>
      </c>
      <c r="Q47" s="6">
        <f t="shared" si="8"/>
        <v>1658.420699</v>
      </c>
      <c r="R47" s="7">
        <v>193.63</v>
      </c>
      <c r="S47" s="8">
        <f t="shared" si="9"/>
        <v>0.00019363</v>
      </c>
      <c r="T47" s="4" t="s">
        <v>138</v>
      </c>
      <c r="U47" s="4">
        <v>4.0</v>
      </c>
      <c r="V47" s="4">
        <v>0.04</v>
      </c>
      <c r="W47" s="4" t="s">
        <v>139</v>
      </c>
      <c r="AA47" s="10" t="s">
        <v>136</v>
      </c>
    </row>
    <row r="48" ht="14.25" customHeight="1">
      <c r="A48" s="4" t="s">
        <v>140</v>
      </c>
      <c r="B48" s="5">
        <v>0.0</v>
      </c>
      <c r="C48" s="6">
        <v>0.0</v>
      </c>
      <c r="D48" s="5">
        <v>0.0</v>
      </c>
      <c r="E48" s="6">
        <v>0.0</v>
      </c>
      <c r="F48" s="5">
        <v>0.01</v>
      </c>
      <c r="G48" s="6">
        <v>0.0</v>
      </c>
      <c r="H48" s="5">
        <v>0.02</v>
      </c>
      <c r="I48" s="6">
        <v>0.0</v>
      </c>
      <c r="J48" s="5">
        <v>0.0</v>
      </c>
      <c r="K48" s="6">
        <v>0.0</v>
      </c>
      <c r="L48" s="5">
        <v>0.0</v>
      </c>
      <c r="M48" s="6">
        <v>0.0</v>
      </c>
      <c r="N48" s="5">
        <v>0.0</v>
      </c>
      <c r="O48" s="6">
        <v>0.0</v>
      </c>
      <c r="P48" s="5">
        <v>0.035</v>
      </c>
      <c r="Q48" s="6">
        <v>0.0</v>
      </c>
      <c r="R48" s="7"/>
      <c r="S48" s="8">
        <f t="shared" si="9"/>
        <v>0</v>
      </c>
      <c r="T48" s="4" t="s">
        <v>141</v>
      </c>
      <c r="U48" s="4">
        <v>4.0</v>
      </c>
      <c r="V48" s="4">
        <v>0.04</v>
      </c>
      <c r="W48" s="4" t="s">
        <v>142</v>
      </c>
      <c r="AA48" s="10"/>
    </row>
    <row r="49" ht="14.25" customHeight="1">
      <c r="A49" s="4" t="s">
        <v>143</v>
      </c>
      <c r="B49" s="5">
        <v>0.0</v>
      </c>
      <c r="C49" s="6">
        <v>0.0</v>
      </c>
      <c r="D49" s="5">
        <v>0.0</v>
      </c>
      <c r="E49" s="6">
        <v>0.0</v>
      </c>
      <c r="F49" s="5">
        <v>0.0</v>
      </c>
      <c r="G49" s="6">
        <v>0.0</v>
      </c>
      <c r="H49" s="5">
        <v>0.02</v>
      </c>
      <c r="I49" s="6">
        <v>0.0</v>
      </c>
      <c r="J49" s="5">
        <v>0.0</v>
      </c>
      <c r="K49" s="6">
        <v>0.0</v>
      </c>
      <c r="L49" s="5">
        <v>0.0</v>
      </c>
      <c r="M49" s="6">
        <v>0.0</v>
      </c>
      <c r="N49" s="5">
        <v>0.0</v>
      </c>
      <c r="O49" s="6">
        <v>0.0</v>
      </c>
      <c r="P49" s="5">
        <v>0.029</v>
      </c>
      <c r="Q49" s="6">
        <v>0.0</v>
      </c>
      <c r="R49" s="7"/>
      <c r="S49" s="8">
        <f t="shared" si="9"/>
        <v>0</v>
      </c>
      <c r="T49" s="4" t="s">
        <v>144</v>
      </c>
      <c r="U49" s="4">
        <v>4.0</v>
      </c>
      <c r="V49" s="4">
        <v>0.04</v>
      </c>
      <c r="W49" s="4" t="s">
        <v>145</v>
      </c>
      <c r="AA49" s="11"/>
    </row>
    <row r="50" ht="14.25" customHeight="1">
      <c r="A50" s="4" t="s">
        <v>146</v>
      </c>
      <c r="B50" s="5">
        <v>0.206</v>
      </c>
      <c r="C50" s="6">
        <f t="shared" ref="C50:C99" si="10">(B50*U50*V50)/S50</f>
        <v>160.8118657</v>
      </c>
      <c r="D50" s="5">
        <v>19.74</v>
      </c>
      <c r="E50" s="6">
        <f t="shared" ref="E50:E95" si="11">(D50*U50*V50)/S50</f>
        <v>15409.83607</v>
      </c>
      <c r="F50" s="5">
        <v>0.3</v>
      </c>
      <c r="G50" s="6">
        <f t="shared" ref="G50:G95" si="12">((F50-$X$2)*V50*U50)/S50</f>
        <v>-9.758001561</v>
      </c>
      <c r="H50" s="5">
        <v>10.39</v>
      </c>
      <c r="I50" s="6">
        <f t="shared" ref="I50:I99" si="13">((H50-$Y$2)*U50*V50)/S50</f>
        <v>6711.553474</v>
      </c>
      <c r="J50" s="5">
        <v>5.06</v>
      </c>
      <c r="K50" s="6">
        <f t="shared" ref="K50:K99" si="14">(J50*U50*V50)/S50</f>
        <v>3950.039032</v>
      </c>
      <c r="L50" s="5">
        <v>1.49</v>
      </c>
      <c r="M50" s="6">
        <f t="shared" ref="M50:M99" si="15">(L50*U50*V50)/S50</f>
        <v>1163.153786</v>
      </c>
      <c r="N50" s="5">
        <v>0.06</v>
      </c>
      <c r="O50" s="6">
        <f t="shared" ref="O50:O78" si="16">(N50*U50*V50)/S50</f>
        <v>46.83840749</v>
      </c>
      <c r="P50" s="5">
        <v>0.941</v>
      </c>
      <c r="Q50" s="6">
        <f t="shared" ref="Q50:Q99" si="17">((P50-$Z$2)*U50*V50)/S50</f>
        <v>329.4301327</v>
      </c>
      <c r="R50" s="7">
        <v>204.96</v>
      </c>
      <c r="S50" s="8">
        <f t="shared" si="9"/>
        <v>0.00020496</v>
      </c>
      <c r="T50" s="4" t="s">
        <v>147</v>
      </c>
      <c r="U50" s="4">
        <v>4.0</v>
      </c>
      <c r="V50" s="4">
        <v>0.04</v>
      </c>
      <c r="W50" s="4" t="s">
        <v>132</v>
      </c>
      <c r="AA50" s="12" t="s">
        <v>35</v>
      </c>
      <c r="AB50" s="4" t="s">
        <v>32</v>
      </c>
    </row>
    <row r="51" ht="14.25" customHeight="1">
      <c r="A51" s="4" t="s">
        <v>148</v>
      </c>
      <c r="B51" s="5">
        <v>0.492</v>
      </c>
      <c r="C51" s="6">
        <f t="shared" si="10"/>
        <v>385.3157122</v>
      </c>
      <c r="D51" s="5">
        <v>21.7</v>
      </c>
      <c r="E51" s="6">
        <f t="shared" si="11"/>
        <v>16994.61576</v>
      </c>
      <c r="F51" s="5">
        <v>0.52</v>
      </c>
      <c r="G51" s="6">
        <f t="shared" si="12"/>
        <v>162.5061185</v>
      </c>
      <c r="H51" s="5">
        <v>10.04</v>
      </c>
      <c r="I51" s="6">
        <f t="shared" si="13"/>
        <v>6459.128732</v>
      </c>
      <c r="J51" s="5">
        <v>5.51</v>
      </c>
      <c r="K51" s="6">
        <f t="shared" si="14"/>
        <v>4315.222712</v>
      </c>
      <c r="L51" s="5">
        <v>1.28</v>
      </c>
      <c r="M51" s="6">
        <f t="shared" si="15"/>
        <v>1002.447381</v>
      </c>
      <c r="N51" s="5">
        <v>0.12</v>
      </c>
      <c r="O51" s="6">
        <f t="shared" si="16"/>
        <v>93.979442</v>
      </c>
      <c r="P51" s="5">
        <v>1.323</v>
      </c>
      <c r="Q51" s="6">
        <f t="shared" si="17"/>
        <v>629.6622614</v>
      </c>
      <c r="R51" s="7">
        <v>204.3</v>
      </c>
      <c r="S51" s="8">
        <f t="shared" si="9"/>
        <v>0.0002043</v>
      </c>
      <c r="T51" s="4" t="s">
        <v>149</v>
      </c>
      <c r="U51" s="4">
        <v>4.0</v>
      </c>
      <c r="V51" s="4">
        <v>0.04</v>
      </c>
      <c r="W51" s="4" t="s">
        <v>132</v>
      </c>
      <c r="AA51" s="10" t="s">
        <v>41</v>
      </c>
      <c r="AB51" s="4" t="s">
        <v>32</v>
      </c>
    </row>
    <row r="52" ht="14.25" customHeight="1">
      <c r="A52" s="4" t="s">
        <v>150</v>
      </c>
      <c r="B52" s="5">
        <v>0.302</v>
      </c>
      <c r="C52" s="6">
        <f t="shared" si="10"/>
        <v>247.1484835</v>
      </c>
      <c r="D52" s="5">
        <v>19.62</v>
      </c>
      <c r="E52" s="6">
        <f t="shared" si="11"/>
        <v>16056.4677</v>
      </c>
      <c r="F52" s="5">
        <v>0.36</v>
      </c>
      <c r="G52" s="6">
        <f t="shared" si="12"/>
        <v>38.87269193</v>
      </c>
      <c r="H52" s="5">
        <v>11.2</v>
      </c>
      <c r="I52" s="6">
        <f t="shared" si="13"/>
        <v>7698.838934</v>
      </c>
      <c r="J52" s="5">
        <v>4.84</v>
      </c>
      <c r="K52" s="6">
        <f t="shared" si="14"/>
        <v>3960.922715</v>
      </c>
      <c r="L52" s="5">
        <v>0.89</v>
      </c>
      <c r="M52" s="6">
        <f t="shared" si="15"/>
        <v>728.351491</v>
      </c>
      <c r="N52" s="5">
        <v>0.09</v>
      </c>
      <c r="O52" s="6">
        <f t="shared" si="16"/>
        <v>73.65352156</v>
      </c>
      <c r="P52" s="5">
        <v>1.217</v>
      </c>
      <c r="Q52" s="6">
        <f t="shared" si="17"/>
        <v>571.2239783</v>
      </c>
      <c r="R52" s="7">
        <v>195.51</v>
      </c>
      <c r="S52" s="8">
        <f t="shared" si="9"/>
        <v>0.00019551</v>
      </c>
      <c r="T52" s="4" t="s">
        <v>151</v>
      </c>
      <c r="U52" s="4">
        <v>4.0</v>
      </c>
      <c r="V52" s="4">
        <v>0.04</v>
      </c>
      <c r="W52" s="4" t="s">
        <v>132</v>
      </c>
      <c r="AA52" s="10" t="s">
        <v>38</v>
      </c>
      <c r="AB52" s="4" t="s">
        <v>32</v>
      </c>
    </row>
    <row r="53" ht="14.25" customHeight="1">
      <c r="A53" s="4" t="s">
        <v>152</v>
      </c>
      <c r="B53" s="5">
        <v>0.677</v>
      </c>
      <c r="C53" s="6">
        <f t="shared" si="10"/>
        <v>558.8113908</v>
      </c>
      <c r="D53" s="5">
        <v>21.62</v>
      </c>
      <c r="E53" s="6">
        <f t="shared" si="11"/>
        <v>17845.64589</v>
      </c>
      <c r="F53" s="5">
        <v>0.73</v>
      </c>
      <c r="G53" s="6">
        <f t="shared" si="12"/>
        <v>344.6141147</v>
      </c>
      <c r="H53" s="5">
        <v>7.33</v>
      </c>
      <c r="I53" s="6">
        <f t="shared" si="13"/>
        <v>4570.780025</v>
      </c>
      <c r="J53" s="5">
        <v>5.87</v>
      </c>
      <c r="K53" s="6">
        <f t="shared" si="14"/>
        <v>4845.233182</v>
      </c>
      <c r="L53" s="5">
        <v>0.18</v>
      </c>
      <c r="M53" s="6">
        <f t="shared" si="15"/>
        <v>148.5761453</v>
      </c>
      <c r="N53" s="5">
        <v>0.07</v>
      </c>
      <c r="O53" s="6">
        <f t="shared" si="16"/>
        <v>57.77961205</v>
      </c>
      <c r="P53" s="5">
        <v>2.663</v>
      </c>
      <c r="Q53" s="6">
        <f t="shared" si="17"/>
        <v>1769.706975</v>
      </c>
      <c r="R53" s="7">
        <v>193.84</v>
      </c>
      <c r="S53" s="8">
        <f t="shared" si="9"/>
        <v>0.00019384</v>
      </c>
      <c r="T53" s="4" t="s">
        <v>153</v>
      </c>
      <c r="U53" s="4">
        <v>4.0</v>
      </c>
      <c r="V53" s="4">
        <v>0.04</v>
      </c>
      <c r="W53" s="4" t="s">
        <v>154</v>
      </c>
      <c r="AA53" s="11" t="s">
        <v>31</v>
      </c>
      <c r="AB53" s="4" t="s">
        <v>155</v>
      </c>
    </row>
    <row r="54" ht="14.25" customHeight="1">
      <c r="A54" s="4" t="s">
        <v>156</v>
      </c>
      <c r="B54" s="5">
        <v>0.955</v>
      </c>
      <c r="C54" s="6">
        <f t="shared" si="10"/>
        <v>799.74877</v>
      </c>
      <c r="D54" s="5">
        <v>23.05</v>
      </c>
      <c r="E54" s="6">
        <f t="shared" si="11"/>
        <v>19302.83681</v>
      </c>
      <c r="F54" s="5">
        <v>1.01</v>
      </c>
      <c r="G54" s="6">
        <f t="shared" si="12"/>
        <v>584.1097038</v>
      </c>
      <c r="H54" s="5">
        <v>7.06</v>
      </c>
      <c r="I54" s="6">
        <f t="shared" si="13"/>
        <v>4411.179734</v>
      </c>
      <c r="J54" s="5">
        <v>6.34</v>
      </c>
      <c r="K54" s="6">
        <f t="shared" si="14"/>
        <v>5309.326913</v>
      </c>
      <c r="L54" s="5">
        <v>0.27</v>
      </c>
      <c r="M54" s="6">
        <f t="shared" si="15"/>
        <v>226.1069821</v>
      </c>
      <c r="N54" s="5">
        <v>0.08</v>
      </c>
      <c r="O54" s="6">
        <f t="shared" si="16"/>
        <v>66.99466136</v>
      </c>
      <c r="P54" s="5">
        <v>2.634</v>
      </c>
      <c r="Q54" s="6">
        <f t="shared" si="17"/>
        <v>1771.17136</v>
      </c>
      <c r="R54" s="7">
        <v>191.06</v>
      </c>
      <c r="S54" s="8">
        <f t="shared" si="9"/>
        <v>0.00019106</v>
      </c>
      <c r="T54" s="4" t="s">
        <v>157</v>
      </c>
      <c r="U54" s="4">
        <v>4.0</v>
      </c>
      <c r="V54" s="4">
        <v>0.04</v>
      </c>
      <c r="W54" s="4" t="s">
        <v>154</v>
      </c>
      <c r="AA54" s="13" t="s">
        <v>35</v>
      </c>
      <c r="AB54" s="4" t="s">
        <v>155</v>
      </c>
    </row>
    <row r="55" ht="14.25" customHeight="1">
      <c r="A55" s="4" t="s">
        <v>158</v>
      </c>
      <c r="B55" s="5">
        <v>0.409</v>
      </c>
      <c r="C55" s="6">
        <f t="shared" si="10"/>
        <v>330.1882032</v>
      </c>
      <c r="D55" s="5">
        <v>23.23</v>
      </c>
      <c r="E55" s="6">
        <f t="shared" si="11"/>
        <v>18753.72118</v>
      </c>
      <c r="F55" s="5">
        <v>0.47</v>
      </c>
      <c r="G55" s="6">
        <f t="shared" si="12"/>
        <v>127.150714</v>
      </c>
      <c r="H55" s="5">
        <v>8.53</v>
      </c>
      <c r="I55" s="6">
        <f t="shared" si="13"/>
        <v>5439.224986</v>
      </c>
      <c r="J55" s="5">
        <v>7.75</v>
      </c>
      <c r="K55" s="6">
        <f t="shared" si="14"/>
        <v>6256.622433</v>
      </c>
      <c r="L55" s="5">
        <v>0.32</v>
      </c>
      <c r="M55" s="6">
        <f t="shared" si="15"/>
        <v>258.3379585</v>
      </c>
      <c r="N55" s="5">
        <v>0.09</v>
      </c>
      <c r="O55" s="6">
        <f t="shared" si="16"/>
        <v>72.65755084</v>
      </c>
      <c r="P55" s="5">
        <v>2.552</v>
      </c>
      <c r="Q55" s="6">
        <f t="shared" si="17"/>
        <v>1641.253343</v>
      </c>
      <c r="R55" s="7">
        <v>198.19</v>
      </c>
      <c r="S55" s="8">
        <f t="shared" si="9"/>
        <v>0.00019819</v>
      </c>
      <c r="T55" s="4" t="s">
        <v>159</v>
      </c>
      <c r="U55" s="4">
        <v>4.0</v>
      </c>
      <c r="V55" s="4">
        <v>0.04</v>
      </c>
      <c r="W55" s="4" t="s">
        <v>154</v>
      </c>
      <c r="AA55" s="10" t="s">
        <v>41</v>
      </c>
      <c r="AB55" s="4" t="s">
        <v>155</v>
      </c>
    </row>
    <row r="56" ht="14.25" customHeight="1">
      <c r="A56" s="4" t="s">
        <v>160</v>
      </c>
      <c r="B56" s="5">
        <v>0.661</v>
      </c>
      <c r="C56" s="6">
        <f t="shared" si="10"/>
        <v>512.9498496</v>
      </c>
      <c r="D56" s="5">
        <v>22.36</v>
      </c>
      <c r="E56" s="6">
        <f t="shared" si="11"/>
        <v>17351.8285</v>
      </c>
      <c r="F56" s="5">
        <v>0.69</v>
      </c>
      <c r="G56" s="6">
        <f t="shared" si="12"/>
        <v>292.9479096</v>
      </c>
      <c r="H56" s="5">
        <v>9.36</v>
      </c>
      <c r="I56" s="6">
        <f t="shared" si="13"/>
        <v>5872.538559</v>
      </c>
      <c r="J56" s="5">
        <v>4.44</v>
      </c>
      <c r="K56" s="6">
        <f t="shared" si="14"/>
        <v>3445.533029</v>
      </c>
      <c r="L56" s="5">
        <v>0.2</v>
      </c>
      <c r="M56" s="6">
        <f t="shared" si="15"/>
        <v>155.2041905</v>
      </c>
      <c r="N56" s="5">
        <v>0.04</v>
      </c>
      <c r="O56" s="6">
        <f t="shared" si="16"/>
        <v>31.0408381</v>
      </c>
      <c r="P56" s="5">
        <v>2.534</v>
      </c>
      <c r="Q56" s="6">
        <f t="shared" si="17"/>
        <v>1563.682219</v>
      </c>
      <c r="R56" s="7">
        <v>206.18</v>
      </c>
      <c r="S56" s="8">
        <f t="shared" si="9"/>
        <v>0.00020618</v>
      </c>
      <c r="T56" s="4" t="s">
        <v>161</v>
      </c>
      <c r="U56" s="4">
        <v>4.0</v>
      </c>
      <c r="V56" s="4">
        <v>0.04</v>
      </c>
      <c r="W56" s="4" t="s">
        <v>162</v>
      </c>
      <c r="AA56" s="10" t="s">
        <v>31</v>
      </c>
      <c r="AB56" s="4" t="s">
        <v>155</v>
      </c>
    </row>
    <row r="57" ht="14.25" customHeight="1">
      <c r="A57" s="4" t="s">
        <v>163</v>
      </c>
      <c r="B57" s="5">
        <v>0.419</v>
      </c>
      <c r="C57" s="6">
        <f t="shared" si="10"/>
        <v>329.1760778</v>
      </c>
      <c r="D57" s="5">
        <v>24.84</v>
      </c>
      <c r="E57" s="6">
        <f t="shared" si="11"/>
        <v>19514.87774</v>
      </c>
      <c r="F57" s="5">
        <v>0.47</v>
      </c>
      <c r="G57" s="6">
        <f t="shared" si="12"/>
        <v>123.7356378</v>
      </c>
      <c r="H57" s="5">
        <v>10.96</v>
      </c>
      <c r="I57" s="6">
        <f t="shared" si="13"/>
        <v>7202.199745</v>
      </c>
      <c r="J57" s="5">
        <v>5.06</v>
      </c>
      <c r="K57" s="6">
        <f t="shared" si="14"/>
        <v>3975.252872</v>
      </c>
      <c r="L57" s="5">
        <v>0.21</v>
      </c>
      <c r="M57" s="6">
        <f t="shared" si="15"/>
        <v>164.9808504</v>
      </c>
      <c r="N57" s="5">
        <v>0.04</v>
      </c>
      <c r="O57" s="6">
        <f t="shared" si="16"/>
        <v>31.42492389</v>
      </c>
      <c r="P57" s="5">
        <v>2.879</v>
      </c>
      <c r="Q57" s="6">
        <f t="shared" si="17"/>
        <v>1854.07051</v>
      </c>
      <c r="R57" s="7">
        <v>203.66</v>
      </c>
      <c r="S57" s="8">
        <f t="shared" si="9"/>
        <v>0.00020366</v>
      </c>
      <c r="T57" s="4" t="s">
        <v>164</v>
      </c>
      <c r="U57" s="4">
        <v>4.0</v>
      </c>
      <c r="V57" s="4">
        <v>0.04</v>
      </c>
      <c r="W57" s="4" t="s">
        <v>162</v>
      </c>
      <c r="AA57" s="11" t="s">
        <v>35</v>
      </c>
      <c r="AB57" s="4" t="s">
        <v>155</v>
      </c>
    </row>
    <row r="58" ht="14.25" customHeight="1">
      <c r="A58" s="4" t="s">
        <v>165</v>
      </c>
      <c r="B58" s="5">
        <v>0.643</v>
      </c>
      <c r="C58" s="6">
        <f t="shared" si="10"/>
        <v>509.68541</v>
      </c>
      <c r="D58" s="5">
        <v>23.05</v>
      </c>
      <c r="E58" s="6">
        <f t="shared" si="11"/>
        <v>18270.99331</v>
      </c>
      <c r="F58" s="5">
        <v>0.61</v>
      </c>
      <c r="G58" s="6">
        <f t="shared" si="12"/>
        <v>235.8186772</v>
      </c>
      <c r="H58" s="5">
        <v>11.65</v>
      </c>
      <c r="I58" s="6">
        <f t="shared" si="13"/>
        <v>7813.723062</v>
      </c>
      <c r="J58" s="5">
        <v>6.25</v>
      </c>
      <c r="K58" s="6">
        <f t="shared" si="14"/>
        <v>4954.173892</v>
      </c>
      <c r="L58" s="5">
        <v>0.3</v>
      </c>
      <c r="M58" s="6">
        <f t="shared" si="15"/>
        <v>237.8003468</v>
      </c>
      <c r="N58" s="5">
        <v>0.06</v>
      </c>
      <c r="O58" s="6">
        <f t="shared" si="16"/>
        <v>47.56006936</v>
      </c>
      <c r="P58" s="5">
        <v>2.627</v>
      </c>
      <c r="Q58" s="6">
        <f t="shared" si="17"/>
        <v>1670.94377</v>
      </c>
      <c r="R58" s="7">
        <v>201.85</v>
      </c>
      <c r="S58" s="8">
        <f t="shared" si="9"/>
        <v>0.00020185</v>
      </c>
      <c r="T58" s="4" t="s">
        <v>166</v>
      </c>
      <c r="U58" s="4">
        <v>4.0</v>
      </c>
      <c r="V58" s="4">
        <v>0.04</v>
      </c>
      <c r="W58" s="4" t="s">
        <v>162</v>
      </c>
      <c r="AA58" s="12" t="s">
        <v>41</v>
      </c>
      <c r="AB58" s="4" t="s">
        <v>155</v>
      </c>
    </row>
    <row r="59" ht="14.25" customHeight="1">
      <c r="A59" s="4" t="s">
        <v>167</v>
      </c>
      <c r="B59" s="5">
        <v>0.303</v>
      </c>
      <c r="C59" s="6">
        <f t="shared" si="10"/>
        <v>233.1778173</v>
      </c>
      <c r="D59" s="5">
        <v>23.33</v>
      </c>
      <c r="E59" s="6">
        <f t="shared" si="11"/>
        <v>17953.92237</v>
      </c>
      <c r="F59" s="5">
        <v>0.34</v>
      </c>
      <c r="G59" s="6">
        <f t="shared" si="12"/>
        <v>21.16300322</v>
      </c>
      <c r="H59" s="5">
        <v>12.27</v>
      </c>
      <c r="I59" s="6">
        <f t="shared" si="13"/>
        <v>8063.104228</v>
      </c>
      <c r="J59" s="5">
        <v>4.77</v>
      </c>
      <c r="K59" s="6">
        <f t="shared" si="14"/>
        <v>3670.819104</v>
      </c>
      <c r="L59" s="5">
        <v>0.29</v>
      </c>
      <c r="M59" s="6">
        <f t="shared" si="15"/>
        <v>223.1734885</v>
      </c>
      <c r="N59" s="5">
        <v>0.04</v>
      </c>
      <c r="O59" s="6">
        <f t="shared" si="16"/>
        <v>30.78255014</v>
      </c>
      <c r="P59" s="5">
        <v>2.342</v>
      </c>
      <c r="Q59" s="6">
        <f t="shared" si="17"/>
        <v>1402.914723</v>
      </c>
      <c r="R59" s="7">
        <v>207.91</v>
      </c>
      <c r="S59" s="8">
        <f t="shared" si="9"/>
        <v>0.00020791</v>
      </c>
      <c r="T59" s="4" t="s">
        <v>168</v>
      </c>
      <c r="U59" s="4">
        <v>4.0</v>
      </c>
      <c r="V59" s="4">
        <v>0.04</v>
      </c>
      <c r="W59" s="4" t="s">
        <v>162</v>
      </c>
      <c r="AA59" s="10" t="s">
        <v>38</v>
      </c>
      <c r="AB59" s="4" t="s">
        <v>155</v>
      </c>
    </row>
    <row r="60" ht="14.25" customHeight="1">
      <c r="A60" s="4" t="s">
        <v>169</v>
      </c>
      <c r="B60" s="5">
        <v>0.335</v>
      </c>
      <c r="C60" s="6">
        <f t="shared" si="10"/>
        <v>264.5345968</v>
      </c>
      <c r="D60" s="5">
        <v>18.39</v>
      </c>
      <c r="E60" s="6">
        <f t="shared" si="11"/>
        <v>14521.76488</v>
      </c>
      <c r="F60" s="5">
        <v>0.35</v>
      </c>
      <c r="G60" s="6">
        <f t="shared" si="12"/>
        <v>29.61208173</v>
      </c>
      <c r="H60" s="5">
        <v>9.77</v>
      </c>
      <c r="I60" s="6">
        <f t="shared" si="13"/>
        <v>6299.476853</v>
      </c>
      <c r="J60" s="5">
        <v>5.26</v>
      </c>
      <c r="K60" s="6">
        <f t="shared" si="14"/>
        <v>4153.587997</v>
      </c>
      <c r="L60" s="5">
        <v>0.37</v>
      </c>
      <c r="M60" s="6">
        <f t="shared" si="15"/>
        <v>292.1725397</v>
      </c>
      <c r="N60" s="5">
        <v>0.05</v>
      </c>
      <c r="O60" s="6">
        <f t="shared" si="16"/>
        <v>39.48277564</v>
      </c>
      <c r="P60" s="5">
        <v>2.822</v>
      </c>
      <c r="Q60" s="6">
        <f t="shared" si="17"/>
        <v>1818.576646</v>
      </c>
      <c r="R60" s="7">
        <v>202.62</v>
      </c>
      <c r="S60" s="8">
        <f t="shared" si="9"/>
        <v>0.00020262</v>
      </c>
      <c r="T60" s="4" t="s">
        <v>170</v>
      </c>
      <c r="U60" s="4">
        <v>4.0</v>
      </c>
      <c r="V60" s="4">
        <v>0.04</v>
      </c>
      <c r="W60" s="4" t="s">
        <v>171</v>
      </c>
      <c r="AA60" s="10" t="s">
        <v>31</v>
      </c>
      <c r="AB60" s="4" t="s">
        <v>155</v>
      </c>
    </row>
    <row r="61" ht="14.25" customHeight="1">
      <c r="A61" s="4" t="s">
        <v>172</v>
      </c>
      <c r="B61" s="5">
        <v>0.437</v>
      </c>
      <c r="C61" s="6">
        <f t="shared" si="10"/>
        <v>348.1378212</v>
      </c>
      <c r="D61" s="5">
        <v>24.07</v>
      </c>
      <c r="E61" s="6">
        <f t="shared" si="11"/>
        <v>19175.46306</v>
      </c>
      <c r="F61" s="5">
        <v>0.47</v>
      </c>
      <c r="G61" s="6">
        <f t="shared" si="12"/>
        <v>125.4730133</v>
      </c>
      <c r="H61" s="5">
        <v>5.22</v>
      </c>
      <c r="I61" s="6">
        <f t="shared" si="13"/>
        <v>2730.531767</v>
      </c>
      <c r="J61" s="5">
        <v>11.6</v>
      </c>
      <c r="K61" s="6">
        <f t="shared" si="14"/>
        <v>9241.187015</v>
      </c>
      <c r="L61" s="5">
        <v>0.54</v>
      </c>
      <c r="M61" s="6">
        <f t="shared" si="15"/>
        <v>430.1931886</v>
      </c>
      <c r="N61" s="5">
        <v>0.11</v>
      </c>
      <c r="O61" s="6">
        <f t="shared" si="16"/>
        <v>87.63194583</v>
      </c>
      <c r="P61" s="5">
        <v>3.555</v>
      </c>
      <c r="Q61" s="6">
        <f t="shared" si="17"/>
        <v>2418.641705</v>
      </c>
      <c r="R61" s="7">
        <v>200.84</v>
      </c>
      <c r="S61" s="8">
        <f t="shared" si="9"/>
        <v>0.00020084</v>
      </c>
      <c r="T61" s="4" t="s">
        <v>173</v>
      </c>
      <c r="U61" s="4">
        <v>4.0</v>
      </c>
      <c r="V61" s="4">
        <v>0.04</v>
      </c>
      <c r="W61" s="4" t="s">
        <v>171</v>
      </c>
      <c r="AA61" s="11" t="s">
        <v>35</v>
      </c>
      <c r="AB61" s="4" t="s">
        <v>155</v>
      </c>
    </row>
    <row r="62" ht="14.25" customHeight="1">
      <c r="A62" s="4" t="s">
        <v>174</v>
      </c>
      <c r="B62" s="5">
        <v>0.653</v>
      </c>
      <c r="C62" s="6">
        <f t="shared" si="10"/>
        <v>525.3947501</v>
      </c>
      <c r="D62" s="5">
        <v>21.67</v>
      </c>
      <c r="E62" s="6">
        <f t="shared" si="11"/>
        <v>17435.38168</v>
      </c>
      <c r="F62" s="5">
        <v>0.67</v>
      </c>
      <c r="G62" s="6">
        <f t="shared" si="12"/>
        <v>287.6395454</v>
      </c>
      <c r="H62" s="5">
        <v>5.13</v>
      </c>
      <c r="I62" s="6">
        <f t="shared" si="13"/>
        <v>2685.306246</v>
      </c>
      <c r="J62" s="5">
        <v>8.73</v>
      </c>
      <c r="K62" s="6">
        <f t="shared" si="14"/>
        <v>7024.037011</v>
      </c>
      <c r="L62" s="5">
        <v>0.44</v>
      </c>
      <c r="M62" s="6">
        <f t="shared" si="15"/>
        <v>354.017902</v>
      </c>
      <c r="N62" s="5">
        <v>0.11</v>
      </c>
      <c r="O62" s="6">
        <f t="shared" si="16"/>
        <v>88.50447551</v>
      </c>
      <c r="P62" s="5">
        <v>2.732</v>
      </c>
      <c r="Q62" s="6">
        <f t="shared" si="17"/>
        <v>1780.54913</v>
      </c>
      <c r="R62" s="7">
        <v>198.86</v>
      </c>
      <c r="S62" s="8">
        <f t="shared" si="9"/>
        <v>0.00019886</v>
      </c>
      <c r="T62" s="4" t="s">
        <v>175</v>
      </c>
      <c r="U62" s="4">
        <v>4.0</v>
      </c>
      <c r="V62" s="4">
        <v>0.04</v>
      </c>
      <c r="W62" s="4" t="s">
        <v>171</v>
      </c>
      <c r="AA62" s="12" t="s">
        <v>41</v>
      </c>
      <c r="AB62" s="4" t="s">
        <v>155</v>
      </c>
    </row>
    <row r="63" ht="14.25" customHeight="1">
      <c r="A63" s="4" t="s">
        <v>176</v>
      </c>
      <c r="B63" s="5">
        <v>0.832</v>
      </c>
      <c r="C63" s="6">
        <f t="shared" si="10"/>
        <v>673.3434497</v>
      </c>
      <c r="D63" s="5">
        <v>19.28</v>
      </c>
      <c r="E63" s="6">
        <f t="shared" si="11"/>
        <v>15603.43955</v>
      </c>
      <c r="F63" s="5">
        <v>0.83</v>
      </c>
      <c r="G63" s="6">
        <f t="shared" si="12"/>
        <v>418.8163885</v>
      </c>
      <c r="H63" s="5">
        <v>5.67</v>
      </c>
      <c r="I63" s="6">
        <f t="shared" si="13"/>
        <v>3138.088012</v>
      </c>
      <c r="J63" s="5">
        <v>9.46</v>
      </c>
      <c r="K63" s="6">
        <f t="shared" si="14"/>
        <v>7656.044512</v>
      </c>
      <c r="L63" s="5">
        <v>0.56</v>
      </c>
      <c r="M63" s="6">
        <f t="shared" si="15"/>
        <v>453.2119373</v>
      </c>
      <c r="N63" s="5">
        <v>0.06</v>
      </c>
      <c r="O63" s="6">
        <f t="shared" si="16"/>
        <v>48.55842185</v>
      </c>
      <c r="P63" s="5">
        <v>2.704</v>
      </c>
      <c r="Q63" s="6">
        <f t="shared" si="17"/>
        <v>1768.335862</v>
      </c>
      <c r="R63" s="7">
        <v>197.7</v>
      </c>
      <c r="S63" s="8">
        <f t="shared" si="9"/>
        <v>0.0001977</v>
      </c>
      <c r="T63" s="4" t="s">
        <v>177</v>
      </c>
      <c r="U63" s="4">
        <v>4.0</v>
      </c>
      <c r="V63" s="4">
        <v>0.04</v>
      </c>
      <c r="W63" s="4" t="s">
        <v>171</v>
      </c>
      <c r="AA63" s="11" t="s">
        <v>38</v>
      </c>
      <c r="AB63" s="4" t="s">
        <v>155</v>
      </c>
    </row>
    <row r="64" ht="14.25" customHeight="1">
      <c r="A64" s="4" t="s">
        <v>178</v>
      </c>
      <c r="B64" s="5">
        <v>0.676</v>
      </c>
      <c r="C64" s="6">
        <f t="shared" si="10"/>
        <v>520.5505823</v>
      </c>
      <c r="D64" s="5">
        <v>22.44</v>
      </c>
      <c r="E64" s="6">
        <f t="shared" si="11"/>
        <v>17279.81519</v>
      </c>
      <c r="F64" s="5">
        <v>0.65</v>
      </c>
      <c r="G64" s="6">
        <f t="shared" si="12"/>
        <v>259.8902686</v>
      </c>
      <c r="H64" s="5">
        <v>6.39</v>
      </c>
      <c r="I64" s="6">
        <f t="shared" si="13"/>
        <v>3540.282992</v>
      </c>
      <c r="J64" s="5">
        <v>10.8</v>
      </c>
      <c r="K64" s="6">
        <f t="shared" si="14"/>
        <v>8316.488594</v>
      </c>
      <c r="L64" s="5">
        <v>1.26</v>
      </c>
      <c r="M64" s="6">
        <f t="shared" si="15"/>
        <v>970.2570026</v>
      </c>
      <c r="N64" s="5">
        <v>0.06</v>
      </c>
      <c r="O64" s="6">
        <f t="shared" si="16"/>
        <v>46.20271441</v>
      </c>
      <c r="P64" s="5">
        <v>2.49</v>
      </c>
      <c r="Q64" s="6">
        <f t="shared" si="17"/>
        <v>1517.759168</v>
      </c>
      <c r="R64" s="7">
        <v>207.78</v>
      </c>
      <c r="S64" s="8">
        <f t="shared" si="9"/>
        <v>0.00020778</v>
      </c>
      <c r="T64" s="4" t="s">
        <v>179</v>
      </c>
      <c r="U64" s="4">
        <v>4.0</v>
      </c>
      <c r="V64" s="4">
        <v>0.04</v>
      </c>
      <c r="W64" s="4" t="s">
        <v>180</v>
      </c>
      <c r="AA64" s="10" t="s">
        <v>31</v>
      </c>
      <c r="AB64" s="4" t="s">
        <v>155</v>
      </c>
    </row>
    <row r="65" ht="14.25" customHeight="1">
      <c r="A65" s="4" t="s">
        <v>181</v>
      </c>
      <c r="B65" s="5">
        <v>0.29</v>
      </c>
      <c r="C65" s="6">
        <f t="shared" si="10"/>
        <v>232.5231771</v>
      </c>
      <c r="D65" s="5">
        <v>18.14</v>
      </c>
      <c r="E65" s="6">
        <f t="shared" si="11"/>
        <v>14544.72563</v>
      </c>
      <c r="F65" s="5">
        <v>0.33</v>
      </c>
      <c r="G65" s="6">
        <f t="shared" si="12"/>
        <v>14.03157103</v>
      </c>
      <c r="H65" s="5">
        <v>4.56</v>
      </c>
      <c r="I65" s="6">
        <f t="shared" si="13"/>
        <v>2218.992734</v>
      </c>
      <c r="J65" s="5">
        <v>8.45</v>
      </c>
      <c r="K65" s="6">
        <f t="shared" si="14"/>
        <v>6775.2443</v>
      </c>
      <c r="L65" s="5">
        <v>0.61</v>
      </c>
      <c r="M65" s="6">
        <f t="shared" si="15"/>
        <v>489.1004761</v>
      </c>
      <c r="N65" s="5">
        <v>0.06</v>
      </c>
      <c r="O65" s="6">
        <f t="shared" si="16"/>
        <v>48.10824355</v>
      </c>
      <c r="P65" s="5">
        <v>2.384</v>
      </c>
      <c r="Q65" s="6">
        <f t="shared" si="17"/>
        <v>1495.36457</v>
      </c>
      <c r="R65" s="7">
        <v>199.55</v>
      </c>
      <c r="S65" s="8">
        <f t="shared" si="9"/>
        <v>0.00019955</v>
      </c>
      <c r="T65" s="4" t="s">
        <v>182</v>
      </c>
      <c r="U65" s="4">
        <v>4.0</v>
      </c>
      <c r="V65" s="4">
        <v>0.04</v>
      </c>
      <c r="W65" s="4" t="s">
        <v>180</v>
      </c>
      <c r="AA65" s="11" t="s">
        <v>41</v>
      </c>
      <c r="AB65" s="4" t="s">
        <v>155</v>
      </c>
    </row>
    <row r="66" ht="14.25" customHeight="1">
      <c r="A66" s="4" t="s">
        <v>183</v>
      </c>
      <c r="B66" s="5">
        <v>0.415</v>
      </c>
      <c r="C66" s="6">
        <f t="shared" si="10"/>
        <v>321.9706153</v>
      </c>
      <c r="D66" s="5">
        <v>18.92</v>
      </c>
      <c r="E66" s="6">
        <f t="shared" si="11"/>
        <v>14678.75673</v>
      </c>
      <c r="F66" s="5">
        <v>0.47</v>
      </c>
      <c r="G66" s="6">
        <f t="shared" si="12"/>
        <v>122.1936673</v>
      </c>
      <c r="H66" s="5">
        <v>7.05</v>
      </c>
      <c r="I66" s="6">
        <f t="shared" si="13"/>
        <v>4078.940988</v>
      </c>
      <c r="J66" s="5">
        <v>9.65</v>
      </c>
      <c r="K66" s="6">
        <f t="shared" si="14"/>
        <v>7486.786597</v>
      </c>
      <c r="L66" s="5">
        <v>0.66</v>
      </c>
      <c r="M66" s="6">
        <f t="shared" si="15"/>
        <v>512.0496533</v>
      </c>
      <c r="N66" s="5">
        <v>0.05</v>
      </c>
      <c r="O66" s="6">
        <f t="shared" si="16"/>
        <v>38.7916404</v>
      </c>
      <c r="P66" s="5">
        <v>2.81</v>
      </c>
      <c r="Q66" s="6">
        <f t="shared" si="17"/>
        <v>1777.432963</v>
      </c>
      <c r="R66" s="7">
        <v>206.23</v>
      </c>
      <c r="S66" s="8">
        <f t="shared" si="9"/>
        <v>0.00020623</v>
      </c>
      <c r="T66" s="4" t="s">
        <v>184</v>
      </c>
      <c r="U66" s="4">
        <v>4.0</v>
      </c>
      <c r="V66" s="4">
        <v>0.04</v>
      </c>
      <c r="W66" s="4" t="s">
        <v>180</v>
      </c>
      <c r="AA66" s="13" t="s">
        <v>38</v>
      </c>
      <c r="AB66" s="4" t="s">
        <v>155</v>
      </c>
    </row>
    <row r="67" ht="14.25" customHeight="1">
      <c r="A67" s="4" t="s">
        <v>185</v>
      </c>
      <c r="B67" s="5">
        <v>1.619</v>
      </c>
      <c r="C67" s="6">
        <f t="shared" si="10"/>
        <v>1301.185453</v>
      </c>
      <c r="D67" s="5">
        <v>16.53</v>
      </c>
      <c r="E67" s="6">
        <f t="shared" si="11"/>
        <v>13285.11151</v>
      </c>
      <c r="F67" s="5">
        <v>1.64</v>
      </c>
      <c r="G67" s="6">
        <f t="shared" si="12"/>
        <v>1066.907776</v>
      </c>
      <c r="H67" s="5">
        <v>4.35</v>
      </c>
      <c r="I67" s="6">
        <f t="shared" si="13"/>
        <v>2055.455093</v>
      </c>
      <c r="J67" s="5">
        <v>8.19</v>
      </c>
      <c r="K67" s="6">
        <f t="shared" si="14"/>
        <v>6582.278481</v>
      </c>
      <c r="L67" s="5">
        <v>0.6</v>
      </c>
      <c r="M67" s="6">
        <f t="shared" si="15"/>
        <v>482.2182037</v>
      </c>
      <c r="N67" s="5">
        <v>0.08</v>
      </c>
      <c r="O67" s="6">
        <f t="shared" si="16"/>
        <v>64.2957605</v>
      </c>
      <c r="P67" s="5">
        <v>2.236</v>
      </c>
      <c r="Q67" s="6">
        <f t="shared" si="17"/>
        <v>1379.94776</v>
      </c>
      <c r="R67" s="7">
        <v>199.08</v>
      </c>
      <c r="S67" s="8">
        <f t="shared" si="9"/>
        <v>0.00019908</v>
      </c>
      <c r="T67" s="4" t="s">
        <v>186</v>
      </c>
      <c r="U67" s="4">
        <v>4.0</v>
      </c>
      <c r="V67" s="4">
        <v>0.04</v>
      </c>
      <c r="W67" s="4" t="s">
        <v>187</v>
      </c>
      <c r="AA67" s="10" t="s">
        <v>31</v>
      </c>
      <c r="AB67" s="4" t="s">
        <v>155</v>
      </c>
    </row>
    <row r="68" ht="14.25" customHeight="1">
      <c r="A68" s="4" t="s">
        <v>188</v>
      </c>
      <c r="B68" s="5">
        <v>0.688</v>
      </c>
      <c r="C68" s="6">
        <f t="shared" si="10"/>
        <v>564.6576045</v>
      </c>
      <c r="D68" s="5">
        <v>17.0</v>
      </c>
      <c r="E68" s="6">
        <f t="shared" si="11"/>
        <v>13952.29546</v>
      </c>
      <c r="F68" s="5">
        <v>0.72</v>
      </c>
      <c r="G68" s="6">
        <f t="shared" si="12"/>
        <v>334.4447294</v>
      </c>
      <c r="H68" s="5">
        <v>4.82</v>
      </c>
      <c r="I68" s="6">
        <f t="shared" si="13"/>
        <v>2484.739677</v>
      </c>
      <c r="J68" s="5">
        <v>9.62</v>
      </c>
      <c r="K68" s="6">
        <f t="shared" si="14"/>
        <v>7895.357784</v>
      </c>
      <c r="L68" s="5">
        <v>0.79</v>
      </c>
      <c r="M68" s="6">
        <f t="shared" si="15"/>
        <v>648.3713773</v>
      </c>
      <c r="N68" s="5">
        <v>0.13</v>
      </c>
      <c r="O68" s="6">
        <f t="shared" si="16"/>
        <v>106.6940241</v>
      </c>
      <c r="P68" s="5">
        <v>2.303</v>
      </c>
      <c r="Q68" s="6">
        <f t="shared" si="17"/>
        <v>1464.1703</v>
      </c>
      <c r="R68" s="7">
        <v>194.95</v>
      </c>
      <c r="S68" s="8">
        <f t="shared" si="9"/>
        <v>0.00019495</v>
      </c>
      <c r="T68" s="4" t="s">
        <v>189</v>
      </c>
      <c r="U68" s="4">
        <v>4.0</v>
      </c>
      <c r="V68" s="4">
        <v>0.04</v>
      </c>
      <c r="W68" s="4" t="s">
        <v>187</v>
      </c>
      <c r="AA68" s="11" t="s">
        <v>35</v>
      </c>
      <c r="AB68" s="4" t="s">
        <v>155</v>
      </c>
    </row>
    <row r="69" ht="14.25" customHeight="1">
      <c r="A69" s="4" t="s">
        <v>190</v>
      </c>
      <c r="B69" s="5">
        <v>1.105</v>
      </c>
      <c r="C69" s="6">
        <f t="shared" si="10"/>
        <v>863.9984362</v>
      </c>
      <c r="D69" s="5">
        <v>19.36</v>
      </c>
      <c r="E69" s="6">
        <f t="shared" si="11"/>
        <v>15137.56536</v>
      </c>
      <c r="F69" s="5">
        <v>1.15</v>
      </c>
      <c r="G69" s="6">
        <f t="shared" si="12"/>
        <v>654.8404437</v>
      </c>
      <c r="H69" s="5">
        <v>6.12</v>
      </c>
      <c r="I69" s="6">
        <f t="shared" si="13"/>
        <v>3383.668084</v>
      </c>
      <c r="J69" s="5">
        <v>8.91</v>
      </c>
      <c r="K69" s="6">
        <f t="shared" si="14"/>
        <v>6966.720422</v>
      </c>
      <c r="L69" s="5">
        <v>0.88</v>
      </c>
      <c r="M69" s="6">
        <f t="shared" si="15"/>
        <v>688.0711528</v>
      </c>
      <c r="N69" s="5">
        <v>0.06</v>
      </c>
      <c r="O69" s="6">
        <f t="shared" si="16"/>
        <v>46.91394224</v>
      </c>
      <c r="P69" s="5">
        <v>2.29</v>
      </c>
      <c r="Q69" s="6">
        <f t="shared" si="17"/>
        <v>1384.743195</v>
      </c>
      <c r="R69" s="7">
        <v>204.63</v>
      </c>
      <c r="S69" s="8">
        <f t="shared" si="9"/>
        <v>0.00020463</v>
      </c>
      <c r="T69" s="4" t="s">
        <v>191</v>
      </c>
      <c r="U69" s="4">
        <v>4.0</v>
      </c>
      <c r="V69" s="4">
        <v>0.04</v>
      </c>
      <c r="W69" s="4" t="s">
        <v>187</v>
      </c>
      <c r="AA69" s="12" t="s">
        <v>38</v>
      </c>
      <c r="AB69" s="4" t="s">
        <v>155</v>
      </c>
    </row>
    <row r="70" ht="14.25" customHeight="1">
      <c r="A70" s="4" t="s">
        <v>192</v>
      </c>
      <c r="B70" s="5">
        <v>0.508</v>
      </c>
      <c r="C70" s="6">
        <f t="shared" si="10"/>
        <v>401.9782394</v>
      </c>
      <c r="D70" s="5">
        <v>19.65</v>
      </c>
      <c r="E70" s="6">
        <f t="shared" si="11"/>
        <v>15548.96142</v>
      </c>
      <c r="F70" s="5">
        <v>0.56</v>
      </c>
      <c r="G70" s="6">
        <f t="shared" si="12"/>
        <v>195.8456973</v>
      </c>
      <c r="H70" s="5">
        <v>4.72</v>
      </c>
      <c r="I70" s="6">
        <f t="shared" si="13"/>
        <v>2316.518299</v>
      </c>
      <c r="J70" s="5">
        <v>10.47</v>
      </c>
      <c r="K70" s="6">
        <f t="shared" si="14"/>
        <v>8284.866469</v>
      </c>
      <c r="L70" s="5">
        <v>0.63</v>
      </c>
      <c r="M70" s="6">
        <f t="shared" si="15"/>
        <v>498.5163205</v>
      </c>
      <c r="N70" s="5">
        <v>0.15</v>
      </c>
      <c r="O70" s="6">
        <f t="shared" si="16"/>
        <v>118.694362</v>
      </c>
      <c r="P70" s="5">
        <v>2.247</v>
      </c>
      <c r="Q70" s="6">
        <f t="shared" si="17"/>
        <v>1367.35905</v>
      </c>
      <c r="R70" s="7">
        <v>202.2</v>
      </c>
      <c r="S70" s="8">
        <f t="shared" si="9"/>
        <v>0.0002022</v>
      </c>
      <c r="T70" s="4" t="s">
        <v>193</v>
      </c>
      <c r="U70" s="4">
        <v>4.0</v>
      </c>
      <c r="V70" s="4">
        <v>0.04</v>
      </c>
      <c r="W70" s="4" t="s">
        <v>187</v>
      </c>
      <c r="AA70" s="10" t="s">
        <v>41</v>
      </c>
      <c r="AB70" s="4" t="s">
        <v>155</v>
      </c>
    </row>
    <row r="71" ht="14.25" customHeight="1">
      <c r="A71" s="4" t="s">
        <v>194</v>
      </c>
      <c r="B71" s="5">
        <v>1.117</v>
      </c>
      <c r="C71" s="6">
        <f t="shared" si="10"/>
        <v>863.4233538</v>
      </c>
      <c r="D71" s="5">
        <v>19.55</v>
      </c>
      <c r="E71" s="6">
        <f t="shared" si="11"/>
        <v>15111.84115</v>
      </c>
      <c r="F71" s="5">
        <v>1.11</v>
      </c>
      <c r="G71" s="6">
        <f t="shared" si="12"/>
        <v>616.4549012</v>
      </c>
      <c r="H71" s="5">
        <v>4.44</v>
      </c>
      <c r="I71" s="6">
        <f t="shared" si="13"/>
        <v>2046.475675</v>
      </c>
      <c r="J71" s="5">
        <v>8.17</v>
      </c>
      <c r="K71" s="6">
        <f t="shared" si="14"/>
        <v>6315.280931</v>
      </c>
      <c r="L71" s="5">
        <v>1.51</v>
      </c>
      <c r="M71" s="6">
        <f t="shared" si="15"/>
        <v>1167.206145</v>
      </c>
      <c r="N71" s="5">
        <v>0.08</v>
      </c>
      <c r="O71" s="6">
        <f t="shared" si="16"/>
        <v>61.83873617</v>
      </c>
      <c r="P71" s="5">
        <v>2.28</v>
      </c>
      <c r="Q71" s="6">
        <f t="shared" si="17"/>
        <v>1361.22518</v>
      </c>
      <c r="R71" s="7">
        <v>206.99</v>
      </c>
      <c r="S71" s="8">
        <f t="shared" si="9"/>
        <v>0.00020699</v>
      </c>
      <c r="T71" s="4" t="s">
        <v>195</v>
      </c>
      <c r="U71" s="4">
        <v>4.0</v>
      </c>
      <c r="V71" s="4">
        <v>0.04</v>
      </c>
      <c r="W71" s="4" t="s">
        <v>196</v>
      </c>
      <c r="AA71" s="10" t="s">
        <v>31</v>
      </c>
      <c r="AB71" s="4" t="s">
        <v>155</v>
      </c>
    </row>
    <row r="72" ht="14.25" customHeight="1">
      <c r="A72" s="4" t="s">
        <v>197</v>
      </c>
      <c r="B72" s="5">
        <v>0.804</v>
      </c>
      <c r="C72" s="6">
        <f t="shared" si="10"/>
        <v>620.5199942</v>
      </c>
      <c r="D72" s="5">
        <v>17.43</v>
      </c>
      <c r="E72" s="6">
        <f t="shared" si="11"/>
        <v>13452.31778</v>
      </c>
      <c r="F72" s="5">
        <v>0.85</v>
      </c>
      <c r="G72" s="6">
        <f t="shared" si="12"/>
        <v>414.8376827</v>
      </c>
      <c r="H72" s="5">
        <v>4.05</v>
      </c>
      <c r="I72" s="6">
        <f t="shared" si="13"/>
        <v>1742.318267</v>
      </c>
      <c r="J72" s="5">
        <v>6.67</v>
      </c>
      <c r="K72" s="6">
        <f t="shared" si="14"/>
        <v>5147.846221</v>
      </c>
      <c r="L72" s="5">
        <v>1.11</v>
      </c>
      <c r="M72" s="6">
        <f t="shared" si="15"/>
        <v>856.6880517</v>
      </c>
      <c r="N72" s="5">
        <v>0.09</v>
      </c>
      <c r="O72" s="6">
        <f t="shared" si="16"/>
        <v>69.46119338</v>
      </c>
      <c r="P72" s="5">
        <v>2.0</v>
      </c>
      <c r="Q72" s="6">
        <f t="shared" si="17"/>
        <v>1143.022527</v>
      </c>
      <c r="R72" s="7">
        <v>207.31</v>
      </c>
      <c r="S72" s="8">
        <f t="shared" si="9"/>
        <v>0.00020731</v>
      </c>
      <c r="T72" s="4" t="s">
        <v>198</v>
      </c>
      <c r="U72" s="4">
        <v>4.0</v>
      </c>
      <c r="V72" s="4">
        <v>0.04</v>
      </c>
      <c r="W72" s="4" t="s">
        <v>196</v>
      </c>
      <c r="AA72" s="11" t="s">
        <v>35</v>
      </c>
      <c r="AB72" s="4" t="s">
        <v>155</v>
      </c>
    </row>
    <row r="73" ht="14.25" customHeight="1">
      <c r="A73" s="4" t="s">
        <v>199</v>
      </c>
      <c r="B73" s="5">
        <v>0.585</v>
      </c>
      <c r="C73" s="6">
        <f t="shared" si="10"/>
        <v>459.7475318</v>
      </c>
      <c r="D73" s="5">
        <v>18.72</v>
      </c>
      <c r="E73" s="6">
        <f t="shared" si="11"/>
        <v>14711.92102</v>
      </c>
      <c r="F73" s="5">
        <v>0.62</v>
      </c>
      <c r="G73" s="6">
        <f t="shared" si="12"/>
        <v>241.6621642</v>
      </c>
      <c r="H73" s="5">
        <v>4.08</v>
      </c>
      <c r="I73" s="6">
        <f t="shared" si="13"/>
        <v>1797.730733</v>
      </c>
      <c r="J73" s="5">
        <v>9.48</v>
      </c>
      <c r="K73" s="6">
        <f t="shared" si="14"/>
        <v>7450.267695</v>
      </c>
      <c r="L73" s="5">
        <v>1.15</v>
      </c>
      <c r="M73" s="6">
        <f t="shared" si="15"/>
        <v>903.7771993</v>
      </c>
      <c r="N73" s="5">
        <v>0.07</v>
      </c>
      <c r="O73" s="6">
        <f t="shared" si="16"/>
        <v>55.01252517</v>
      </c>
      <c r="P73" s="5">
        <v>2.276</v>
      </c>
      <c r="Q73" s="6">
        <f t="shared" si="17"/>
        <v>1380.814382</v>
      </c>
      <c r="R73" s="7">
        <v>203.59</v>
      </c>
      <c r="S73" s="8">
        <f t="shared" si="9"/>
        <v>0.00020359</v>
      </c>
      <c r="T73" s="4" t="s">
        <v>200</v>
      </c>
      <c r="U73" s="4">
        <v>4.0</v>
      </c>
      <c r="V73" s="4">
        <v>0.04</v>
      </c>
      <c r="W73" s="4" t="s">
        <v>196</v>
      </c>
      <c r="AA73" s="12" t="s">
        <v>41</v>
      </c>
      <c r="AB73" s="4" t="s">
        <v>155</v>
      </c>
    </row>
    <row r="74" ht="14.25" customHeight="1">
      <c r="A74" s="4" t="s">
        <v>201</v>
      </c>
      <c r="B74" s="5">
        <v>0.311</v>
      </c>
      <c r="C74" s="6">
        <f t="shared" si="10"/>
        <v>252.7813056</v>
      </c>
      <c r="D74" s="5">
        <v>17.58</v>
      </c>
      <c r="E74" s="6">
        <f t="shared" si="11"/>
        <v>14289.05258</v>
      </c>
      <c r="F74" s="5">
        <v>0.36</v>
      </c>
      <c r="G74" s="6">
        <f t="shared" si="12"/>
        <v>38.60807722</v>
      </c>
      <c r="H74" s="5">
        <v>3.64</v>
      </c>
      <c r="I74" s="6">
        <f t="shared" si="13"/>
        <v>1501.651003</v>
      </c>
      <c r="J74" s="5">
        <v>9.16</v>
      </c>
      <c r="K74" s="6">
        <f t="shared" si="14"/>
        <v>7445.262891</v>
      </c>
      <c r="L74" s="5">
        <v>1.19</v>
      </c>
      <c r="M74" s="6">
        <f t="shared" si="15"/>
        <v>967.2339345</v>
      </c>
      <c r="N74" s="5">
        <v>0.09</v>
      </c>
      <c r="O74" s="6">
        <f t="shared" si="16"/>
        <v>73.1521463</v>
      </c>
      <c r="P74" s="5">
        <v>2.274</v>
      </c>
      <c r="Q74" s="6">
        <f t="shared" si="17"/>
        <v>1426.466853</v>
      </c>
      <c r="R74" s="7">
        <v>196.85</v>
      </c>
      <c r="S74" s="8">
        <f t="shared" si="9"/>
        <v>0.00019685</v>
      </c>
      <c r="T74" s="4" t="s">
        <v>202</v>
      </c>
      <c r="U74" s="4">
        <v>4.0</v>
      </c>
      <c r="V74" s="4">
        <v>0.04</v>
      </c>
      <c r="W74" s="4" t="s">
        <v>196</v>
      </c>
      <c r="AA74" s="10" t="s">
        <v>38</v>
      </c>
      <c r="AB74" s="4" t="s">
        <v>155</v>
      </c>
    </row>
    <row r="75" ht="14.25" customHeight="1">
      <c r="A75" s="4" t="s">
        <v>203</v>
      </c>
      <c r="B75" s="5">
        <v>0.984</v>
      </c>
      <c r="C75" s="6">
        <f t="shared" si="10"/>
        <v>794.5094873</v>
      </c>
      <c r="D75" s="5">
        <v>8.78</v>
      </c>
      <c r="E75" s="6">
        <f t="shared" si="11"/>
        <v>7089.220832</v>
      </c>
      <c r="F75" s="5">
        <v>0.83</v>
      </c>
      <c r="G75" s="6">
        <f t="shared" si="12"/>
        <v>417.8441663</v>
      </c>
      <c r="H75" s="5">
        <v>2.78</v>
      </c>
      <c r="I75" s="6">
        <f t="shared" si="13"/>
        <v>797.3354865</v>
      </c>
      <c r="J75" s="5">
        <v>1.75</v>
      </c>
      <c r="K75" s="6">
        <f t="shared" si="14"/>
        <v>1412.999596</v>
      </c>
      <c r="L75" s="5">
        <v>0.9</v>
      </c>
      <c r="M75" s="6">
        <f t="shared" si="15"/>
        <v>726.6855067</v>
      </c>
      <c r="N75" s="5">
        <v>0.0</v>
      </c>
      <c r="O75" s="6">
        <f t="shared" si="16"/>
        <v>0</v>
      </c>
      <c r="P75" s="5">
        <v>0.839</v>
      </c>
      <c r="Q75" s="6">
        <f t="shared" si="17"/>
        <v>258.377069</v>
      </c>
      <c r="R75" s="7">
        <v>198.16</v>
      </c>
      <c r="S75" s="8">
        <f t="shared" si="9"/>
        <v>0.00019816</v>
      </c>
      <c r="T75" s="4" t="s">
        <v>204</v>
      </c>
      <c r="U75" s="4">
        <v>4.0</v>
      </c>
      <c r="V75" s="4">
        <v>0.04</v>
      </c>
      <c r="W75" s="4" t="s">
        <v>205</v>
      </c>
      <c r="AA75" s="10" t="s">
        <v>31</v>
      </c>
      <c r="AB75" s="4" t="s">
        <v>155</v>
      </c>
    </row>
    <row r="76" ht="14.25" customHeight="1">
      <c r="A76" s="4" t="s">
        <v>206</v>
      </c>
      <c r="B76" s="5">
        <v>2.981</v>
      </c>
      <c r="C76" s="6">
        <f t="shared" si="10"/>
        <v>2430.741005</v>
      </c>
      <c r="D76" s="5">
        <v>5.45</v>
      </c>
      <c r="E76" s="6">
        <f t="shared" si="11"/>
        <v>4443.991438</v>
      </c>
      <c r="F76" s="5">
        <v>2.46</v>
      </c>
      <c r="G76" s="6">
        <f t="shared" si="12"/>
        <v>1751.095709</v>
      </c>
      <c r="H76" s="5">
        <v>2.26</v>
      </c>
      <c r="I76" s="6">
        <f t="shared" si="13"/>
        <v>381.2047702</v>
      </c>
      <c r="J76" s="5">
        <v>1.09</v>
      </c>
      <c r="K76" s="6">
        <f t="shared" si="14"/>
        <v>888.7982876</v>
      </c>
      <c r="L76" s="5">
        <v>0.34</v>
      </c>
      <c r="M76" s="6">
        <f t="shared" si="15"/>
        <v>277.2398328</v>
      </c>
      <c r="N76" s="5">
        <v>0.0</v>
      </c>
      <c r="O76" s="6">
        <f t="shared" si="16"/>
        <v>0</v>
      </c>
      <c r="P76" s="5">
        <v>0.931</v>
      </c>
      <c r="Q76" s="6">
        <f t="shared" si="17"/>
        <v>335.9494445</v>
      </c>
      <c r="R76" s="7">
        <v>196.22</v>
      </c>
      <c r="S76" s="8">
        <f t="shared" si="9"/>
        <v>0.00019622</v>
      </c>
      <c r="T76" s="4" t="s">
        <v>207</v>
      </c>
      <c r="U76" s="4">
        <v>4.0</v>
      </c>
      <c r="V76" s="4">
        <v>0.04</v>
      </c>
      <c r="W76" s="4" t="s">
        <v>205</v>
      </c>
      <c r="AA76" s="11" t="s">
        <v>35</v>
      </c>
      <c r="AB76" s="4" t="s">
        <v>155</v>
      </c>
    </row>
    <row r="77" ht="14.25" customHeight="1">
      <c r="A77" s="4" t="s">
        <v>208</v>
      </c>
      <c r="B77" s="5">
        <v>0.938</v>
      </c>
      <c r="C77" s="6">
        <f t="shared" si="10"/>
        <v>757.0621469</v>
      </c>
      <c r="D77" s="5">
        <v>10.19</v>
      </c>
      <c r="E77" s="6">
        <f t="shared" si="11"/>
        <v>8224.374496</v>
      </c>
      <c r="F77" s="5">
        <v>0.69</v>
      </c>
      <c r="G77" s="6">
        <f t="shared" si="12"/>
        <v>304.6811945</v>
      </c>
      <c r="H77" s="5">
        <v>3.34</v>
      </c>
      <c r="I77" s="6">
        <f t="shared" si="13"/>
        <v>1248.991122</v>
      </c>
      <c r="J77" s="5">
        <v>2.42</v>
      </c>
      <c r="K77" s="6">
        <f t="shared" si="14"/>
        <v>1953.188055</v>
      </c>
      <c r="L77" s="5">
        <v>0.78</v>
      </c>
      <c r="M77" s="6">
        <f t="shared" si="15"/>
        <v>629.5399516</v>
      </c>
      <c r="N77" s="5">
        <v>0.0</v>
      </c>
      <c r="O77" s="6">
        <f t="shared" si="16"/>
        <v>0</v>
      </c>
      <c r="P77" s="5">
        <v>0.881</v>
      </c>
      <c r="Q77" s="6">
        <f t="shared" si="17"/>
        <v>292.1711057</v>
      </c>
      <c r="R77" s="7">
        <v>198.24</v>
      </c>
      <c r="S77" s="8">
        <f t="shared" si="9"/>
        <v>0.00019824</v>
      </c>
      <c r="T77" s="4" t="s">
        <v>209</v>
      </c>
      <c r="U77" s="4">
        <v>4.0</v>
      </c>
      <c r="V77" s="4">
        <v>0.04</v>
      </c>
      <c r="W77" s="4" t="s">
        <v>205</v>
      </c>
      <c r="AA77" s="12" t="s">
        <v>41</v>
      </c>
      <c r="AB77" s="4" t="s">
        <v>155</v>
      </c>
    </row>
    <row r="78" ht="14.25" customHeight="1">
      <c r="A78" s="4" t="s">
        <v>210</v>
      </c>
      <c r="B78" s="5">
        <v>0.52</v>
      </c>
      <c r="C78" s="6">
        <f t="shared" si="10"/>
        <v>417.5449162</v>
      </c>
      <c r="D78" s="5">
        <v>10.11</v>
      </c>
      <c r="E78" s="6">
        <f t="shared" si="11"/>
        <v>8118.036736</v>
      </c>
      <c r="F78" s="5">
        <v>0.38</v>
      </c>
      <c r="G78" s="6">
        <f t="shared" si="12"/>
        <v>54.20054201</v>
      </c>
      <c r="H78" s="5">
        <v>2.8</v>
      </c>
      <c r="I78" s="6">
        <f t="shared" si="13"/>
        <v>808.9932751</v>
      </c>
      <c r="J78" s="5">
        <v>1.94</v>
      </c>
      <c r="K78" s="6">
        <f t="shared" si="14"/>
        <v>1557.763726</v>
      </c>
      <c r="L78" s="5">
        <v>0.75</v>
      </c>
      <c r="M78" s="6">
        <f t="shared" si="15"/>
        <v>602.2282445</v>
      </c>
      <c r="N78" s="5">
        <v>0.0</v>
      </c>
      <c r="O78" s="6">
        <f t="shared" si="16"/>
        <v>0</v>
      </c>
      <c r="P78" s="5">
        <v>0.746</v>
      </c>
      <c r="Q78" s="6">
        <f t="shared" si="17"/>
        <v>182.2744153</v>
      </c>
      <c r="R78" s="7">
        <v>199.26</v>
      </c>
      <c r="S78" s="8">
        <f t="shared" si="9"/>
        <v>0.00019926</v>
      </c>
      <c r="T78" s="4" t="s">
        <v>211</v>
      </c>
      <c r="U78" s="4">
        <v>4.0</v>
      </c>
      <c r="V78" s="4">
        <v>0.04</v>
      </c>
      <c r="W78" s="4" t="s">
        <v>205</v>
      </c>
      <c r="AA78" s="10" t="s">
        <v>38</v>
      </c>
      <c r="AB78" s="4" t="s">
        <v>155</v>
      </c>
    </row>
    <row r="79" ht="14.25" customHeight="1">
      <c r="A79" s="4" t="s">
        <v>212</v>
      </c>
      <c r="B79" s="5">
        <v>0.968</v>
      </c>
      <c r="C79" s="6">
        <f t="shared" si="10"/>
        <v>786.7919736</v>
      </c>
      <c r="D79" s="5">
        <v>8.86</v>
      </c>
      <c r="E79" s="6">
        <f t="shared" si="11"/>
        <v>7201.422403</v>
      </c>
      <c r="F79" s="5">
        <v>0.81</v>
      </c>
      <c r="G79" s="6">
        <f t="shared" si="12"/>
        <v>404.3688087</v>
      </c>
      <c r="H79" s="5">
        <v>3.22</v>
      </c>
      <c r="I79" s="6">
        <f t="shared" si="13"/>
        <v>1160.274321</v>
      </c>
      <c r="J79" s="5">
        <v>1.92</v>
      </c>
      <c r="K79" s="6">
        <f t="shared" si="14"/>
        <v>1560.579121</v>
      </c>
      <c r="L79" s="5">
        <v>0.42</v>
      </c>
      <c r="M79" s="6">
        <f t="shared" si="15"/>
        <v>341.3766828</v>
      </c>
      <c r="N79" s="5">
        <v>0.0</v>
      </c>
      <c r="O79" s="6">
        <v>0.0</v>
      </c>
      <c r="P79" s="5">
        <v>0.826</v>
      </c>
      <c r="Q79" s="6">
        <f t="shared" si="17"/>
        <v>249.5300991</v>
      </c>
      <c r="R79" s="7">
        <v>196.85</v>
      </c>
      <c r="S79" s="8">
        <f t="shared" si="9"/>
        <v>0.00019685</v>
      </c>
      <c r="T79" s="4" t="s">
        <v>213</v>
      </c>
      <c r="U79" s="4">
        <v>4.0</v>
      </c>
      <c r="V79" s="4">
        <v>0.04</v>
      </c>
      <c r="W79" s="4" t="s">
        <v>214</v>
      </c>
      <c r="AA79" s="10" t="s">
        <v>31</v>
      </c>
      <c r="AB79" s="4" t="s">
        <v>215</v>
      </c>
    </row>
    <row r="80" ht="14.25" customHeight="1">
      <c r="A80" s="4" t="s">
        <v>216</v>
      </c>
      <c r="B80" s="5">
        <v>0.743</v>
      </c>
      <c r="C80" s="6">
        <f t="shared" si="10"/>
        <v>588.6605595</v>
      </c>
      <c r="D80" s="5">
        <v>6.26</v>
      </c>
      <c r="E80" s="6">
        <f t="shared" si="11"/>
        <v>4959.643476</v>
      </c>
      <c r="F80" s="5">
        <v>0.52</v>
      </c>
      <c r="G80" s="6">
        <f t="shared" si="12"/>
        <v>164.397128</v>
      </c>
      <c r="H80" s="5">
        <v>2.51</v>
      </c>
      <c r="I80" s="6">
        <f t="shared" si="13"/>
        <v>568.457539</v>
      </c>
      <c r="J80" s="5">
        <v>1.56</v>
      </c>
      <c r="K80" s="6">
        <f t="shared" si="14"/>
        <v>1235.949492</v>
      </c>
      <c r="L80" s="5">
        <v>0.34</v>
      </c>
      <c r="M80" s="6">
        <f t="shared" si="15"/>
        <v>269.3736073</v>
      </c>
      <c r="N80" s="5">
        <v>0.0</v>
      </c>
      <c r="O80" s="6">
        <f>(N80*U80*V80)/S80</f>
        <v>0</v>
      </c>
      <c r="P80" s="5">
        <v>0.796</v>
      </c>
      <c r="Q80" s="6">
        <f t="shared" si="17"/>
        <v>219.4602624</v>
      </c>
      <c r="R80" s="7">
        <v>201.95</v>
      </c>
      <c r="S80" s="8">
        <f t="shared" si="9"/>
        <v>0.00020195</v>
      </c>
      <c r="T80" s="4" t="s">
        <v>217</v>
      </c>
      <c r="U80" s="4">
        <v>4.0</v>
      </c>
      <c r="V80" s="4">
        <v>0.04</v>
      </c>
      <c r="W80" s="4" t="s">
        <v>214</v>
      </c>
      <c r="AA80" s="11" t="s">
        <v>35</v>
      </c>
      <c r="AB80" s="4" t="s">
        <v>215</v>
      </c>
    </row>
    <row r="81" ht="14.25" customHeight="1">
      <c r="A81" s="4" t="s">
        <v>218</v>
      </c>
      <c r="B81" s="5">
        <v>0.913</v>
      </c>
      <c r="C81" s="6">
        <f t="shared" si="10"/>
        <v>723.8850347</v>
      </c>
      <c r="D81" s="5">
        <v>6.04</v>
      </c>
      <c r="E81" s="6">
        <f t="shared" si="11"/>
        <v>4788.899901</v>
      </c>
      <c r="F81" s="5">
        <v>0.78</v>
      </c>
      <c r="G81" s="6">
        <f t="shared" si="12"/>
        <v>370.6640238</v>
      </c>
      <c r="H81" s="5">
        <v>2.53</v>
      </c>
      <c r="I81" s="6">
        <f t="shared" si="13"/>
        <v>584.7373637</v>
      </c>
      <c r="J81" s="5">
        <v>1.51</v>
      </c>
      <c r="K81" s="6">
        <f t="shared" si="14"/>
        <v>1197.224975</v>
      </c>
      <c r="L81" s="5">
        <v>0.26</v>
      </c>
      <c r="M81" s="6">
        <f t="shared" si="15"/>
        <v>206.1446977</v>
      </c>
      <c r="N81" s="5">
        <v>0.0</v>
      </c>
      <c r="O81" s="6">
        <v>0.0</v>
      </c>
      <c r="P81" s="5">
        <v>0.691</v>
      </c>
      <c r="Q81" s="6">
        <f t="shared" si="17"/>
        <v>136.3726462</v>
      </c>
      <c r="R81" s="7">
        <v>201.8</v>
      </c>
      <c r="S81" s="8">
        <f t="shared" si="9"/>
        <v>0.0002018</v>
      </c>
      <c r="T81" s="4" t="s">
        <v>219</v>
      </c>
      <c r="U81" s="4">
        <v>4.0</v>
      </c>
      <c r="V81" s="4">
        <v>0.04</v>
      </c>
      <c r="W81" s="4" t="s">
        <v>214</v>
      </c>
      <c r="AA81" s="12" t="s">
        <v>41</v>
      </c>
      <c r="AB81" s="4" t="s">
        <v>215</v>
      </c>
    </row>
    <row r="82" ht="14.25" customHeight="1">
      <c r="A82" s="4" t="s">
        <v>220</v>
      </c>
      <c r="B82" s="5">
        <v>1.091</v>
      </c>
      <c r="C82" s="6">
        <f t="shared" si="10"/>
        <v>863.6453592</v>
      </c>
      <c r="D82" s="5">
        <v>5.75</v>
      </c>
      <c r="E82" s="6">
        <f t="shared" si="11"/>
        <v>4551.751435</v>
      </c>
      <c r="F82" s="5">
        <v>1.02</v>
      </c>
      <c r="G82" s="6">
        <f t="shared" si="12"/>
        <v>560.0633287</v>
      </c>
      <c r="H82" s="5">
        <v>2.7</v>
      </c>
      <c r="I82" s="6">
        <f t="shared" si="13"/>
        <v>718.3851178</v>
      </c>
      <c r="J82" s="5">
        <v>1.63</v>
      </c>
      <c r="K82" s="6">
        <f t="shared" si="14"/>
        <v>1290.322581</v>
      </c>
      <c r="L82" s="5">
        <v>0.28</v>
      </c>
      <c r="M82" s="6">
        <f t="shared" si="15"/>
        <v>221.6505047</v>
      </c>
      <c r="N82" s="5">
        <v>0.0</v>
      </c>
      <c r="O82" s="6">
        <f>(N82*U82*V82)/S82</f>
        <v>0</v>
      </c>
      <c r="P82" s="5">
        <v>0.67</v>
      </c>
      <c r="Q82" s="6">
        <f t="shared" si="17"/>
        <v>119.5329507</v>
      </c>
      <c r="R82" s="7">
        <v>202.12</v>
      </c>
      <c r="S82" s="8">
        <f t="shared" si="9"/>
        <v>0.00020212</v>
      </c>
      <c r="T82" s="4" t="s">
        <v>221</v>
      </c>
      <c r="U82" s="4">
        <v>4.0</v>
      </c>
      <c r="V82" s="4">
        <v>0.04</v>
      </c>
      <c r="W82" s="4" t="s">
        <v>214</v>
      </c>
      <c r="AA82" s="10" t="s">
        <v>38</v>
      </c>
      <c r="AB82" s="4" t="s">
        <v>215</v>
      </c>
    </row>
    <row r="83" ht="14.25" customHeight="1">
      <c r="A83" s="4" t="s">
        <v>222</v>
      </c>
      <c r="B83" s="5">
        <v>0.857</v>
      </c>
      <c r="C83" s="6">
        <f t="shared" si="10"/>
        <v>693.0152633</v>
      </c>
      <c r="D83" s="5">
        <v>6.43</v>
      </c>
      <c r="E83" s="6">
        <f t="shared" si="11"/>
        <v>5199.636106</v>
      </c>
      <c r="F83" s="5">
        <v>0.61</v>
      </c>
      <c r="G83" s="6">
        <f t="shared" si="12"/>
        <v>240.5741433</v>
      </c>
      <c r="H83" s="5">
        <v>2.89</v>
      </c>
      <c r="I83" s="6">
        <f t="shared" si="13"/>
        <v>887.4962094</v>
      </c>
      <c r="J83" s="5">
        <v>1.71</v>
      </c>
      <c r="K83" s="6">
        <f t="shared" si="14"/>
        <v>1382.795916</v>
      </c>
      <c r="L83" s="5">
        <v>0.53</v>
      </c>
      <c r="M83" s="6">
        <f t="shared" si="15"/>
        <v>428.5858688</v>
      </c>
      <c r="N83" s="5">
        <v>0.0</v>
      </c>
      <c r="O83" s="6">
        <v>0.0</v>
      </c>
      <c r="P83" s="5">
        <v>0.746</v>
      </c>
      <c r="Q83" s="6">
        <f t="shared" si="17"/>
        <v>183.5641363</v>
      </c>
      <c r="R83" s="7">
        <v>197.86</v>
      </c>
      <c r="S83" s="8">
        <f t="shared" si="9"/>
        <v>0.00019786</v>
      </c>
      <c r="T83" s="4" t="s">
        <v>223</v>
      </c>
      <c r="U83" s="4">
        <v>4.0</v>
      </c>
      <c r="V83" s="4">
        <v>0.04</v>
      </c>
      <c r="W83" s="4" t="s">
        <v>224</v>
      </c>
      <c r="AA83" s="10" t="s">
        <v>31</v>
      </c>
      <c r="AB83" s="4" t="s">
        <v>215</v>
      </c>
    </row>
    <row r="84" ht="14.25" customHeight="1">
      <c r="A84" s="4" t="s">
        <v>225</v>
      </c>
      <c r="B84" s="5">
        <v>0.871</v>
      </c>
      <c r="C84" s="6">
        <f t="shared" si="10"/>
        <v>720.9145931</v>
      </c>
      <c r="D84" s="5">
        <v>7.13</v>
      </c>
      <c r="E84" s="6">
        <f t="shared" si="11"/>
        <v>5901.401893</v>
      </c>
      <c r="F84" s="5">
        <v>0.68</v>
      </c>
      <c r="G84" s="6">
        <f t="shared" si="12"/>
        <v>304.1746418</v>
      </c>
      <c r="H84" s="5">
        <v>3.17</v>
      </c>
      <c r="I84" s="6">
        <f t="shared" si="13"/>
        <v>1140.137603</v>
      </c>
      <c r="J84" s="5">
        <v>1.71</v>
      </c>
      <c r="K84" s="6">
        <f t="shared" si="14"/>
        <v>1415.343231</v>
      </c>
      <c r="L84" s="5">
        <v>0.41</v>
      </c>
      <c r="M84" s="6">
        <f t="shared" si="15"/>
        <v>339.351301</v>
      </c>
      <c r="N84" s="5">
        <v>0.0</v>
      </c>
      <c r="O84" s="6">
        <v>0.0</v>
      </c>
      <c r="P84" s="5">
        <v>1.069</v>
      </c>
      <c r="Q84" s="6">
        <f t="shared" si="17"/>
        <v>455.227355</v>
      </c>
      <c r="R84" s="7">
        <v>193.31</v>
      </c>
      <c r="S84" s="8">
        <f t="shared" si="9"/>
        <v>0.00019331</v>
      </c>
      <c r="T84" s="4" t="s">
        <v>226</v>
      </c>
      <c r="U84" s="4">
        <v>4.0</v>
      </c>
      <c r="V84" s="4">
        <v>0.04</v>
      </c>
      <c r="W84" s="4" t="s">
        <v>224</v>
      </c>
      <c r="AA84" s="11" t="s">
        <v>35</v>
      </c>
      <c r="AB84" s="4" t="s">
        <v>215</v>
      </c>
    </row>
    <row r="85" ht="14.25" customHeight="1">
      <c r="A85" s="4" t="s">
        <v>227</v>
      </c>
      <c r="B85" s="5">
        <v>0.662</v>
      </c>
      <c r="C85" s="6">
        <f t="shared" si="10"/>
        <v>542.3173417</v>
      </c>
      <c r="D85" s="5">
        <v>6.55</v>
      </c>
      <c r="E85" s="6">
        <f t="shared" si="11"/>
        <v>5365.828683</v>
      </c>
      <c r="F85" s="5">
        <v>0.6</v>
      </c>
      <c r="G85" s="6">
        <f t="shared" si="12"/>
        <v>235.5230147</v>
      </c>
      <c r="H85" s="5">
        <v>3.43</v>
      </c>
      <c r="I85" s="6">
        <f t="shared" si="13"/>
        <v>1341.457171</v>
      </c>
      <c r="J85" s="5">
        <v>2.17</v>
      </c>
      <c r="K85" s="6">
        <f t="shared" si="14"/>
        <v>1777.686754</v>
      </c>
      <c r="L85" s="5">
        <v>0.42</v>
      </c>
      <c r="M85" s="6">
        <f t="shared" si="15"/>
        <v>344.0684041</v>
      </c>
      <c r="N85" s="5">
        <v>0.0</v>
      </c>
      <c r="O85" s="6">
        <v>0.0</v>
      </c>
      <c r="P85" s="5">
        <v>0.737</v>
      </c>
      <c r="Q85" s="6">
        <f t="shared" si="17"/>
        <v>178.5878859</v>
      </c>
      <c r="R85" s="7">
        <v>195.31</v>
      </c>
      <c r="S85" s="8">
        <f t="shared" si="9"/>
        <v>0.00019531</v>
      </c>
      <c r="T85" s="4" t="s">
        <v>228</v>
      </c>
      <c r="U85" s="4">
        <v>4.0</v>
      </c>
      <c r="V85" s="4">
        <v>0.04</v>
      </c>
      <c r="W85" s="4" t="s">
        <v>224</v>
      </c>
      <c r="AA85" s="12" t="s">
        <v>41</v>
      </c>
      <c r="AB85" s="4" t="s">
        <v>215</v>
      </c>
    </row>
    <row r="86" ht="14.25" customHeight="1">
      <c r="A86" s="4" t="s">
        <v>229</v>
      </c>
      <c r="B86" s="5">
        <v>0.26</v>
      </c>
      <c r="C86" s="6">
        <f t="shared" si="10"/>
        <v>199.3673919</v>
      </c>
      <c r="D86" s="5">
        <v>7.01</v>
      </c>
      <c r="E86" s="6">
        <f t="shared" si="11"/>
        <v>5375.251605</v>
      </c>
      <c r="F86" s="5">
        <v>0.28</v>
      </c>
      <c r="G86" s="6">
        <f t="shared" si="12"/>
        <v>-24.92092399</v>
      </c>
      <c r="H86" s="5">
        <v>3.11</v>
      </c>
      <c r="I86" s="6">
        <f t="shared" si="13"/>
        <v>1010.255919</v>
      </c>
      <c r="J86" s="5">
        <v>1.64</v>
      </c>
      <c r="K86" s="6">
        <f t="shared" si="14"/>
        <v>1257.548164</v>
      </c>
      <c r="L86" s="5">
        <v>0.46</v>
      </c>
      <c r="M86" s="6">
        <f t="shared" si="15"/>
        <v>352.7269242</v>
      </c>
      <c r="N86" s="5">
        <v>0.0</v>
      </c>
      <c r="O86" s="6">
        <f>(N86*U86*V86)/S86</f>
        <v>0</v>
      </c>
      <c r="P86" s="5">
        <v>0.659</v>
      </c>
      <c r="Q86" s="6">
        <f t="shared" si="17"/>
        <v>107.3516726</v>
      </c>
      <c r="R86" s="7">
        <v>208.66</v>
      </c>
      <c r="S86" s="8">
        <f t="shared" si="9"/>
        <v>0.00020866</v>
      </c>
      <c r="T86" s="4" t="s">
        <v>230</v>
      </c>
      <c r="U86" s="4">
        <v>4.0</v>
      </c>
      <c r="V86" s="4">
        <v>0.04</v>
      </c>
      <c r="W86" s="4" t="s">
        <v>224</v>
      </c>
      <c r="AA86" s="10" t="s">
        <v>38</v>
      </c>
      <c r="AB86" s="4" t="s">
        <v>215</v>
      </c>
    </row>
    <row r="87" ht="14.25" customHeight="1">
      <c r="A87" s="4" t="s">
        <v>231</v>
      </c>
      <c r="B87" s="5">
        <v>0.89</v>
      </c>
      <c r="C87" s="6">
        <f t="shared" si="10"/>
        <v>691.3292553</v>
      </c>
      <c r="D87" s="5">
        <v>5.47</v>
      </c>
      <c r="E87" s="6">
        <f t="shared" si="11"/>
        <v>4248.956209</v>
      </c>
      <c r="F87" s="5">
        <v>0.89</v>
      </c>
      <c r="G87" s="6">
        <f t="shared" si="12"/>
        <v>448.5872415</v>
      </c>
      <c r="H87" s="5">
        <v>2.72</v>
      </c>
      <c r="I87" s="6">
        <f t="shared" si="13"/>
        <v>720.4582969</v>
      </c>
      <c r="J87" s="5">
        <v>1.58</v>
      </c>
      <c r="K87" s="6">
        <f t="shared" si="14"/>
        <v>1227.303622</v>
      </c>
      <c r="L87" s="5">
        <v>0.39</v>
      </c>
      <c r="M87" s="6">
        <f t="shared" si="15"/>
        <v>302.9420332</v>
      </c>
      <c r="N87" s="5">
        <v>0.0</v>
      </c>
      <c r="O87" s="6">
        <v>0.0</v>
      </c>
      <c r="P87" s="5">
        <v>0.747</v>
      </c>
      <c r="Q87" s="6">
        <f t="shared" si="17"/>
        <v>177.1045733</v>
      </c>
      <c r="R87" s="7">
        <v>205.98</v>
      </c>
      <c r="S87" s="8">
        <f t="shared" si="9"/>
        <v>0.00020598</v>
      </c>
      <c r="T87" s="4" t="s">
        <v>232</v>
      </c>
      <c r="U87" s="4">
        <v>4.0</v>
      </c>
      <c r="V87" s="4">
        <v>0.04</v>
      </c>
      <c r="W87" s="4" t="s">
        <v>233</v>
      </c>
      <c r="AA87" s="10" t="s">
        <v>31</v>
      </c>
      <c r="AB87" s="4" t="s">
        <v>215</v>
      </c>
    </row>
    <row r="88" ht="14.25" customHeight="1">
      <c r="A88" s="4" t="s">
        <v>234</v>
      </c>
      <c r="B88" s="5">
        <v>0.517</v>
      </c>
      <c r="C88" s="6">
        <f t="shared" si="10"/>
        <v>408.6350837</v>
      </c>
      <c r="D88" s="5">
        <v>5.47</v>
      </c>
      <c r="E88" s="6">
        <f t="shared" si="11"/>
        <v>4323.469841</v>
      </c>
      <c r="F88" s="5">
        <v>0.46</v>
      </c>
      <c r="G88" s="6">
        <f t="shared" si="12"/>
        <v>116.5835103</v>
      </c>
      <c r="H88" s="5">
        <v>2.55</v>
      </c>
      <c r="I88" s="6">
        <f t="shared" si="13"/>
        <v>598.7254854</v>
      </c>
      <c r="J88" s="5">
        <v>1.55</v>
      </c>
      <c r="K88" s="6">
        <f t="shared" si="14"/>
        <v>1225.114855</v>
      </c>
      <c r="L88" s="5">
        <v>0.4</v>
      </c>
      <c r="M88" s="6">
        <f t="shared" si="15"/>
        <v>316.1586721</v>
      </c>
      <c r="N88" s="5">
        <v>0.0</v>
      </c>
      <c r="O88" s="6">
        <v>0.0</v>
      </c>
      <c r="P88" s="5">
        <v>0.886</v>
      </c>
      <c r="Q88" s="6">
        <f t="shared" si="17"/>
        <v>290.0755817</v>
      </c>
      <c r="R88" s="7">
        <v>202.43</v>
      </c>
      <c r="S88" s="8">
        <f t="shared" si="9"/>
        <v>0.00020243</v>
      </c>
      <c r="T88" s="4" t="s">
        <v>235</v>
      </c>
      <c r="U88" s="4">
        <v>4.0</v>
      </c>
      <c r="V88" s="4">
        <v>0.04</v>
      </c>
      <c r="W88" s="4" t="s">
        <v>233</v>
      </c>
      <c r="AA88" s="11" t="s">
        <v>35</v>
      </c>
      <c r="AB88" s="4" t="s">
        <v>215</v>
      </c>
    </row>
    <row r="89" ht="14.25" customHeight="1">
      <c r="A89" s="4" t="s">
        <v>236</v>
      </c>
      <c r="B89" s="5">
        <v>0.637</v>
      </c>
      <c r="C89" s="6">
        <f t="shared" si="10"/>
        <v>494.2054987</v>
      </c>
      <c r="D89" s="5">
        <v>5.35</v>
      </c>
      <c r="E89" s="6">
        <f t="shared" si="11"/>
        <v>4150.705523</v>
      </c>
      <c r="F89" s="5">
        <v>0.54</v>
      </c>
      <c r="G89" s="6">
        <f t="shared" si="12"/>
        <v>176.5019638</v>
      </c>
      <c r="H89" s="5">
        <v>3.1</v>
      </c>
      <c r="I89" s="6">
        <f t="shared" si="13"/>
        <v>1014.401396</v>
      </c>
      <c r="J89" s="5">
        <v>1.7</v>
      </c>
      <c r="K89" s="6">
        <f t="shared" si="14"/>
        <v>1318.915774</v>
      </c>
      <c r="L89" s="5">
        <v>0.33</v>
      </c>
      <c r="M89" s="6">
        <f t="shared" si="15"/>
        <v>256.0248266</v>
      </c>
      <c r="N89" s="5">
        <v>0.0</v>
      </c>
      <c r="O89" s="6">
        <v>0.0</v>
      </c>
      <c r="P89" s="5">
        <v>0.746</v>
      </c>
      <c r="Q89" s="6">
        <f t="shared" si="17"/>
        <v>176.1140474</v>
      </c>
      <c r="R89" s="7">
        <v>206.23</v>
      </c>
      <c r="S89" s="8">
        <f t="shared" si="9"/>
        <v>0.00020623</v>
      </c>
      <c r="T89" s="4" t="s">
        <v>237</v>
      </c>
      <c r="U89" s="4">
        <v>4.0</v>
      </c>
      <c r="V89" s="4">
        <v>0.04</v>
      </c>
      <c r="W89" s="4" t="s">
        <v>233</v>
      </c>
      <c r="AA89" s="12" t="s">
        <v>41</v>
      </c>
      <c r="AB89" s="4" t="s">
        <v>215</v>
      </c>
    </row>
    <row r="90" ht="14.25" customHeight="1">
      <c r="A90" s="4" t="s">
        <v>238</v>
      </c>
      <c r="B90" s="5">
        <v>0.54</v>
      </c>
      <c r="C90" s="6">
        <f t="shared" si="10"/>
        <v>439.8961356</v>
      </c>
      <c r="D90" s="5">
        <v>5.66</v>
      </c>
      <c r="E90" s="6">
        <f t="shared" si="11"/>
        <v>4610.763199</v>
      </c>
      <c r="F90" s="5">
        <v>0.53</v>
      </c>
      <c r="G90" s="6">
        <f t="shared" si="12"/>
        <v>177.180388</v>
      </c>
      <c r="H90" s="5">
        <v>3.16</v>
      </c>
      <c r="I90" s="6">
        <f t="shared" si="13"/>
        <v>1113.996232</v>
      </c>
      <c r="J90" s="5">
        <v>1.95</v>
      </c>
      <c r="K90" s="6">
        <f t="shared" si="14"/>
        <v>1588.513823</v>
      </c>
      <c r="L90" s="5">
        <v>0.38</v>
      </c>
      <c r="M90" s="6">
        <f t="shared" si="15"/>
        <v>309.5565399</v>
      </c>
      <c r="N90" s="5">
        <v>0.0</v>
      </c>
      <c r="O90" s="6">
        <v>0.0</v>
      </c>
      <c r="P90" s="5">
        <v>0.664</v>
      </c>
      <c r="Q90" s="6">
        <f t="shared" si="17"/>
        <v>118.1202586</v>
      </c>
      <c r="R90" s="7">
        <v>196.41</v>
      </c>
      <c r="S90" s="8">
        <f t="shared" si="9"/>
        <v>0.00019641</v>
      </c>
      <c r="T90" s="4" t="s">
        <v>239</v>
      </c>
      <c r="U90" s="4">
        <v>4.0</v>
      </c>
      <c r="V90" s="4">
        <v>0.04</v>
      </c>
      <c r="W90" s="4" t="s">
        <v>233</v>
      </c>
      <c r="AA90" s="10" t="s">
        <v>38</v>
      </c>
      <c r="AB90" s="4" t="s">
        <v>215</v>
      </c>
    </row>
    <row r="91" ht="14.25" customHeight="1">
      <c r="A91" s="4" t="s">
        <v>240</v>
      </c>
      <c r="B91" s="5">
        <v>1.453</v>
      </c>
      <c r="C91" s="6">
        <f t="shared" si="10"/>
        <v>1166.014645</v>
      </c>
      <c r="D91" s="5">
        <v>7.88</v>
      </c>
      <c r="E91" s="6">
        <f t="shared" si="11"/>
        <v>6323.60317</v>
      </c>
      <c r="F91" s="5">
        <v>1.3</v>
      </c>
      <c r="G91" s="6">
        <f t="shared" si="12"/>
        <v>792.4566155</v>
      </c>
      <c r="H91" s="5">
        <v>3.88</v>
      </c>
      <c r="I91" s="6">
        <f t="shared" si="13"/>
        <v>1675.193099</v>
      </c>
      <c r="J91" s="5">
        <v>1.97</v>
      </c>
      <c r="K91" s="6">
        <f t="shared" si="14"/>
        <v>1580.900792</v>
      </c>
      <c r="L91" s="5">
        <v>0.53</v>
      </c>
      <c r="M91" s="6">
        <f t="shared" si="15"/>
        <v>425.3184873</v>
      </c>
      <c r="N91" s="5">
        <v>0.0</v>
      </c>
      <c r="O91" s="6">
        <v>0.0</v>
      </c>
      <c r="P91" s="5">
        <v>0.938</v>
      </c>
      <c r="Q91" s="6">
        <f t="shared" si="17"/>
        <v>336.2423513</v>
      </c>
      <c r="R91" s="7">
        <v>199.38</v>
      </c>
      <c r="S91" s="8">
        <f t="shared" si="9"/>
        <v>0.00019938</v>
      </c>
      <c r="T91" s="4" t="s">
        <v>241</v>
      </c>
      <c r="U91" s="4">
        <v>4.0</v>
      </c>
      <c r="V91" s="4">
        <v>0.04</v>
      </c>
      <c r="W91" s="4" t="s">
        <v>242</v>
      </c>
      <c r="AA91" s="10" t="s">
        <v>31</v>
      </c>
      <c r="AB91" s="4" t="s">
        <v>215</v>
      </c>
    </row>
    <row r="92" ht="14.25" customHeight="1">
      <c r="A92" s="4" t="s">
        <v>243</v>
      </c>
      <c r="B92" s="5">
        <v>1.086</v>
      </c>
      <c r="C92" s="6">
        <f t="shared" si="10"/>
        <v>870.7592082</v>
      </c>
      <c r="D92" s="5">
        <v>6.74</v>
      </c>
      <c r="E92" s="6">
        <f t="shared" si="11"/>
        <v>5404.159359</v>
      </c>
      <c r="F92" s="5">
        <v>0.96</v>
      </c>
      <c r="G92" s="6">
        <f t="shared" si="12"/>
        <v>519.1681283</v>
      </c>
      <c r="H92" s="5">
        <v>3.8</v>
      </c>
      <c r="I92" s="6">
        <f t="shared" si="13"/>
        <v>1609.621649</v>
      </c>
      <c r="J92" s="5">
        <v>1.75</v>
      </c>
      <c r="K92" s="6">
        <f t="shared" si="14"/>
        <v>1403.157103</v>
      </c>
      <c r="L92" s="5">
        <v>0.4</v>
      </c>
      <c r="M92" s="6">
        <f t="shared" si="15"/>
        <v>320.7216237</v>
      </c>
      <c r="N92" s="5">
        <v>0.0</v>
      </c>
      <c r="O92" s="6">
        <v>0.0</v>
      </c>
      <c r="P92" s="5">
        <v>0.853</v>
      </c>
      <c r="Q92" s="6">
        <f t="shared" si="17"/>
        <v>267.8025558</v>
      </c>
      <c r="R92" s="7">
        <v>199.55</v>
      </c>
      <c r="S92" s="8">
        <f t="shared" si="9"/>
        <v>0.00019955</v>
      </c>
      <c r="T92" s="4" t="s">
        <v>244</v>
      </c>
      <c r="U92" s="4">
        <v>4.0</v>
      </c>
      <c r="V92" s="4">
        <v>0.04</v>
      </c>
      <c r="W92" s="4" t="s">
        <v>242</v>
      </c>
      <c r="AA92" s="11" t="s">
        <v>35</v>
      </c>
      <c r="AB92" s="4" t="s">
        <v>215</v>
      </c>
    </row>
    <row r="93" ht="14.25" customHeight="1">
      <c r="A93" s="4" t="s">
        <v>245</v>
      </c>
      <c r="B93" s="5">
        <v>0.472</v>
      </c>
      <c r="C93" s="6">
        <f t="shared" si="10"/>
        <v>372.717402</v>
      </c>
      <c r="D93" s="5">
        <v>9.2</v>
      </c>
      <c r="E93" s="6">
        <f t="shared" si="11"/>
        <v>7264.830718</v>
      </c>
      <c r="F93" s="5">
        <v>0.48</v>
      </c>
      <c r="G93" s="6">
        <f t="shared" si="12"/>
        <v>132.2672984</v>
      </c>
      <c r="H93" s="5">
        <v>4.66</v>
      </c>
      <c r="I93" s="6">
        <f t="shared" si="13"/>
        <v>2264.337183</v>
      </c>
      <c r="J93" s="5">
        <v>2.74</v>
      </c>
      <c r="K93" s="6">
        <f t="shared" si="14"/>
        <v>2163.656105</v>
      </c>
      <c r="L93" s="5">
        <v>0.58</v>
      </c>
      <c r="M93" s="6">
        <f t="shared" si="15"/>
        <v>458.0001974</v>
      </c>
      <c r="N93" s="5">
        <v>0.0</v>
      </c>
      <c r="O93" s="6">
        <v>0.0</v>
      </c>
      <c r="P93" s="5">
        <v>0.891</v>
      </c>
      <c r="Q93" s="6">
        <f t="shared" si="17"/>
        <v>293.7518508</v>
      </c>
      <c r="R93" s="7">
        <v>202.62</v>
      </c>
      <c r="S93" s="8">
        <f t="shared" si="9"/>
        <v>0.00020262</v>
      </c>
      <c r="T93" s="4" t="s">
        <v>246</v>
      </c>
      <c r="U93" s="4">
        <v>4.0</v>
      </c>
      <c r="V93" s="4">
        <v>0.04</v>
      </c>
      <c r="W93" s="4" t="s">
        <v>242</v>
      </c>
      <c r="AA93" s="12" t="s">
        <v>38</v>
      </c>
      <c r="AB93" s="4" t="s">
        <v>215</v>
      </c>
    </row>
    <row r="94" ht="14.25" customHeight="1">
      <c r="A94" s="4" t="s">
        <v>247</v>
      </c>
      <c r="B94" s="5">
        <v>0.269</v>
      </c>
      <c r="C94" s="6">
        <f t="shared" si="10"/>
        <v>212.9112046</v>
      </c>
      <c r="D94" s="5">
        <v>16.0</v>
      </c>
      <c r="E94" s="6">
        <f t="shared" si="11"/>
        <v>12663.86347</v>
      </c>
      <c r="F94" s="5">
        <v>0.54</v>
      </c>
      <c r="G94" s="6">
        <f t="shared" si="12"/>
        <v>180.0643087</v>
      </c>
      <c r="H94" s="5">
        <v>4.86</v>
      </c>
      <c r="I94" s="6">
        <f t="shared" si="13"/>
        <v>2427.900074</v>
      </c>
      <c r="J94" s="5">
        <v>1.34</v>
      </c>
      <c r="K94" s="6">
        <f t="shared" si="14"/>
        <v>1060.598565</v>
      </c>
      <c r="L94" s="5">
        <v>0.76</v>
      </c>
      <c r="M94" s="6">
        <f t="shared" si="15"/>
        <v>601.5335147</v>
      </c>
      <c r="N94" s="5">
        <v>0.13</v>
      </c>
      <c r="O94" s="6">
        <v>0.0</v>
      </c>
      <c r="P94" s="5">
        <v>1.015</v>
      </c>
      <c r="Q94" s="6">
        <f t="shared" si="17"/>
        <v>392.5797675</v>
      </c>
      <c r="R94" s="7">
        <v>202.15</v>
      </c>
      <c r="S94" s="8">
        <f t="shared" si="9"/>
        <v>0.00020215</v>
      </c>
      <c r="T94" s="4" t="s">
        <v>248</v>
      </c>
      <c r="U94" s="4">
        <v>4.0</v>
      </c>
      <c r="V94" s="4">
        <v>0.04</v>
      </c>
      <c r="W94" s="4" t="s">
        <v>242</v>
      </c>
      <c r="AA94" s="10" t="s">
        <v>41</v>
      </c>
      <c r="AB94" s="4" t="s">
        <v>215</v>
      </c>
    </row>
    <row r="95" ht="14.25" customHeight="1">
      <c r="A95" s="4" t="s">
        <v>249</v>
      </c>
      <c r="B95" s="5">
        <v>0.238</v>
      </c>
      <c r="C95" s="6">
        <f t="shared" si="10"/>
        <v>187.5862069</v>
      </c>
      <c r="D95" s="5">
        <v>22.66</v>
      </c>
      <c r="E95" s="6">
        <f t="shared" si="11"/>
        <v>17860.09852</v>
      </c>
      <c r="F95" s="5">
        <v>0.28</v>
      </c>
      <c r="G95" s="6">
        <f t="shared" si="12"/>
        <v>-25.61576355</v>
      </c>
      <c r="H95" s="5">
        <v>28.11</v>
      </c>
      <c r="I95" s="6">
        <f t="shared" si="13"/>
        <v>20742.85714</v>
      </c>
      <c r="J95" s="5">
        <v>1.83</v>
      </c>
      <c r="K95" s="6">
        <f t="shared" si="14"/>
        <v>1442.364532</v>
      </c>
      <c r="L95" s="5">
        <v>0.05</v>
      </c>
      <c r="M95" s="6">
        <f t="shared" si="15"/>
        <v>39.408867</v>
      </c>
      <c r="N95" s="5">
        <v>0.05</v>
      </c>
      <c r="O95" s="6">
        <f t="shared" ref="O95:O96" si="18">(N95*U95*V95)/S95</f>
        <v>39.408867</v>
      </c>
      <c r="P95" s="5">
        <v>2.579</v>
      </c>
      <c r="Q95" s="6">
        <f t="shared" si="17"/>
        <v>1623.64532</v>
      </c>
      <c r="R95" s="7">
        <v>203.0</v>
      </c>
      <c r="S95" s="8">
        <f t="shared" si="9"/>
        <v>0.000203</v>
      </c>
      <c r="T95" s="4" t="s">
        <v>250</v>
      </c>
      <c r="U95" s="4">
        <v>4.0</v>
      </c>
      <c r="V95" s="4">
        <v>0.04</v>
      </c>
      <c r="W95" s="4" t="s">
        <v>251</v>
      </c>
      <c r="AA95" s="10" t="s">
        <v>31</v>
      </c>
      <c r="AB95" s="4" t="s">
        <v>215</v>
      </c>
    </row>
    <row r="96" ht="14.25" customHeight="1">
      <c r="A96" s="4" t="s">
        <v>252</v>
      </c>
      <c r="B96" s="5">
        <v>0.0</v>
      </c>
      <c r="C96" s="6">
        <f t="shared" si="10"/>
        <v>0</v>
      </c>
      <c r="D96" s="5">
        <v>0.0</v>
      </c>
      <c r="E96" s="6">
        <v>0.0</v>
      </c>
      <c r="F96" s="5">
        <v>0.0</v>
      </c>
      <c r="G96" s="6">
        <v>0.0</v>
      </c>
      <c r="H96" s="5">
        <v>0.03</v>
      </c>
      <c r="I96" s="6">
        <f t="shared" si="13"/>
        <v>-1465.772649</v>
      </c>
      <c r="J96" s="5">
        <v>0.0</v>
      </c>
      <c r="K96" s="6">
        <f t="shared" si="14"/>
        <v>0</v>
      </c>
      <c r="L96" s="5">
        <v>0.0</v>
      </c>
      <c r="M96" s="6">
        <f t="shared" si="15"/>
        <v>0</v>
      </c>
      <c r="N96" s="5">
        <v>0.0</v>
      </c>
      <c r="O96" s="6">
        <f t="shared" si="18"/>
        <v>0</v>
      </c>
      <c r="P96" s="5">
        <v>0.03</v>
      </c>
      <c r="Q96" s="6">
        <f t="shared" si="17"/>
        <v>-406.6739436</v>
      </c>
      <c r="R96" s="7">
        <v>192.39</v>
      </c>
      <c r="S96" s="8">
        <f t="shared" si="9"/>
        <v>0.00019239</v>
      </c>
      <c r="T96" s="4" t="s">
        <v>253</v>
      </c>
      <c r="U96" s="4">
        <v>4.0</v>
      </c>
      <c r="V96" s="4">
        <v>0.04</v>
      </c>
      <c r="W96" s="4" t="s">
        <v>251</v>
      </c>
      <c r="AA96" s="11" t="s">
        <v>35</v>
      </c>
      <c r="AB96" s="4" t="s">
        <v>215</v>
      </c>
    </row>
    <row r="97" ht="14.25" customHeight="1">
      <c r="A97" s="4" t="s">
        <v>254</v>
      </c>
      <c r="B97" s="5">
        <v>0.0</v>
      </c>
      <c r="C97" s="6">
        <f t="shared" si="10"/>
        <v>0</v>
      </c>
      <c r="D97" s="5">
        <v>0.0</v>
      </c>
      <c r="E97" s="6">
        <v>0.0</v>
      </c>
      <c r="F97" s="5">
        <v>0.0</v>
      </c>
      <c r="G97" s="6">
        <v>0.0</v>
      </c>
      <c r="H97" s="5">
        <v>0.0</v>
      </c>
      <c r="I97" s="6">
        <f t="shared" si="13"/>
        <v>-1460.880196</v>
      </c>
      <c r="J97" s="5">
        <v>0.0</v>
      </c>
      <c r="K97" s="6">
        <f t="shared" si="14"/>
        <v>0</v>
      </c>
      <c r="L97" s="5">
        <v>0.0</v>
      </c>
      <c r="M97" s="6">
        <f t="shared" si="15"/>
        <v>0</v>
      </c>
      <c r="N97" s="5">
        <v>0.0</v>
      </c>
      <c r="O97" s="6">
        <v>0.0</v>
      </c>
      <c r="P97" s="5">
        <v>0.031</v>
      </c>
      <c r="Q97" s="6">
        <f t="shared" si="17"/>
        <v>-397.7180114</v>
      </c>
      <c r="R97" s="7">
        <v>196.32</v>
      </c>
      <c r="S97" s="8">
        <f t="shared" si="9"/>
        <v>0.00019632</v>
      </c>
      <c r="T97" s="4" t="s">
        <v>255</v>
      </c>
      <c r="U97" s="4">
        <v>4.0</v>
      </c>
      <c r="V97" s="4">
        <v>0.04</v>
      </c>
      <c r="W97" s="4" t="s">
        <v>251</v>
      </c>
      <c r="AA97" s="12" t="s">
        <v>41</v>
      </c>
      <c r="AB97" s="4" t="s">
        <v>215</v>
      </c>
    </row>
    <row r="98" ht="14.25" customHeight="1">
      <c r="A98" s="4" t="s">
        <v>256</v>
      </c>
      <c r="B98" s="5">
        <v>0.31</v>
      </c>
      <c r="C98" s="6">
        <f t="shared" si="10"/>
        <v>251.0883872</v>
      </c>
      <c r="D98" s="5">
        <v>6.71</v>
      </c>
      <c r="E98" s="6">
        <f t="shared" ref="E98:E99" si="19">(D98*U98*V98)/S98</f>
        <v>5434.848638</v>
      </c>
      <c r="F98" s="5">
        <v>0.33</v>
      </c>
      <c r="G98" s="6">
        <f t="shared" ref="G98:G99" si="20">((F98-$X$2)*V98*U98)/S98</f>
        <v>14.17434444</v>
      </c>
      <c r="H98" s="5">
        <v>4.51</v>
      </c>
      <c r="I98" s="6">
        <f t="shared" si="13"/>
        <v>2201.0732</v>
      </c>
      <c r="J98" s="5">
        <v>1.92</v>
      </c>
      <c r="K98" s="6">
        <f t="shared" si="14"/>
        <v>1555.128075</v>
      </c>
      <c r="L98" s="5">
        <v>0.53</v>
      </c>
      <c r="M98" s="6">
        <f t="shared" si="15"/>
        <v>429.2801458</v>
      </c>
      <c r="N98" s="5">
        <v>0.0</v>
      </c>
      <c r="O98" s="6">
        <f t="shared" ref="O98:O99" si="21">(N98*U98*V98)/S98</f>
        <v>0</v>
      </c>
      <c r="P98" s="5">
        <v>0.836</v>
      </c>
      <c r="Q98" s="6">
        <f t="shared" si="17"/>
        <v>256.7581249</v>
      </c>
      <c r="R98" s="7">
        <v>197.54</v>
      </c>
      <c r="S98" s="8">
        <f t="shared" si="9"/>
        <v>0.00019754</v>
      </c>
      <c r="T98" s="4" t="s">
        <v>257</v>
      </c>
      <c r="U98" s="4">
        <v>4.0</v>
      </c>
      <c r="V98" s="4">
        <v>0.04</v>
      </c>
      <c r="W98" s="4" t="s">
        <v>135</v>
      </c>
      <c r="AA98" s="10" t="s">
        <v>136</v>
      </c>
    </row>
    <row r="99" ht="14.25" customHeight="1">
      <c r="A99" s="4" t="s">
        <v>258</v>
      </c>
      <c r="B99" s="5">
        <v>0.774</v>
      </c>
      <c r="C99" s="6">
        <f t="shared" si="10"/>
        <v>621.9989955</v>
      </c>
      <c r="D99" s="5">
        <v>7.23</v>
      </c>
      <c r="E99" s="6">
        <f t="shared" si="19"/>
        <v>5810.145655</v>
      </c>
      <c r="F99" s="5">
        <v>0.68</v>
      </c>
      <c r="G99" s="6">
        <f t="shared" si="20"/>
        <v>295.3289804</v>
      </c>
      <c r="H99" s="5">
        <v>2.93</v>
      </c>
      <c r="I99" s="6">
        <f t="shared" si="13"/>
        <v>914.1135108</v>
      </c>
      <c r="J99" s="5">
        <v>1.62</v>
      </c>
      <c r="K99" s="6">
        <f t="shared" si="14"/>
        <v>1301.858363</v>
      </c>
      <c r="L99" s="5">
        <v>0.87</v>
      </c>
      <c r="M99" s="6">
        <f t="shared" si="15"/>
        <v>699.1461577</v>
      </c>
      <c r="N99" s="5">
        <v>0.0</v>
      </c>
      <c r="O99" s="6">
        <f t="shared" si="21"/>
        <v>0</v>
      </c>
      <c r="P99" s="5">
        <v>0.847</v>
      </c>
      <c r="Q99" s="6">
        <f t="shared" si="17"/>
        <v>263.5861376</v>
      </c>
      <c r="R99" s="7">
        <v>199.1</v>
      </c>
      <c r="S99" s="8">
        <f t="shared" si="9"/>
        <v>0.0001991</v>
      </c>
      <c r="T99" s="4" t="s">
        <v>259</v>
      </c>
      <c r="U99" s="4">
        <v>4.0</v>
      </c>
      <c r="V99" s="4">
        <v>0.04</v>
      </c>
      <c r="W99" s="4" t="s">
        <v>139</v>
      </c>
      <c r="AA99" s="10" t="s">
        <v>136</v>
      </c>
    </row>
    <row r="100" ht="14.25" customHeight="1">
      <c r="A100" s="4" t="s">
        <v>260</v>
      </c>
      <c r="B100" s="5">
        <v>0.909</v>
      </c>
      <c r="C100" s="6">
        <v>0.0</v>
      </c>
      <c r="D100" s="5">
        <v>7.65</v>
      </c>
      <c r="E100" s="6">
        <v>0.0</v>
      </c>
      <c r="F100" s="5">
        <v>0.81</v>
      </c>
      <c r="G100" s="6">
        <v>0.0</v>
      </c>
      <c r="H100" s="5">
        <v>3.3</v>
      </c>
      <c r="I100" s="6">
        <v>0.0</v>
      </c>
      <c r="J100" s="5">
        <v>1.6</v>
      </c>
      <c r="K100" s="6">
        <v>0.0</v>
      </c>
      <c r="L100" s="5">
        <v>0.95</v>
      </c>
      <c r="M100" s="6">
        <v>0.0</v>
      </c>
      <c r="N100" s="5">
        <v>0.0</v>
      </c>
      <c r="O100" s="6">
        <v>0.0</v>
      </c>
      <c r="P100" s="5">
        <v>1.161</v>
      </c>
      <c r="Q100" s="6">
        <v>0.0</v>
      </c>
      <c r="R100" s="7"/>
      <c r="S100" s="8">
        <f t="shared" si="9"/>
        <v>0</v>
      </c>
      <c r="T100" s="4" t="s">
        <v>261</v>
      </c>
      <c r="U100" s="4">
        <v>4.0</v>
      </c>
      <c r="V100" s="4">
        <v>0.04</v>
      </c>
      <c r="W100" s="4" t="s">
        <v>142</v>
      </c>
      <c r="AA100" s="11"/>
    </row>
    <row r="101" ht="14.25" customHeight="1">
      <c r="A101" s="4" t="s">
        <v>262</v>
      </c>
      <c r="B101" s="5">
        <v>0.488</v>
      </c>
      <c r="C101" s="6">
        <v>0.0</v>
      </c>
      <c r="D101" s="5">
        <v>7.54</v>
      </c>
      <c r="E101" s="6">
        <v>0.0</v>
      </c>
      <c r="F101" s="5">
        <v>0.43</v>
      </c>
      <c r="G101" s="6">
        <v>0.0</v>
      </c>
      <c r="H101" s="5">
        <v>3.83</v>
      </c>
      <c r="I101" s="6">
        <v>0.0</v>
      </c>
      <c r="J101" s="5">
        <v>2.26</v>
      </c>
      <c r="K101" s="6">
        <v>0.0</v>
      </c>
      <c r="L101" s="5">
        <v>0.92</v>
      </c>
      <c r="M101" s="6">
        <v>0.0</v>
      </c>
      <c r="N101" s="5">
        <v>0.0</v>
      </c>
      <c r="O101" s="6">
        <v>0.0</v>
      </c>
      <c r="P101" s="5">
        <v>0.851</v>
      </c>
      <c r="Q101" s="6">
        <v>0.0</v>
      </c>
      <c r="R101" s="7"/>
      <c r="S101" s="8">
        <f t="shared" si="9"/>
        <v>0</v>
      </c>
      <c r="T101" s="4" t="s">
        <v>263</v>
      </c>
      <c r="U101" s="4">
        <v>4.0</v>
      </c>
      <c r="V101" s="4">
        <v>0.04</v>
      </c>
      <c r="W101" s="4" t="s">
        <v>145</v>
      </c>
      <c r="AA101" s="12"/>
    </row>
    <row r="102" ht="14.25" customHeight="1">
      <c r="A102" s="4" t="s">
        <v>264</v>
      </c>
      <c r="B102" s="5">
        <v>0.692</v>
      </c>
      <c r="C102" s="6">
        <f t="shared" ref="C102:C126" si="22">(B102*U102*V102)/S102</f>
        <v>544.8282649</v>
      </c>
      <c r="D102" s="5">
        <v>6.53</v>
      </c>
      <c r="E102" s="6">
        <f t="shared" ref="E102:E126" si="23">(D102*U102*V102)/S102</f>
        <v>5141.226257</v>
      </c>
      <c r="F102" s="5">
        <v>0.24</v>
      </c>
      <c r="G102" s="6">
        <f t="shared" ref="G102:G126" si="24">((F102-$X$2)*V102*U102)/S102</f>
        <v>-57.08099596</v>
      </c>
      <c r="H102" s="5">
        <v>3.21</v>
      </c>
      <c r="I102" s="6">
        <f t="shared" ref="I102:I126" si="25">((H102-$Y$2)*U102*V102)/S102</f>
        <v>1116.031887</v>
      </c>
      <c r="J102" s="5">
        <v>1.93</v>
      </c>
      <c r="K102" s="6">
        <f t="shared" ref="K102:K126" si="26">(J102*U102*V102)/S102</f>
        <v>1519.535479</v>
      </c>
      <c r="L102" s="5">
        <v>1.09</v>
      </c>
      <c r="M102" s="6">
        <f t="shared" ref="M102:M126" si="27">(L102*U102*V102)/S102</f>
        <v>858.1832497</v>
      </c>
      <c r="N102" s="5">
        <v>0.0</v>
      </c>
      <c r="O102" s="6">
        <f t="shared" ref="O102:O103" si="28">(N102*U102*V102)/S102</f>
        <v>0</v>
      </c>
      <c r="P102" s="5">
        <v>0.751</v>
      </c>
      <c r="Q102" s="6">
        <f t="shared" ref="Q102:Q126" si="29">((P102-$Z$2)*U102*V102)/S102</f>
        <v>182.6591871</v>
      </c>
      <c r="R102" s="7">
        <v>203.22</v>
      </c>
      <c r="S102" s="8">
        <f t="shared" si="9"/>
        <v>0.00020322</v>
      </c>
      <c r="T102" s="4" t="s">
        <v>265</v>
      </c>
      <c r="U102" s="4">
        <v>4.0</v>
      </c>
      <c r="V102" s="4">
        <v>0.04</v>
      </c>
      <c r="W102" s="4" t="s">
        <v>251</v>
      </c>
      <c r="AA102" s="10" t="s">
        <v>38</v>
      </c>
      <c r="AB102" s="4" t="s">
        <v>215</v>
      </c>
    </row>
    <row r="103" ht="14.25" customHeight="1">
      <c r="A103" s="4" t="s">
        <v>266</v>
      </c>
      <c r="B103" s="5">
        <v>0.814</v>
      </c>
      <c r="C103" s="6">
        <f t="shared" si="22"/>
        <v>665.2704705</v>
      </c>
      <c r="D103" s="5">
        <v>7.2</v>
      </c>
      <c r="E103" s="6">
        <f t="shared" si="23"/>
        <v>5884.45625</v>
      </c>
      <c r="F103" s="5">
        <v>0.5</v>
      </c>
      <c r="G103" s="6">
        <f t="shared" si="24"/>
        <v>153.2410482</v>
      </c>
      <c r="H103" s="5">
        <v>3.34</v>
      </c>
      <c r="I103" s="6">
        <f t="shared" si="25"/>
        <v>1264.749451</v>
      </c>
      <c r="J103" s="5">
        <v>1.8</v>
      </c>
      <c r="K103" s="6">
        <f t="shared" si="26"/>
        <v>1471.114062</v>
      </c>
      <c r="L103" s="5">
        <v>0.84</v>
      </c>
      <c r="M103" s="6">
        <f t="shared" si="27"/>
        <v>686.5198958</v>
      </c>
      <c r="N103" s="5">
        <v>0.0</v>
      </c>
      <c r="O103" s="6">
        <f t="shared" si="28"/>
        <v>0</v>
      </c>
      <c r="P103" s="5">
        <v>0.83</v>
      </c>
      <c r="Q103" s="6">
        <f t="shared" si="29"/>
        <v>254.1758186</v>
      </c>
      <c r="R103" s="7">
        <v>195.77</v>
      </c>
      <c r="S103" s="8">
        <f t="shared" si="9"/>
        <v>0.00019577</v>
      </c>
      <c r="T103" s="4" t="s">
        <v>267</v>
      </c>
      <c r="U103" s="4">
        <v>4.0</v>
      </c>
      <c r="V103" s="4">
        <v>0.04</v>
      </c>
      <c r="W103" s="4" t="s">
        <v>268</v>
      </c>
      <c r="AA103" s="10" t="s">
        <v>31</v>
      </c>
      <c r="AB103" s="4" t="s">
        <v>215</v>
      </c>
    </row>
    <row r="104" ht="14.25" customHeight="1">
      <c r="A104" s="4" t="s">
        <v>269</v>
      </c>
      <c r="B104" s="5">
        <v>0.934</v>
      </c>
      <c r="C104" s="6">
        <f t="shared" si="22"/>
        <v>737.1380654</v>
      </c>
      <c r="D104" s="5">
        <v>6.51</v>
      </c>
      <c r="E104" s="6">
        <f t="shared" si="23"/>
        <v>5137.8681</v>
      </c>
      <c r="F104" s="5">
        <v>0.54</v>
      </c>
      <c r="G104" s="6">
        <f t="shared" si="24"/>
        <v>179.549154</v>
      </c>
      <c r="H104" s="5">
        <v>3.23</v>
      </c>
      <c r="I104" s="6">
        <f t="shared" si="25"/>
        <v>1134.513885</v>
      </c>
      <c r="J104" s="5">
        <v>1.8</v>
      </c>
      <c r="K104" s="6">
        <f t="shared" si="26"/>
        <v>1420.608691</v>
      </c>
      <c r="L104" s="5">
        <v>0.7</v>
      </c>
      <c r="M104" s="6">
        <f t="shared" si="27"/>
        <v>552.4589355</v>
      </c>
      <c r="N104" s="5">
        <v>0.0</v>
      </c>
      <c r="O104" s="6">
        <v>0.0</v>
      </c>
      <c r="P104" s="5">
        <v>1.064</v>
      </c>
      <c r="Q104" s="6">
        <f t="shared" si="29"/>
        <v>430.1287427</v>
      </c>
      <c r="R104" s="7">
        <v>202.73</v>
      </c>
      <c r="S104" s="8">
        <f t="shared" si="9"/>
        <v>0.00020273</v>
      </c>
      <c r="T104" s="4" t="s">
        <v>270</v>
      </c>
      <c r="U104" s="4">
        <v>4.0</v>
      </c>
      <c r="V104" s="4">
        <v>0.04</v>
      </c>
      <c r="W104" s="4" t="s">
        <v>268</v>
      </c>
      <c r="AA104" s="11" t="s">
        <v>35</v>
      </c>
      <c r="AB104" s="4" t="s">
        <v>215</v>
      </c>
    </row>
    <row r="105" ht="14.25" customHeight="1">
      <c r="A105" s="4" t="s">
        <v>271</v>
      </c>
      <c r="B105" s="5">
        <v>1.191</v>
      </c>
      <c r="C105" s="6">
        <f t="shared" si="22"/>
        <v>944.3012884</v>
      </c>
      <c r="D105" s="5">
        <v>8.02</v>
      </c>
      <c r="E105" s="6">
        <f t="shared" si="23"/>
        <v>6358.77106</v>
      </c>
      <c r="F105" s="5">
        <v>0.57</v>
      </c>
      <c r="G105" s="6">
        <f t="shared" si="24"/>
        <v>204.1625372</v>
      </c>
      <c r="H105" s="5">
        <v>4.74</v>
      </c>
      <c r="I105" s="6">
        <f t="shared" si="25"/>
        <v>2336.967294</v>
      </c>
      <c r="J105" s="5">
        <v>2.34</v>
      </c>
      <c r="K105" s="6">
        <f t="shared" si="26"/>
        <v>1855.302279</v>
      </c>
      <c r="L105" s="5">
        <v>0.71</v>
      </c>
      <c r="M105" s="6">
        <f t="shared" si="27"/>
        <v>562.9335976</v>
      </c>
      <c r="N105" s="5">
        <v>0.0</v>
      </c>
      <c r="O105" s="6">
        <v>0.0</v>
      </c>
      <c r="P105" s="5">
        <v>0.878</v>
      </c>
      <c r="Q105" s="6">
        <f t="shared" si="29"/>
        <v>284.6382557</v>
      </c>
      <c r="R105" s="7">
        <v>201.8</v>
      </c>
      <c r="S105" s="8">
        <f t="shared" si="9"/>
        <v>0.0002018</v>
      </c>
      <c r="T105" s="4" t="s">
        <v>272</v>
      </c>
      <c r="U105" s="4">
        <v>4.0</v>
      </c>
      <c r="V105" s="4">
        <v>0.04</v>
      </c>
      <c r="W105" s="4" t="s">
        <v>268</v>
      </c>
      <c r="AA105" s="12" t="s">
        <v>41</v>
      </c>
      <c r="AB105" s="4" t="s">
        <v>215</v>
      </c>
    </row>
    <row r="106" ht="14.25" customHeight="1">
      <c r="A106" s="4" t="s">
        <v>273</v>
      </c>
      <c r="B106" s="5">
        <v>0.789</v>
      </c>
      <c r="C106" s="6">
        <f t="shared" si="22"/>
        <v>645.6628478</v>
      </c>
      <c r="D106" s="5">
        <v>6.23</v>
      </c>
      <c r="E106" s="6">
        <f t="shared" si="23"/>
        <v>5098.199673</v>
      </c>
      <c r="F106" s="5">
        <v>0.2</v>
      </c>
      <c r="G106" s="6">
        <f t="shared" si="24"/>
        <v>-92.06219313</v>
      </c>
      <c r="H106" s="5">
        <v>3.48</v>
      </c>
      <c r="I106" s="6">
        <f t="shared" si="25"/>
        <v>1380.932897</v>
      </c>
      <c r="J106" s="5">
        <v>2.02</v>
      </c>
      <c r="K106" s="6">
        <f t="shared" si="26"/>
        <v>1653.027823</v>
      </c>
      <c r="L106" s="5">
        <v>0.69</v>
      </c>
      <c r="M106" s="6">
        <f t="shared" si="27"/>
        <v>564.6481178</v>
      </c>
      <c r="N106" s="5">
        <v>0.0</v>
      </c>
      <c r="O106" s="6">
        <v>0.0</v>
      </c>
      <c r="P106" s="5">
        <v>0.684</v>
      </c>
      <c r="Q106" s="6">
        <f t="shared" si="29"/>
        <v>135.0245499</v>
      </c>
      <c r="R106" s="7">
        <v>195.52</v>
      </c>
      <c r="S106" s="8">
        <f t="shared" si="9"/>
        <v>0.00019552</v>
      </c>
      <c r="T106" s="4" t="s">
        <v>274</v>
      </c>
      <c r="U106" s="4">
        <v>4.0</v>
      </c>
      <c r="V106" s="4">
        <v>0.04</v>
      </c>
      <c r="W106" s="4" t="s">
        <v>268</v>
      </c>
      <c r="AA106" s="10" t="s">
        <v>38</v>
      </c>
      <c r="AB106" s="4" t="s">
        <v>215</v>
      </c>
    </row>
    <row r="107" ht="14.25" customHeight="1">
      <c r="A107" s="4" t="s">
        <v>275</v>
      </c>
      <c r="B107" s="5">
        <v>0.373</v>
      </c>
      <c r="C107" s="6">
        <f t="shared" si="22"/>
        <v>291.8194709</v>
      </c>
      <c r="D107" s="5">
        <v>5.75</v>
      </c>
      <c r="E107" s="6">
        <f t="shared" si="23"/>
        <v>4498.557528</v>
      </c>
      <c r="F107" s="5">
        <v>0.35</v>
      </c>
      <c r="G107" s="6">
        <f t="shared" si="24"/>
        <v>29.33841866</v>
      </c>
      <c r="H107" s="5">
        <v>2.76</v>
      </c>
      <c r="I107" s="6">
        <f t="shared" si="25"/>
        <v>756.9312014</v>
      </c>
      <c r="J107" s="5">
        <v>1.89</v>
      </c>
      <c r="K107" s="6">
        <f t="shared" si="26"/>
        <v>1478.6563</v>
      </c>
      <c r="L107" s="5">
        <v>0.41</v>
      </c>
      <c r="M107" s="6">
        <f t="shared" si="27"/>
        <v>320.7667107</v>
      </c>
      <c r="N107" s="5">
        <v>0.0</v>
      </c>
      <c r="O107" s="6">
        <v>0.0</v>
      </c>
      <c r="P107" s="5">
        <v>0.69</v>
      </c>
      <c r="Q107" s="6">
        <f t="shared" si="29"/>
        <v>133.7831891</v>
      </c>
      <c r="R107" s="7">
        <v>204.51</v>
      </c>
      <c r="S107" s="8">
        <f t="shared" si="9"/>
        <v>0.00020451</v>
      </c>
      <c r="T107" s="4" t="s">
        <v>276</v>
      </c>
      <c r="U107" s="4">
        <v>4.0</v>
      </c>
      <c r="V107" s="4">
        <v>0.04</v>
      </c>
      <c r="W107" s="14" t="s">
        <v>277</v>
      </c>
      <c r="AA107" s="10" t="s">
        <v>31</v>
      </c>
      <c r="AB107" s="4" t="s">
        <v>215</v>
      </c>
    </row>
    <row r="108" ht="14.25" customHeight="1">
      <c r="A108" s="4" t="s">
        <v>278</v>
      </c>
      <c r="B108" s="5">
        <v>0.579</v>
      </c>
      <c r="C108" s="6">
        <f t="shared" si="22"/>
        <v>473.7165064</v>
      </c>
      <c r="D108" s="5">
        <v>6.64</v>
      </c>
      <c r="E108" s="6">
        <f t="shared" si="23"/>
        <v>5432.603804</v>
      </c>
      <c r="F108" s="5">
        <v>0.37</v>
      </c>
      <c r="G108" s="6">
        <f t="shared" si="24"/>
        <v>47.04438535</v>
      </c>
      <c r="H108" s="5">
        <v>3.87</v>
      </c>
      <c r="I108" s="6">
        <f t="shared" si="25"/>
        <v>1699.734097</v>
      </c>
      <c r="J108" s="5">
        <v>2.16</v>
      </c>
      <c r="K108" s="6">
        <f t="shared" si="26"/>
        <v>1767.232563</v>
      </c>
      <c r="L108" s="5">
        <v>0.44</v>
      </c>
      <c r="M108" s="6">
        <f t="shared" si="27"/>
        <v>359.9918184</v>
      </c>
      <c r="N108" s="5">
        <v>0.0</v>
      </c>
      <c r="O108" s="6">
        <v>0.0</v>
      </c>
      <c r="P108" s="5">
        <v>0.998</v>
      </c>
      <c r="Q108" s="6">
        <f t="shared" si="29"/>
        <v>391.9001841</v>
      </c>
      <c r="R108" s="7">
        <v>195.56</v>
      </c>
      <c r="S108" s="8">
        <f t="shared" si="9"/>
        <v>0.00019556</v>
      </c>
      <c r="T108" s="4" t="s">
        <v>279</v>
      </c>
      <c r="U108" s="4">
        <v>4.0</v>
      </c>
      <c r="V108" s="4">
        <v>0.04</v>
      </c>
      <c r="W108" s="4" t="s">
        <v>277</v>
      </c>
      <c r="AA108" s="11" t="s">
        <v>35</v>
      </c>
      <c r="AB108" s="4" t="s">
        <v>215</v>
      </c>
    </row>
    <row r="109" ht="14.25" customHeight="1">
      <c r="A109" s="4" t="s">
        <v>280</v>
      </c>
      <c r="B109" s="5">
        <v>0.952</v>
      </c>
      <c r="C109" s="6">
        <f t="shared" si="22"/>
        <v>788.1202463</v>
      </c>
      <c r="D109" s="5">
        <v>5.42</v>
      </c>
      <c r="E109" s="6">
        <f t="shared" si="23"/>
        <v>4486.987116</v>
      </c>
      <c r="F109" s="5">
        <v>0.97</v>
      </c>
      <c r="G109" s="6">
        <f t="shared" si="24"/>
        <v>544.3162415</v>
      </c>
      <c r="H109" s="5">
        <v>3.72</v>
      </c>
      <c r="I109" s="6">
        <f t="shared" si="25"/>
        <v>1595.695142</v>
      </c>
      <c r="J109" s="5">
        <v>1.98</v>
      </c>
      <c r="K109" s="6">
        <f t="shared" si="26"/>
        <v>1639.157655</v>
      </c>
      <c r="L109" s="5">
        <v>0.35</v>
      </c>
      <c r="M109" s="6">
        <f t="shared" si="27"/>
        <v>289.7500905</v>
      </c>
      <c r="N109" s="5">
        <v>0.0</v>
      </c>
      <c r="O109" s="6">
        <v>0.0</v>
      </c>
      <c r="P109" s="5">
        <v>0.755</v>
      </c>
      <c r="Q109" s="6">
        <f t="shared" si="29"/>
        <v>195.3743468</v>
      </c>
      <c r="R109" s="7">
        <v>193.27</v>
      </c>
      <c r="S109" s="8">
        <f t="shared" si="9"/>
        <v>0.00019327</v>
      </c>
      <c r="T109" s="4" t="s">
        <v>281</v>
      </c>
      <c r="U109" s="4">
        <v>4.0</v>
      </c>
      <c r="V109" s="4">
        <v>0.04</v>
      </c>
      <c r="W109" s="14" t="s">
        <v>277</v>
      </c>
      <c r="AA109" s="12" t="s">
        <v>41</v>
      </c>
      <c r="AB109" s="4" t="s">
        <v>215</v>
      </c>
    </row>
    <row r="110" ht="14.25" customHeight="1">
      <c r="A110" s="4" t="s">
        <v>282</v>
      </c>
      <c r="B110" s="5">
        <v>0.525</v>
      </c>
      <c r="C110" s="6">
        <f t="shared" si="22"/>
        <v>410.1362238</v>
      </c>
      <c r="D110" s="5">
        <v>5.78</v>
      </c>
      <c r="E110" s="6">
        <f t="shared" si="23"/>
        <v>4515.404521</v>
      </c>
      <c r="F110" s="5">
        <v>0.38</v>
      </c>
      <c r="G110" s="6">
        <f t="shared" si="24"/>
        <v>52.73180021</v>
      </c>
      <c r="H110" s="5">
        <v>3.64</v>
      </c>
      <c r="I110" s="6">
        <f t="shared" si="25"/>
        <v>1443.288902</v>
      </c>
      <c r="J110" s="5">
        <v>1.83</v>
      </c>
      <c r="K110" s="6">
        <f t="shared" si="26"/>
        <v>1429.617694</v>
      </c>
      <c r="L110" s="5">
        <v>0.35</v>
      </c>
      <c r="M110" s="6">
        <f t="shared" si="27"/>
        <v>273.4241492</v>
      </c>
      <c r="N110" s="5">
        <v>0.0</v>
      </c>
      <c r="O110" s="6">
        <v>0.0</v>
      </c>
      <c r="P110" s="5">
        <v>0.668</v>
      </c>
      <c r="Q110" s="6">
        <f t="shared" si="29"/>
        <v>116.4005664</v>
      </c>
      <c r="R110" s="7">
        <v>204.81</v>
      </c>
      <c r="S110" s="8">
        <f t="shared" si="9"/>
        <v>0.00020481</v>
      </c>
      <c r="T110" s="4" t="s">
        <v>283</v>
      </c>
      <c r="U110" s="4">
        <v>4.0</v>
      </c>
      <c r="V110" s="4">
        <v>0.04</v>
      </c>
      <c r="W110" s="4" t="s">
        <v>277</v>
      </c>
      <c r="AA110" s="10" t="s">
        <v>38</v>
      </c>
      <c r="AB110" s="4" t="s">
        <v>215</v>
      </c>
    </row>
    <row r="111" ht="14.25" customHeight="1">
      <c r="A111" s="4" t="s">
        <v>284</v>
      </c>
      <c r="B111" s="5">
        <v>0.526</v>
      </c>
      <c r="C111" s="6">
        <f t="shared" si="22"/>
        <v>417.8748759</v>
      </c>
      <c r="D111" s="5">
        <v>9.46</v>
      </c>
      <c r="E111" s="6">
        <f t="shared" si="23"/>
        <v>7515.392254</v>
      </c>
      <c r="F111" s="5">
        <v>0.34</v>
      </c>
      <c r="G111" s="6">
        <f t="shared" si="24"/>
        <v>21.84707051</v>
      </c>
      <c r="H111" s="5">
        <v>3.43</v>
      </c>
      <c r="I111" s="6">
        <f t="shared" si="25"/>
        <v>1300.893744</v>
      </c>
      <c r="J111" s="5">
        <v>2.4</v>
      </c>
      <c r="K111" s="6">
        <f t="shared" si="26"/>
        <v>1906.653426</v>
      </c>
      <c r="L111" s="5">
        <v>0.79</v>
      </c>
      <c r="M111" s="6">
        <f t="shared" si="27"/>
        <v>627.6067527</v>
      </c>
      <c r="N111" s="5">
        <v>0.01</v>
      </c>
      <c r="O111" s="6">
        <v>0.0</v>
      </c>
      <c r="P111" s="5">
        <v>0.606</v>
      </c>
      <c r="Q111" s="6">
        <f t="shared" si="29"/>
        <v>69.11618669</v>
      </c>
      <c r="R111" s="7">
        <v>201.4</v>
      </c>
      <c r="S111" s="8">
        <f t="shared" si="9"/>
        <v>0.0002014</v>
      </c>
      <c r="T111" s="4" t="s">
        <v>285</v>
      </c>
      <c r="U111" s="4">
        <v>4.0</v>
      </c>
      <c r="V111" s="4">
        <v>0.04</v>
      </c>
      <c r="W111" s="4" t="s">
        <v>286</v>
      </c>
      <c r="AA111" s="10" t="s">
        <v>31</v>
      </c>
      <c r="AB111" s="4" t="s">
        <v>215</v>
      </c>
    </row>
    <row r="112" ht="14.25" customHeight="1">
      <c r="A112" s="4" t="s">
        <v>287</v>
      </c>
      <c r="B112" s="5">
        <v>0.48</v>
      </c>
      <c r="C112" s="6">
        <f t="shared" si="22"/>
        <v>384.6346472</v>
      </c>
      <c r="D112" s="5">
        <v>9.57</v>
      </c>
      <c r="E112" s="6">
        <f t="shared" si="23"/>
        <v>7668.653278</v>
      </c>
      <c r="F112" s="5">
        <v>0.37</v>
      </c>
      <c r="G112" s="6">
        <f t="shared" si="24"/>
        <v>46.07602544</v>
      </c>
      <c r="H112" s="5">
        <v>3.53</v>
      </c>
      <c r="I112" s="6">
        <f t="shared" si="25"/>
        <v>1392.297291</v>
      </c>
      <c r="J112" s="5">
        <v>2.86</v>
      </c>
      <c r="K112" s="6">
        <f t="shared" si="26"/>
        <v>2291.781439</v>
      </c>
      <c r="L112" s="5">
        <v>0.73</v>
      </c>
      <c r="M112" s="6">
        <f t="shared" si="27"/>
        <v>584.9651926</v>
      </c>
      <c r="N112" s="5">
        <v>0.0</v>
      </c>
      <c r="O112" s="6">
        <v>0.0</v>
      </c>
      <c r="P112" s="5">
        <v>0.709</v>
      </c>
      <c r="Q112" s="6">
        <f t="shared" si="29"/>
        <v>152.2512145</v>
      </c>
      <c r="R112" s="7">
        <v>199.67</v>
      </c>
      <c r="S112" s="8">
        <f t="shared" si="9"/>
        <v>0.00019967</v>
      </c>
      <c r="T112" s="4" t="s">
        <v>288</v>
      </c>
      <c r="U112" s="4">
        <v>4.0</v>
      </c>
      <c r="V112" s="4">
        <v>0.04</v>
      </c>
      <c r="W112" s="4" t="s">
        <v>286</v>
      </c>
      <c r="AA112" s="11" t="s">
        <v>35</v>
      </c>
      <c r="AB112" s="4" t="s">
        <v>215</v>
      </c>
    </row>
    <row r="113" ht="14.25" customHeight="1">
      <c r="A113" s="4" t="s">
        <v>289</v>
      </c>
      <c r="B113" s="5">
        <v>0.78</v>
      </c>
      <c r="C113" s="6">
        <f t="shared" si="22"/>
        <v>642.3057128</v>
      </c>
      <c r="D113" s="5">
        <v>7.39</v>
      </c>
      <c r="E113" s="6">
        <f t="shared" si="23"/>
        <v>6085.434894</v>
      </c>
      <c r="F113" s="5">
        <v>0.5</v>
      </c>
      <c r="G113" s="6">
        <f t="shared" si="24"/>
        <v>154.4004117</v>
      </c>
      <c r="H113" s="5">
        <v>4.47</v>
      </c>
      <c r="I113" s="6">
        <f t="shared" si="25"/>
        <v>2204.83788</v>
      </c>
      <c r="J113" s="5">
        <v>2.35</v>
      </c>
      <c r="K113" s="6">
        <f t="shared" si="26"/>
        <v>1935.151827</v>
      </c>
      <c r="L113" s="5">
        <v>0.76</v>
      </c>
      <c r="M113" s="6">
        <f t="shared" si="27"/>
        <v>625.8363356</v>
      </c>
      <c r="N113" s="5">
        <v>0.0</v>
      </c>
      <c r="O113" s="6">
        <v>0.0</v>
      </c>
      <c r="P113" s="5">
        <v>0.831</v>
      </c>
      <c r="Q113" s="6">
        <f t="shared" si="29"/>
        <v>256.9222851</v>
      </c>
      <c r="R113" s="7">
        <v>194.3</v>
      </c>
      <c r="S113" s="8">
        <f t="shared" si="9"/>
        <v>0.0001943</v>
      </c>
      <c r="T113" s="4" t="s">
        <v>290</v>
      </c>
      <c r="U113" s="4">
        <v>4.0</v>
      </c>
      <c r="V113" s="4">
        <v>0.04</v>
      </c>
      <c r="W113" s="4" t="s">
        <v>286</v>
      </c>
      <c r="AA113" s="12" t="s">
        <v>41</v>
      </c>
      <c r="AB113" s="4" t="s">
        <v>215</v>
      </c>
    </row>
    <row r="114" ht="14.25" customHeight="1">
      <c r="A114" s="4" t="s">
        <v>291</v>
      </c>
      <c r="B114" s="5">
        <v>0.255</v>
      </c>
      <c r="C114" s="6">
        <f t="shared" si="22"/>
        <v>205.6866304</v>
      </c>
      <c r="D114" s="5">
        <v>7.89</v>
      </c>
      <c r="E114" s="6">
        <f t="shared" si="23"/>
        <v>6364.186328</v>
      </c>
      <c r="F114" s="5">
        <v>0.22</v>
      </c>
      <c r="G114" s="6">
        <f t="shared" si="24"/>
        <v>-74.6118169</v>
      </c>
      <c r="H114" s="5">
        <v>3.89</v>
      </c>
      <c r="I114" s="6">
        <f t="shared" si="25"/>
        <v>1691.873362</v>
      </c>
      <c r="J114" s="5">
        <v>2.42</v>
      </c>
      <c r="K114" s="6">
        <f t="shared" si="26"/>
        <v>1952.006453</v>
      </c>
      <c r="L114" s="5">
        <v>1.03</v>
      </c>
      <c r="M114" s="6">
        <f t="shared" si="27"/>
        <v>830.8126638</v>
      </c>
      <c r="N114" s="5">
        <v>0.0</v>
      </c>
      <c r="O114" s="6">
        <v>0.0</v>
      </c>
      <c r="P114" s="5">
        <v>0.531</v>
      </c>
      <c r="Q114" s="6">
        <f t="shared" si="29"/>
        <v>9.679370841</v>
      </c>
      <c r="R114" s="7">
        <v>198.36</v>
      </c>
      <c r="S114" s="8">
        <f t="shared" si="9"/>
        <v>0.00019836</v>
      </c>
      <c r="T114" s="4" t="s">
        <v>292</v>
      </c>
      <c r="U114" s="4">
        <v>4.0</v>
      </c>
      <c r="V114" s="4">
        <v>0.04</v>
      </c>
      <c r="W114" s="4" t="s">
        <v>286</v>
      </c>
      <c r="AA114" s="10" t="s">
        <v>38</v>
      </c>
      <c r="AB114" s="4" t="s">
        <v>215</v>
      </c>
    </row>
    <row r="115" ht="14.25" customHeight="1">
      <c r="A115" s="4" t="s">
        <v>293</v>
      </c>
      <c r="B115" s="5">
        <v>1.222</v>
      </c>
      <c r="C115" s="6">
        <f t="shared" si="22"/>
        <v>985.8814038</v>
      </c>
      <c r="D115" s="5">
        <v>10.2</v>
      </c>
      <c r="E115" s="6">
        <f t="shared" si="23"/>
        <v>8229.124647</v>
      </c>
      <c r="F115" s="5">
        <v>0.94</v>
      </c>
      <c r="G115" s="6">
        <f t="shared" si="24"/>
        <v>506.2525212</v>
      </c>
      <c r="H115" s="5">
        <v>3.89</v>
      </c>
      <c r="I115" s="6">
        <f t="shared" si="25"/>
        <v>1692.214603</v>
      </c>
      <c r="J115" s="5">
        <v>2.52</v>
      </c>
      <c r="K115" s="6">
        <f t="shared" si="26"/>
        <v>2033.077854</v>
      </c>
      <c r="L115" s="5">
        <v>0.63</v>
      </c>
      <c r="M115" s="6">
        <f t="shared" si="27"/>
        <v>508.2694635</v>
      </c>
      <c r="N115" s="5">
        <v>0.01</v>
      </c>
      <c r="O115" s="6">
        <v>0.0</v>
      </c>
      <c r="P115" s="5">
        <v>0.965</v>
      </c>
      <c r="Q115" s="6">
        <f t="shared" si="29"/>
        <v>359.8225091</v>
      </c>
      <c r="R115" s="7">
        <v>198.32</v>
      </c>
      <c r="S115" s="8">
        <f t="shared" si="9"/>
        <v>0.00019832</v>
      </c>
      <c r="T115" s="4" t="s">
        <v>294</v>
      </c>
      <c r="U115" s="4">
        <v>4.0</v>
      </c>
      <c r="V115" s="4">
        <v>0.04</v>
      </c>
      <c r="W115" s="4" t="s">
        <v>295</v>
      </c>
      <c r="AA115" s="10" t="s">
        <v>31</v>
      </c>
      <c r="AB115" s="4" t="s">
        <v>215</v>
      </c>
    </row>
    <row r="116" ht="14.25" customHeight="1">
      <c r="A116" s="4" t="s">
        <v>296</v>
      </c>
      <c r="B116" s="5">
        <v>0.504</v>
      </c>
      <c r="C116" s="6">
        <f t="shared" si="22"/>
        <v>416.4428837</v>
      </c>
      <c r="D116" s="5">
        <v>9.81</v>
      </c>
      <c r="E116" s="6">
        <f t="shared" si="23"/>
        <v>8105.763272</v>
      </c>
      <c r="F116" s="5">
        <v>0.37</v>
      </c>
      <c r="G116" s="6">
        <f t="shared" si="24"/>
        <v>47.51084487</v>
      </c>
      <c r="H116" s="5">
        <v>4.35</v>
      </c>
      <c r="I116" s="6">
        <f t="shared" si="25"/>
        <v>2113.199752</v>
      </c>
      <c r="J116" s="5">
        <v>2.5</v>
      </c>
      <c r="K116" s="6">
        <f t="shared" si="26"/>
        <v>2065.688907</v>
      </c>
      <c r="L116" s="5">
        <v>0.62</v>
      </c>
      <c r="M116" s="6">
        <f t="shared" si="27"/>
        <v>512.290849</v>
      </c>
      <c r="N116" s="5">
        <v>0.0</v>
      </c>
      <c r="O116" s="6">
        <f t="shared" ref="O116:O126" si="30">(N116*U116*V116)/S116</f>
        <v>0</v>
      </c>
      <c r="P116" s="5">
        <v>0.979</v>
      </c>
      <c r="Q116" s="6">
        <f t="shared" si="29"/>
        <v>380.0867589</v>
      </c>
      <c r="R116" s="7">
        <v>193.64</v>
      </c>
      <c r="S116" s="8">
        <f t="shared" si="9"/>
        <v>0.00019364</v>
      </c>
      <c r="T116" s="4" t="s">
        <v>297</v>
      </c>
      <c r="U116" s="4">
        <v>4.0</v>
      </c>
      <c r="V116" s="4">
        <v>0.04</v>
      </c>
      <c r="W116" s="4" t="s">
        <v>295</v>
      </c>
      <c r="AA116" s="11" t="s">
        <v>35</v>
      </c>
      <c r="AB116" s="4" t="s">
        <v>215</v>
      </c>
    </row>
    <row r="117" ht="14.25" customHeight="1">
      <c r="A117" s="4" t="s">
        <v>298</v>
      </c>
      <c r="B117" s="5">
        <v>0.585</v>
      </c>
      <c r="C117" s="6">
        <f t="shared" si="22"/>
        <v>460.9248043</v>
      </c>
      <c r="D117" s="5">
        <v>11.59</v>
      </c>
      <c r="E117" s="6">
        <f t="shared" si="23"/>
        <v>9131.826464</v>
      </c>
      <c r="F117" s="5">
        <v>0.5</v>
      </c>
      <c r="G117" s="6">
        <f t="shared" si="24"/>
        <v>147.7323091</v>
      </c>
      <c r="H117" s="5">
        <v>5.39</v>
      </c>
      <c r="I117" s="6">
        <f t="shared" si="25"/>
        <v>2834.49057</v>
      </c>
      <c r="J117" s="5">
        <v>3.46</v>
      </c>
      <c r="K117" s="6">
        <f t="shared" si="26"/>
        <v>2726.153543</v>
      </c>
      <c r="L117" s="5">
        <v>0.7</v>
      </c>
      <c r="M117" s="6">
        <f t="shared" si="27"/>
        <v>551.5339538</v>
      </c>
      <c r="N117" s="5">
        <v>0.0</v>
      </c>
      <c r="O117" s="6">
        <f t="shared" si="30"/>
        <v>0</v>
      </c>
      <c r="P117" s="5">
        <v>0.87</v>
      </c>
      <c r="Q117" s="6">
        <f t="shared" si="29"/>
        <v>276.5548826</v>
      </c>
      <c r="R117" s="7">
        <v>203.07</v>
      </c>
      <c r="S117" s="8">
        <f t="shared" si="9"/>
        <v>0.00020307</v>
      </c>
      <c r="T117" s="4" t="s">
        <v>299</v>
      </c>
      <c r="U117" s="4">
        <v>4.0</v>
      </c>
      <c r="V117" s="4">
        <v>0.04</v>
      </c>
      <c r="W117" s="4" t="s">
        <v>295</v>
      </c>
      <c r="AA117" s="12" t="s">
        <v>41</v>
      </c>
      <c r="AB117" s="4" t="s">
        <v>215</v>
      </c>
    </row>
    <row r="118" ht="14.25" customHeight="1">
      <c r="A118" s="4" t="s">
        <v>300</v>
      </c>
      <c r="B118" s="5">
        <v>1.356</v>
      </c>
      <c r="C118" s="6">
        <f t="shared" si="22"/>
        <v>1096.422074</v>
      </c>
      <c r="D118" s="5">
        <v>7.94</v>
      </c>
      <c r="E118" s="6">
        <f t="shared" si="23"/>
        <v>6420.052557</v>
      </c>
      <c r="F118" s="5">
        <v>1.27</v>
      </c>
      <c r="G118" s="6">
        <f t="shared" si="24"/>
        <v>774.2065899</v>
      </c>
      <c r="H118" s="5">
        <v>4.27</v>
      </c>
      <c r="I118" s="6">
        <f t="shared" si="25"/>
        <v>2003.234283</v>
      </c>
      <c r="J118" s="5">
        <v>2.01</v>
      </c>
      <c r="K118" s="6">
        <f t="shared" si="26"/>
        <v>1625.227411</v>
      </c>
      <c r="L118" s="5">
        <v>0.49</v>
      </c>
      <c r="M118" s="6">
        <f t="shared" si="27"/>
        <v>396.199717</v>
      </c>
      <c r="N118" s="5">
        <v>0.0</v>
      </c>
      <c r="O118" s="6">
        <f t="shared" si="30"/>
        <v>0</v>
      </c>
      <c r="P118" s="5">
        <v>0.784</v>
      </c>
      <c r="Q118" s="6">
        <f t="shared" si="29"/>
        <v>214.2712755</v>
      </c>
      <c r="R118" s="7">
        <v>197.88</v>
      </c>
      <c r="S118" s="8">
        <f t="shared" si="9"/>
        <v>0.00019788</v>
      </c>
      <c r="T118" s="4" t="s">
        <v>301</v>
      </c>
      <c r="U118" s="4">
        <v>4.0</v>
      </c>
      <c r="V118" s="4">
        <v>0.04</v>
      </c>
      <c r="W118" s="4" t="s">
        <v>295</v>
      </c>
      <c r="AA118" s="10" t="s">
        <v>38</v>
      </c>
      <c r="AB118" s="4" t="s">
        <v>215</v>
      </c>
    </row>
    <row r="119" ht="14.25" customHeight="1">
      <c r="A119" s="4" t="s">
        <v>302</v>
      </c>
      <c r="B119" s="5">
        <v>0.977</v>
      </c>
      <c r="C119" s="6">
        <f t="shared" si="22"/>
        <v>762.9832097</v>
      </c>
      <c r="D119" s="5">
        <v>14.0</v>
      </c>
      <c r="E119" s="6">
        <f t="shared" si="23"/>
        <v>10933.22921</v>
      </c>
      <c r="F119" s="5">
        <v>0.92</v>
      </c>
      <c r="G119" s="6">
        <f t="shared" si="24"/>
        <v>474.4240531</v>
      </c>
      <c r="H119" s="5">
        <v>5.58</v>
      </c>
      <c r="I119" s="6">
        <f t="shared" si="25"/>
        <v>2957.828973</v>
      </c>
      <c r="J119" s="5">
        <v>3.26</v>
      </c>
      <c r="K119" s="6">
        <f t="shared" si="26"/>
        <v>2545.880515</v>
      </c>
      <c r="L119" s="5">
        <v>1.05</v>
      </c>
      <c r="M119" s="6">
        <f t="shared" si="27"/>
        <v>819.9921906</v>
      </c>
      <c r="N119" s="5">
        <v>0.03</v>
      </c>
      <c r="O119" s="6">
        <f t="shared" si="30"/>
        <v>23.4283483</v>
      </c>
      <c r="P119" s="5">
        <v>1.517</v>
      </c>
      <c r="Q119" s="6">
        <f t="shared" si="29"/>
        <v>779.3830535</v>
      </c>
      <c r="R119" s="7">
        <v>204.88</v>
      </c>
      <c r="S119" s="8">
        <f t="shared" si="9"/>
        <v>0.00020488</v>
      </c>
      <c r="T119" s="4" t="s">
        <v>303</v>
      </c>
      <c r="U119" s="4">
        <v>4.0</v>
      </c>
      <c r="V119" s="4">
        <v>0.04</v>
      </c>
      <c r="W119" s="4" t="s">
        <v>304</v>
      </c>
      <c r="AA119" s="10" t="s">
        <v>31</v>
      </c>
      <c r="AB119" s="4" t="s">
        <v>215</v>
      </c>
    </row>
    <row r="120" ht="14.25" customHeight="1">
      <c r="A120" s="4" t="s">
        <v>305</v>
      </c>
      <c r="B120" s="5">
        <v>0.411</v>
      </c>
      <c r="C120" s="6">
        <f t="shared" si="22"/>
        <v>326.2228396</v>
      </c>
      <c r="D120" s="5">
        <v>9.4</v>
      </c>
      <c r="E120" s="6">
        <f t="shared" si="23"/>
        <v>7461.057645</v>
      </c>
      <c r="F120" s="5">
        <v>0.43</v>
      </c>
      <c r="G120" s="6">
        <f t="shared" si="24"/>
        <v>93.26322056</v>
      </c>
      <c r="H120" s="5">
        <v>5.57</v>
      </c>
      <c r="I120" s="6">
        <f t="shared" si="25"/>
        <v>2998.313325</v>
      </c>
      <c r="J120" s="5">
        <v>2.52</v>
      </c>
      <c r="K120" s="6">
        <f t="shared" si="26"/>
        <v>2000.198432</v>
      </c>
      <c r="L120" s="5">
        <v>0.5</v>
      </c>
      <c r="M120" s="6">
        <f t="shared" si="27"/>
        <v>396.8647683</v>
      </c>
      <c r="N120" s="5">
        <v>0.11</v>
      </c>
      <c r="O120" s="6">
        <f t="shared" si="30"/>
        <v>87.31024903</v>
      </c>
      <c r="P120" s="5">
        <v>1.127</v>
      </c>
      <c r="Q120" s="6">
        <f t="shared" si="29"/>
        <v>482.5875583</v>
      </c>
      <c r="R120" s="7">
        <v>201.58</v>
      </c>
      <c r="S120" s="8">
        <f t="shared" si="9"/>
        <v>0.00020158</v>
      </c>
      <c r="T120" s="4" t="s">
        <v>306</v>
      </c>
      <c r="U120" s="4">
        <v>4.0</v>
      </c>
      <c r="V120" s="4">
        <v>0.04</v>
      </c>
      <c r="W120" s="4" t="s">
        <v>304</v>
      </c>
      <c r="AA120" s="11" t="s">
        <v>35</v>
      </c>
      <c r="AB120" s="4" t="s">
        <v>215</v>
      </c>
    </row>
    <row r="121" ht="14.25" customHeight="1">
      <c r="A121" s="4" t="s">
        <v>307</v>
      </c>
      <c r="B121" s="5">
        <v>0.592</v>
      </c>
      <c r="C121" s="6">
        <f t="shared" si="22"/>
        <v>467.7530864</v>
      </c>
      <c r="D121" s="5">
        <v>12.7</v>
      </c>
      <c r="E121" s="6">
        <f t="shared" si="23"/>
        <v>10034.5679</v>
      </c>
      <c r="F121" s="5">
        <v>0.58</v>
      </c>
      <c r="G121" s="6">
        <f t="shared" si="24"/>
        <v>211.3580247</v>
      </c>
      <c r="H121" s="5">
        <v>5.81</v>
      </c>
      <c r="I121" s="6">
        <f t="shared" si="25"/>
        <v>3174.320988</v>
      </c>
      <c r="J121" s="5">
        <v>3.56</v>
      </c>
      <c r="K121" s="6">
        <f t="shared" si="26"/>
        <v>2812.839506</v>
      </c>
      <c r="L121" s="5">
        <v>1.13</v>
      </c>
      <c r="M121" s="6">
        <f t="shared" si="27"/>
        <v>892.8395062</v>
      </c>
      <c r="N121" s="5">
        <v>0.0</v>
      </c>
      <c r="O121" s="6">
        <f t="shared" si="30"/>
        <v>0</v>
      </c>
      <c r="P121" s="5">
        <v>1.166</v>
      </c>
      <c r="Q121" s="6">
        <f t="shared" si="29"/>
        <v>511.2098765</v>
      </c>
      <c r="R121" s="7">
        <v>202.5</v>
      </c>
      <c r="S121" s="8">
        <f t="shared" si="9"/>
        <v>0.0002025</v>
      </c>
      <c r="T121" s="4" t="s">
        <v>308</v>
      </c>
      <c r="U121" s="4">
        <v>4.0</v>
      </c>
      <c r="V121" s="4">
        <v>0.04</v>
      </c>
      <c r="W121" s="14" t="s">
        <v>304</v>
      </c>
      <c r="AA121" s="12" t="s">
        <v>41</v>
      </c>
      <c r="AB121" s="4" t="s">
        <v>215</v>
      </c>
    </row>
    <row r="122" ht="14.25" customHeight="1">
      <c r="A122" s="4" t="s">
        <v>309</v>
      </c>
      <c r="B122" s="5">
        <v>0.313</v>
      </c>
      <c r="C122" s="6">
        <f t="shared" si="22"/>
        <v>250.889234</v>
      </c>
      <c r="D122" s="5">
        <v>11.78</v>
      </c>
      <c r="E122" s="6">
        <f t="shared" si="23"/>
        <v>9442.412705</v>
      </c>
      <c r="F122" s="5">
        <v>0.28</v>
      </c>
      <c r="G122" s="6">
        <f t="shared" si="24"/>
        <v>-26.05079906</v>
      </c>
      <c r="H122" s="5">
        <v>4.24</v>
      </c>
      <c r="I122" s="6">
        <f t="shared" si="25"/>
        <v>1961.82556</v>
      </c>
      <c r="J122" s="5">
        <v>3.13</v>
      </c>
      <c r="K122" s="6">
        <f t="shared" si="26"/>
        <v>2508.89234</v>
      </c>
      <c r="L122" s="5">
        <v>0.91</v>
      </c>
      <c r="M122" s="6">
        <f t="shared" si="27"/>
        <v>729.4223736</v>
      </c>
      <c r="N122" s="5">
        <v>0.01</v>
      </c>
      <c r="O122" s="6">
        <f t="shared" si="30"/>
        <v>8.015630479</v>
      </c>
      <c r="P122" s="5">
        <v>0.818</v>
      </c>
      <c r="Q122" s="6">
        <f t="shared" si="29"/>
        <v>239.6673513</v>
      </c>
      <c r="R122" s="7">
        <v>199.61</v>
      </c>
      <c r="S122" s="8">
        <f t="shared" si="9"/>
        <v>0.00019961</v>
      </c>
      <c r="T122" s="4" t="s">
        <v>310</v>
      </c>
      <c r="U122" s="4">
        <v>4.0</v>
      </c>
      <c r="V122" s="4">
        <v>0.04</v>
      </c>
      <c r="W122" s="14" t="s">
        <v>304</v>
      </c>
      <c r="AA122" s="10" t="s">
        <v>38</v>
      </c>
      <c r="AB122" s="4" t="s">
        <v>215</v>
      </c>
    </row>
    <row r="123" ht="14.25" customHeight="1">
      <c r="A123" s="4" t="s">
        <v>311</v>
      </c>
      <c r="B123" s="5">
        <v>0.288</v>
      </c>
      <c r="C123" s="6">
        <f t="shared" si="22"/>
        <v>230.919569</v>
      </c>
      <c r="D123" s="5">
        <v>15.94</v>
      </c>
      <c r="E123" s="6">
        <f t="shared" si="23"/>
        <v>12780.7567</v>
      </c>
      <c r="F123" s="5">
        <v>0.33</v>
      </c>
      <c r="G123" s="6">
        <f t="shared" si="24"/>
        <v>14.03157103</v>
      </c>
      <c r="H123" s="5">
        <v>7.63</v>
      </c>
      <c r="I123" s="6">
        <f t="shared" si="25"/>
        <v>4680.531195</v>
      </c>
      <c r="J123" s="5">
        <v>6.04</v>
      </c>
      <c r="K123" s="6">
        <f t="shared" si="26"/>
        <v>4842.896517</v>
      </c>
      <c r="L123" s="5">
        <v>0.19</v>
      </c>
      <c r="M123" s="6">
        <f t="shared" si="27"/>
        <v>152.3427712</v>
      </c>
      <c r="N123" s="5">
        <v>0.07</v>
      </c>
      <c r="O123" s="6">
        <f t="shared" si="30"/>
        <v>56.12628414</v>
      </c>
      <c r="P123" s="5">
        <v>2.911</v>
      </c>
      <c r="Q123" s="6">
        <f t="shared" si="29"/>
        <v>1917.915309</v>
      </c>
      <c r="R123" s="7">
        <v>199.55</v>
      </c>
      <c r="S123" s="8">
        <f t="shared" si="9"/>
        <v>0.00019955</v>
      </c>
      <c r="T123" s="4" t="s">
        <v>312</v>
      </c>
      <c r="U123" s="4">
        <v>4.0</v>
      </c>
      <c r="V123" s="4">
        <v>0.04</v>
      </c>
      <c r="W123" s="4" t="s">
        <v>313</v>
      </c>
      <c r="AA123" s="10" t="s">
        <v>31</v>
      </c>
      <c r="AB123" s="4" t="s">
        <v>215</v>
      </c>
    </row>
    <row r="124" ht="14.25" customHeight="1">
      <c r="A124" s="4" t="s">
        <v>314</v>
      </c>
      <c r="B124" s="5">
        <v>0.797</v>
      </c>
      <c r="C124" s="6">
        <f t="shared" si="22"/>
        <v>638.3979975</v>
      </c>
      <c r="D124" s="5">
        <v>16.96</v>
      </c>
      <c r="E124" s="6">
        <f t="shared" si="23"/>
        <v>13584.98123</v>
      </c>
      <c r="F124" s="5">
        <v>0.74</v>
      </c>
      <c r="G124" s="6">
        <f t="shared" si="24"/>
        <v>342.428035</v>
      </c>
      <c r="H124" s="5">
        <v>7.39</v>
      </c>
      <c r="I124" s="6">
        <f t="shared" si="25"/>
        <v>4483.604506</v>
      </c>
      <c r="J124" s="5">
        <v>4.51</v>
      </c>
      <c r="K124" s="6">
        <f t="shared" si="26"/>
        <v>3612.515645</v>
      </c>
      <c r="L124" s="5">
        <v>0.48</v>
      </c>
      <c r="M124" s="6">
        <f t="shared" si="27"/>
        <v>384.4806008</v>
      </c>
      <c r="N124" s="5">
        <v>0.05</v>
      </c>
      <c r="O124" s="6">
        <f t="shared" si="30"/>
        <v>40.05006258</v>
      </c>
      <c r="P124" s="5">
        <v>1.865</v>
      </c>
      <c r="Q124" s="6">
        <f t="shared" si="29"/>
        <v>1078.147685</v>
      </c>
      <c r="R124" s="7">
        <v>199.75</v>
      </c>
      <c r="S124" s="8">
        <f t="shared" si="9"/>
        <v>0.00019975</v>
      </c>
      <c r="T124" s="4" t="s">
        <v>315</v>
      </c>
      <c r="U124" s="4">
        <v>4.0</v>
      </c>
      <c r="V124" s="4">
        <v>0.04</v>
      </c>
      <c r="W124" s="4" t="s">
        <v>313</v>
      </c>
      <c r="AA124" s="11" t="s">
        <v>35</v>
      </c>
      <c r="AB124" s="4" t="s">
        <v>215</v>
      </c>
    </row>
    <row r="125" ht="14.25" customHeight="1">
      <c r="A125" s="4" t="s">
        <v>316</v>
      </c>
      <c r="B125" s="5">
        <v>0.352</v>
      </c>
      <c r="C125" s="6">
        <f t="shared" si="22"/>
        <v>268.7792307</v>
      </c>
      <c r="D125" s="5">
        <v>18.59</v>
      </c>
      <c r="E125" s="6">
        <f t="shared" si="23"/>
        <v>14194.90312</v>
      </c>
      <c r="F125" s="5">
        <v>0.37</v>
      </c>
      <c r="G125" s="6">
        <f t="shared" si="24"/>
        <v>43.9056982</v>
      </c>
      <c r="H125" s="5">
        <v>10.84</v>
      </c>
      <c r="I125" s="6">
        <f t="shared" si="25"/>
        <v>6908.466164</v>
      </c>
      <c r="J125" s="5">
        <v>5.49</v>
      </c>
      <c r="K125" s="6">
        <f t="shared" si="26"/>
        <v>4192.039706</v>
      </c>
      <c r="L125" s="5">
        <v>0.45</v>
      </c>
      <c r="M125" s="6">
        <f t="shared" si="27"/>
        <v>343.609812</v>
      </c>
      <c r="N125" s="5">
        <v>0.04</v>
      </c>
      <c r="O125" s="6">
        <f t="shared" si="30"/>
        <v>30.5430944</v>
      </c>
      <c r="P125" s="5">
        <v>2.376</v>
      </c>
      <c r="Q125" s="6">
        <f t="shared" si="29"/>
        <v>1417.963157</v>
      </c>
      <c r="R125" s="7">
        <v>209.54</v>
      </c>
      <c r="S125" s="8">
        <f t="shared" si="9"/>
        <v>0.00020954</v>
      </c>
      <c r="T125" s="4" t="s">
        <v>317</v>
      </c>
      <c r="U125" s="4">
        <v>4.0</v>
      </c>
      <c r="V125" s="4">
        <v>0.04</v>
      </c>
      <c r="W125" s="4" t="s">
        <v>313</v>
      </c>
      <c r="AA125" s="12" t="s">
        <v>41</v>
      </c>
      <c r="AB125" s="4" t="s">
        <v>215</v>
      </c>
    </row>
    <row r="126" ht="14.25" customHeight="1">
      <c r="A126" s="4" t="s">
        <v>318</v>
      </c>
      <c r="B126" s="5">
        <v>0.477</v>
      </c>
      <c r="C126" s="6">
        <f t="shared" si="22"/>
        <v>379.4560732</v>
      </c>
      <c r="D126" s="5">
        <v>17.36</v>
      </c>
      <c r="E126" s="6">
        <f t="shared" si="23"/>
        <v>13809.97365</v>
      </c>
      <c r="F126" s="5">
        <v>0.49</v>
      </c>
      <c r="G126" s="6">
        <f t="shared" si="24"/>
        <v>141.2022075</v>
      </c>
      <c r="H126" s="5">
        <v>9.78</v>
      </c>
      <c r="I126" s="6">
        <f t="shared" si="25"/>
        <v>6354.099339</v>
      </c>
      <c r="J126" s="5">
        <v>4.66</v>
      </c>
      <c r="K126" s="6">
        <f t="shared" si="26"/>
        <v>3707.055138</v>
      </c>
      <c r="L126" s="5">
        <v>0.41</v>
      </c>
      <c r="M126" s="6">
        <f t="shared" si="27"/>
        <v>326.1572118</v>
      </c>
      <c r="N126" s="5">
        <v>0.04</v>
      </c>
      <c r="O126" s="6">
        <f t="shared" si="30"/>
        <v>31.82021578</v>
      </c>
      <c r="P126" s="5">
        <v>2.016</v>
      </c>
      <c r="Q126" s="6">
        <f t="shared" si="29"/>
        <v>1190.871576</v>
      </c>
      <c r="R126" s="7">
        <v>201.13</v>
      </c>
      <c r="S126" s="8">
        <f t="shared" si="9"/>
        <v>0.00020113</v>
      </c>
      <c r="T126" s="4" t="s">
        <v>319</v>
      </c>
      <c r="U126" s="4">
        <v>4.0</v>
      </c>
      <c r="V126" s="4">
        <v>0.04</v>
      </c>
      <c r="W126" s="4" t="s">
        <v>313</v>
      </c>
      <c r="AA126" s="10" t="s">
        <v>38</v>
      </c>
      <c r="AB126" s="4" t="s">
        <v>215</v>
      </c>
    </row>
    <row r="127" ht="14.25" customHeight="1">
      <c r="A127" s="4" t="s">
        <v>169</v>
      </c>
      <c r="C127" s="5">
        <v>455.0</v>
      </c>
      <c r="E127" s="4">
        <v>17213.0</v>
      </c>
      <c r="G127" s="4">
        <v>430.0</v>
      </c>
      <c r="I127" s="4">
        <v>8920.0</v>
      </c>
      <c r="K127" s="4">
        <v>4113.0</v>
      </c>
      <c r="M127" s="4">
        <v>100.0</v>
      </c>
      <c r="O127" s="4">
        <v>80.0</v>
      </c>
      <c r="Q127" s="4">
        <v>2233.0</v>
      </c>
      <c r="S127" s="8">
        <v>2.0E-4</v>
      </c>
      <c r="W127" s="15" t="s">
        <v>320</v>
      </c>
      <c r="AA127" s="15" t="s">
        <v>38</v>
      </c>
      <c r="AB127" s="15" t="s">
        <v>155</v>
      </c>
    </row>
    <row r="128" ht="14.25" customHeight="1">
      <c r="C128" s="5"/>
      <c r="S128" s="8"/>
    </row>
    <row r="129" ht="14.25" customHeight="1">
      <c r="C129" s="5"/>
      <c r="S129" s="8"/>
    </row>
    <row r="130" ht="14.25" customHeight="1">
      <c r="C130" s="5"/>
      <c r="S130" s="8"/>
    </row>
    <row r="131" ht="14.25" customHeight="1">
      <c r="C131" s="5"/>
      <c r="S131" s="8"/>
    </row>
    <row r="132" ht="14.25" customHeight="1">
      <c r="C132" s="5"/>
      <c r="S132" s="8"/>
    </row>
    <row r="133" ht="14.25" customHeight="1">
      <c r="C133" s="5"/>
      <c r="S133" s="8"/>
    </row>
    <row r="134" ht="14.25" customHeight="1">
      <c r="C134" s="5"/>
      <c r="S134" s="8"/>
    </row>
    <row r="135" ht="14.25" customHeight="1">
      <c r="C135" s="5"/>
      <c r="S135" s="8"/>
    </row>
    <row r="136" ht="14.25" customHeight="1">
      <c r="C136" s="5"/>
      <c r="S136" s="8"/>
    </row>
    <row r="137" ht="14.25" customHeight="1">
      <c r="C137" s="5"/>
      <c r="S137" s="8"/>
    </row>
    <row r="138" ht="14.25" customHeight="1">
      <c r="C138" s="5"/>
      <c r="S138" s="8"/>
    </row>
    <row r="139" ht="14.25" customHeight="1">
      <c r="C139" s="5"/>
      <c r="S139" s="8"/>
    </row>
    <row r="140" ht="14.25" customHeight="1">
      <c r="C140" s="5"/>
      <c r="S140" s="8"/>
    </row>
    <row r="141" ht="14.25" customHeight="1">
      <c r="C141" s="5"/>
      <c r="S141" s="8"/>
    </row>
    <row r="142" ht="14.25" customHeight="1">
      <c r="C142" s="5"/>
      <c r="S142" s="8"/>
    </row>
    <row r="143" ht="14.25" customHeight="1">
      <c r="C143" s="5"/>
      <c r="S143" s="8"/>
    </row>
    <row r="144" ht="14.25" customHeight="1">
      <c r="C144" s="5"/>
      <c r="S144" s="8"/>
    </row>
    <row r="145" ht="14.25" customHeight="1">
      <c r="C145" s="5"/>
      <c r="S145" s="8"/>
    </row>
    <row r="146" ht="14.25" customHeight="1">
      <c r="C146" s="5"/>
      <c r="S146" s="8"/>
    </row>
    <row r="147" ht="14.25" customHeight="1">
      <c r="C147" s="5"/>
      <c r="S147" s="8"/>
    </row>
    <row r="148" ht="14.25" customHeight="1">
      <c r="C148" s="5"/>
      <c r="S148" s="8"/>
    </row>
    <row r="149" ht="14.25" customHeight="1">
      <c r="C149" s="5"/>
      <c r="S149" s="8"/>
    </row>
    <row r="150" ht="14.25" customHeight="1">
      <c r="C150" s="5"/>
      <c r="S150" s="8"/>
    </row>
    <row r="151" ht="14.25" customHeight="1">
      <c r="C151" s="5"/>
      <c r="S151" s="8"/>
    </row>
    <row r="152" ht="14.25" customHeight="1">
      <c r="C152" s="5"/>
      <c r="S152" s="8"/>
    </row>
    <row r="153" ht="14.25" customHeight="1">
      <c r="C153" s="5"/>
      <c r="S153" s="8"/>
    </row>
    <row r="154" ht="14.25" customHeight="1">
      <c r="C154" s="5"/>
      <c r="S154" s="8"/>
    </row>
    <row r="155" ht="14.25" customHeight="1">
      <c r="C155" s="5"/>
      <c r="S155" s="8"/>
    </row>
    <row r="156" ht="14.25" customHeight="1">
      <c r="C156" s="5"/>
      <c r="S156" s="8"/>
    </row>
    <row r="157" ht="14.25" customHeight="1">
      <c r="C157" s="5"/>
      <c r="S157" s="8"/>
    </row>
    <row r="158" ht="14.25" customHeight="1">
      <c r="C158" s="5"/>
      <c r="S158" s="8"/>
    </row>
    <row r="159" ht="14.25" customHeight="1">
      <c r="C159" s="5"/>
      <c r="S159" s="8"/>
    </row>
    <row r="160" ht="14.25" customHeight="1">
      <c r="C160" s="5"/>
      <c r="S160" s="8"/>
    </row>
    <row r="161" ht="14.25" customHeight="1">
      <c r="C161" s="5"/>
      <c r="S161" s="8"/>
    </row>
    <row r="162" ht="14.25" customHeight="1">
      <c r="C162" s="5"/>
      <c r="S162" s="8"/>
    </row>
    <row r="163" ht="14.25" customHeight="1">
      <c r="C163" s="5"/>
      <c r="S163" s="8"/>
    </row>
    <row r="164" ht="14.25" customHeight="1">
      <c r="C164" s="5"/>
      <c r="S164" s="8"/>
    </row>
    <row r="165" ht="14.25" customHeight="1">
      <c r="C165" s="5"/>
      <c r="S165" s="8"/>
    </row>
    <row r="166" ht="14.25" customHeight="1">
      <c r="C166" s="5"/>
      <c r="S166" s="8"/>
    </row>
    <row r="167" ht="14.25" customHeight="1">
      <c r="C167" s="5"/>
      <c r="S167" s="8"/>
    </row>
    <row r="168" ht="14.25" customHeight="1">
      <c r="C168" s="5"/>
      <c r="S168" s="8"/>
    </row>
    <row r="169" ht="14.25" customHeight="1">
      <c r="C169" s="5"/>
      <c r="S169" s="8"/>
    </row>
    <row r="170" ht="14.25" customHeight="1">
      <c r="C170" s="5"/>
      <c r="S170" s="8"/>
    </row>
    <row r="171" ht="14.25" customHeight="1">
      <c r="C171" s="5"/>
      <c r="S171" s="8"/>
    </row>
    <row r="172" ht="14.25" customHeight="1">
      <c r="C172" s="5"/>
      <c r="S172" s="8"/>
    </row>
    <row r="173" ht="14.25" customHeight="1">
      <c r="C173" s="5"/>
      <c r="S173" s="8"/>
    </row>
    <row r="174" ht="14.25" customHeight="1">
      <c r="C174" s="5"/>
      <c r="S174" s="8"/>
    </row>
    <row r="175" ht="14.25" customHeight="1">
      <c r="C175" s="5"/>
      <c r="S175" s="8"/>
    </row>
    <row r="176" ht="14.25" customHeight="1">
      <c r="C176" s="5"/>
      <c r="S176" s="8"/>
    </row>
    <row r="177" ht="14.25" customHeight="1">
      <c r="C177" s="5"/>
      <c r="S177" s="8"/>
    </row>
    <row r="178" ht="14.25" customHeight="1">
      <c r="C178" s="5"/>
      <c r="S178" s="8"/>
    </row>
    <row r="179" ht="14.25" customHeight="1">
      <c r="C179" s="5"/>
      <c r="S179" s="8"/>
    </row>
    <row r="180" ht="14.25" customHeight="1">
      <c r="C180" s="5"/>
      <c r="S180" s="8"/>
    </row>
    <row r="181" ht="14.25" customHeight="1">
      <c r="C181" s="5"/>
      <c r="S181" s="8"/>
    </row>
    <row r="182" ht="14.25" customHeight="1">
      <c r="C182" s="5"/>
      <c r="S182" s="8"/>
    </row>
    <row r="183" ht="14.25" customHeight="1">
      <c r="C183" s="5"/>
      <c r="S183" s="8"/>
    </row>
    <row r="184" ht="14.25" customHeight="1">
      <c r="C184" s="5"/>
      <c r="S184" s="8"/>
    </row>
    <row r="185" ht="14.25" customHeight="1">
      <c r="C185" s="5"/>
      <c r="S185" s="8"/>
    </row>
    <row r="186" ht="14.25" customHeight="1">
      <c r="C186" s="5"/>
      <c r="S186" s="8"/>
    </row>
    <row r="187" ht="14.25" customHeight="1">
      <c r="C187" s="5"/>
      <c r="S187" s="8"/>
    </row>
    <row r="188" ht="14.25" customHeight="1">
      <c r="C188" s="5"/>
      <c r="S188" s="8"/>
    </row>
    <row r="189" ht="14.25" customHeight="1">
      <c r="C189" s="5"/>
      <c r="S189" s="8"/>
    </row>
    <row r="190" ht="14.25" customHeight="1">
      <c r="C190" s="5"/>
      <c r="S190" s="8"/>
    </row>
    <row r="191" ht="14.25" customHeight="1">
      <c r="C191" s="5"/>
      <c r="S191" s="8"/>
    </row>
    <row r="192" ht="14.25" customHeight="1">
      <c r="C192" s="5"/>
      <c r="S192" s="8"/>
    </row>
    <row r="193" ht="14.25" customHeight="1">
      <c r="C193" s="5"/>
      <c r="S193" s="8"/>
    </row>
    <row r="194" ht="14.25" customHeight="1">
      <c r="C194" s="5"/>
      <c r="S194" s="8"/>
    </row>
    <row r="195" ht="14.25" customHeight="1">
      <c r="C195" s="5"/>
      <c r="S195" s="8"/>
    </row>
    <row r="196" ht="14.25" customHeight="1">
      <c r="C196" s="5"/>
      <c r="S196" s="8"/>
    </row>
    <row r="197" ht="14.25" customHeight="1">
      <c r="C197" s="5"/>
      <c r="S197" s="8"/>
    </row>
    <row r="198" ht="14.25" customHeight="1">
      <c r="C198" s="5"/>
      <c r="S198" s="8"/>
    </row>
    <row r="199" ht="14.25" customHeight="1">
      <c r="C199" s="5"/>
      <c r="S199" s="8"/>
    </row>
    <row r="200" ht="14.25" customHeight="1">
      <c r="C200" s="5"/>
      <c r="S200" s="8"/>
    </row>
    <row r="201" ht="14.25" customHeight="1">
      <c r="C201" s="5"/>
      <c r="S201" s="8"/>
    </row>
    <row r="202" ht="14.25" customHeight="1">
      <c r="C202" s="5"/>
      <c r="S202" s="8"/>
    </row>
    <row r="203" ht="14.25" customHeight="1">
      <c r="C203" s="5"/>
      <c r="S203" s="8"/>
    </row>
    <row r="204" ht="14.25" customHeight="1">
      <c r="C204" s="5"/>
      <c r="S204" s="8"/>
    </row>
    <row r="205" ht="14.25" customHeight="1">
      <c r="C205" s="5"/>
      <c r="S205" s="8"/>
    </row>
    <row r="206" ht="14.25" customHeight="1">
      <c r="C206" s="5"/>
      <c r="S206" s="8"/>
    </row>
    <row r="207" ht="14.25" customHeight="1">
      <c r="C207" s="5"/>
      <c r="S207" s="8"/>
    </row>
    <row r="208" ht="14.25" customHeight="1">
      <c r="C208" s="5"/>
      <c r="S208" s="8"/>
    </row>
    <row r="209" ht="14.25" customHeight="1">
      <c r="C209" s="5"/>
      <c r="S209" s="8"/>
    </row>
    <row r="210" ht="14.25" customHeight="1">
      <c r="C210" s="5"/>
      <c r="S210" s="8"/>
    </row>
    <row r="211" ht="14.25" customHeight="1">
      <c r="C211" s="5"/>
      <c r="S211" s="8"/>
    </row>
    <row r="212" ht="14.25" customHeight="1">
      <c r="C212" s="5"/>
      <c r="S212" s="8"/>
    </row>
    <row r="213" ht="14.25" customHeight="1">
      <c r="C213" s="5"/>
      <c r="S213" s="8"/>
    </row>
    <row r="214" ht="14.25" customHeight="1">
      <c r="C214" s="5"/>
      <c r="S214" s="8"/>
    </row>
    <row r="215" ht="14.25" customHeight="1">
      <c r="C215" s="5"/>
      <c r="S215" s="8"/>
    </row>
    <row r="216" ht="14.25" customHeight="1">
      <c r="C216" s="5"/>
      <c r="S216" s="8"/>
    </row>
    <row r="217" ht="14.25" customHeight="1">
      <c r="C217" s="5"/>
      <c r="S217" s="8"/>
    </row>
    <row r="218" ht="14.25" customHeight="1">
      <c r="C218" s="5"/>
      <c r="S218" s="8"/>
    </row>
    <row r="219" ht="14.25" customHeight="1">
      <c r="C219" s="5"/>
      <c r="S219" s="8"/>
    </row>
    <row r="220" ht="14.25" customHeight="1">
      <c r="C220" s="5"/>
      <c r="S220" s="8"/>
    </row>
    <row r="221" ht="14.25" customHeight="1">
      <c r="C221" s="5"/>
      <c r="S221" s="8"/>
    </row>
    <row r="222" ht="14.25" customHeight="1">
      <c r="C222" s="5"/>
      <c r="S222" s="8"/>
    </row>
    <row r="223" ht="14.25" customHeight="1">
      <c r="C223" s="5"/>
      <c r="S223" s="8"/>
    </row>
    <row r="224" ht="14.25" customHeight="1">
      <c r="C224" s="5"/>
      <c r="S224" s="8"/>
    </row>
    <row r="225" ht="14.25" customHeight="1">
      <c r="C225" s="5"/>
      <c r="S225" s="8"/>
    </row>
    <row r="226" ht="14.25" customHeight="1">
      <c r="C226" s="5"/>
      <c r="S226" s="8"/>
    </row>
    <row r="227" ht="14.25" customHeight="1">
      <c r="C227" s="5"/>
      <c r="S227" s="8"/>
    </row>
    <row r="228" ht="14.25" customHeight="1">
      <c r="C228" s="5"/>
      <c r="S228" s="8"/>
    </row>
    <row r="229" ht="14.25" customHeight="1">
      <c r="C229" s="5"/>
      <c r="S229" s="8"/>
    </row>
    <row r="230" ht="14.25" customHeight="1">
      <c r="C230" s="5"/>
      <c r="S230" s="8"/>
    </row>
    <row r="231" ht="14.25" customHeight="1">
      <c r="C231" s="5"/>
      <c r="S231" s="8"/>
    </row>
    <row r="232" ht="14.25" customHeight="1">
      <c r="C232" s="5"/>
      <c r="S232" s="8"/>
    </row>
    <row r="233" ht="14.25" customHeight="1">
      <c r="C233" s="5"/>
      <c r="S233" s="8"/>
    </row>
    <row r="234" ht="14.25" customHeight="1">
      <c r="C234" s="5"/>
      <c r="S234" s="8"/>
    </row>
    <row r="235" ht="14.25" customHeight="1">
      <c r="C235" s="5"/>
      <c r="S235" s="8"/>
    </row>
    <row r="236" ht="14.25" customHeight="1">
      <c r="C236" s="5"/>
      <c r="S236" s="8"/>
    </row>
    <row r="237" ht="14.25" customHeight="1">
      <c r="C237" s="5"/>
      <c r="S237" s="8"/>
    </row>
    <row r="238" ht="14.25" customHeight="1">
      <c r="C238" s="5"/>
      <c r="S238" s="8"/>
    </row>
    <row r="239" ht="14.25" customHeight="1">
      <c r="C239" s="5"/>
      <c r="S239" s="8"/>
    </row>
    <row r="240" ht="14.25" customHeight="1">
      <c r="C240" s="5"/>
      <c r="S240" s="8"/>
    </row>
    <row r="241" ht="14.25" customHeight="1">
      <c r="C241" s="5"/>
      <c r="S241" s="8"/>
    </row>
    <row r="242" ht="14.25" customHeight="1">
      <c r="C242" s="5"/>
      <c r="S242" s="8"/>
    </row>
    <row r="243" ht="14.25" customHeight="1">
      <c r="C243" s="5"/>
      <c r="S243" s="8"/>
    </row>
    <row r="244" ht="14.25" customHeight="1">
      <c r="C244" s="5"/>
      <c r="S244" s="8"/>
    </row>
    <row r="245" ht="14.25" customHeight="1">
      <c r="C245" s="5"/>
      <c r="S245" s="8"/>
    </row>
    <row r="246" ht="14.25" customHeight="1">
      <c r="C246" s="5"/>
      <c r="S246" s="8"/>
    </row>
    <row r="247" ht="14.25" customHeight="1">
      <c r="C247" s="5"/>
      <c r="S247" s="8"/>
    </row>
    <row r="248" ht="14.25" customHeight="1">
      <c r="C248" s="5"/>
      <c r="S248" s="8"/>
    </row>
    <row r="249" ht="14.25" customHeight="1">
      <c r="C249" s="5"/>
      <c r="S249" s="8"/>
    </row>
    <row r="250" ht="14.25" customHeight="1">
      <c r="C250" s="5"/>
      <c r="S250" s="8"/>
    </row>
    <row r="251" ht="14.25" customHeight="1">
      <c r="C251" s="5"/>
      <c r="S251" s="8"/>
    </row>
    <row r="252" ht="14.25" customHeight="1">
      <c r="C252" s="5"/>
      <c r="S252" s="8"/>
    </row>
    <row r="253" ht="14.25" customHeight="1">
      <c r="C253" s="5"/>
      <c r="S253" s="8"/>
    </row>
    <row r="254" ht="14.25" customHeight="1">
      <c r="C254" s="5"/>
      <c r="S254" s="8"/>
    </row>
    <row r="255" ht="14.25" customHeight="1">
      <c r="C255" s="5"/>
      <c r="S255" s="8"/>
    </row>
    <row r="256" ht="14.25" customHeight="1">
      <c r="C256" s="5"/>
      <c r="S256" s="8"/>
    </row>
    <row r="257" ht="14.25" customHeight="1">
      <c r="C257" s="5"/>
      <c r="S257" s="8"/>
    </row>
    <row r="258" ht="14.25" customHeight="1">
      <c r="C258" s="5"/>
      <c r="S258" s="8"/>
    </row>
    <row r="259" ht="14.25" customHeight="1">
      <c r="C259" s="5"/>
      <c r="S259" s="8"/>
    </row>
    <row r="260" ht="14.25" customHeight="1">
      <c r="C260" s="5"/>
      <c r="S260" s="8"/>
    </row>
    <row r="261" ht="14.25" customHeight="1">
      <c r="C261" s="5"/>
      <c r="S261" s="8"/>
    </row>
    <row r="262" ht="14.25" customHeight="1">
      <c r="C262" s="5"/>
      <c r="S262" s="8"/>
    </row>
    <row r="263" ht="14.25" customHeight="1">
      <c r="C263" s="5"/>
      <c r="S263" s="8"/>
    </row>
    <row r="264" ht="14.25" customHeight="1">
      <c r="C264" s="5"/>
      <c r="S264" s="8"/>
    </row>
    <row r="265" ht="14.25" customHeight="1">
      <c r="C265" s="5"/>
      <c r="S265" s="8"/>
    </row>
    <row r="266" ht="14.25" customHeight="1">
      <c r="C266" s="5"/>
      <c r="S266" s="8"/>
    </row>
    <row r="267" ht="14.25" customHeight="1">
      <c r="C267" s="5"/>
      <c r="S267" s="8"/>
    </row>
    <row r="268" ht="14.25" customHeight="1">
      <c r="C268" s="5"/>
      <c r="S268" s="8"/>
    </row>
    <row r="269" ht="14.25" customHeight="1">
      <c r="C269" s="5"/>
      <c r="S269" s="8"/>
    </row>
    <row r="270" ht="14.25" customHeight="1">
      <c r="C270" s="5"/>
      <c r="S270" s="8"/>
    </row>
    <row r="271" ht="14.25" customHeight="1">
      <c r="C271" s="5"/>
      <c r="S271" s="8"/>
    </row>
    <row r="272" ht="14.25" customHeight="1">
      <c r="C272" s="5"/>
      <c r="S272" s="8"/>
    </row>
    <row r="273" ht="14.25" customHeight="1">
      <c r="C273" s="5"/>
      <c r="S273" s="8"/>
    </row>
    <row r="274" ht="14.25" customHeight="1">
      <c r="C274" s="5"/>
      <c r="S274" s="8"/>
    </row>
    <row r="275" ht="14.25" customHeight="1">
      <c r="C275" s="5"/>
      <c r="S275" s="8"/>
    </row>
    <row r="276" ht="14.25" customHeight="1">
      <c r="C276" s="5"/>
      <c r="S276" s="8"/>
    </row>
    <row r="277" ht="14.25" customHeight="1">
      <c r="C277" s="5"/>
      <c r="S277" s="8"/>
    </row>
    <row r="278" ht="14.25" customHeight="1">
      <c r="C278" s="5"/>
      <c r="S278" s="8"/>
    </row>
    <row r="279" ht="14.25" customHeight="1">
      <c r="C279" s="5"/>
      <c r="S279" s="8"/>
    </row>
    <row r="280" ht="14.25" customHeight="1">
      <c r="C280" s="5"/>
      <c r="S280" s="8"/>
    </row>
    <row r="281" ht="14.25" customHeight="1">
      <c r="C281" s="5"/>
      <c r="S281" s="8"/>
    </row>
    <row r="282" ht="14.25" customHeight="1">
      <c r="C282" s="5"/>
      <c r="S282" s="8"/>
    </row>
    <row r="283" ht="14.25" customHeight="1">
      <c r="C283" s="5"/>
      <c r="S283" s="8"/>
    </row>
    <row r="284" ht="14.25" customHeight="1">
      <c r="C284" s="5"/>
      <c r="S284" s="8"/>
    </row>
    <row r="285" ht="14.25" customHeight="1">
      <c r="C285" s="5"/>
      <c r="S285" s="8"/>
    </row>
    <row r="286" ht="14.25" customHeight="1">
      <c r="C286" s="5"/>
      <c r="S286" s="8"/>
    </row>
    <row r="287" ht="14.25" customHeight="1">
      <c r="C287" s="5"/>
      <c r="S287" s="8"/>
    </row>
    <row r="288" ht="14.25" customHeight="1">
      <c r="C288" s="5"/>
      <c r="S288" s="8"/>
    </row>
    <row r="289" ht="14.25" customHeight="1">
      <c r="C289" s="5"/>
      <c r="S289" s="8"/>
    </row>
    <row r="290" ht="14.25" customHeight="1">
      <c r="C290" s="5"/>
      <c r="S290" s="8"/>
    </row>
    <row r="291" ht="14.25" customHeight="1">
      <c r="C291" s="5"/>
      <c r="S291" s="8"/>
    </row>
    <row r="292" ht="14.25" customHeight="1">
      <c r="C292" s="5"/>
      <c r="S292" s="8"/>
    </row>
    <row r="293" ht="14.25" customHeight="1">
      <c r="C293" s="5"/>
      <c r="S293" s="8"/>
    </row>
    <row r="294" ht="14.25" customHeight="1">
      <c r="C294" s="5"/>
      <c r="S294" s="8"/>
    </row>
    <row r="295" ht="14.25" customHeight="1">
      <c r="C295" s="5"/>
      <c r="S295" s="8"/>
    </row>
    <row r="296" ht="14.25" customHeight="1">
      <c r="C296" s="5"/>
      <c r="S296" s="8"/>
    </row>
    <row r="297" ht="14.25" customHeight="1">
      <c r="C297" s="5"/>
      <c r="S297" s="8"/>
    </row>
    <row r="298" ht="14.25" customHeight="1">
      <c r="C298" s="5"/>
      <c r="S298" s="8"/>
    </row>
    <row r="299" ht="14.25" customHeight="1">
      <c r="C299" s="5"/>
      <c r="S299" s="8"/>
    </row>
    <row r="300" ht="14.25" customHeight="1">
      <c r="C300" s="5"/>
      <c r="S300" s="8"/>
    </row>
    <row r="301" ht="14.25" customHeight="1">
      <c r="C301" s="5"/>
      <c r="S301" s="8"/>
    </row>
    <row r="302" ht="14.25" customHeight="1">
      <c r="C302" s="5"/>
      <c r="S302" s="8"/>
    </row>
    <row r="303" ht="14.25" customHeight="1">
      <c r="C303" s="5"/>
      <c r="S303" s="8"/>
    </row>
    <row r="304" ht="14.25" customHeight="1">
      <c r="C304" s="5"/>
      <c r="S304" s="8"/>
    </row>
    <row r="305" ht="14.25" customHeight="1">
      <c r="C305" s="5"/>
      <c r="S305" s="8"/>
    </row>
    <row r="306" ht="14.25" customHeight="1">
      <c r="C306" s="5"/>
      <c r="S306" s="8"/>
    </row>
    <row r="307" ht="14.25" customHeight="1">
      <c r="C307" s="5"/>
      <c r="S307" s="8"/>
    </row>
    <row r="308" ht="14.25" customHeight="1">
      <c r="C308" s="5"/>
      <c r="S308" s="8"/>
    </row>
    <row r="309" ht="14.25" customHeight="1">
      <c r="C309" s="5"/>
      <c r="S309" s="8"/>
    </row>
    <row r="310" ht="14.25" customHeight="1">
      <c r="C310" s="5"/>
      <c r="S310" s="8"/>
    </row>
    <row r="311" ht="14.25" customHeight="1">
      <c r="C311" s="5"/>
      <c r="S311" s="8"/>
    </row>
    <row r="312" ht="14.25" customHeight="1">
      <c r="C312" s="5"/>
      <c r="S312" s="8"/>
    </row>
    <row r="313" ht="14.25" customHeight="1">
      <c r="C313" s="5"/>
      <c r="S313" s="8"/>
    </row>
    <row r="314" ht="14.25" customHeight="1">
      <c r="C314" s="5"/>
      <c r="S314" s="8"/>
    </row>
    <row r="315" ht="14.25" customHeight="1">
      <c r="C315" s="5"/>
      <c r="S315" s="8"/>
    </row>
    <row r="316" ht="14.25" customHeight="1">
      <c r="C316" s="5"/>
      <c r="S316" s="8"/>
    </row>
    <row r="317" ht="14.25" customHeight="1">
      <c r="C317" s="5"/>
      <c r="S317" s="8"/>
    </row>
    <row r="318" ht="14.25" customHeight="1">
      <c r="C318" s="5"/>
      <c r="S318" s="8"/>
    </row>
    <row r="319" ht="14.25" customHeight="1">
      <c r="C319" s="5"/>
      <c r="S319" s="8"/>
    </row>
    <row r="320" ht="14.25" customHeight="1">
      <c r="C320" s="5"/>
      <c r="S320" s="8"/>
    </row>
    <row r="321" ht="14.25" customHeight="1">
      <c r="C321" s="5"/>
      <c r="S321" s="8"/>
    </row>
    <row r="322" ht="14.25" customHeight="1">
      <c r="C322" s="5"/>
      <c r="S322" s="8"/>
    </row>
    <row r="323" ht="14.25" customHeight="1">
      <c r="C323" s="5"/>
      <c r="S323" s="8"/>
    </row>
    <row r="324" ht="14.25" customHeight="1">
      <c r="C324" s="5"/>
      <c r="S324" s="8"/>
    </row>
    <row r="325" ht="14.25" customHeight="1">
      <c r="C325" s="5"/>
      <c r="S325" s="8"/>
    </row>
    <row r="326" ht="14.25" customHeight="1">
      <c r="C326" s="5"/>
      <c r="S326" s="8"/>
    </row>
    <row r="327" ht="14.25" customHeight="1">
      <c r="C327" s="5"/>
      <c r="S327" s="8"/>
    </row>
    <row r="328" ht="14.25" customHeight="1">
      <c r="C328" s="5"/>
      <c r="S328" s="8"/>
    </row>
    <row r="329" ht="14.25" customHeight="1">
      <c r="C329" s="5"/>
      <c r="S329" s="8"/>
    </row>
    <row r="330" ht="14.25" customHeight="1">
      <c r="C330" s="5"/>
      <c r="S330" s="8"/>
    </row>
    <row r="331" ht="14.25" customHeight="1">
      <c r="C331" s="5"/>
      <c r="S331" s="8"/>
    </row>
    <row r="332" ht="14.25" customHeight="1">
      <c r="C332" s="5"/>
      <c r="S332" s="8"/>
    </row>
    <row r="333" ht="14.25" customHeight="1">
      <c r="C333" s="5"/>
      <c r="S333" s="8"/>
    </row>
    <row r="334" ht="14.25" customHeight="1">
      <c r="C334" s="5"/>
      <c r="S334" s="8"/>
    </row>
    <row r="335" ht="14.25" customHeight="1">
      <c r="C335" s="5"/>
      <c r="S335" s="8"/>
    </row>
    <row r="336" ht="14.25" customHeight="1">
      <c r="C336" s="5"/>
      <c r="S336" s="8"/>
    </row>
    <row r="337" ht="14.25" customHeight="1">
      <c r="C337" s="5"/>
      <c r="S337" s="8"/>
    </row>
    <row r="338" ht="14.25" customHeight="1">
      <c r="C338" s="5"/>
      <c r="S338" s="8"/>
    </row>
    <row r="339" ht="14.25" customHeight="1">
      <c r="C339" s="5"/>
      <c r="S339" s="8"/>
    </row>
    <row r="340" ht="14.25" customHeight="1">
      <c r="C340" s="5"/>
      <c r="S340" s="8"/>
    </row>
    <row r="341" ht="14.25" customHeight="1">
      <c r="C341" s="5"/>
      <c r="S341" s="8"/>
    </row>
    <row r="342" ht="14.25" customHeight="1">
      <c r="C342" s="5"/>
      <c r="S342" s="8"/>
    </row>
    <row r="343" ht="14.25" customHeight="1">
      <c r="C343" s="5"/>
      <c r="S343" s="8"/>
    </row>
    <row r="344" ht="14.25" customHeight="1">
      <c r="C344" s="5"/>
      <c r="S344" s="8"/>
    </row>
    <row r="345" ht="14.25" customHeight="1">
      <c r="C345" s="5"/>
      <c r="S345" s="8"/>
    </row>
    <row r="346" ht="14.25" customHeight="1">
      <c r="C346" s="5"/>
      <c r="S346" s="8"/>
    </row>
    <row r="347" ht="14.25" customHeight="1">
      <c r="C347" s="5"/>
      <c r="S347" s="8"/>
    </row>
    <row r="348" ht="14.25" customHeight="1">
      <c r="C348" s="5"/>
      <c r="S348" s="8"/>
    </row>
    <row r="349" ht="14.25" customHeight="1">
      <c r="C349" s="5"/>
      <c r="S349" s="8"/>
    </row>
    <row r="350" ht="14.25" customHeight="1">
      <c r="C350" s="5"/>
      <c r="S350" s="8"/>
    </row>
    <row r="351" ht="14.25" customHeight="1">
      <c r="C351" s="5"/>
      <c r="S351" s="8"/>
    </row>
    <row r="352" ht="14.25" customHeight="1">
      <c r="C352" s="5"/>
      <c r="S352" s="8"/>
    </row>
    <row r="353" ht="14.25" customHeight="1">
      <c r="C353" s="5"/>
      <c r="S353" s="8"/>
    </row>
    <row r="354" ht="14.25" customHeight="1">
      <c r="C354" s="5"/>
      <c r="S354" s="8"/>
    </row>
    <row r="355" ht="14.25" customHeight="1">
      <c r="C355" s="5"/>
      <c r="S355" s="8"/>
    </row>
    <row r="356" ht="14.25" customHeight="1">
      <c r="C356" s="5"/>
      <c r="S356" s="8"/>
    </row>
    <row r="357" ht="14.25" customHeight="1">
      <c r="C357" s="5"/>
      <c r="S357" s="8"/>
    </row>
    <row r="358" ht="14.25" customHeight="1">
      <c r="C358" s="5"/>
      <c r="S358" s="8"/>
    </row>
    <row r="359" ht="14.25" customHeight="1">
      <c r="C359" s="5"/>
      <c r="S359" s="8"/>
    </row>
    <row r="360" ht="14.25" customHeight="1">
      <c r="C360" s="5"/>
      <c r="S360" s="8"/>
    </row>
    <row r="361" ht="14.25" customHeight="1">
      <c r="C361" s="5"/>
      <c r="S361" s="8"/>
    </row>
    <row r="362" ht="14.25" customHeight="1">
      <c r="C362" s="5"/>
      <c r="S362" s="8"/>
    </row>
    <row r="363" ht="14.25" customHeight="1">
      <c r="C363" s="5"/>
      <c r="S363" s="8"/>
    </row>
    <row r="364" ht="14.25" customHeight="1">
      <c r="C364" s="5"/>
      <c r="S364" s="8"/>
    </row>
    <row r="365" ht="14.25" customHeight="1">
      <c r="C365" s="5"/>
      <c r="S365" s="8"/>
    </row>
    <row r="366" ht="14.25" customHeight="1">
      <c r="C366" s="5"/>
      <c r="S366" s="8"/>
    </row>
    <row r="367" ht="14.25" customHeight="1">
      <c r="C367" s="5"/>
      <c r="S367" s="8"/>
    </row>
    <row r="368" ht="14.25" customHeight="1">
      <c r="C368" s="5"/>
      <c r="S368" s="8"/>
    </row>
    <row r="369" ht="14.25" customHeight="1">
      <c r="C369" s="5"/>
      <c r="S369" s="8"/>
    </row>
    <row r="370" ht="14.25" customHeight="1">
      <c r="C370" s="5"/>
      <c r="S370" s="8"/>
    </row>
    <row r="371" ht="14.25" customHeight="1">
      <c r="C371" s="5"/>
      <c r="S371" s="8"/>
    </row>
    <row r="372" ht="14.25" customHeight="1">
      <c r="C372" s="5"/>
      <c r="S372" s="8"/>
    </row>
    <row r="373" ht="14.25" customHeight="1">
      <c r="C373" s="5"/>
      <c r="S373" s="8"/>
    </row>
    <row r="374" ht="14.25" customHeight="1">
      <c r="C374" s="5"/>
      <c r="S374" s="8"/>
    </row>
    <row r="375" ht="14.25" customHeight="1">
      <c r="C375" s="5"/>
      <c r="S375" s="8"/>
    </row>
    <row r="376" ht="14.25" customHeight="1">
      <c r="C376" s="5"/>
      <c r="S376" s="8"/>
    </row>
    <row r="377" ht="14.25" customHeight="1">
      <c r="C377" s="5"/>
      <c r="S377" s="8"/>
    </row>
    <row r="378" ht="14.25" customHeight="1">
      <c r="C378" s="5"/>
      <c r="S378" s="8"/>
    </row>
    <row r="379" ht="14.25" customHeight="1">
      <c r="C379" s="5"/>
      <c r="S379" s="8"/>
    </row>
    <row r="380" ht="14.25" customHeight="1">
      <c r="C380" s="5"/>
      <c r="S380" s="8"/>
    </row>
    <row r="381" ht="14.25" customHeight="1">
      <c r="C381" s="5"/>
      <c r="S381" s="8"/>
    </row>
    <row r="382" ht="14.25" customHeight="1">
      <c r="C382" s="5"/>
      <c r="S382" s="8"/>
    </row>
    <row r="383" ht="14.25" customHeight="1">
      <c r="C383" s="5"/>
      <c r="S383" s="8"/>
    </row>
    <row r="384" ht="14.25" customHeight="1">
      <c r="C384" s="5"/>
      <c r="S384" s="8"/>
    </row>
    <row r="385" ht="14.25" customHeight="1">
      <c r="C385" s="5"/>
      <c r="S385" s="8"/>
    </row>
    <row r="386" ht="14.25" customHeight="1">
      <c r="C386" s="5"/>
      <c r="S386" s="8"/>
    </row>
    <row r="387" ht="14.25" customHeight="1">
      <c r="C387" s="5"/>
      <c r="S387" s="8"/>
    </row>
    <row r="388" ht="14.25" customHeight="1">
      <c r="C388" s="5"/>
      <c r="S388" s="8"/>
    </row>
    <row r="389" ht="14.25" customHeight="1">
      <c r="C389" s="5"/>
      <c r="S389" s="8"/>
    </row>
    <row r="390" ht="14.25" customHeight="1">
      <c r="C390" s="5"/>
      <c r="S390" s="8"/>
    </row>
    <row r="391" ht="14.25" customHeight="1">
      <c r="C391" s="5"/>
      <c r="S391" s="8"/>
    </row>
    <row r="392" ht="14.25" customHeight="1">
      <c r="C392" s="5"/>
      <c r="S392" s="8"/>
    </row>
    <row r="393" ht="14.25" customHeight="1">
      <c r="C393" s="5"/>
      <c r="S393" s="8"/>
    </row>
    <row r="394" ht="14.25" customHeight="1">
      <c r="C394" s="5"/>
      <c r="S394" s="8"/>
    </row>
    <row r="395" ht="14.25" customHeight="1">
      <c r="C395" s="5"/>
      <c r="S395" s="8"/>
    </row>
    <row r="396" ht="14.25" customHeight="1">
      <c r="C396" s="5"/>
      <c r="S396" s="8"/>
    </row>
    <row r="397" ht="14.25" customHeight="1">
      <c r="C397" s="5"/>
      <c r="S397" s="8"/>
    </row>
    <row r="398" ht="14.25" customHeight="1">
      <c r="C398" s="5"/>
      <c r="S398" s="8"/>
    </row>
    <row r="399" ht="14.25" customHeight="1">
      <c r="C399" s="5"/>
      <c r="S399" s="8"/>
    </row>
    <row r="400" ht="14.25" customHeight="1">
      <c r="C400" s="5"/>
      <c r="S400" s="8"/>
    </row>
    <row r="401" ht="14.25" customHeight="1">
      <c r="C401" s="5"/>
      <c r="S401" s="8"/>
    </row>
    <row r="402" ht="14.25" customHeight="1">
      <c r="C402" s="5"/>
      <c r="S402" s="8"/>
    </row>
    <row r="403" ht="14.25" customHeight="1">
      <c r="C403" s="5"/>
      <c r="S403" s="8"/>
    </row>
    <row r="404" ht="14.25" customHeight="1">
      <c r="C404" s="5"/>
      <c r="S404" s="8"/>
    </row>
    <row r="405" ht="14.25" customHeight="1">
      <c r="C405" s="5"/>
      <c r="S405" s="8"/>
    </row>
    <row r="406" ht="14.25" customHeight="1">
      <c r="C406" s="5"/>
      <c r="S406" s="8"/>
    </row>
    <row r="407" ht="14.25" customHeight="1">
      <c r="C407" s="5"/>
      <c r="S407" s="8"/>
    </row>
    <row r="408" ht="14.25" customHeight="1">
      <c r="C408" s="5"/>
      <c r="S408" s="8"/>
    </row>
    <row r="409" ht="14.25" customHeight="1">
      <c r="C409" s="5"/>
      <c r="S409" s="8"/>
    </row>
    <row r="410" ht="14.25" customHeight="1">
      <c r="C410" s="5"/>
      <c r="S410" s="8"/>
    </row>
    <row r="411" ht="14.25" customHeight="1">
      <c r="C411" s="5"/>
      <c r="S411" s="8"/>
    </row>
    <row r="412" ht="14.25" customHeight="1">
      <c r="C412" s="5"/>
      <c r="S412" s="8"/>
    </row>
    <row r="413" ht="14.25" customHeight="1">
      <c r="C413" s="5"/>
      <c r="S413" s="8"/>
    </row>
    <row r="414" ht="14.25" customHeight="1">
      <c r="C414" s="5"/>
      <c r="S414" s="8"/>
    </row>
    <row r="415" ht="14.25" customHeight="1">
      <c r="C415" s="5"/>
      <c r="S415" s="8"/>
    </row>
    <row r="416" ht="14.25" customHeight="1">
      <c r="C416" s="5"/>
      <c r="S416" s="8"/>
    </row>
    <row r="417" ht="14.25" customHeight="1">
      <c r="C417" s="5"/>
      <c r="S417" s="8"/>
    </row>
    <row r="418" ht="14.25" customHeight="1">
      <c r="C418" s="5"/>
      <c r="S418" s="8"/>
    </row>
    <row r="419" ht="14.25" customHeight="1">
      <c r="C419" s="5"/>
      <c r="S419" s="8"/>
    </row>
    <row r="420" ht="14.25" customHeight="1">
      <c r="C420" s="5"/>
      <c r="S420" s="8"/>
    </row>
    <row r="421" ht="14.25" customHeight="1">
      <c r="C421" s="5"/>
      <c r="S421" s="8"/>
    </row>
    <row r="422" ht="14.25" customHeight="1">
      <c r="C422" s="5"/>
      <c r="S422" s="8"/>
    </row>
    <row r="423" ht="14.25" customHeight="1">
      <c r="C423" s="5"/>
      <c r="S423" s="8"/>
    </row>
    <row r="424" ht="14.25" customHeight="1">
      <c r="C424" s="5"/>
      <c r="S424" s="8"/>
    </row>
    <row r="425" ht="14.25" customHeight="1">
      <c r="C425" s="5"/>
      <c r="S425" s="8"/>
    </row>
    <row r="426" ht="14.25" customHeight="1">
      <c r="C426" s="5"/>
      <c r="S426" s="8"/>
    </row>
    <row r="427" ht="14.25" customHeight="1">
      <c r="C427" s="5"/>
      <c r="S427" s="8"/>
    </row>
    <row r="428" ht="14.25" customHeight="1">
      <c r="C428" s="5"/>
      <c r="S428" s="8"/>
    </row>
    <row r="429" ht="14.25" customHeight="1">
      <c r="C429" s="5"/>
      <c r="S429" s="8"/>
    </row>
    <row r="430" ht="14.25" customHeight="1">
      <c r="C430" s="5"/>
      <c r="S430" s="8"/>
    </row>
    <row r="431" ht="14.25" customHeight="1">
      <c r="C431" s="5"/>
      <c r="S431" s="8"/>
    </row>
    <row r="432" ht="14.25" customHeight="1">
      <c r="C432" s="5"/>
      <c r="S432" s="8"/>
    </row>
    <row r="433" ht="14.25" customHeight="1">
      <c r="C433" s="5"/>
      <c r="S433" s="8"/>
    </row>
    <row r="434" ht="14.25" customHeight="1">
      <c r="C434" s="5"/>
      <c r="S434" s="8"/>
    </row>
    <row r="435" ht="14.25" customHeight="1">
      <c r="C435" s="5"/>
      <c r="S435" s="8"/>
    </row>
    <row r="436" ht="14.25" customHeight="1">
      <c r="C436" s="5"/>
      <c r="S436" s="8"/>
    </row>
    <row r="437" ht="14.25" customHeight="1">
      <c r="C437" s="5"/>
      <c r="S437" s="8"/>
    </row>
    <row r="438" ht="14.25" customHeight="1">
      <c r="C438" s="5"/>
      <c r="S438" s="8"/>
    </row>
    <row r="439" ht="14.25" customHeight="1">
      <c r="C439" s="5"/>
      <c r="S439" s="8"/>
    </row>
    <row r="440" ht="14.25" customHeight="1">
      <c r="C440" s="5"/>
      <c r="S440" s="8"/>
    </row>
    <row r="441" ht="14.25" customHeight="1">
      <c r="C441" s="5"/>
      <c r="S441" s="8"/>
    </row>
    <row r="442" ht="14.25" customHeight="1">
      <c r="C442" s="5"/>
      <c r="S442" s="8"/>
    </row>
    <row r="443" ht="14.25" customHeight="1">
      <c r="C443" s="5"/>
      <c r="S443" s="8"/>
    </row>
    <row r="444" ht="14.25" customHeight="1">
      <c r="C444" s="5"/>
      <c r="S444" s="8"/>
    </row>
    <row r="445" ht="14.25" customHeight="1">
      <c r="C445" s="5"/>
      <c r="S445" s="8"/>
    </row>
    <row r="446" ht="14.25" customHeight="1">
      <c r="C446" s="5"/>
      <c r="S446" s="8"/>
    </row>
    <row r="447" ht="14.25" customHeight="1">
      <c r="C447" s="5"/>
      <c r="S447" s="8"/>
    </row>
    <row r="448" ht="14.25" customHeight="1">
      <c r="C448" s="5"/>
      <c r="S448" s="8"/>
    </row>
    <row r="449" ht="14.25" customHeight="1">
      <c r="C449" s="5"/>
      <c r="S449" s="8"/>
    </row>
    <row r="450" ht="14.25" customHeight="1">
      <c r="C450" s="5"/>
      <c r="S450" s="8"/>
    </row>
    <row r="451" ht="14.25" customHeight="1">
      <c r="C451" s="5"/>
      <c r="S451" s="8"/>
    </row>
    <row r="452" ht="14.25" customHeight="1">
      <c r="C452" s="5"/>
      <c r="S452" s="8"/>
    </row>
    <row r="453" ht="14.25" customHeight="1">
      <c r="C453" s="5"/>
      <c r="S453" s="8"/>
    </row>
    <row r="454" ht="14.25" customHeight="1">
      <c r="C454" s="5"/>
      <c r="S454" s="8"/>
    </row>
    <row r="455" ht="14.25" customHeight="1">
      <c r="C455" s="5"/>
      <c r="S455" s="8"/>
    </row>
    <row r="456" ht="14.25" customHeight="1">
      <c r="C456" s="5"/>
      <c r="S456" s="8"/>
    </row>
    <row r="457" ht="14.25" customHeight="1">
      <c r="C457" s="5"/>
      <c r="S457" s="8"/>
    </row>
    <row r="458" ht="14.25" customHeight="1">
      <c r="C458" s="5"/>
      <c r="S458" s="8"/>
    </row>
    <row r="459" ht="14.25" customHeight="1">
      <c r="C459" s="5"/>
      <c r="S459" s="8"/>
    </row>
    <row r="460" ht="14.25" customHeight="1">
      <c r="C460" s="5"/>
      <c r="S460" s="8"/>
    </row>
    <row r="461" ht="14.25" customHeight="1">
      <c r="C461" s="5"/>
      <c r="S461" s="8"/>
    </row>
    <row r="462" ht="14.25" customHeight="1">
      <c r="C462" s="5"/>
      <c r="S462" s="8"/>
    </row>
    <row r="463" ht="14.25" customHeight="1">
      <c r="C463" s="5"/>
      <c r="S463" s="8"/>
    </row>
    <row r="464" ht="14.25" customHeight="1">
      <c r="C464" s="5"/>
      <c r="S464" s="8"/>
    </row>
    <row r="465" ht="14.25" customHeight="1">
      <c r="C465" s="5"/>
      <c r="S465" s="8"/>
    </row>
    <row r="466" ht="14.25" customHeight="1">
      <c r="C466" s="5"/>
      <c r="S466" s="8"/>
    </row>
    <row r="467" ht="14.25" customHeight="1">
      <c r="C467" s="5"/>
      <c r="S467" s="8"/>
    </row>
    <row r="468" ht="14.25" customHeight="1">
      <c r="C468" s="5"/>
      <c r="S468" s="8"/>
    </row>
    <row r="469" ht="14.25" customHeight="1">
      <c r="C469" s="5"/>
      <c r="S469" s="8"/>
    </row>
    <row r="470" ht="14.25" customHeight="1">
      <c r="C470" s="5"/>
      <c r="S470" s="8"/>
    </row>
    <row r="471" ht="14.25" customHeight="1">
      <c r="C471" s="5"/>
      <c r="S471" s="8"/>
    </row>
    <row r="472" ht="14.25" customHeight="1">
      <c r="C472" s="5"/>
      <c r="S472" s="8"/>
    </row>
    <row r="473" ht="14.25" customHeight="1">
      <c r="C473" s="5"/>
      <c r="S473" s="8"/>
    </row>
    <row r="474" ht="14.25" customHeight="1">
      <c r="C474" s="5"/>
      <c r="S474" s="8"/>
    </row>
    <row r="475" ht="14.25" customHeight="1">
      <c r="C475" s="5"/>
      <c r="S475" s="8"/>
    </row>
    <row r="476" ht="14.25" customHeight="1">
      <c r="C476" s="5"/>
      <c r="S476" s="8"/>
    </row>
    <row r="477" ht="14.25" customHeight="1">
      <c r="C477" s="5"/>
      <c r="S477" s="8"/>
    </row>
    <row r="478" ht="14.25" customHeight="1">
      <c r="C478" s="5"/>
      <c r="S478" s="8"/>
    </row>
    <row r="479" ht="14.25" customHeight="1">
      <c r="C479" s="5"/>
      <c r="S479" s="8"/>
    </row>
    <row r="480" ht="14.25" customHeight="1">
      <c r="C480" s="5"/>
      <c r="S480" s="8"/>
    </row>
    <row r="481" ht="14.25" customHeight="1">
      <c r="C481" s="5"/>
      <c r="S481" s="8"/>
    </row>
    <row r="482" ht="14.25" customHeight="1">
      <c r="C482" s="5"/>
      <c r="S482" s="8"/>
    </row>
    <row r="483" ht="14.25" customHeight="1">
      <c r="C483" s="5"/>
      <c r="S483" s="8"/>
    </row>
    <row r="484" ht="14.25" customHeight="1">
      <c r="C484" s="5"/>
      <c r="S484" s="8"/>
    </row>
    <row r="485" ht="14.25" customHeight="1">
      <c r="C485" s="5"/>
      <c r="S485" s="8"/>
    </row>
    <row r="486" ht="14.25" customHeight="1">
      <c r="C486" s="5"/>
      <c r="S486" s="8"/>
    </row>
    <row r="487" ht="14.25" customHeight="1">
      <c r="C487" s="5"/>
      <c r="S487" s="8"/>
    </row>
    <row r="488" ht="14.25" customHeight="1">
      <c r="C488" s="5"/>
      <c r="S488" s="8"/>
    </row>
    <row r="489" ht="14.25" customHeight="1">
      <c r="C489" s="5"/>
      <c r="S489" s="8"/>
    </row>
    <row r="490" ht="14.25" customHeight="1">
      <c r="C490" s="5"/>
      <c r="S490" s="8"/>
    </row>
    <row r="491" ht="14.25" customHeight="1">
      <c r="C491" s="5"/>
      <c r="S491" s="8"/>
    </row>
    <row r="492" ht="14.25" customHeight="1">
      <c r="C492" s="5"/>
      <c r="S492" s="8"/>
    </row>
    <row r="493" ht="14.25" customHeight="1">
      <c r="C493" s="5"/>
      <c r="S493" s="8"/>
    </row>
    <row r="494" ht="14.25" customHeight="1">
      <c r="C494" s="5"/>
      <c r="S494" s="8"/>
    </row>
    <row r="495" ht="14.25" customHeight="1">
      <c r="C495" s="5"/>
      <c r="S495" s="8"/>
    </row>
    <row r="496" ht="14.25" customHeight="1">
      <c r="C496" s="5"/>
      <c r="S496" s="8"/>
    </row>
    <row r="497" ht="14.25" customHeight="1">
      <c r="C497" s="5"/>
      <c r="S497" s="8"/>
    </row>
    <row r="498" ht="14.25" customHeight="1">
      <c r="C498" s="5"/>
      <c r="S498" s="8"/>
    </row>
    <row r="499" ht="14.25" customHeight="1">
      <c r="C499" s="5"/>
      <c r="S499" s="8"/>
    </row>
    <row r="500" ht="14.25" customHeight="1">
      <c r="C500" s="5"/>
      <c r="S500" s="8"/>
    </row>
    <row r="501" ht="14.25" customHeight="1">
      <c r="C501" s="5"/>
      <c r="S501" s="8"/>
    </row>
    <row r="502" ht="14.25" customHeight="1">
      <c r="C502" s="5"/>
      <c r="S502" s="8"/>
    </row>
    <row r="503" ht="14.25" customHeight="1">
      <c r="C503" s="5"/>
      <c r="S503" s="8"/>
    </row>
    <row r="504" ht="14.25" customHeight="1">
      <c r="C504" s="5"/>
      <c r="S504" s="8"/>
    </row>
    <row r="505" ht="14.25" customHeight="1">
      <c r="C505" s="5"/>
      <c r="S505" s="8"/>
    </row>
    <row r="506" ht="14.25" customHeight="1">
      <c r="C506" s="5"/>
      <c r="S506" s="8"/>
    </row>
    <row r="507" ht="14.25" customHeight="1">
      <c r="C507" s="5"/>
      <c r="S507" s="8"/>
    </row>
    <row r="508" ht="14.25" customHeight="1">
      <c r="C508" s="5"/>
      <c r="S508" s="8"/>
    </row>
    <row r="509" ht="14.25" customHeight="1">
      <c r="C509" s="5"/>
      <c r="S509" s="8"/>
    </row>
    <row r="510" ht="14.25" customHeight="1">
      <c r="C510" s="5"/>
      <c r="S510" s="8"/>
    </row>
    <row r="511" ht="14.25" customHeight="1">
      <c r="C511" s="5"/>
      <c r="S511" s="8"/>
    </row>
    <row r="512" ht="14.25" customHeight="1">
      <c r="C512" s="5"/>
      <c r="S512" s="8"/>
    </row>
    <row r="513" ht="14.25" customHeight="1">
      <c r="C513" s="5"/>
      <c r="S513" s="8"/>
    </row>
    <row r="514" ht="14.25" customHeight="1">
      <c r="C514" s="5"/>
      <c r="S514" s="8"/>
    </row>
    <row r="515" ht="14.25" customHeight="1">
      <c r="C515" s="5"/>
      <c r="S515" s="8"/>
    </row>
    <row r="516" ht="14.25" customHeight="1">
      <c r="C516" s="5"/>
      <c r="S516" s="8"/>
    </row>
    <row r="517" ht="14.25" customHeight="1">
      <c r="C517" s="5"/>
      <c r="S517" s="8"/>
    </row>
    <row r="518" ht="14.25" customHeight="1">
      <c r="C518" s="5"/>
      <c r="S518" s="8"/>
    </row>
    <row r="519" ht="14.25" customHeight="1">
      <c r="C519" s="5"/>
      <c r="S519" s="8"/>
    </row>
    <row r="520" ht="14.25" customHeight="1">
      <c r="C520" s="5"/>
      <c r="S520" s="8"/>
    </row>
    <row r="521" ht="14.25" customHeight="1">
      <c r="C521" s="5"/>
      <c r="S521" s="8"/>
    </row>
    <row r="522" ht="14.25" customHeight="1">
      <c r="C522" s="5"/>
      <c r="S522" s="8"/>
    </row>
    <row r="523" ht="14.25" customHeight="1">
      <c r="C523" s="5"/>
      <c r="S523" s="8"/>
    </row>
    <row r="524" ht="14.25" customHeight="1">
      <c r="C524" s="5"/>
      <c r="S524" s="8"/>
    </row>
    <row r="525" ht="14.25" customHeight="1">
      <c r="C525" s="5"/>
      <c r="S525" s="8"/>
    </row>
    <row r="526" ht="14.25" customHeight="1">
      <c r="C526" s="5"/>
      <c r="S526" s="8"/>
    </row>
    <row r="527" ht="14.25" customHeight="1">
      <c r="C527" s="5"/>
      <c r="S527" s="8"/>
    </row>
    <row r="528" ht="14.25" customHeight="1">
      <c r="C528" s="5"/>
      <c r="S528" s="8"/>
    </row>
    <row r="529" ht="14.25" customHeight="1">
      <c r="C529" s="5"/>
      <c r="S529" s="8"/>
    </row>
    <row r="530" ht="14.25" customHeight="1">
      <c r="C530" s="5"/>
      <c r="S530" s="8"/>
    </row>
    <row r="531" ht="14.25" customHeight="1">
      <c r="C531" s="5"/>
      <c r="S531" s="8"/>
    </row>
    <row r="532" ht="14.25" customHeight="1">
      <c r="C532" s="5"/>
      <c r="S532" s="8"/>
    </row>
    <row r="533" ht="14.25" customHeight="1">
      <c r="C533" s="5"/>
      <c r="S533" s="8"/>
    </row>
    <row r="534" ht="14.25" customHeight="1">
      <c r="C534" s="5"/>
      <c r="S534" s="8"/>
    </row>
    <row r="535" ht="14.25" customHeight="1">
      <c r="C535" s="5"/>
      <c r="S535" s="8"/>
    </row>
    <row r="536" ht="14.25" customHeight="1">
      <c r="C536" s="5"/>
      <c r="S536" s="8"/>
    </row>
    <row r="537" ht="14.25" customHeight="1">
      <c r="C537" s="5"/>
      <c r="S537" s="8"/>
    </row>
    <row r="538" ht="14.25" customHeight="1">
      <c r="C538" s="5"/>
      <c r="S538" s="8"/>
    </row>
    <row r="539" ht="14.25" customHeight="1">
      <c r="C539" s="5"/>
      <c r="S539" s="8"/>
    </row>
    <row r="540" ht="14.25" customHeight="1">
      <c r="C540" s="5"/>
      <c r="S540" s="8"/>
    </row>
    <row r="541" ht="14.25" customHeight="1">
      <c r="C541" s="5"/>
      <c r="S541" s="8"/>
    </row>
    <row r="542" ht="14.25" customHeight="1">
      <c r="C542" s="5"/>
      <c r="S542" s="8"/>
    </row>
    <row r="543" ht="14.25" customHeight="1">
      <c r="C543" s="5"/>
      <c r="S543" s="8"/>
    </row>
    <row r="544" ht="14.25" customHeight="1">
      <c r="C544" s="5"/>
      <c r="S544" s="8"/>
    </row>
    <row r="545" ht="14.25" customHeight="1">
      <c r="C545" s="5"/>
      <c r="S545" s="8"/>
    </row>
    <row r="546" ht="14.25" customHeight="1">
      <c r="C546" s="5"/>
      <c r="S546" s="8"/>
    </row>
    <row r="547" ht="14.25" customHeight="1">
      <c r="C547" s="5"/>
      <c r="S547" s="8"/>
    </row>
    <row r="548" ht="14.25" customHeight="1">
      <c r="C548" s="5"/>
      <c r="S548" s="8"/>
    </row>
    <row r="549" ht="14.25" customHeight="1">
      <c r="C549" s="5"/>
      <c r="S549" s="8"/>
    </row>
    <row r="550" ht="14.25" customHeight="1">
      <c r="C550" s="5"/>
      <c r="S550" s="8"/>
    </row>
    <row r="551" ht="14.25" customHeight="1">
      <c r="C551" s="5"/>
      <c r="S551" s="8"/>
    </row>
    <row r="552" ht="14.25" customHeight="1">
      <c r="C552" s="5"/>
      <c r="S552" s="8"/>
    </row>
    <row r="553" ht="14.25" customHeight="1">
      <c r="C553" s="5"/>
      <c r="S553" s="8"/>
    </row>
    <row r="554" ht="14.25" customHeight="1">
      <c r="C554" s="5"/>
      <c r="S554" s="8"/>
    </row>
    <row r="555" ht="14.25" customHeight="1">
      <c r="C555" s="5"/>
      <c r="S555" s="8"/>
    </row>
    <row r="556" ht="14.25" customHeight="1">
      <c r="C556" s="5"/>
      <c r="S556" s="8"/>
    </row>
    <row r="557" ht="14.25" customHeight="1">
      <c r="C557" s="5"/>
      <c r="S557" s="8"/>
    </row>
    <row r="558" ht="14.25" customHeight="1">
      <c r="C558" s="5"/>
      <c r="S558" s="8"/>
    </row>
    <row r="559" ht="14.25" customHeight="1">
      <c r="C559" s="5"/>
      <c r="S559" s="8"/>
    </row>
    <row r="560" ht="14.25" customHeight="1">
      <c r="C560" s="5"/>
      <c r="S560" s="8"/>
    </row>
    <row r="561" ht="14.25" customHeight="1">
      <c r="C561" s="5"/>
      <c r="S561" s="8"/>
    </row>
    <row r="562" ht="14.25" customHeight="1">
      <c r="C562" s="5"/>
      <c r="S562" s="8"/>
    </row>
    <row r="563" ht="14.25" customHeight="1">
      <c r="C563" s="5"/>
      <c r="S563" s="8"/>
    </row>
    <row r="564" ht="14.25" customHeight="1">
      <c r="C564" s="5"/>
      <c r="S564" s="8"/>
    </row>
    <row r="565" ht="14.25" customHeight="1">
      <c r="C565" s="5"/>
      <c r="S565" s="8"/>
    </row>
    <row r="566" ht="14.25" customHeight="1">
      <c r="C566" s="5"/>
      <c r="S566" s="8"/>
    </row>
    <row r="567" ht="14.25" customHeight="1">
      <c r="C567" s="5"/>
      <c r="S567" s="8"/>
    </row>
    <row r="568" ht="14.25" customHeight="1">
      <c r="C568" s="5"/>
      <c r="S568" s="8"/>
    </row>
    <row r="569" ht="14.25" customHeight="1">
      <c r="C569" s="5"/>
      <c r="S569" s="8"/>
    </row>
    <row r="570" ht="14.25" customHeight="1">
      <c r="C570" s="5"/>
      <c r="S570" s="8"/>
    </row>
    <row r="571" ht="14.25" customHeight="1">
      <c r="C571" s="5"/>
      <c r="S571" s="8"/>
    </row>
    <row r="572" ht="14.25" customHeight="1">
      <c r="C572" s="5"/>
      <c r="S572" s="8"/>
    </row>
    <row r="573" ht="14.25" customHeight="1">
      <c r="C573" s="5"/>
      <c r="S573" s="8"/>
    </row>
    <row r="574" ht="14.25" customHeight="1">
      <c r="C574" s="5"/>
      <c r="S574" s="8"/>
    </row>
    <row r="575" ht="14.25" customHeight="1">
      <c r="C575" s="5"/>
      <c r="S575" s="8"/>
    </row>
    <row r="576" ht="14.25" customHeight="1">
      <c r="C576" s="5"/>
      <c r="S576" s="8"/>
    </row>
    <row r="577" ht="14.25" customHeight="1">
      <c r="C577" s="5"/>
      <c r="S577" s="8"/>
    </row>
    <row r="578" ht="14.25" customHeight="1">
      <c r="C578" s="5"/>
      <c r="S578" s="8"/>
    </row>
    <row r="579" ht="14.25" customHeight="1">
      <c r="C579" s="5"/>
      <c r="S579" s="8"/>
    </row>
    <row r="580" ht="14.25" customHeight="1">
      <c r="C580" s="5"/>
      <c r="S580" s="8"/>
    </row>
    <row r="581" ht="14.25" customHeight="1">
      <c r="C581" s="5"/>
      <c r="S581" s="8"/>
    </row>
    <row r="582" ht="14.25" customHeight="1">
      <c r="C582" s="5"/>
      <c r="S582" s="8"/>
    </row>
    <row r="583" ht="14.25" customHeight="1">
      <c r="C583" s="5"/>
      <c r="S583" s="8"/>
    </row>
    <row r="584" ht="14.25" customHeight="1">
      <c r="C584" s="5"/>
      <c r="S584" s="8"/>
    </row>
    <row r="585" ht="14.25" customHeight="1">
      <c r="C585" s="5"/>
      <c r="S585" s="8"/>
    </row>
    <row r="586" ht="14.25" customHeight="1">
      <c r="C586" s="5"/>
      <c r="S586" s="8"/>
    </row>
    <row r="587" ht="14.25" customHeight="1">
      <c r="C587" s="5"/>
      <c r="S587" s="8"/>
    </row>
    <row r="588" ht="14.25" customHeight="1">
      <c r="C588" s="5"/>
      <c r="S588" s="8"/>
    </row>
    <row r="589" ht="14.25" customHeight="1">
      <c r="C589" s="5"/>
      <c r="S589" s="8"/>
    </row>
    <row r="590" ht="14.25" customHeight="1">
      <c r="C590" s="5"/>
      <c r="S590" s="8"/>
    </row>
    <row r="591" ht="14.25" customHeight="1">
      <c r="C591" s="5"/>
      <c r="S591" s="8"/>
    </row>
    <row r="592" ht="14.25" customHeight="1">
      <c r="C592" s="5"/>
      <c r="S592" s="8"/>
    </row>
    <row r="593" ht="14.25" customHeight="1">
      <c r="C593" s="5"/>
      <c r="S593" s="8"/>
    </row>
    <row r="594" ht="14.25" customHeight="1">
      <c r="C594" s="5"/>
      <c r="S594" s="8"/>
    </row>
    <row r="595" ht="14.25" customHeight="1">
      <c r="C595" s="5"/>
      <c r="S595" s="8"/>
    </row>
    <row r="596" ht="14.25" customHeight="1">
      <c r="C596" s="5"/>
      <c r="S596" s="8"/>
    </row>
    <row r="597" ht="14.25" customHeight="1">
      <c r="C597" s="5"/>
      <c r="S597" s="8"/>
    </row>
    <row r="598" ht="14.25" customHeight="1">
      <c r="C598" s="5"/>
      <c r="S598" s="8"/>
    </row>
    <row r="599" ht="14.25" customHeight="1">
      <c r="C599" s="5"/>
      <c r="S599" s="8"/>
    </row>
    <row r="600" ht="14.25" customHeight="1">
      <c r="C600" s="5"/>
      <c r="S600" s="8"/>
    </row>
    <row r="601" ht="14.25" customHeight="1">
      <c r="C601" s="5"/>
      <c r="S601" s="8"/>
    </row>
    <row r="602" ht="14.25" customHeight="1">
      <c r="C602" s="5"/>
      <c r="S602" s="8"/>
    </row>
    <row r="603" ht="14.25" customHeight="1">
      <c r="C603" s="5"/>
      <c r="S603" s="8"/>
    </row>
    <row r="604" ht="14.25" customHeight="1">
      <c r="C604" s="5"/>
      <c r="S604" s="8"/>
    </row>
    <row r="605" ht="14.25" customHeight="1">
      <c r="C605" s="5"/>
      <c r="S605" s="8"/>
    </row>
    <row r="606" ht="14.25" customHeight="1">
      <c r="C606" s="5"/>
      <c r="S606" s="8"/>
    </row>
    <row r="607" ht="14.25" customHeight="1">
      <c r="C607" s="5"/>
      <c r="S607" s="8"/>
    </row>
    <row r="608" ht="14.25" customHeight="1">
      <c r="C608" s="5"/>
      <c r="S608" s="8"/>
    </row>
    <row r="609" ht="14.25" customHeight="1">
      <c r="C609" s="5"/>
      <c r="S609" s="8"/>
    </row>
    <row r="610" ht="14.25" customHeight="1">
      <c r="C610" s="5"/>
      <c r="S610" s="8"/>
    </row>
    <row r="611" ht="14.25" customHeight="1">
      <c r="C611" s="5"/>
      <c r="S611" s="8"/>
    </row>
    <row r="612" ht="14.25" customHeight="1">
      <c r="C612" s="5"/>
      <c r="S612" s="8"/>
    </row>
    <row r="613" ht="14.25" customHeight="1">
      <c r="C613" s="5"/>
      <c r="S613" s="8"/>
    </row>
    <row r="614" ht="14.25" customHeight="1">
      <c r="C614" s="5"/>
      <c r="S614" s="8"/>
    </row>
    <row r="615" ht="14.25" customHeight="1">
      <c r="C615" s="5"/>
      <c r="S615" s="8"/>
    </row>
    <row r="616" ht="14.25" customHeight="1">
      <c r="C616" s="5"/>
      <c r="S616" s="8"/>
    </row>
    <row r="617" ht="14.25" customHeight="1">
      <c r="C617" s="5"/>
      <c r="S617" s="8"/>
    </row>
    <row r="618" ht="14.25" customHeight="1">
      <c r="C618" s="5"/>
      <c r="S618" s="8"/>
    </row>
    <row r="619" ht="14.25" customHeight="1">
      <c r="C619" s="5"/>
      <c r="S619" s="8"/>
    </row>
    <row r="620" ht="14.25" customHeight="1">
      <c r="C620" s="5"/>
      <c r="S620" s="8"/>
    </row>
    <row r="621" ht="14.25" customHeight="1">
      <c r="C621" s="5"/>
      <c r="S621" s="8"/>
    </row>
    <row r="622" ht="14.25" customHeight="1">
      <c r="C622" s="5"/>
      <c r="S622" s="8"/>
    </row>
    <row r="623" ht="14.25" customHeight="1">
      <c r="C623" s="5"/>
      <c r="S623" s="8"/>
    </row>
    <row r="624" ht="14.25" customHeight="1">
      <c r="C624" s="5"/>
      <c r="S624" s="8"/>
    </row>
    <row r="625" ht="14.25" customHeight="1">
      <c r="C625" s="5"/>
      <c r="S625" s="8"/>
    </row>
    <row r="626" ht="14.25" customHeight="1">
      <c r="C626" s="5"/>
      <c r="S626" s="8"/>
    </row>
    <row r="627" ht="14.25" customHeight="1">
      <c r="C627" s="5"/>
      <c r="S627" s="8"/>
    </row>
    <row r="628" ht="14.25" customHeight="1">
      <c r="C628" s="5"/>
      <c r="S628" s="8"/>
    </row>
    <row r="629" ht="14.25" customHeight="1">
      <c r="C629" s="5"/>
      <c r="S629" s="8"/>
    </row>
    <row r="630" ht="14.25" customHeight="1">
      <c r="C630" s="5"/>
      <c r="S630" s="8"/>
    </row>
    <row r="631" ht="14.25" customHeight="1">
      <c r="C631" s="5"/>
      <c r="S631" s="8"/>
    </row>
    <row r="632" ht="14.25" customHeight="1">
      <c r="C632" s="5"/>
      <c r="S632" s="8"/>
    </row>
    <row r="633" ht="14.25" customHeight="1">
      <c r="C633" s="5"/>
      <c r="S633" s="8"/>
    </row>
    <row r="634" ht="14.25" customHeight="1">
      <c r="C634" s="5"/>
      <c r="S634" s="8"/>
    </row>
    <row r="635" ht="14.25" customHeight="1">
      <c r="C635" s="5"/>
      <c r="S635" s="8"/>
    </row>
    <row r="636" ht="14.25" customHeight="1">
      <c r="C636" s="5"/>
      <c r="S636" s="8"/>
    </row>
    <row r="637" ht="14.25" customHeight="1">
      <c r="C637" s="5"/>
      <c r="S637" s="8"/>
    </row>
    <row r="638" ht="14.25" customHeight="1">
      <c r="C638" s="5"/>
      <c r="S638" s="8"/>
    </row>
    <row r="639" ht="14.25" customHeight="1">
      <c r="C639" s="5"/>
      <c r="S639" s="8"/>
    </row>
    <row r="640" ht="14.25" customHeight="1">
      <c r="C640" s="5"/>
      <c r="S640" s="8"/>
    </row>
    <row r="641" ht="14.25" customHeight="1">
      <c r="C641" s="5"/>
      <c r="S641" s="8"/>
    </row>
    <row r="642" ht="14.25" customHeight="1">
      <c r="C642" s="5"/>
      <c r="S642" s="8"/>
    </row>
    <row r="643" ht="14.25" customHeight="1">
      <c r="C643" s="5"/>
      <c r="S643" s="8"/>
    </row>
    <row r="644" ht="14.25" customHeight="1">
      <c r="C644" s="5"/>
      <c r="S644" s="8"/>
    </row>
    <row r="645" ht="14.25" customHeight="1">
      <c r="C645" s="5"/>
      <c r="S645" s="8"/>
    </row>
    <row r="646" ht="14.25" customHeight="1">
      <c r="C646" s="5"/>
      <c r="S646" s="8"/>
    </row>
    <row r="647" ht="14.25" customHeight="1">
      <c r="C647" s="5"/>
      <c r="S647" s="8"/>
    </row>
    <row r="648" ht="14.25" customHeight="1">
      <c r="C648" s="5"/>
      <c r="S648" s="8"/>
    </row>
    <row r="649" ht="14.25" customHeight="1">
      <c r="C649" s="5"/>
      <c r="S649" s="8"/>
    </row>
    <row r="650" ht="14.25" customHeight="1">
      <c r="C650" s="5"/>
      <c r="S650" s="8"/>
    </row>
    <row r="651" ht="14.25" customHeight="1">
      <c r="C651" s="5"/>
      <c r="S651" s="8"/>
    </row>
    <row r="652" ht="14.25" customHeight="1">
      <c r="C652" s="5"/>
      <c r="S652" s="8"/>
    </row>
    <row r="653" ht="14.25" customHeight="1">
      <c r="C653" s="5"/>
      <c r="S653" s="8"/>
    </row>
    <row r="654" ht="14.25" customHeight="1">
      <c r="C654" s="5"/>
      <c r="S654" s="8"/>
    </row>
    <row r="655" ht="14.25" customHeight="1">
      <c r="C655" s="5"/>
      <c r="S655" s="8"/>
    </row>
    <row r="656" ht="14.25" customHeight="1">
      <c r="C656" s="5"/>
      <c r="S656" s="8"/>
    </row>
    <row r="657" ht="14.25" customHeight="1">
      <c r="C657" s="5"/>
      <c r="S657" s="8"/>
    </row>
    <row r="658" ht="14.25" customHeight="1">
      <c r="C658" s="5"/>
      <c r="S658" s="8"/>
    </row>
    <row r="659" ht="14.25" customHeight="1">
      <c r="C659" s="5"/>
      <c r="S659" s="8"/>
    </row>
    <row r="660" ht="14.25" customHeight="1">
      <c r="C660" s="5"/>
      <c r="S660" s="8"/>
    </row>
    <row r="661" ht="14.25" customHeight="1">
      <c r="C661" s="5"/>
      <c r="S661" s="8"/>
    </row>
    <row r="662" ht="14.25" customHeight="1">
      <c r="C662" s="5"/>
      <c r="S662" s="8"/>
    </row>
    <row r="663" ht="14.25" customHeight="1">
      <c r="C663" s="5"/>
      <c r="S663" s="8"/>
    </row>
    <row r="664" ht="14.25" customHeight="1">
      <c r="C664" s="5"/>
      <c r="S664" s="8"/>
    </row>
    <row r="665" ht="14.25" customHeight="1">
      <c r="C665" s="5"/>
      <c r="S665" s="8"/>
    </row>
    <row r="666" ht="14.25" customHeight="1">
      <c r="C666" s="5"/>
      <c r="S666" s="8"/>
    </row>
    <row r="667" ht="14.25" customHeight="1">
      <c r="C667" s="5"/>
      <c r="S667" s="8"/>
    </row>
    <row r="668" ht="14.25" customHeight="1">
      <c r="C668" s="5"/>
      <c r="S668" s="8"/>
    </row>
    <row r="669" ht="14.25" customHeight="1">
      <c r="C669" s="5"/>
      <c r="S669" s="8"/>
    </row>
    <row r="670" ht="14.25" customHeight="1">
      <c r="C670" s="5"/>
      <c r="S670" s="8"/>
    </row>
    <row r="671" ht="14.25" customHeight="1">
      <c r="C671" s="5"/>
      <c r="S671" s="8"/>
    </row>
    <row r="672" ht="14.25" customHeight="1">
      <c r="C672" s="5"/>
      <c r="S672" s="8"/>
    </row>
    <row r="673" ht="14.25" customHeight="1">
      <c r="C673" s="5"/>
      <c r="S673" s="8"/>
    </row>
    <row r="674" ht="14.25" customHeight="1">
      <c r="C674" s="5"/>
      <c r="S674" s="8"/>
    </row>
    <row r="675" ht="14.25" customHeight="1">
      <c r="C675" s="5"/>
      <c r="S675" s="8"/>
    </row>
    <row r="676" ht="14.25" customHeight="1">
      <c r="C676" s="5"/>
      <c r="S676" s="8"/>
    </row>
    <row r="677" ht="14.25" customHeight="1">
      <c r="C677" s="5"/>
      <c r="S677" s="8"/>
    </row>
    <row r="678" ht="14.25" customHeight="1">
      <c r="C678" s="5"/>
      <c r="S678" s="8"/>
    </row>
    <row r="679" ht="14.25" customHeight="1">
      <c r="C679" s="5"/>
      <c r="S679" s="8"/>
    </row>
    <row r="680" ht="14.25" customHeight="1">
      <c r="C680" s="5"/>
      <c r="S680" s="8"/>
    </row>
    <row r="681" ht="14.25" customHeight="1">
      <c r="C681" s="5"/>
      <c r="S681" s="8"/>
    </row>
    <row r="682" ht="14.25" customHeight="1">
      <c r="C682" s="5"/>
      <c r="S682" s="8"/>
    </row>
    <row r="683" ht="14.25" customHeight="1">
      <c r="C683" s="5"/>
      <c r="S683" s="8"/>
    </row>
    <row r="684" ht="14.25" customHeight="1">
      <c r="C684" s="5"/>
      <c r="S684" s="8"/>
    </row>
    <row r="685" ht="14.25" customHeight="1">
      <c r="C685" s="5"/>
      <c r="S685" s="8"/>
    </row>
    <row r="686" ht="14.25" customHeight="1">
      <c r="C686" s="5"/>
      <c r="S686" s="8"/>
    </row>
    <row r="687" ht="14.25" customHeight="1">
      <c r="C687" s="5"/>
      <c r="S687" s="8"/>
    </row>
    <row r="688" ht="14.25" customHeight="1">
      <c r="C688" s="5"/>
      <c r="S688" s="8"/>
    </row>
    <row r="689" ht="14.25" customHeight="1">
      <c r="C689" s="5"/>
      <c r="S689" s="8"/>
    </row>
    <row r="690" ht="14.25" customHeight="1">
      <c r="C690" s="5"/>
      <c r="S690" s="8"/>
    </row>
    <row r="691" ht="14.25" customHeight="1">
      <c r="C691" s="5"/>
      <c r="S691" s="8"/>
    </row>
    <row r="692" ht="14.25" customHeight="1">
      <c r="C692" s="5"/>
      <c r="S692" s="8"/>
    </row>
    <row r="693" ht="14.25" customHeight="1">
      <c r="C693" s="5"/>
      <c r="S693" s="8"/>
    </row>
    <row r="694" ht="14.25" customHeight="1">
      <c r="C694" s="5"/>
      <c r="S694" s="8"/>
    </row>
    <row r="695" ht="14.25" customHeight="1">
      <c r="C695" s="5"/>
      <c r="S695" s="8"/>
    </row>
    <row r="696" ht="14.25" customHeight="1">
      <c r="C696" s="5"/>
      <c r="S696" s="8"/>
    </row>
    <row r="697" ht="14.25" customHeight="1">
      <c r="C697" s="5"/>
      <c r="S697" s="8"/>
    </row>
    <row r="698" ht="14.25" customHeight="1">
      <c r="C698" s="5"/>
      <c r="S698" s="8"/>
    </row>
    <row r="699" ht="14.25" customHeight="1">
      <c r="C699" s="5"/>
      <c r="S699" s="8"/>
    </row>
    <row r="700" ht="14.25" customHeight="1">
      <c r="C700" s="5"/>
      <c r="S700" s="8"/>
    </row>
    <row r="701" ht="14.25" customHeight="1">
      <c r="C701" s="5"/>
      <c r="S701" s="8"/>
    </row>
    <row r="702" ht="14.25" customHeight="1">
      <c r="C702" s="5"/>
      <c r="S702" s="8"/>
    </row>
    <row r="703" ht="14.25" customHeight="1">
      <c r="C703" s="5"/>
      <c r="S703" s="8"/>
    </row>
    <row r="704" ht="14.25" customHeight="1">
      <c r="C704" s="5"/>
      <c r="S704" s="8"/>
    </row>
    <row r="705" ht="14.25" customHeight="1">
      <c r="C705" s="5"/>
      <c r="S705" s="8"/>
    </row>
    <row r="706" ht="14.25" customHeight="1">
      <c r="C706" s="5"/>
      <c r="S706" s="8"/>
    </row>
    <row r="707" ht="14.25" customHeight="1">
      <c r="C707" s="5"/>
      <c r="S707" s="8"/>
    </row>
    <row r="708" ht="14.25" customHeight="1">
      <c r="C708" s="5"/>
      <c r="S708" s="8"/>
    </row>
    <row r="709" ht="14.25" customHeight="1">
      <c r="C709" s="5"/>
      <c r="S709" s="8"/>
    </row>
    <row r="710" ht="14.25" customHeight="1">
      <c r="C710" s="5"/>
      <c r="S710" s="8"/>
    </row>
    <row r="711" ht="14.25" customHeight="1">
      <c r="C711" s="5"/>
      <c r="S711" s="8"/>
    </row>
    <row r="712" ht="14.25" customHeight="1">
      <c r="C712" s="5"/>
      <c r="S712" s="8"/>
    </row>
    <row r="713" ht="14.25" customHeight="1">
      <c r="C713" s="5"/>
      <c r="S713" s="8"/>
    </row>
    <row r="714" ht="14.25" customHeight="1">
      <c r="C714" s="5"/>
      <c r="S714" s="8"/>
    </row>
    <row r="715" ht="14.25" customHeight="1">
      <c r="C715" s="5"/>
      <c r="S715" s="8"/>
    </row>
    <row r="716" ht="14.25" customHeight="1">
      <c r="C716" s="5"/>
      <c r="S716" s="8"/>
    </row>
    <row r="717" ht="14.25" customHeight="1">
      <c r="C717" s="5"/>
      <c r="S717" s="8"/>
    </row>
    <row r="718" ht="14.25" customHeight="1">
      <c r="C718" s="5"/>
      <c r="S718" s="8"/>
    </row>
    <row r="719" ht="14.25" customHeight="1">
      <c r="C719" s="5"/>
      <c r="S719" s="8"/>
    </row>
    <row r="720" ht="14.25" customHeight="1">
      <c r="C720" s="5"/>
      <c r="S720" s="8"/>
    </row>
    <row r="721" ht="14.25" customHeight="1">
      <c r="C721" s="5"/>
      <c r="S721" s="8"/>
    </row>
    <row r="722" ht="14.25" customHeight="1">
      <c r="C722" s="5"/>
      <c r="S722" s="8"/>
    </row>
    <row r="723" ht="14.25" customHeight="1">
      <c r="C723" s="5"/>
      <c r="S723" s="8"/>
    </row>
    <row r="724" ht="14.25" customHeight="1">
      <c r="C724" s="5"/>
      <c r="S724" s="8"/>
    </row>
    <row r="725" ht="14.25" customHeight="1">
      <c r="C725" s="5"/>
      <c r="S725" s="8"/>
    </row>
    <row r="726" ht="14.25" customHeight="1">
      <c r="C726" s="5"/>
      <c r="S726" s="8"/>
    </row>
    <row r="727" ht="14.25" customHeight="1">
      <c r="C727" s="5"/>
      <c r="S727" s="8"/>
    </row>
    <row r="728" ht="14.25" customHeight="1">
      <c r="C728" s="5"/>
      <c r="S728" s="8"/>
    </row>
    <row r="729" ht="14.25" customHeight="1">
      <c r="C729" s="5"/>
      <c r="S729" s="8"/>
    </row>
    <row r="730" ht="14.25" customHeight="1">
      <c r="C730" s="5"/>
      <c r="S730" s="8"/>
    </row>
    <row r="731" ht="14.25" customHeight="1">
      <c r="C731" s="5"/>
      <c r="S731" s="8"/>
    </row>
    <row r="732" ht="14.25" customHeight="1">
      <c r="C732" s="5"/>
      <c r="S732" s="8"/>
    </row>
    <row r="733" ht="14.25" customHeight="1">
      <c r="C733" s="5"/>
      <c r="S733" s="8"/>
    </row>
    <row r="734" ht="14.25" customHeight="1">
      <c r="C734" s="5"/>
      <c r="S734" s="8"/>
    </row>
    <row r="735" ht="14.25" customHeight="1">
      <c r="C735" s="5"/>
      <c r="S735" s="8"/>
    </row>
    <row r="736" ht="14.25" customHeight="1">
      <c r="C736" s="5"/>
      <c r="S736" s="8"/>
    </row>
    <row r="737" ht="14.25" customHeight="1">
      <c r="C737" s="5"/>
      <c r="S737" s="8"/>
    </row>
    <row r="738" ht="14.25" customHeight="1">
      <c r="C738" s="5"/>
      <c r="S738" s="8"/>
    </row>
    <row r="739" ht="14.25" customHeight="1">
      <c r="C739" s="5"/>
      <c r="S739" s="8"/>
    </row>
    <row r="740" ht="14.25" customHeight="1">
      <c r="C740" s="5"/>
      <c r="S740" s="8"/>
    </row>
    <row r="741" ht="14.25" customHeight="1">
      <c r="C741" s="5"/>
      <c r="S741" s="8"/>
    </row>
    <row r="742" ht="14.25" customHeight="1">
      <c r="C742" s="5"/>
      <c r="S742" s="8"/>
    </row>
    <row r="743" ht="14.25" customHeight="1">
      <c r="C743" s="5"/>
      <c r="S743" s="8"/>
    </row>
    <row r="744" ht="14.25" customHeight="1">
      <c r="C744" s="5"/>
      <c r="S744" s="8"/>
    </row>
    <row r="745" ht="14.25" customHeight="1">
      <c r="C745" s="5"/>
      <c r="S745" s="8"/>
    </row>
    <row r="746" ht="14.25" customHeight="1">
      <c r="C746" s="5"/>
      <c r="S746" s="8"/>
    </row>
    <row r="747" ht="14.25" customHeight="1">
      <c r="C747" s="5"/>
      <c r="S747" s="8"/>
    </row>
    <row r="748" ht="14.25" customHeight="1">
      <c r="C748" s="5"/>
      <c r="S748" s="8"/>
    </row>
    <row r="749" ht="14.25" customHeight="1">
      <c r="C749" s="5"/>
      <c r="S749" s="8"/>
    </row>
    <row r="750" ht="14.25" customHeight="1">
      <c r="C750" s="5"/>
      <c r="S750" s="8"/>
    </row>
    <row r="751" ht="14.25" customHeight="1">
      <c r="C751" s="5"/>
      <c r="S751" s="8"/>
    </row>
    <row r="752" ht="14.25" customHeight="1">
      <c r="C752" s="5"/>
      <c r="S752" s="8"/>
    </row>
    <row r="753" ht="14.25" customHeight="1">
      <c r="C753" s="5"/>
      <c r="S753" s="8"/>
    </row>
    <row r="754" ht="14.25" customHeight="1">
      <c r="C754" s="5"/>
      <c r="S754" s="8"/>
    </row>
    <row r="755" ht="14.25" customHeight="1">
      <c r="C755" s="5"/>
      <c r="S755" s="8"/>
    </row>
    <row r="756" ht="14.25" customHeight="1">
      <c r="C756" s="5"/>
      <c r="S756" s="8"/>
    </row>
    <row r="757" ht="14.25" customHeight="1">
      <c r="C757" s="5"/>
      <c r="S757" s="8"/>
    </row>
    <row r="758" ht="14.25" customHeight="1">
      <c r="C758" s="5"/>
      <c r="S758" s="8"/>
    </row>
    <row r="759" ht="14.25" customHeight="1">
      <c r="C759" s="5"/>
      <c r="S759" s="8"/>
    </row>
    <row r="760" ht="14.25" customHeight="1">
      <c r="C760" s="5"/>
      <c r="S760" s="8"/>
    </row>
    <row r="761" ht="14.25" customHeight="1">
      <c r="C761" s="5"/>
      <c r="S761" s="8"/>
    </row>
    <row r="762" ht="14.25" customHeight="1">
      <c r="C762" s="5"/>
      <c r="S762" s="8"/>
    </row>
    <row r="763" ht="14.25" customHeight="1">
      <c r="C763" s="5"/>
      <c r="S763" s="8"/>
    </row>
    <row r="764" ht="14.25" customHeight="1">
      <c r="C764" s="5"/>
      <c r="S764" s="8"/>
    </row>
    <row r="765" ht="14.25" customHeight="1">
      <c r="C765" s="5"/>
      <c r="S765" s="8"/>
    </row>
    <row r="766" ht="14.25" customHeight="1">
      <c r="C766" s="5"/>
      <c r="S766" s="8"/>
    </row>
    <row r="767" ht="14.25" customHeight="1">
      <c r="C767" s="5"/>
      <c r="S767" s="8"/>
    </row>
    <row r="768" ht="14.25" customHeight="1">
      <c r="C768" s="5"/>
      <c r="S768" s="8"/>
    </row>
    <row r="769" ht="14.25" customHeight="1">
      <c r="C769" s="5"/>
      <c r="S769" s="8"/>
    </row>
    <row r="770" ht="14.25" customHeight="1">
      <c r="C770" s="5"/>
      <c r="S770" s="8"/>
    </row>
    <row r="771" ht="14.25" customHeight="1">
      <c r="C771" s="5"/>
      <c r="S771" s="8"/>
    </row>
    <row r="772" ht="14.25" customHeight="1">
      <c r="C772" s="5"/>
      <c r="S772" s="8"/>
    </row>
    <row r="773" ht="14.25" customHeight="1">
      <c r="C773" s="5"/>
      <c r="S773" s="8"/>
    </row>
    <row r="774" ht="14.25" customHeight="1">
      <c r="C774" s="5"/>
      <c r="S774" s="8"/>
    </row>
    <row r="775" ht="14.25" customHeight="1">
      <c r="C775" s="5"/>
      <c r="S775" s="8"/>
    </row>
    <row r="776" ht="14.25" customHeight="1">
      <c r="C776" s="5"/>
      <c r="S776" s="8"/>
    </row>
    <row r="777" ht="14.25" customHeight="1">
      <c r="C777" s="5"/>
      <c r="S777" s="8"/>
    </row>
    <row r="778" ht="14.25" customHeight="1">
      <c r="C778" s="5"/>
      <c r="S778" s="8"/>
    </row>
    <row r="779" ht="14.25" customHeight="1">
      <c r="C779" s="5"/>
      <c r="S779" s="8"/>
    </row>
    <row r="780" ht="14.25" customHeight="1">
      <c r="C780" s="5"/>
      <c r="S780" s="8"/>
    </row>
    <row r="781" ht="14.25" customHeight="1">
      <c r="C781" s="5"/>
      <c r="S781" s="8"/>
    </row>
    <row r="782" ht="14.25" customHeight="1">
      <c r="C782" s="5"/>
      <c r="S782" s="8"/>
    </row>
    <row r="783" ht="14.25" customHeight="1">
      <c r="C783" s="5"/>
      <c r="S783" s="8"/>
    </row>
    <row r="784" ht="14.25" customHeight="1">
      <c r="C784" s="5"/>
      <c r="S784" s="8"/>
    </row>
    <row r="785" ht="14.25" customHeight="1">
      <c r="C785" s="5"/>
      <c r="S785" s="8"/>
    </row>
    <row r="786" ht="14.25" customHeight="1">
      <c r="C786" s="5"/>
      <c r="S786" s="8"/>
    </row>
    <row r="787" ht="14.25" customHeight="1">
      <c r="C787" s="5"/>
      <c r="S787" s="8"/>
    </row>
    <row r="788" ht="14.25" customHeight="1">
      <c r="C788" s="5"/>
      <c r="S788" s="8"/>
    </row>
    <row r="789" ht="14.25" customHeight="1">
      <c r="C789" s="5"/>
      <c r="S789" s="8"/>
    </row>
    <row r="790" ht="14.25" customHeight="1">
      <c r="C790" s="5"/>
      <c r="S790" s="8"/>
    </row>
    <row r="791" ht="14.25" customHeight="1">
      <c r="C791" s="5"/>
      <c r="S791" s="8"/>
    </row>
    <row r="792" ht="14.25" customHeight="1">
      <c r="C792" s="5"/>
      <c r="S792" s="8"/>
    </row>
    <row r="793" ht="14.25" customHeight="1">
      <c r="C793" s="5"/>
      <c r="S793" s="8"/>
    </row>
    <row r="794" ht="14.25" customHeight="1">
      <c r="C794" s="5"/>
      <c r="S794" s="8"/>
    </row>
    <row r="795" ht="14.25" customHeight="1">
      <c r="C795" s="5"/>
      <c r="S795" s="8"/>
    </row>
    <row r="796" ht="14.25" customHeight="1">
      <c r="C796" s="5"/>
      <c r="S796" s="8"/>
    </row>
    <row r="797" ht="14.25" customHeight="1">
      <c r="C797" s="5"/>
      <c r="S797" s="8"/>
    </row>
    <row r="798" ht="14.25" customHeight="1">
      <c r="C798" s="5"/>
      <c r="S798" s="8"/>
    </row>
    <row r="799" ht="14.25" customHeight="1">
      <c r="C799" s="5"/>
      <c r="S799" s="8"/>
    </row>
    <row r="800" ht="14.25" customHeight="1">
      <c r="C800" s="5"/>
      <c r="S800" s="8"/>
    </row>
    <row r="801" ht="14.25" customHeight="1">
      <c r="C801" s="5"/>
      <c r="S801" s="8"/>
    </row>
    <row r="802" ht="14.25" customHeight="1">
      <c r="C802" s="5"/>
      <c r="S802" s="8"/>
    </row>
    <row r="803" ht="14.25" customHeight="1">
      <c r="C803" s="5"/>
      <c r="S803" s="8"/>
    </row>
    <row r="804" ht="14.25" customHeight="1">
      <c r="C804" s="5"/>
      <c r="S804" s="8"/>
    </row>
    <row r="805" ht="14.25" customHeight="1">
      <c r="C805" s="5"/>
      <c r="S805" s="8"/>
    </row>
    <row r="806" ht="14.25" customHeight="1">
      <c r="C806" s="5"/>
      <c r="S806" s="8"/>
    </row>
    <row r="807" ht="14.25" customHeight="1">
      <c r="C807" s="5"/>
      <c r="S807" s="8"/>
    </row>
    <row r="808" ht="14.25" customHeight="1">
      <c r="C808" s="5"/>
      <c r="S808" s="8"/>
    </row>
    <row r="809" ht="14.25" customHeight="1">
      <c r="C809" s="5"/>
      <c r="S809" s="8"/>
    </row>
    <row r="810" ht="14.25" customHeight="1">
      <c r="C810" s="5"/>
      <c r="S810" s="8"/>
    </row>
    <row r="811" ht="14.25" customHeight="1">
      <c r="C811" s="5"/>
      <c r="S811" s="8"/>
    </row>
    <row r="812" ht="14.25" customHeight="1">
      <c r="C812" s="5"/>
      <c r="S812" s="8"/>
    </row>
    <row r="813" ht="14.25" customHeight="1">
      <c r="C813" s="5"/>
      <c r="S813" s="8"/>
    </row>
    <row r="814" ht="14.25" customHeight="1">
      <c r="C814" s="5"/>
      <c r="S814" s="8"/>
    </row>
    <row r="815" ht="14.25" customHeight="1">
      <c r="C815" s="5"/>
      <c r="S815" s="8"/>
    </row>
    <row r="816" ht="14.25" customHeight="1">
      <c r="C816" s="5"/>
      <c r="S816" s="8"/>
    </row>
    <row r="817" ht="14.25" customHeight="1">
      <c r="C817" s="5"/>
      <c r="S817" s="8"/>
    </row>
    <row r="818" ht="14.25" customHeight="1">
      <c r="C818" s="5"/>
      <c r="S818" s="8"/>
    </row>
    <row r="819" ht="14.25" customHeight="1">
      <c r="C819" s="5"/>
      <c r="S819" s="8"/>
    </row>
    <row r="820" ht="14.25" customHeight="1">
      <c r="C820" s="5"/>
      <c r="S820" s="8"/>
    </row>
    <row r="821" ht="14.25" customHeight="1">
      <c r="C821" s="5"/>
      <c r="S821" s="8"/>
    </row>
    <row r="822" ht="14.25" customHeight="1">
      <c r="C822" s="5"/>
      <c r="S822" s="8"/>
    </row>
    <row r="823" ht="14.25" customHeight="1">
      <c r="C823" s="5"/>
      <c r="S823" s="8"/>
    </row>
    <row r="824" ht="14.25" customHeight="1">
      <c r="C824" s="5"/>
      <c r="S824" s="8"/>
    </row>
    <row r="825" ht="14.25" customHeight="1">
      <c r="C825" s="5"/>
      <c r="S825" s="8"/>
    </row>
    <row r="826" ht="14.25" customHeight="1">
      <c r="C826" s="5"/>
      <c r="S826" s="8"/>
    </row>
    <row r="827" ht="14.25" customHeight="1">
      <c r="C827" s="5"/>
      <c r="S827" s="8"/>
    </row>
    <row r="828" ht="14.25" customHeight="1">
      <c r="C828" s="5"/>
      <c r="S828" s="8"/>
    </row>
    <row r="829" ht="14.25" customHeight="1">
      <c r="C829" s="5"/>
      <c r="S829" s="8"/>
    </row>
    <row r="830" ht="14.25" customHeight="1">
      <c r="C830" s="5"/>
      <c r="S830" s="8"/>
    </row>
    <row r="831" ht="14.25" customHeight="1">
      <c r="C831" s="5"/>
      <c r="S831" s="8"/>
    </row>
    <row r="832" ht="14.25" customHeight="1">
      <c r="C832" s="5"/>
      <c r="S832" s="8"/>
    </row>
    <row r="833" ht="14.25" customHeight="1">
      <c r="C833" s="5"/>
      <c r="S833" s="8"/>
    </row>
    <row r="834" ht="14.25" customHeight="1">
      <c r="C834" s="5"/>
      <c r="S834" s="8"/>
    </row>
    <row r="835" ht="14.25" customHeight="1">
      <c r="C835" s="5"/>
      <c r="S835" s="8"/>
    </row>
    <row r="836" ht="14.25" customHeight="1">
      <c r="C836" s="5"/>
      <c r="S836" s="8"/>
    </row>
    <row r="837" ht="14.25" customHeight="1">
      <c r="C837" s="5"/>
      <c r="S837" s="8"/>
    </row>
    <row r="838" ht="14.25" customHeight="1">
      <c r="C838" s="5"/>
      <c r="S838" s="8"/>
    </row>
    <row r="839" ht="14.25" customHeight="1">
      <c r="C839" s="5"/>
      <c r="S839" s="8"/>
    </row>
    <row r="840" ht="14.25" customHeight="1">
      <c r="C840" s="5"/>
      <c r="S840" s="8"/>
    </row>
    <row r="841" ht="14.25" customHeight="1">
      <c r="C841" s="5"/>
      <c r="S841" s="8"/>
    </row>
    <row r="842" ht="14.25" customHeight="1">
      <c r="C842" s="5"/>
      <c r="S842" s="8"/>
    </row>
    <row r="843" ht="14.25" customHeight="1">
      <c r="C843" s="5"/>
      <c r="S843" s="8"/>
    </row>
    <row r="844" ht="14.25" customHeight="1">
      <c r="C844" s="5"/>
      <c r="S844" s="8"/>
    </row>
    <row r="845" ht="14.25" customHeight="1">
      <c r="C845" s="5"/>
      <c r="S845" s="8"/>
    </row>
    <row r="846" ht="14.25" customHeight="1">
      <c r="C846" s="5"/>
      <c r="S846" s="8"/>
    </row>
    <row r="847" ht="14.25" customHeight="1">
      <c r="C847" s="5"/>
      <c r="S847" s="8"/>
    </row>
    <row r="848" ht="14.25" customHeight="1">
      <c r="C848" s="5"/>
      <c r="S848" s="8"/>
    </row>
    <row r="849" ht="14.25" customHeight="1">
      <c r="C849" s="5"/>
      <c r="S849" s="8"/>
    </row>
    <row r="850" ht="14.25" customHeight="1">
      <c r="C850" s="5"/>
      <c r="S850" s="8"/>
    </row>
    <row r="851" ht="14.25" customHeight="1">
      <c r="C851" s="5"/>
      <c r="S851" s="8"/>
    </row>
    <row r="852" ht="14.25" customHeight="1">
      <c r="C852" s="5"/>
      <c r="S852" s="8"/>
    </row>
    <row r="853" ht="14.25" customHeight="1">
      <c r="C853" s="5"/>
      <c r="S853" s="8"/>
    </row>
    <row r="854" ht="14.25" customHeight="1">
      <c r="C854" s="5"/>
      <c r="S854" s="8"/>
    </row>
    <row r="855" ht="14.25" customHeight="1">
      <c r="C855" s="5"/>
      <c r="S855" s="8"/>
    </row>
    <row r="856" ht="14.25" customHeight="1">
      <c r="C856" s="5"/>
      <c r="S856" s="8"/>
    </row>
    <row r="857" ht="14.25" customHeight="1">
      <c r="C857" s="5"/>
      <c r="S857" s="8"/>
    </row>
    <row r="858" ht="14.25" customHeight="1">
      <c r="C858" s="5"/>
      <c r="S858" s="8"/>
    </row>
    <row r="859" ht="14.25" customHeight="1">
      <c r="C859" s="5"/>
      <c r="S859" s="8"/>
    </row>
    <row r="860" ht="14.25" customHeight="1">
      <c r="C860" s="5"/>
      <c r="S860" s="8"/>
    </row>
    <row r="861" ht="14.25" customHeight="1">
      <c r="C861" s="5"/>
      <c r="S861" s="8"/>
    </row>
    <row r="862" ht="14.25" customHeight="1">
      <c r="C862" s="5"/>
      <c r="S862" s="8"/>
    </row>
    <row r="863" ht="14.25" customHeight="1">
      <c r="C863" s="5"/>
      <c r="S863" s="8"/>
    </row>
    <row r="864" ht="14.25" customHeight="1">
      <c r="C864" s="5"/>
      <c r="S864" s="8"/>
    </row>
    <row r="865" ht="14.25" customHeight="1">
      <c r="C865" s="5"/>
      <c r="S865" s="8"/>
    </row>
    <row r="866" ht="14.25" customHeight="1">
      <c r="C866" s="5"/>
      <c r="S866" s="8"/>
    </row>
    <row r="867" ht="14.25" customHeight="1">
      <c r="C867" s="5"/>
      <c r="S867" s="8"/>
    </row>
    <row r="868" ht="14.25" customHeight="1">
      <c r="C868" s="5"/>
      <c r="S868" s="8"/>
    </row>
    <row r="869" ht="14.25" customHeight="1">
      <c r="C869" s="5"/>
      <c r="S869" s="8"/>
    </row>
    <row r="870" ht="14.25" customHeight="1">
      <c r="C870" s="5"/>
      <c r="S870" s="8"/>
    </row>
    <row r="871" ht="14.25" customHeight="1">
      <c r="C871" s="5"/>
      <c r="S871" s="8"/>
    </row>
    <row r="872" ht="14.25" customHeight="1">
      <c r="C872" s="5"/>
      <c r="S872" s="8"/>
    </row>
    <row r="873" ht="14.25" customHeight="1">
      <c r="C873" s="5"/>
      <c r="S873" s="8"/>
    </row>
    <row r="874" ht="14.25" customHeight="1">
      <c r="C874" s="5"/>
      <c r="S874" s="8"/>
    </row>
    <row r="875" ht="14.25" customHeight="1">
      <c r="C875" s="5"/>
      <c r="S875" s="8"/>
    </row>
    <row r="876" ht="14.25" customHeight="1">
      <c r="C876" s="5"/>
      <c r="S876" s="8"/>
    </row>
    <row r="877" ht="14.25" customHeight="1">
      <c r="C877" s="5"/>
      <c r="S877" s="8"/>
    </row>
    <row r="878" ht="14.25" customHeight="1">
      <c r="C878" s="5"/>
      <c r="S878" s="8"/>
    </row>
    <row r="879" ht="14.25" customHeight="1">
      <c r="C879" s="5"/>
      <c r="S879" s="8"/>
    </row>
    <row r="880" ht="14.25" customHeight="1">
      <c r="C880" s="5"/>
      <c r="S880" s="8"/>
    </row>
    <row r="881" ht="14.25" customHeight="1">
      <c r="C881" s="5"/>
      <c r="S881" s="8"/>
    </row>
    <row r="882" ht="14.25" customHeight="1">
      <c r="C882" s="5"/>
      <c r="S882" s="8"/>
    </row>
    <row r="883" ht="14.25" customHeight="1">
      <c r="C883" s="5"/>
      <c r="S883" s="8"/>
    </row>
    <row r="884" ht="14.25" customHeight="1">
      <c r="C884" s="5"/>
      <c r="S884" s="8"/>
    </row>
    <row r="885" ht="14.25" customHeight="1">
      <c r="C885" s="5"/>
      <c r="S885" s="8"/>
    </row>
    <row r="886" ht="14.25" customHeight="1">
      <c r="C886" s="5"/>
      <c r="S886" s="8"/>
    </row>
    <row r="887" ht="14.25" customHeight="1">
      <c r="C887" s="5"/>
      <c r="S887" s="8"/>
    </row>
    <row r="888" ht="14.25" customHeight="1">
      <c r="C888" s="5"/>
      <c r="S888" s="8"/>
    </row>
    <row r="889" ht="14.25" customHeight="1">
      <c r="C889" s="5"/>
      <c r="S889" s="8"/>
    </row>
    <row r="890" ht="14.25" customHeight="1">
      <c r="C890" s="5"/>
      <c r="S890" s="8"/>
    </row>
    <row r="891" ht="14.25" customHeight="1">
      <c r="C891" s="5"/>
      <c r="S891" s="8"/>
    </row>
    <row r="892" ht="14.25" customHeight="1">
      <c r="C892" s="5"/>
      <c r="S892" s="8"/>
    </row>
    <row r="893" ht="14.25" customHeight="1">
      <c r="C893" s="5"/>
      <c r="S893" s="8"/>
    </row>
    <row r="894" ht="14.25" customHeight="1">
      <c r="C894" s="5"/>
      <c r="S894" s="8"/>
    </row>
    <row r="895" ht="14.25" customHeight="1">
      <c r="C895" s="5"/>
      <c r="S895" s="8"/>
    </row>
    <row r="896" ht="14.25" customHeight="1">
      <c r="C896" s="5"/>
      <c r="S896" s="8"/>
    </row>
    <row r="897" ht="14.25" customHeight="1">
      <c r="C897" s="5"/>
      <c r="S897" s="8"/>
    </row>
    <row r="898" ht="14.25" customHeight="1">
      <c r="C898" s="5"/>
      <c r="S898" s="8"/>
    </row>
    <row r="899" ht="14.25" customHeight="1">
      <c r="C899" s="5"/>
      <c r="S899" s="8"/>
    </row>
    <row r="900" ht="14.25" customHeight="1">
      <c r="C900" s="5"/>
      <c r="S900" s="8"/>
    </row>
    <row r="901" ht="14.25" customHeight="1">
      <c r="C901" s="5"/>
      <c r="S901" s="8"/>
    </row>
    <row r="902" ht="14.25" customHeight="1">
      <c r="C902" s="5"/>
      <c r="S902" s="8"/>
    </row>
    <row r="903" ht="14.25" customHeight="1">
      <c r="C903" s="5"/>
      <c r="S903" s="8"/>
    </row>
    <row r="904" ht="14.25" customHeight="1">
      <c r="C904" s="5"/>
      <c r="S904" s="8"/>
    </row>
    <row r="905" ht="14.25" customHeight="1">
      <c r="C905" s="5"/>
      <c r="S905" s="8"/>
    </row>
    <row r="906" ht="14.25" customHeight="1">
      <c r="C906" s="5"/>
      <c r="S906" s="8"/>
    </row>
    <row r="907" ht="14.25" customHeight="1">
      <c r="C907" s="5"/>
      <c r="S907" s="8"/>
    </row>
    <row r="908" ht="14.25" customHeight="1">
      <c r="C908" s="5"/>
      <c r="S908" s="8"/>
    </row>
    <row r="909" ht="14.25" customHeight="1">
      <c r="C909" s="5"/>
      <c r="S909" s="8"/>
    </row>
    <row r="910" ht="14.25" customHeight="1">
      <c r="C910" s="5"/>
      <c r="S910" s="8"/>
    </row>
    <row r="911" ht="14.25" customHeight="1">
      <c r="C911" s="5"/>
      <c r="S911" s="8"/>
    </row>
    <row r="912" ht="14.25" customHeight="1">
      <c r="C912" s="5"/>
      <c r="S912" s="8"/>
    </row>
    <row r="913" ht="14.25" customHeight="1">
      <c r="C913" s="5"/>
      <c r="S913" s="8"/>
    </row>
    <row r="914" ht="14.25" customHeight="1">
      <c r="C914" s="5"/>
      <c r="S914" s="8"/>
    </row>
    <row r="915" ht="14.25" customHeight="1">
      <c r="C915" s="5"/>
      <c r="S915" s="8"/>
    </row>
    <row r="916" ht="14.25" customHeight="1">
      <c r="C916" s="5"/>
      <c r="S916" s="8"/>
    </row>
    <row r="917" ht="14.25" customHeight="1">
      <c r="C917" s="5"/>
      <c r="S917" s="8"/>
    </row>
    <row r="918" ht="14.25" customHeight="1">
      <c r="C918" s="5"/>
      <c r="S918" s="8"/>
    </row>
    <row r="919" ht="14.25" customHeight="1">
      <c r="C919" s="5"/>
      <c r="S919" s="8"/>
    </row>
    <row r="920" ht="14.25" customHeight="1">
      <c r="C920" s="5"/>
      <c r="S920" s="8"/>
    </row>
    <row r="921" ht="14.25" customHeight="1">
      <c r="C921" s="5"/>
      <c r="S921" s="8"/>
    </row>
    <row r="922" ht="14.25" customHeight="1">
      <c r="C922" s="5"/>
      <c r="S922" s="8"/>
    </row>
    <row r="923" ht="14.25" customHeight="1">
      <c r="C923" s="5"/>
      <c r="S923" s="8"/>
    </row>
    <row r="924" ht="14.25" customHeight="1">
      <c r="C924" s="5"/>
      <c r="S924" s="8"/>
    </row>
    <row r="925" ht="14.25" customHeight="1">
      <c r="C925" s="5"/>
      <c r="S925" s="8"/>
    </row>
    <row r="926" ht="14.25" customHeight="1">
      <c r="C926" s="5"/>
      <c r="S926" s="8"/>
    </row>
    <row r="927" ht="14.25" customHeight="1">
      <c r="C927" s="5"/>
      <c r="S927" s="8"/>
    </row>
    <row r="928" ht="14.25" customHeight="1">
      <c r="C928" s="5"/>
      <c r="S928" s="8"/>
    </row>
    <row r="929" ht="14.25" customHeight="1">
      <c r="C929" s="5"/>
      <c r="S929" s="8"/>
    </row>
    <row r="930" ht="14.25" customHeight="1">
      <c r="C930" s="5"/>
      <c r="S930" s="8"/>
    </row>
    <row r="931" ht="14.25" customHeight="1">
      <c r="C931" s="5"/>
      <c r="S931" s="8"/>
    </row>
    <row r="932" ht="14.25" customHeight="1">
      <c r="C932" s="5"/>
      <c r="S932" s="8"/>
    </row>
    <row r="933" ht="14.25" customHeight="1">
      <c r="C933" s="5"/>
      <c r="S933" s="8"/>
    </row>
    <row r="934" ht="14.25" customHeight="1">
      <c r="C934" s="5"/>
      <c r="S934" s="8"/>
    </row>
    <row r="935" ht="14.25" customHeight="1">
      <c r="C935" s="5"/>
      <c r="S935" s="8"/>
    </row>
    <row r="936" ht="14.25" customHeight="1">
      <c r="C936" s="5"/>
      <c r="S936" s="8"/>
    </row>
    <row r="937" ht="14.25" customHeight="1">
      <c r="C937" s="5"/>
      <c r="S937" s="8"/>
    </row>
    <row r="938" ht="14.25" customHeight="1">
      <c r="C938" s="5"/>
      <c r="S938" s="8"/>
    </row>
    <row r="939" ht="14.25" customHeight="1">
      <c r="C939" s="5"/>
      <c r="S939" s="8"/>
    </row>
    <row r="940" ht="14.25" customHeight="1">
      <c r="C940" s="5"/>
      <c r="S940" s="8"/>
    </row>
    <row r="941" ht="14.25" customHeight="1">
      <c r="C941" s="5"/>
      <c r="S941" s="8"/>
    </row>
    <row r="942" ht="14.25" customHeight="1">
      <c r="C942" s="5"/>
      <c r="S942" s="8"/>
    </row>
    <row r="943" ht="14.25" customHeight="1">
      <c r="C943" s="5"/>
      <c r="S943" s="8"/>
    </row>
    <row r="944" ht="14.25" customHeight="1">
      <c r="C944" s="5"/>
      <c r="S944" s="8"/>
    </row>
    <row r="945" ht="14.25" customHeight="1">
      <c r="C945" s="5"/>
      <c r="S945" s="8"/>
    </row>
    <row r="946" ht="14.25" customHeight="1">
      <c r="C946" s="5"/>
      <c r="S946" s="8"/>
    </row>
    <row r="947" ht="14.25" customHeight="1">
      <c r="C947" s="5"/>
      <c r="S947" s="8"/>
    </row>
    <row r="948" ht="14.25" customHeight="1">
      <c r="C948" s="5"/>
      <c r="S948" s="8"/>
    </row>
    <row r="949" ht="14.25" customHeight="1">
      <c r="C949" s="5"/>
      <c r="S949" s="8"/>
    </row>
    <row r="950" ht="14.25" customHeight="1">
      <c r="C950" s="5"/>
      <c r="S950" s="8"/>
    </row>
    <row r="951" ht="14.25" customHeight="1">
      <c r="C951" s="5"/>
      <c r="S951" s="8"/>
    </row>
    <row r="952" ht="14.25" customHeight="1">
      <c r="C952" s="5"/>
      <c r="S952" s="8"/>
    </row>
    <row r="953" ht="14.25" customHeight="1">
      <c r="C953" s="5"/>
      <c r="S953" s="8"/>
    </row>
    <row r="954" ht="14.25" customHeight="1">
      <c r="C954" s="5"/>
      <c r="S954" s="8"/>
    </row>
    <row r="955" ht="14.25" customHeight="1">
      <c r="C955" s="5"/>
      <c r="S955" s="8"/>
    </row>
    <row r="956" ht="14.25" customHeight="1">
      <c r="C956" s="5"/>
      <c r="S956" s="8"/>
    </row>
    <row r="957" ht="14.25" customHeight="1">
      <c r="C957" s="5"/>
      <c r="S957" s="8"/>
    </row>
    <row r="958" ht="14.25" customHeight="1">
      <c r="C958" s="5"/>
      <c r="S958" s="8"/>
    </row>
    <row r="959" ht="14.25" customHeight="1">
      <c r="C959" s="5"/>
      <c r="S959" s="8"/>
    </row>
    <row r="960" ht="14.25" customHeight="1">
      <c r="C960" s="5"/>
      <c r="S960" s="8"/>
    </row>
    <row r="961" ht="14.25" customHeight="1">
      <c r="C961" s="5"/>
      <c r="S961" s="8"/>
    </row>
    <row r="962" ht="14.25" customHeight="1">
      <c r="C962" s="5"/>
      <c r="S962" s="8"/>
    </row>
    <row r="963" ht="14.25" customHeight="1">
      <c r="C963" s="5"/>
      <c r="S963" s="8"/>
    </row>
    <row r="964" ht="14.25" customHeight="1">
      <c r="C964" s="5"/>
      <c r="S964" s="8"/>
    </row>
    <row r="965" ht="14.25" customHeight="1">
      <c r="C965" s="5"/>
      <c r="S965" s="8"/>
    </row>
    <row r="966" ht="14.25" customHeight="1">
      <c r="C966" s="5"/>
      <c r="S966" s="8"/>
    </row>
    <row r="967" ht="14.25" customHeight="1">
      <c r="C967" s="5"/>
      <c r="S967" s="8"/>
    </row>
    <row r="968" ht="14.25" customHeight="1">
      <c r="C968" s="5"/>
      <c r="S968" s="8"/>
    </row>
    <row r="969" ht="14.25" customHeight="1">
      <c r="C969" s="5"/>
      <c r="S969" s="8"/>
    </row>
    <row r="970" ht="14.25" customHeight="1">
      <c r="C970" s="5"/>
      <c r="S970" s="8"/>
    </row>
    <row r="971" ht="14.25" customHeight="1">
      <c r="C971" s="5"/>
      <c r="S971" s="8"/>
    </row>
    <row r="972" ht="14.25" customHeight="1">
      <c r="C972" s="5"/>
      <c r="S972" s="8"/>
    </row>
    <row r="973" ht="14.25" customHeight="1">
      <c r="C973" s="5"/>
      <c r="S973" s="8"/>
    </row>
    <row r="974" ht="14.25" customHeight="1">
      <c r="C974" s="5"/>
      <c r="S974" s="8"/>
    </row>
    <row r="975" ht="14.25" customHeight="1">
      <c r="C975" s="5"/>
      <c r="S975" s="8"/>
    </row>
    <row r="976" ht="14.25" customHeight="1">
      <c r="C976" s="5"/>
      <c r="S976" s="8"/>
    </row>
    <row r="977" ht="14.25" customHeight="1">
      <c r="C977" s="5"/>
      <c r="S977" s="8"/>
    </row>
    <row r="978" ht="14.25" customHeight="1">
      <c r="C978" s="5"/>
      <c r="S978" s="8"/>
    </row>
    <row r="979" ht="14.25" customHeight="1">
      <c r="C979" s="5"/>
      <c r="S979" s="8"/>
    </row>
    <row r="980" ht="14.25" customHeight="1">
      <c r="C980" s="5"/>
      <c r="S980" s="8"/>
    </row>
    <row r="981" ht="14.25" customHeight="1">
      <c r="C981" s="5"/>
      <c r="S981" s="8"/>
    </row>
    <row r="982" ht="14.25" customHeight="1">
      <c r="C982" s="5"/>
      <c r="S982" s="8"/>
    </row>
    <row r="983" ht="14.25" customHeight="1">
      <c r="C983" s="5"/>
      <c r="S983" s="8"/>
    </row>
    <row r="984" ht="14.25" customHeight="1">
      <c r="C984" s="5"/>
      <c r="S984" s="8"/>
    </row>
    <row r="985" ht="14.25" customHeight="1">
      <c r="C985" s="5"/>
      <c r="S985" s="8"/>
    </row>
    <row r="986" ht="14.25" customHeight="1">
      <c r="C986" s="5"/>
      <c r="S986" s="8"/>
    </row>
    <row r="987" ht="14.25" customHeight="1">
      <c r="C987" s="5"/>
      <c r="S987" s="8"/>
    </row>
    <row r="988" ht="14.25" customHeight="1">
      <c r="C988" s="5"/>
      <c r="S988" s="8"/>
    </row>
    <row r="989" ht="14.25" customHeight="1">
      <c r="C989" s="5"/>
      <c r="S989" s="8"/>
    </row>
    <row r="990" ht="14.25" customHeight="1">
      <c r="C990" s="5"/>
      <c r="S990" s="8"/>
    </row>
    <row r="991" ht="14.25" customHeight="1">
      <c r="C991" s="5"/>
      <c r="S991" s="8"/>
    </row>
    <row r="992" ht="14.25" customHeight="1">
      <c r="C992" s="5"/>
      <c r="S992" s="8"/>
    </row>
    <row r="993" ht="14.25" customHeight="1">
      <c r="C993" s="5"/>
      <c r="S993" s="8"/>
    </row>
    <row r="994" ht="14.25" customHeight="1">
      <c r="C994" s="5"/>
      <c r="S994" s="8"/>
    </row>
    <row r="995" ht="14.25" customHeight="1">
      <c r="C995" s="5"/>
      <c r="S995" s="8"/>
    </row>
    <row r="996" ht="14.25" customHeight="1">
      <c r="C996" s="5"/>
      <c r="S996" s="8"/>
    </row>
    <row r="997" ht="14.25" customHeight="1">
      <c r="C997" s="5"/>
      <c r="S997" s="8"/>
    </row>
    <row r="998" ht="14.25" customHeight="1">
      <c r="C998" s="5"/>
      <c r="S998" s="8"/>
    </row>
    <row r="999" ht="14.25" customHeight="1">
      <c r="C999" s="5"/>
      <c r="S999" s="8"/>
    </row>
    <row r="1000" ht="14.25" customHeight="1">
      <c r="C1000" s="5"/>
      <c r="S1000" s="8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2023-04-24T09:31:05Z</dcterms:created>
  <dc:creator>ICP5100</dc:creator>
</cp:coreProperties>
</file>