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Bukombe_projects\Writeups\3.Plant_traits\04_data\3.analysed\"/>
    </mc:Choice>
  </mc:AlternateContent>
  <bookViews>
    <workbookView xWindow="240" yWindow="15" windowWidth="16095" windowHeight="9660" activeTab="1"/>
  </bookViews>
  <sheets>
    <sheet name="Sheet1" sheetId="1" r:id="rId1"/>
    <sheet name="summary" sheetId="2" r:id="rId2"/>
  </sheets>
  <calcPr calcId="162913"/>
</workbook>
</file>

<file path=xl/calcChain.xml><?xml version="1.0" encoding="utf-8"?>
<calcChain xmlns="http://schemas.openxmlformats.org/spreadsheetml/2006/main">
  <c r="K19" i="1" l="1"/>
  <c r="K20" i="1"/>
  <c r="K21" i="1"/>
  <c r="K22" i="1"/>
  <c r="K23" i="1"/>
  <c r="K24" i="1"/>
  <c r="K25" i="1"/>
  <c r="K26" i="1"/>
  <c r="K27" i="1"/>
  <c r="K28" i="1"/>
  <c r="K29" i="1"/>
  <c r="K18" i="1"/>
  <c r="J19" i="1"/>
  <c r="J20" i="1"/>
  <c r="J21" i="1"/>
  <c r="J22" i="1"/>
  <c r="J23" i="1"/>
  <c r="J24" i="1"/>
  <c r="J25" i="1"/>
  <c r="J26" i="1"/>
  <c r="J27" i="1"/>
  <c r="J28" i="1"/>
  <c r="J29" i="1"/>
  <c r="J18" i="1"/>
  <c r="I29" i="1"/>
  <c r="I19" i="1"/>
  <c r="I20" i="1"/>
  <c r="I21" i="1"/>
  <c r="I22" i="1"/>
  <c r="I23" i="1"/>
  <c r="I24" i="1"/>
  <c r="I25" i="1"/>
  <c r="I26" i="1"/>
  <c r="I27" i="1"/>
  <c r="I28" i="1"/>
  <c r="I18" i="1"/>
  <c r="H19" i="1"/>
  <c r="H20" i="1"/>
  <c r="H21" i="1"/>
  <c r="H22" i="1"/>
  <c r="H23" i="1"/>
  <c r="H24" i="1"/>
  <c r="H25" i="1"/>
  <c r="H26" i="1"/>
  <c r="H27" i="1"/>
  <c r="H28" i="1"/>
  <c r="H29" i="1"/>
  <c r="H18" i="1"/>
  <c r="P19" i="1"/>
  <c r="P20" i="1"/>
  <c r="P21" i="1"/>
  <c r="P22" i="1"/>
  <c r="P23" i="1"/>
  <c r="P24" i="1"/>
  <c r="P25" i="1"/>
  <c r="P26" i="1"/>
  <c r="P27" i="1"/>
  <c r="P28" i="1"/>
  <c r="P29" i="1"/>
  <c r="P18" i="1"/>
  <c r="O19" i="1"/>
  <c r="O20" i="1"/>
  <c r="O21" i="1"/>
  <c r="O22" i="1"/>
  <c r="O23" i="1"/>
  <c r="O24" i="1"/>
  <c r="O25" i="1"/>
  <c r="O26" i="1"/>
  <c r="O27" i="1"/>
  <c r="O28" i="1"/>
  <c r="O29" i="1"/>
  <c r="O18" i="1"/>
  <c r="N19" i="1"/>
  <c r="N20" i="1"/>
  <c r="N21" i="1"/>
  <c r="N22" i="1"/>
  <c r="N23" i="1"/>
  <c r="N24" i="1"/>
  <c r="N25" i="1"/>
  <c r="N26" i="1"/>
  <c r="N27" i="1"/>
  <c r="N28" i="1"/>
  <c r="N29" i="1"/>
  <c r="N18" i="1"/>
  <c r="M18" i="1"/>
  <c r="M19" i="1"/>
  <c r="M20" i="1"/>
  <c r="M21" i="1"/>
  <c r="M22" i="1"/>
  <c r="M23" i="1"/>
  <c r="M24" i="1"/>
  <c r="M25" i="1"/>
  <c r="M26" i="1"/>
  <c r="M27" i="1"/>
  <c r="M28" i="1"/>
  <c r="M29" i="1"/>
  <c r="L19" i="1"/>
  <c r="L20" i="1"/>
  <c r="L21" i="1"/>
  <c r="L22" i="1"/>
  <c r="L23" i="1"/>
  <c r="L24" i="1"/>
  <c r="L25" i="1"/>
  <c r="L26" i="1"/>
  <c r="L27" i="1"/>
  <c r="L28" i="1"/>
  <c r="L29" i="1"/>
  <c r="L18" i="1"/>
  <c r="G19" i="1"/>
  <c r="G20" i="1"/>
  <c r="G21" i="1"/>
  <c r="G22" i="1"/>
  <c r="G23" i="1"/>
  <c r="G24" i="1"/>
  <c r="G25" i="1"/>
  <c r="G26" i="1"/>
  <c r="G27" i="1"/>
  <c r="G28" i="1"/>
  <c r="G29" i="1"/>
  <c r="G18" i="1"/>
  <c r="F19" i="1"/>
  <c r="F20" i="1"/>
  <c r="F21" i="1"/>
  <c r="F22" i="1"/>
  <c r="F23" i="1"/>
  <c r="F24" i="1"/>
  <c r="F25" i="1"/>
  <c r="F26" i="1"/>
  <c r="F27" i="1"/>
  <c r="F28" i="1"/>
  <c r="F29" i="1"/>
  <c r="F18" i="1"/>
  <c r="E19" i="1"/>
  <c r="E20" i="1"/>
  <c r="E21" i="1"/>
  <c r="E22" i="1"/>
  <c r="E23" i="1"/>
  <c r="E24" i="1"/>
  <c r="E25" i="1"/>
  <c r="E26" i="1"/>
  <c r="E27" i="1"/>
  <c r="E28" i="1"/>
  <c r="E29" i="1"/>
  <c r="E18" i="1"/>
  <c r="D19" i="1"/>
  <c r="D20" i="1"/>
  <c r="D21" i="1"/>
  <c r="D22" i="1"/>
  <c r="D23" i="1"/>
  <c r="D24" i="1"/>
  <c r="D25" i="1"/>
  <c r="D26" i="1"/>
  <c r="D27" i="1"/>
  <c r="D28" i="1"/>
  <c r="D29" i="1"/>
  <c r="D18" i="1"/>
  <c r="C19" i="1"/>
  <c r="C20" i="1"/>
  <c r="C21" i="1"/>
  <c r="C22" i="1"/>
  <c r="C23" i="1"/>
  <c r="C24" i="1"/>
  <c r="C25" i="1"/>
  <c r="C26" i="1"/>
  <c r="C27" i="1"/>
  <c r="C28" i="1"/>
  <c r="C29" i="1"/>
  <c r="C18" i="1"/>
</calcChain>
</file>

<file path=xl/sharedStrings.xml><?xml version="1.0" encoding="utf-8"?>
<sst xmlns="http://schemas.openxmlformats.org/spreadsheetml/2006/main" count="290" uniqueCount="191">
  <si>
    <t>P</t>
  </si>
  <si>
    <t>CN</t>
  </si>
  <si>
    <t>NP</t>
  </si>
  <si>
    <t>CP</t>
  </si>
  <si>
    <t>K</t>
  </si>
  <si>
    <t>Mg</t>
  </si>
  <si>
    <t>Ca</t>
  </si>
  <si>
    <t>Na</t>
  </si>
  <si>
    <t>Fe</t>
  </si>
  <si>
    <t>Al</t>
  </si>
  <si>
    <t>Mn</t>
  </si>
  <si>
    <t>Si</t>
  </si>
  <si>
    <t>mean</t>
  </si>
  <si>
    <t>std</t>
  </si>
  <si>
    <t>region</t>
  </si>
  <si>
    <t>slope</t>
  </si>
  <si>
    <t>Felsic</t>
  </si>
  <si>
    <t>Mafic</t>
  </si>
  <si>
    <t>Mixed</t>
  </si>
  <si>
    <t>MS</t>
  </si>
  <si>
    <t>PL</t>
  </si>
  <si>
    <t>UP</t>
  </si>
  <si>
    <t>V</t>
  </si>
  <si>
    <t>N</t>
  </si>
  <si>
    <t>C</t>
  </si>
  <si>
    <t>±</t>
  </si>
  <si>
    <t>28.75±0.79</t>
  </si>
  <si>
    <t>460.21±9.5</t>
  </si>
  <si>
    <t>1.53±0.37</t>
  </si>
  <si>
    <t>16.02±0.77</t>
  </si>
  <si>
    <t>19.7±5.4</t>
  </si>
  <si>
    <t>312.13±71.5</t>
  </si>
  <si>
    <t>14.25±3.59</t>
  </si>
  <si>
    <t>2.58±0.45</t>
  </si>
  <si>
    <t>10.27±2.09</t>
  </si>
  <si>
    <t>0.07±0.01</t>
  </si>
  <si>
    <t>0.2±0.02</t>
  </si>
  <si>
    <t>0.13±0.01</t>
  </si>
  <si>
    <t>0.38±0.13</t>
  </si>
  <si>
    <t>0.67±0.02</t>
  </si>
  <si>
    <t>23.76±2.09</t>
  </si>
  <si>
    <t>466.51±40.87</t>
  </si>
  <si>
    <t>1.47±0.34</t>
  </si>
  <si>
    <t>19.64±0.39</t>
  </si>
  <si>
    <t>16.5±2.7</t>
  </si>
  <si>
    <t>325.11±59.49</t>
  </si>
  <si>
    <t>14.12±5.34</t>
  </si>
  <si>
    <t>2.12±0.33</t>
  </si>
  <si>
    <t>11.49±1</t>
  </si>
  <si>
    <t>0.15±0.08</t>
  </si>
  <si>
    <t>0.4±0.11</t>
  </si>
  <si>
    <t>0.19±0.03</t>
  </si>
  <si>
    <t>0.13±0.07</t>
  </si>
  <si>
    <t>0.62±0.13</t>
  </si>
  <si>
    <t>27.43±4.87</t>
  </si>
  <si>
    <t>463.42±27.12</t>
  </si>
  <si>
    <t>2.12±0.54</t>
  </si>
  <si>
    <t>17.12±1.86</t>
  </si>
  <si>
    <t>13.5±3.4</t>
  </si>
  <si>
    <t>229.34±61.67</t>
  </si>
  <si>
    <t>18.04±1.58</t>
  </si>
  <si>
    <t>3.52±0.65</t>
  </si>
  <si>
    <t>10.76±2.8</t>
  </si>
  <si>
    <t>0.1±0.04</t>
  </si>
  <si>
    <t>0.29±0.12</t>
  </si>
  <si>
    <t>0.17±0.06</t>
  </si>
  <si>
    <t>0.17±0.03</t>
  </si>
  <si>
    <t>0.89±0.2</t>
  </si>
  <si>
    <t>26.94±1.84</t>
  </si>
  <si>
    <t>474.5±52</t>
  </si>
  <si>
    <t>1.16±0.24</t>
  </si>
  <si>
    <t>17.7±2.6</t>
  </si>
  <si>
    <t>24±5.4</t>
  </si>
  <si>
    <t>425.68±129.04</t>
  </si>
  <si>
    <t>12.63±1.61</t>
  </si>
  <si>
    <t>2.37±0.21</t>
  </si>
  <si>
    <t>11.45±2.61</t>
  </si>
  <si>
    <t>0.14±0.03</t>
  </si>
  <si>
    <t>0.25±0.07</t>
  </si>
  <si>
    <t>0.16±0.03</t>
  </si>
  <si>
    <t>0.11±0.03</t>
  </si>
  <si>
    <t>1.03±0.24</t>
  </si>
  <si>
    <t>35.86±1.33</t>
  </si>
  <si>
    <t>462.48±2.5</t>
  </si>
  <si>
    <t>2.39±0.53</t>
  </si>
  <si>
    <t>12.91±0.54</t>
  </si>
  <si>
    <t>15.4±3</t>
  </si>
  <si>
    <t>199.12±39.62</t>
  </si>
  <si>
    <t>17.7±5.41</t>
  </si>
  <si>
    <t>4.56±0.96</t>
  </si>
  <si>
    <t>8.15±1.45</t>
  </si>
  <si>
    <t>0.05±0.02</t>
  </si>
  <si>
    <t>0.25±0.04</t>
  </si>
  <si>
    <t>0.24±0.13</t>
  </si>
  <si>
    <t>0.63±0.71</t>
  </si>
  <si>
    <t>0.51±0.24</t>
  </si>
  <si>
    <t>30±0</t>
  </si>
  <si>
    <t>464.32±0</t>
  </si>
  <si>
    <t>2.03±0</t>
  </si>
  <si>
    <t>15.48±0</t>
  </si>
  <si>
    <t>14.8±0</t>
  </si>
  <si>
    <t>228.88±0</t>
  </si>
  <si>
    <t>9.15±0</t>
  </si>
  <si>
    <t>2.62±0</t>
  </si>
  <si>
    <t>10.06±0</t>
  </si>
  <si>
    <t>0.07±0</t>
  </si>
  <si>
    <t>0.71±0</t>
  </si>
  <si>
    <t>0.38±0</t>
  </si>
  <si>
    <t>2±0</t>
  </si>
  <si>
    <t>1.17±0</t>
  </si>
  <si>
    <t>33.43±3.79</t>
  </si>
  <si>
    <t>464.01±6.57</t>
  </si>
  <si>
    <t>2.24±0.51</t>
  </si>
  <si>
    <t>13.99±1.45</t>
  </si>
  <si>
    <t>15.2±2</t>
  </si>
  <si>
    <t>214.11±47.76</t>
  </si>
  <si>
    <t>16±7.64</t>
  </si>
  <si>
    <t>4.46±1.1</t>
  </si>
  <si>
    <t>7.28±1.88</t>
  </si>
  <si>
    <t>0.46±0.05</t>
  </si>
  <si>
    <t>0.34±0.11</t>
  </si>
  <si>
    <t>0.99±0.56</t>
  </si>
  <si>
    <t>1.08±0.71</t>
  </si>
  <si>
    <t>29.13±4.3</t>
  </si>
  <si>
    <t>467.56±15.5</t>
  </si>
  <si>
    <t>2.46±0.72</t>
  </si>
  <si>
    <t>16.32±2.8</t>
  </si>
  <si>
    <t>12.4±2.9</t>
  </si>
  <si>
    <t>205.41±79.8</t>
  </si>
  <si>
    <t>14.53±3.19</t>
  </si>
  <si>
    <t>3.28±0.37</t>
  </si>
  <si>
    <t>10.13±2.89</t>
  </si>
  <si>
    <t>0.16±0.06</t>
  </si>
  <si>
    <t>0.22±0.28</t>
  </si>
  <si>
    <t>0.34±0.08</t>
  </si>
  <si>
    <t>21.27±1.13</t>
  </si>
  <si>
    <t>480.95±18.16</t>
  </si>
  <si>
    <t>1.16±0.44</t>
  </si>
  <si>
    <t>22.68±2.09</t>
  </si>
  <si>
    <t>19.8±6.1</t>
  </si>
  <si>
    <t>453.76±153.01</t>
  </si>
  <si>
    <t>9.84±6.68</t>
  </si>
  <si>
    <t>1.64±0.23</t>
  </si>
  <si>
    <t>3.78±0.7</t>
  </si>
  <si>
    <t>0.03±0.02</t>
  </si>
  <si>
    <t>0.27±0.03</t>
  </si>
  <si>
    <t>0.43±0.32</t>
  </si>
  <si>
    <t>0.68±0.2</t>
  </si>
  <si>
    <t>19.78±1.22</t>
  </si>
  <si>
    <t>487.68±8.32</t>
  </si>
  <si>
    <t>1.04±0.15</t>
  </si>
  <si>
    <t>24.73±1.9</t>
  </si>
  <si>
    <t>19.1±1.9</t>
  </si>
  <si>
    <t>474.52±71.23</t>
  </si>
  <si>
    <t>8.22±2.76</t>
  </si>
  <si>
    <t>2.04±0.16</t>
  </si>
  <si>
    <t>4.91±1.2</t>
  </si>
  <si>
    <t>0.03±0.01</t>
  </si>
  <si>
    <t>0.21±0.02</t>
  </si>
  <si>
    <t>0.3±0.05</t>
  </si>
  <si>
    <t>0.28±0.1</t>
  </si>
  <si>
    <t>0.72±0.2</t>
  </si>
  <si>
    <t>19.12±2.2</t>
  </si>
  <si>
    <t>503.48±36.35</t>
  </si>
  <si>
    <t>1.03±0.3</t>
  </si>
  <si>
    <t>26.66±4.57</t>
  </si>
  <si>
    <t>19.5±5.2</t>
  </si>
  <si>
    <t>518.83±166.9</t>
  </si>
  <si>
    <t>7.2±0.48</t>
  </si>
  <si>
    <t>2.08±0.16</t>
  </si>
  <si>
    <t>4.63±0.51</t>
  </si>
  <si>
    <t>0.03±0</t>
  </si>
  <si>
    <t>0.25±0.02</t>
  </si>
  <si>
    <t>0.32±0.09</t>
  </si>
  <si>
    <t>0.37±0.07</t>
  </si>
  <si>
    <t>0.42±0.06</t>
  </si>
  <si>
    <t>18.2±2.03</t>
  </si>
  <si>
    <t>485.79±9.08</t>
  </si>
  <si>
    <t>0.91±0.12</t>
  </si>
  <si>
    <t>26.9±2.87</t>
  </si>
  <si>
    <t>20.1±1.3</t>
  </si>
  <si>
    <t>539.51±67.58</t>
  </si>
  <si>
    <t>7.3±1.96</t>
  </si>
  <si>
    <t>2.18±0.24</t>
  </si>
  <si>
    <t>4.82±0.25</t>
  </si>
  <si>
    <t>0.22±0.03</t>
  </si>
  <si>
    <t>0.23±0.04</t>
  </si>
  <si>
    <t>0.24±0.05</t>
  </si>
  <si>
    <t>0.46±0.06</t>
  </si>
  <si>
    <t>Region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</si>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</sst>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2" fontId="0" fillId="0" borderId="1" xfId="0" applyNumberFormat="1" applyBorder="1"/>
    <xf numFmtId="0" fontId="2" fillId="0" borderId="2" xfId="0" applyFont="1" applyFill="1" applyBorder="1" applyAlignment="1">
      <alignment horizontal="center" vertical="top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9"/>
  <sheetViews>
    <sheetView workbookViewId="0">
      <selection activeCell="A17" sqref="A17:P29"/>
    </sheetView>
  </sheetViews>
  <sheetFormatPr defaultRowHeight="15" x14ac:dyDescent="0.25"/>
  <cols>
    <col min="4" max="4" width="11.5703125" customWidth="1"/>
  </cols>
  <sheetData>
    <row r="1" spans="1:30" x14ac:dyDescent="0.25">
      <c r="A1" s="1" t="s">
        <v>14</v>
      </c>
      <c r="B1" s="1" t="s">
        <v>15</v>
      </c>
      <c r="C1" s="3" t="s">
        <v>23</v>
      </c>
      <c r="D1" s="3"/>
      <c r="E1" s="3" t="s">
        <v>24</v>
      </c>
      <c r="F1" s="3"/>
      <c r="G1" s="3" t="s">
        <v>0</v>
      </c>
      <c r="H1" s="3"/>
      <c r="I1" s="3" t="s">
        <v>1</v>
      </c>
      <c r="J1" s="3"/>
      <c r="K1" s="3" t="s">
        <v>2</v>
      </c>
      <c r="L1" s="3"/>
      <c r="M1" s="3" t="s">
        <v>3</v>
      </c>
      <c r="N1" s="3"/>
      <c r="O1" s="3" t="s">
        <v>4</v>
      </c>
      <c r="P1" s="3"/>
      <c r="Q1" s="3" t="s">
        <v>5</v>
      </c>
      <c r="R1" s="3"/>
      <c r="S1" s="3" t="s">
        <v>6</v>
      </c>
      <c r="T1" s="3"/>
      <c r="U1" s="3" t="s">
        <v>7</v>
      </c>
      <c r="V1" s="3"/>
      <c r="W1" s="3" t="s">
        <v>8</v>
      </c>
      <c r="X1" s="3"/>
      <c r="Y1" s="3" t="s">
        <v>9</v>
      </c>
      <c r="Z1" s="3"/>
      <c r="AA1" s="3" t="s">
        <v>10</v>
      </c>
      <c r="AB1" s="3"/>
      <c r="AC1" s="2" t="s">
        <v>11</v>
      </c>
      <c r="AD1" s="2"/>
    </row>
    <row r="2" spans="1:30" x14ac:dyDescent="0.25">
      <c r="B2" s="1"/>
      <c r="C2" s="1" t="s">
        <v>12</v>
      </c>
      <c r="D2" s="1" t="s">
        <v>13</v>
      </c>
      <c r="E2" s="1" t="s">
        <v>12</v>
      </c>
      <c r="F2" s="1" t="s">
        <v>13</v>
      </c>
      <c r="G2" s="1" t="s">
        <v>12</v>
      </c>
      <c r="H2" s="1" t="s">
        <v>13</v>
      </c>
      <c r="I2" s="1" t="s">
        <v>12</v>
      </c>
      <c r="J2" s="1" t="s">
        <v>13</v>
      </c>
      <c r="K2" s="1" t="s">
        <v>12</v>
      </c>
      <c r="L2" s="1" t="s">
        <v>13</v>
      </c>
      <c r="M2" s="1" t="s">
        <v>12</v>
      </c>
      <c r="N2" s="1" t="s">
        <v>13</v>
      </c>
      <c r="O2" s="1" t="s">
        <v>12</v>
      </c>
      <c r="P2" s="1" t="s">
        <v>13</v>
      </c>
      <c r="Q2" s="1" t="s">
        <v>12</v>
      </c>
      <c r="R2" s="1" t="s">
        <v>13</v>
      </c>
      <c r="S2" s="1" t="s">
        <v>12</v>
      </c>
      <c r="T2" s="1" t="s">
        <v>13</v>
      </c>
      <c r="U2" s="1" t="s">
        <v>12</v>
      </c>
      <c r="V2" s="1" t="s">
        <v>13</v>
      </c>
      <c r="W2" s="1" t="s">
        <v>12</v>
      </c>
      <c r="X2" s="1" t="s">
        <v>13</v>
      </c>
      <c r="Y2" s="1" t="s">
        <v>12</v>
      </c>
      <c r="Z2" s="1" t="s">
        <v>13</v>
      </c>
      <c r="AA2" s="1" t="s">
        <v>12</v>
      </c>
      <c r="AB2" s="1" t="s">
        <v>13</v>
      </c>
      <c r="AC2" s="1" t="s">
        <v>12</v>
      </c>
      <c r="AD2" s="1" t="s">
        <v>13</v>
      </c>
    </row>
    <row r="3" spans="1:30" x14ac:dyDescent="0.25">
      <c r="A3" s="2" t="s">
        <v>16</v>
      </c>
      <c r="B3" s="1" t="s">
        <v>19</v>
      </c>
      <c r="C3" s="4">
        <v>28.74776378</v>
      </c>
      <c r="D3" s="4">
        <v>0.78756634999999875</v>
      </c>
      <c r="E3" s="4">
        <v>460.20780200000007</v>
      </c>
      <c r="F3" s="4">
        <v>9.5023495000000082</v>
      </c>
      <c r="G3" s="4">
        <v>1.53049203</v>
      </c>
      <c r="H3" s="4">
        <v>0.37087581900000011</v>
      </c>
      <c r="I3" s="4">
        <v>16.02253043333333</v>
      </c>
      <c r="J3" s="4">
        <v>0.76978017201535132</v>
      </c>
      <c r="K3" s="4">
        <v>19.652857533333339</v>
      </c>
      <c r="L3" s="4">
        <v>5.4347264063396059</v>
      </c>
      <c r="M3" s="4">
        <v>312.13283673333342</v>
      </c>
      <c r="N3" s="4">
        <v>71.504573780867574</v>
      </c>
      <c r="O3" s="4">
        <v>14.249981566666669</v>
      </c>
      <c r="P3" s="4">
        <v>3.5858669249999999</v>
      </c>
      <c r="Q3" s="4">
        <v>2.5791872279999999</v>
      </c>
      <c r="R3" s="4">
        <v>0.44568164199999999</v>
      </c>
      <c r="S3" s="4">
        <v>10.267178082666669</v>
      </c>
      <c r="T3" s="4">
        <v>2.0936990660000001</v>
      </c>
      <c r="U3" s="4">
        <v>7.2228474333333334E-2</v>
      </c>
      <c r="V3" s="4">
        <v>1.4308455499999999E-2</v>
      </c>
      <c r="W3" s="4">
        <v>0.19686327566666659</v>
      </c>
      <c r="X3" s="4">
        <v>1.6584496500000011E-2</v>
      </c>
      <c r="Y3" s="4">
        <v>0.13414902533333339</v>
      </c>
      <c r="Z3" s="4">
        <v>1.248218250000001E-2</v>
      </c>
      <c r="AA3" s="4">
        <v>0.37903230500000001</v>
      </c>
      <c r="AB3" s="4">
        <v>0.12702292300000001</v>
      </c>
      <c r="AC3" s="4">
        <v>0.67467434799999992</v>
      </c>
      <c r="AD3" s="4">
        <v>1.726094299999997E-2</v>
      </c>
    </row>
    <row r="4" spans="1:30" x14ac:dyDescent="0.25">
      <c r="A4" s="2"/>
      <c r="B4" s="1" t="s">
        <v>20</v>
      </c>
      <c r="C4" s="4">
        <v>23.758066763333328</v>
      </c>
      <c r="D4" s="4">
        <v>2.0874308448323888</v>
      </c>
      <c r="E4" s="4">
        <v>466.51169566666658</v>
      </c>
      <c r="F4" s="4">
        <v>40.874761285600393</v>
      </c>
      <c r="G4" s="4">
        <v>1.4717821520000001</v>
      </c>
      <c r="H4" s="4">
        <v>0.34089335773597779</v>
      </c>
      <c r="I4" s="4">
        <v>19.637680236666661</v>
      </c>
      <c r="J4" s="4">
        <v>0.38687861272236762</v>
      </c>
      <c r="K4" s="4">
        <v>16.52229372333333</v>
      </c>
      <c r="L4" s="4">
        <v>2.7106540341710019</v>
      </c>
      <c r="M4" s="4">
        <v>325.1051056</v>
      </c>
      <c r="N4" s="4">
        <v>59.494977981605423</v>
      </c>
      <c r="O4" s="4">
        <v>14.12307963666667</v>
      </c>
      <c r="P4" s="4">
        <v>5.3416539260464067</v>
      </c>
      <c r="Q4" s="4">
        <v>2.1154543116666669</v>
      </c>
      <c r="R4" s="4">
        <v>0.32961209571703121</v>
      </c>
      <c r="S4" s="4">
        <v>11.487132069999999</v>
      </c>
      <c r="T4" s="4">
        <v>0.99519264355645154</v>
      </c>
      <c r="U4" s="4">
        <v>0.1475783356666667</v>
      </c>
      <c r="V4" s="4">
        <v>7.6723259687905179E-2</v>
      </c>
      <c r="W4" s="4">
        <v>0.39917667400000001</v>
      </c>
      <c r="X4" s="4">
        <v>0.1130734833512788</v>
      </c>
      <c r="Y4" s="4">
        <v>0.188764245</v>
      </c>
      <c r="Z4" s="4">
        <v>2.9965795926156759E-2</v>
      </c>
      <c r="AA4" s="4">
        <v>0.12921196766666659</v>
      </c>
      <c r="AB4" s="4">
        <v>7.2450638253145322E-2</v>
      </c>
      <c r="AC4" s="4">
        <v>0.61677687999999997</v>
      </c>
      <c r="AD4" s="4">
        <v>0.12549194232858851</v>
      </c>
    </row>
    <row r="5" spans="1:30" x14ac:dyDescent="0.25">
      <c r="A5" s="2"/>
      <c r="B5" s="1" t="s">
        <v>21</v>
      </c>
      <c r="C5" s="4">
        <v>27.425150286666661</v>
      </c>
      <c r="D5" s="4">
        <v>4.8679188349464537</v>
      </c>
      <c r="E5" s="4">
        <v>463.41632679999998</v>
      </c>
      <c r="F5" s="4">
        <v>27.117139830804071</v>
      </c>
      <c r="G5" s="4">
        <v>2.116460416666667</v>
      </c>
      <c r="H5" s="4">
        <v>0.53761246675574548</v>
      </c>
      <c r="I5" s="4">
        <v>17.117515363333329</v>
      </c>
      <c r="J5" s="4">
        <v>1.859380039289249</v>
      </c>
      <c r="K5" s="4">
        <v>13.454076671999999</v>
      </c>
      <c r="L5" s="4">
        <v>3.4069497629594072</v>
      </c>
      <c r="M5" s="4">
        <v>229.34390523333329</v>
      </c>
      <c r="N5" s="4">
        <v>61.671159064134763</v>
      </c>
      <c r="O5" s="4">
        <v>18.04103426333333</v>
      </c>
      <c r="P5" s="4">
        <v>1.5752806722521531</v>
      </c>
      <c r="Q5" s="4">
        <v>3.515006974666667</v>
      </c>
      <c r="R5" s="4">
        <v>0.65149146523734436</v>
      </c>
      <c r="S5" s="4">
        <v>10.75502440133334</v>
      </c>
      <c r="T5" s="4">
        <v>2.802024132128643</v>
      </c>
      <c r="U5" s="4">
        <v>0.10306260233333341</v>
      </c>
      <c r="V5" s="4">
        <v>3.9631955687409709E-2</v>
      </c>
      <c r="W5" s="4">
        <v>0.28505155300000001</v>
      </c>
      <c r="X5" s="4">
        <v>0.1188225370050789</v>
      </c>
      <c r="Y5" s="4">
        <v>0.17353442299999999</v>
      </c>
      <c r="Z5" s="4">
        <v>6.3304009760848892E-2</v>
      </c>
      <c r="AA5" s="4">
        <v>0.1650582226666667</v>
      </c>
      <c r="AB5" s="4">
        <v>2.9999442828353758E-2</v>
      </c>
      <c r="AC5" s="4">
        <v>0.88793667599999992</v>
      </c>
      <c r="AD5" s="4">
        <v>0.19889085586935701</v>
      </c>
    </row>
    <row r="6" spans="1:30" x14ac:dyDescent="0.25">
      <c r="A6" s="2"/>
      <c r="B6" s="1" t="s">
        <v>22</v>
      </c>
      <c r="C6" s="4">
        <v>26.942608633333329</v>
      </c>
      <c r="D6" s="4">
        <v>1.835077577759612</v>
      </c>
      <c r="E6" s="4">
        <v>474.49569233333341</v>
      </c>
      <c r="F6" s="4">
        <v>51.995854279901103</v>
      </c>
      <c r="G6" s="4">
        <v>1.159485967</v>
      </c>
      <c r="H6" s="4">
        <v>0.2398454152948821</v>
      </c>
      <c r="I6" s="4">
        <v>17.700700399999999</v>
      </c>
      <c r="J6" s="4">
        <v>2.6043931068630641</v>
      </c>
      <c r="K6" s="4">
        <v>23.96708361</v>
      </c>
      <c r="L6" s="4">
        <v>5.3689514926864472</v>
      </c>
      <c r="M6" s="4">
        <v>425.68079519999998</v>
      </c>
      <c r="N6" s="4">
        <v>129.04437880029931</v>
      </c>
      <c r="O6" s="4">
        <v>12.633199960000001</v>
      </c>
      <c r="P6" s="4">
        <v>1.6083708608653731</v>
      </c>
      <c r="Q6" s="4">
        <v>2.3662468099999998</v>
      </c>
      <c r="R6" s="4">
        <v>0.20832643597266581</v>
      </c>
      <c r="S6" s="4">
        <v>11.447819959</v>
      </c>
      <c r="T6" s="4">
        <v>2.614489357846256</v>
      </c>
      <c r="U6" s="4">
        <v>0.14206491800000001</v>
      </c>
      <c r="V6" s="4">
        <v>3.3923353109967261E-2</v>
      </c>
      <c r="W6" s="4">
        <v>0.24574630566666669</v>
      </c>
      <c r="X6" s="4">
        <v>7.4879031421207845E-2</v>
      </c>
      <c r="Y6" s="4">
        <v>0.1606340916666667</v>
      </c>
      <c r="Z6" s="4">
        <v>3.3092132360819128E-2</v>
      </c>
      <c r="AA6" s="4">
        <v>0.11171987066666671</v>
      </c>
      <c r="AB6" s="4">
        <v>3.1654974015200843E-2</v>
      </c>
      <c r="AC6" s="4">
        <v>1.032089689</v>
      </c>
      <c r="AD6" s="4">
        <v>0.2392489696460238</v>
      </c>
    </row>
    <row r="7" spans="1:30" x14ac:dyDescent="0.25">
      <c r="A7" s="2" t="s">
        <v>17</v>
      </c>
      <c r="B7" s="1" t="s">
        <v>19</v>
      </c>
      <c r="C7" s="4">
        <v>35.856662426666666</v>
      </c>
      <c r="D7" s="4">
        <v>1.3348244106736</v>
      </c>
      <c r="E7" s="4">
        <v>462.4834562333333</v>
      </c>
      <c r="F7" s="4">
        <v>2.5005030354961209</v>
      </c>
      <c r="G7" s="4">
        <v>2.3923837923333329</v>
      </c>
      <c r="H7" s="4">
        <v>0.52585031253558001</v>
      </c>
      <c r="I7" s="4">
        <v>12.911402166666671</v>
      </c>
      <c r="J7" s="4">
        <v>0.53863292081010006</v>
      </c>
      <c r="K7" s="4">
        <v>15.416222036666669</v>
      </c>
      <c r="L7" s="4">
        <v>2.9890168685817811</v>
      </c>
      <c r="M7" s="4">
        <v>199.11891823333329</v>
      </c>
      <c r="N7" s="4">
        <v>39.615972744898883</v>
      </c>
      <c r="O7" s="4">
        <v>17.69585836666667</v>
      </c>
      <c r="P7" s="4">
        <v>5.410879164935583</v>
      </c>
      <c r="Q7" s="4">
        <v>4.5602728236666659</v>
      </c>
      <c r="R7" s="4">
        <v>0.95928105994422797</v>
      </c>
      <c r="S7" s="4">
        <v>8.149289113</v>
      </c>
      <c r="T7" s="4">
        <v>1.450463182950487</v>
      </c>
      <c r="U7" s="4">
        <v>4.8989666000000008E-2</v>
      </c>
      <c r="V7" s="4">
        <v>1.522819839857233E-2</v>
      </c>
      <c r="W7" s="4">
        <v>0.25206503033333327</v>
      </c>
      <c r="X7" s="4">
        <v>3.7186418924185963E-2</v>
      </c>
      <c r="Y7" s="4">
        <v>0.24243272399999999</v>
      </c>
      <c r="Z7" s="4">
        <v>0.12689972439988151</v>
      </c>
      <c r="AA7" s="4">
        <v>0.63129071799999992</v>
      </c>
      <c r="AB7" s="4">
        <v>0.71000916461641983</v>
      </c>
      <c r="AC7" s="4">
        <v>0.5114750526666666</v>
      </c>
      <c r="AD7" s="4">
        <v>0.2357425886554361</v>
      </c>
    </row>
    <row r="8" spans="1:30" x14ac:dyDescent="0.25">
      <c r="A8" s="2"/>
      <c r="B8" s="1" t="s">
        <v>20</v>
      </c>
      <c r="C8" s="4">
        <v>30.00025355</v>
      </c>
      <c r="D8" s="4"/>
      <c r="E8" s="4">
        <v>464.31639250000001</v>
      </c>
      <c r="F8" s="4"/>
      <c r="G8" s="4">
        <v>2.0286626779999999</v>
      </c>
      <c r="H8" s="4"/>
      <c r="I8" s="4">
        <v>15.477082279999999</v>
      </c>
      <c r="J8" s="4"/>
      <c r="K8" s="4">
        <v>14.788192179999999</v>
      </c>
      <c r="L8" s="4"/>
      <c r="M8" s="4">
        <v>228.87806710000001</v>
      </c>
      <c r="N8" s="4"/>
      <c r="O8" s="4">
        <v>9.1455797319999999</v>
      </c>
      <c r="P8" s="4"/>
      <c r="Q8" s="4">
        <v>2.6156600280000002</v>
      </c>
      <c r="R8" s="4"/>
      <c r="S8" s="4">
        <v>10.05699218</v>
      </c>
      <c r="T8" s="4"/>
      <c r="U8" s="4">
        <v>7.0924218999999997E-2</v>
      </c>
      <c r="V8" s="4"/>
      <c r="W8" s="4">
        <v>0.71074890499999999</v>
      </c>
      <c r="X8" s="4"/>
      <c r="Y8" s="4">
        <v>0.37555681699999999</v>
      </c>
      <c r="Z8" s="4"/>
      <c r="AA8" s="4">
        <v>1.9996535980000001</v>
      </c>
      <c r="AB8" s="4"/>
      <c r="AC8" s="4">
        <v>1.173018908</v>
      </c>
      <c r="AD8" s="4"/>
    </row>
    <row r="9" spans="1:30" x14ac:dyDescent="0.25">
      <c r="A9" s="2"/>
      <c r="B9" s="1" t="s">
        <v>21</v>
      </c>
      <c r="C9" s="4">
        <v>33.43148088666667</v>
      </c>
      <c r="D9" s="4">
        <v>3.7876826418406111</v>
      </c>
      <c r="E9" s="4">
        <v>464.01112716666671</v>
      </c>
      <c r="F9" s="4">
        <v>6.5659352094916494</v>
      </c>
      <c r="G9" s="4">
        <v>2.240996260666666</v>
      </c>
      <c r="H9" s="4">
        <v>0.50522476567679742</v>
      </c>
      <c r="I9" s="4">
        <v>13.987841943333329</v>
      </c>
      <c r="J9" s="4">
        <v>1.4518063856461381</v>
      </c>
      <c r="K9" s="4">
        <v>15.19109607333333</v>
      </c>
      <c r="L9" s="4">
        <v>1.9759142474670619</v>
      </c>
      <c r="M9" s="4">
        <v>214.10553586666671</v>
      </c>
      <c r="N9" s="4">
        <v>47.760978827891371</v>
      </c>
      <c r="O9" s="4">
        <v>16.004688250000001</v>
      </c>
      <c r="P9" s="4">
        <v>7.6400313847331596</v>
      </c>
      <c r="Q9" s="4">
        <v>4.457213569666667</v>
      </c>
      <c r="R9" s="4">
        <v>1.099662296252478</v>
      </c>
      <c r="S9" s="4">
        <v>7.2828261529999994</v>
      </c>
      <c r="T9" s="4">
        <v>1.8779382216332761</v>
      </c>
      <c r="U9" s="4">
        <v>4.897777166666667E-2</v>
      </c>
      <c r="V9" s="4">
        <v>2.1255106426535591E-2</v>
      </c>
      <c r="W9" s="4">
        <v>0.46407673633333341</v>
      </c>
      <c r="X9" s="4">
        <v>4.7227694868326557E-2</v>
      </c>
      <c r="Y9" s="4">
        <v>0.34441363333333341</v>
      </c>
      <c r="Z9" s="4">
        <v>0.1060741222930936</v>
      </c>
      <c r="AA9" s="4">
        <v>0.9871486226666667</v>
      </c>
      <c r="AB9" s="4">
        <v>0.55588678839096117</v>
      </c>
      <c r="AC9" s="4">
        <v>1.075909177</v>
      </c>
      <c r="AD9" s="4">
        <v>0.71433527854411905</v>
      </c>
    </row>
    <row r="10" spans="1:30" x14ac:dyDescent="0.25">
      <c r="A10" s="2"/>
      <c r="B10" s="1" t="s">
        <v>22</v>
      </c>
      <c r="C10" s="4">
        <v>29.126037583333328</v>
      </c>
      <c r="D10" s="4">
        <v>4.2955547239304206</v>
      </c>
      <c r="E10" s="4">
        <v>467.56148166666668</v>
      </c>
      <c r="F10" s="4">
        <v>15.501763685061791</v>
      </c>
      <c r="G10" s="4">
        <v>2.463561480333333</v>
      </c>
      <c r="H10" s="4">
        <v>0.72310701524224708</v>
      </c>
      <c r="I10" s="4">
        <v>16.324672243333339</v>
      </c>
      <c r="J10" s="4">
        <v>2.8015930846218109</v>
      </c>
      <c r="K10" s="4">
        <v>12.363550102333329</v>
      </c>
      <c r="L10" s="4">
        <v>2.94420193954149</v>
      </c>
      <c r="M10" s="4">
        <v>205.40520989999999</v>
      </c>
      <c r="N10" s="4">
        <v>79.804983394954718</v>
      </c>
      <c r="O10" s="4">
        <v>14.52973733</v>
      </c>
      <c r="P10" s="4">
        <v>3.1889556424435108</v>
      </c>
      <c r="Q10" s="4">
        <v>3.2826911606666669</v>
      </c>
      <c r="R10" s="4">
        <v>0.36513238285457128</v>
      </c>
      <c r="S10" s="4">
        <v>10.126313914000001</v>
      </c>
      <c r="T10" s="4">
        <v>2.889610747504896</v>
      </c>
      <c r="U10" s="4">
        <v>4.5993066999999999E-2</v>
      </c>
      <c r="V10" s="4">
        <v>1.502117718510161E-2</v>
      </c>
      <c r="W10" s="4">
        <v>0.18738404133333331</v>
      </c>
      <c r="X10" s="4">
        <v>2.9914676639256552E-2</v>
      </c>
      <c r="Y10" s="4">
        <v>0.16162216133333329</v>
      </c>
      <c r="Z10" s="4">
        <v>6.4849440920053139E-2</v>
      </c>
      <c r="AA10" s="4">
        <v>0.22316165966666671</v>
      </c>
      <c r="AB10" s="4">
        <v>0.27753528282057338</v>
      </c>
      <c r="AC10" s="4">
        <v>0.33761176333333331</v>
      </c>
      <c r="AD10" s="4">
        <v>7.6600643101802243E-2</v>
      </c>
    </row>
    <row r="11" spans="1:30" x14ac:dyDescent="0.25">
      <c r="A11" s="2" t="s">
        <v>18</v>
      </c>
      <c r="B11" s="1" t="s">
        <v>19</v>
      </c>
      <c r="C11" s="4">
        <v>21.27330328666666</v>
      </c>
      <c r="D11" s="4">
        <v>1.13467104357621</v>
      </c>
      <c r="E11" s="4">
        <v>480.94554756666668</v>
      </c>
      <c r="F11" s="4">
        <v>18.16329006201666</v>
      </c>
      <c r="G11" s="4">
        <v>1.1578853703333329</v>
      </c>
      <c r="H11" s="4">
        <v>0.43598770860671548</v>
      </c>
      <c r="I11" s="4">
        <v>22.681971836666669</v>
      </c>
      <c r="J11" s="4">
        <v>2.087289948785974</v>
      </c>
      <c r="K11" s="4">
        <v>19.842307850000001</v>
      </c>
      <c r="L11" s="4">
        <v>6.0736106389920872</v>
      </c>
      <c r="M11" s="4">
        <v>453.75933629999992</v>
      </c>
      <c r="N11" s="4">
        <v>153.00993472616179</v>
      </c>
      <c r="O11" s="4">
        <v>9.8359331013333335</v>
      </c>
      <c r="P11" s="4">
        <v>6.6819861769044469</v>
      </c>
      <c r="Q11" s="4">
        <v>1.6440632436666669</v>
      </c>
      <c r="R11" s="4">
        <v>0.23337910643680901</v>
      </c>
      <c r="S11" s="4">
        <v>3.7751750793333341</v>
      </c>
      <c r="T11" s="4">
        <v>0.69581836959021715</v>
      </c>
      <c r="U11" s="4">
        <v>2.9970350999999999E-2</v>
      </c>
      <c r="V11" s="4">
        <v>1.724070011244639E-2</v>
      </c>
      <c r="W11" s="4">
        <v>0.26569138933333331</v>
      </c>
      <c r="X11" s="4">
        <v>3.2739284694663848E-2</v>
      </c>
      <c r="Y11" s="4">
        <v>0.25242485766666672</v>
      </c>
      <c r="Z11" s="4">
        <v>3.8309087923405108E-2</v>
      </c>
      <c r="AA11" s="4">
        <v>0.43159585433333342</v>
      </c>
      <c r="AB11" s="4">
        <v>0.31875766931624749</v>
      </c>
      <c r="AC11" s="4">
        <v>0.68015829366666658</v>
      </c>
      <c r="AD11" s="4">
        <v>0.19762235063175379</v>
      </c>
    </row>
    <row r="12" spans="1:30" x14ac:dyDescent="0.25">
      <c r="A12" s="2"/>
      <c r="B12" s="1" t="s">
        <v>20</v>
      </c>
      <c r="C12" s="4">
        <v>19.781684116666671</v>
      </c>
      <c r="D12" s="4">
        <v>1.218386799265873</v>
      </c>
      <c r="E12" s="4">
        <v>487.6767935333333</v>
      </c>
      <c r="F12" s="4">
        <v>8.3151265485357335</v>
      </c>
      <c r="G12" s="4">
        <v>1.042815104</v>
      </c>
      <c r="H12" s="4">
        <v>0.1508440993523239</v>
      </c>
      <c r="I12" s="4">
        <v>24.731113956666661</v>
      </c>
      <c r="J12" s="4">
        <v>1.904258824694449</v>
      </c>
      <c r="K12" s="4">
        <v>19.13515326666667</v>
      </c>
      <c r="L12" s="4">
        <v>1.890907397478653</v>
      </c>
      <c r="M12" s="4">
        <v>474.52324359999989</v>
      </c>
      <c r="N12" s="4">
        <v>71.234691842705558</v>
      </c>
      <c r="O12" s="4">
        <v>8.2247822710000005</v>
      </c>
      <c r="P12" s="4">
        <v>2.762043537816433</v>
      </c>
      <c r="Q12" s="4">
        <v>2.041570654</v>
      </c>
      <c r="R12" s="4">
        <v>0.15530933327183949</v>
      </c>
      <c r="S12" s="4">
        <v>4.9062420326666674</v>
      </c>
      <c r="T12" s="4">
        <v>1.1957330949603331</v>
      </c>
      <c r="U12" s="4">
        <v>2.8830295333333339E-2</v>
      </c>
      <c r="V12" s="4">
        <v>9.9289747972451988E-3</v>
      </c>
      <c r="W12" s="4">
        <v>0.20854750066666669</v>
      </c>
      <c r="X12" s="4">
        <v>2.485608761412866E-2</v>
      </c>
      <c r="Y12" s="4">
        <v>0.29994047200000001</v>
      </c>
      <c r="Z12" s="4">
        <v>5.4802036476088403E-2</v>
      </c>
      <c r="AA12" s="4">
        <v>0.28185665733333332</v>
      </c>
      <c r="AB12" s="4">
        <v>0.1049186508271807</v>
      </c>
      <c r="AC12" s="4">
        <v>0.72201790833333324</v>
      </c>
      <c r="AD12" s="4">
        <v>0.20387585716631021</v>
      </c>
    </row>
    <row r="13" spans="1:30" x14ac:dyDescent="0.25">
      <c r="A13" s="2"/>
      <c r="B13" s="1" t="s">
        <v>21</v>
      </c>
      <c r="C13" s="4">
        <v>19.117179223333331</v>
      </c>
      <c r="D13" s="4">
        <v>2.1989674406962139</v>
      </c>
      <c r="E13" s="4">
        <v>503.47639789999988</v>
      </c>
      <c r="F13" s="4">
        <v>36.346496743273519</v>
      </c>
      <c r="G13" s="4">
        <v>1.031138017</v>
      </c>
      <c r="H13" s="4">
        <v>0.29669992425870251</v>
      </c>
      <c r="I13" s="4">
        <v>26.664376069999999</v>
      </c>
      <c r="J13" s="4">
        <v>4.5702360374321387</v>
      </c>
      <c r="K13" s="4">
        <v>19.474453923333328</v>
      </c>
      <c r="L13" s="4">
        <v>5.1964993451124419</v>
      </c>
      <c r="M13" s="4">
        <v>518.83324716666664</v>
      </c>
      <c r="N13" s="4">
        <v>166.9048039208424</v>
      </c>
      <c r="O13" s="4">
        <v>7.2025916536666674</v>
      </c>
      <c r="P13" s="4">
        <v>0.47857109959020289</v>
      </c>
      <c r="Q13" s="4">
        <v>2.0807180893333328</v>
      </c>
      <c r="R13" s="4">
        <v>0.15590937357334531</v>
      </c>
      <c r="S13" s="4">
        <v>4.6309913743333331</v>
      </c>
      <c r="T13" s="4">
        <v>0.50716594288448558</v>
      </c>
      <c r="U13" s="4">
        <v>2.615878566666667E-2</v>
      </c>
      <c r="V13" s="4">
        <v>2.0018830099409728E-3</v>
      </c>
      <c r="W13" s="4">
        <v>0.25113163900000002</v>
      </c>
      <c r="X13" s="4">
        <v>2.2725289368740902E-2</v>
      </c>
      <c r="Y13" s="4">
        <v>0.32273527099999999</v>
      </c>
      <c r="Z13" s="4">
        <v>8.6459404287986152E-2</v>
      </c>
      <c r="AA13" s="4">
        <v>0.36707497166666658</v>
      </c>
      <c r="AB13" s="4">
        <v>6.5247242917021123E-2</v>
      </c>
      <c r="AC13" s="4">
        <v>0.416338243</v>
      </c>
      <c r="AD13" s="4">
        <v>6.2677987298137228E-2</v>
      </c>
    </row>
    <row r="14" spans="1:30" x14ac:dyDescent="0.25">
      <c r="A14" s="2"/>
      <c r="B14" s="1" t="s">
        <v>22</v>
      </c>
      <c r="C14" s="4">
        <v>18.200852746666669</v>
      </c>
      <c r="D14" s="4">
        <v>2.0272683175957802</v>
      </c>
      <c r="E14" s="4">
        <v>485.78924116666673</v>
      </c>
      <c r="F14" s="4">
        <v>9.0838489507844677</v>
      </c>
      <c r="G14" s="4">
        <v>0.90993171166666664</v>
      </c>
      <c r="H14" s="4">
        <v>0.1152931893383681</v>
      </c>
      <c r="I14" s="4">
        <v>26.902204380000001</v>
      </c>
      <c r="J14" s="4">
        <v>2.868497228235622</v>
      </c>
      <c r="K14" s="4">
        <v>20.050088293333339</v>
      </c>
      <c r="L14" s="4">
        <v>1.3044849399439029</v>
      </c>
      <c r="M14" s="4">
        <v>539.50880423333331</v>
      </c>
      <c r="N14" s="4">
        <v>67.578729767460445</v>
      </c>
      <c r="O14" s="4">
        <v>7.3028899436666661</v>
      </c>
      <c r="P14" s="4">
        <v>1.9570003787629411</v>
      </c>
      <c r="Q14" s="4">
        <v>2.1828344493333329</v>
      </c>
      <c r="R14" s="4">
        <v>0.24434828276751239</v>
      </c>
      <c r="S14" s="4">
        <v>4.8199259989999996</v>
      </c>
      <c r="T14" s="4">
        <v>0.2473978872851702</v>
      </c>
      <c r="U14" s="4">
        <v>2.5928845999999998E-2</v>
      </c>
      <c r="V14" s="4">
        <v>9.7508747146806789E-3</v>
      </c>
      <c r="W14" s="4">
        <v>0.22393764966666671</v>
      </c>
      <c r="X14" s="4">
        <v>3.3740666103589848E-2</v>
      </c>
      <c r="Y14" s="4">
        <v>0.23115653866666669</v>
      </c>
      <c r="Z14" s="4">
        <v>4.4787964175454338E-2</v>
      </c>
      <c r="AA14" s="4">
        <v>0.2359832506666667</v>
      </c>
      <c r="AB14" s="4">
        <v>4.7888581220904128E-2</v>
      </c>
      <c r="AC14" s="4">
        <v>0.46120096533333332</v>
      </c>
      <c r="AD14" s="4">
        <v>5.7478155929816192E-2</v>
      </c>
    </row>
    <row r="15" spans="1:30" x14ac:dyDescent="0.25">
      <c r="B15" s="5" t="s">
        <v>25</v>
      </c>
    </row>
    <row r="17" spans="1:16" x14ac:dyDescent="0.25">
      <c r="A17" t="s">
        <v>14</v>
      </c>
      <c r="B17" t="s">
        <v>15</v>
      </c>
      <c r="C17" t="s">
        <v>23</v>
      </c>
      <c r="D17" t="s">
        <v>24</v>
      </c>
      <c r="E17" t="s">
        <v>0</v>
      </c>
      <c r="F17" t="s">
        <v>1</v>
      </c>
      <c r="G17" t="s">
        <v>2</v>
      </c>
      <c r="H17" t="s">
        <v>3</v>
      </c>
      <c r="I17" t="s">
        <v>4</v>
      </c>
      <c r="J17" t="s">
        <v>5</v>
      </c>
      <c r="K17" t="s">
        <v>6</v>
      </c>
      <c r="L17" t="s">
        <v>7</v>
      </c>
      <c r="M17" t="s">
        <v>8</v>
      </c>
      <c r="N17" t="s">
        <v>9</v>
      </c>
      <c r="O17" t="s">
        <v>10</v>
      </c>
      <c r="P17" t="s">
        <v>11</v>
      </c>
    </row>
    <row r="18" spans="1:16" x14ac:dyDescent="0.25">
      <c r="A18" t="s">
        <v>16</v>
      </c>
      <c r="B18" t="s">
        <v>19</v>
      </c>
      <c r="C18" t="str">
        <f>CONCATENATE(ROUND(C3,2),$B$15,ROUND(D3,2))</f>
        <v>28.75±0.79</v>
      </c>
      <c r="D18" t="str">
        <f>CONCATENATE(ROUND(E3,2),$B$15,ROUND(F3,2))</f>
        <v>460.21±9.5</v>
      </c>
      <c r="E18" t="str">
        <f>CONCATENATE(ROUND(G3,2),$B$15,ROUND(H3,2))</f>
        <v>1.53±0.37</v>
      </c>
      <c r="F18" t="str">
        <f>CONCATENATE(ROUND(I3,2),$B$15,ROUND(J3,2))</f>
        <v>16.02±0.77</v>
      </c>
      <c r="G18" t="str">
        <f>CONCATENATE(ROUND(K3,1),$B$15,ROUND(L3,1))</f>
        <v>19.7±5.4</v>
      </c>
      <c r="H18" t="str">
        <f>CONCATENATE(ROUND(M3,2),$B$15,ROUND(N3,2))</f>
        <v>312.13±71.5</v>
      </c>
      <c r="I18" t="str">
        <f>CONCATENATE(ROUND(O3,2),$B$15,ROUND(P3,2))</f>
        <v>14.25±3.59</v>
      </c>
      <c r="J18" t="str">
        <f>CONCATENATE(ROUND(Q3,2),$B$15,ROUND(R3,2))</f>
        <v>2.58±0.45</v>
      </c>
      <c r="K18" t="str">
        <f>CONCATENATE(ROUND(S3,2),$B$15,ROUND(T3,2))</f>
        <v>10.27±2.09</v>
      </c>
      <c r="L18" t="str">
        <f>CONCATENATE(ROUND(U3,2),$B$15,ROUND(V3,2))</f>
        <v>0.07±0.01</v>
      </c>
      <c r="M18" t="str">
        <f>CONCATENATE(ROUND(W3,2),$B$15,ROUND(X3,2))</f>
        <v>0.2±0.02</v>
      </c>
      <c r="N18" t="str">
        <f>CONCATENATE(ROUND(Y3,2),$B$15,ROUND(Z3,2))</f>
        <v>0.13±0.01</v>
      </c>
      <c r="O18" t="str">
        <f>CONCATENATE(ROUND(AA3,2),$B$15,ROUND(AB3,2))</f>
        <v>0.38±0.13</v>
      </c>
      <c r="P18" t="str">
        <f>CONCATENATE(ROUND(AC3,2),$B$15,ROUND(AD3,2))</f>
        <v>0.67±0.02</v>
      </c>
    </row>
    <row r="19" spans="1:16" x14ac:dyDescent="0.25">
      <c r="B19" t="s">
        <v>20</v>
      </c>
      <c r="C19" t="str">
        <f t="shared" ref="C19:C29" si="0">CONCATENATE(ROUND(C4,2),$B$15,ROUND(D4,2))</f>
        <v>23.76±2.09</v>
      </c>
      <c r="D19" t="str">
        <f t="shared" ref="D19:D29" si="1">CONCATENATE(ROUND(E4,2),$B$15,ROUND(F4,2))</f>
        <v>466.51±40.87</v>
      </c>
      <c r="E19" t="str">
        <f t="shared" ref="E19:E29" si="2">CONCATENATE(ROUND(G4,2),$B$15,ROUND(H4,2))</f>
        <v>1.47±0.34</v>
      </c>
      <c r="F19" t="str">
        <f t="shared" ref="F19:F29" si="3">CONCATENATE(ROUND(I4,2),$B$15,ROUND(J4,2))</f>
        <v>19.64±0.39</v>
      </c>
      <c r="G19" t="str">
        <f t="shared" ref="G19:G29" si="4">CONCATENATE(ROUND(K4,1),$B$15,ROUND(L4,1))</f>
        <v>16.5±2.7</v>
      </c>
      <c r="H19" t="str">
        <f t="shared" ref="H19:H29" si="5">CONCATENATE(ROUND(M4,2),$B$15,ROUND(N4,2))</f>
        <v>325.11±59.49</v>
      </c>
      <c r="I19" t="str">
        <f t="shared" ref="I19:I28" si="6">CONCATENATE(ROUND(O4,2),$B$15,ROUND(P4,2))</f>
        <v>14.12±5.34</v>
      </c>
      <c r="J19" t="str">
        <f t="shared" ref="J19:J29" si="7">CONCATENATE(ROUND(Q4,2),$B$15,ROUND(R4,2))</f>
        <v>2.12±0.33</v>
      </c>
      <c r="K19" t="str">
        <f t="shared" ref="K19:K29" si="8">CONCATENATE(ROUND(S4,2),$B$15,ROUND(T4,2))</f>
        <v>11.49±1</v>
      </c>
      <c r="L19" t="str">
        <f t="shared" ref="L19:L29" si="9">CONCATENATE(ROUND(U4,2),$B$15,ROUND(V4,2))</f>
        <v>0.15±0.08</v>
      </c>
      <c r="M19" t="str">
        <f t="shared" ref="M19:M29" si="10">CONCATENATE(ROUND(W4,2),$B$15,ROUND(X4,2))</f>
        <v>0.4±0.11</v>
      </c>
      <c r="N19" t="str">
        <f t="shared" ref="N19:N29" si="11">CONCATENATE(ROUND(Y4,2),$B$15,ROUND(Z4,2))</f>
        <v>0.19±0.03</v>
      </c>
      <c r="O19" t="str">
        <f t="shared" ref="O19:O29" si="12">CONCATENATE(ROUND(AA4,2),$B$15,ROUND(AB4,2))</f>
        <v>0.13±0.07</v>
      </c>
      <c r="P19" t="str">
        <f t="shared" ref="P19:P29" si="13">CONCATENATE(ROUND(AC4,2),$B$15,ROUND(AD4,2))</f>
        <v>0.62±0.13</v>
      </c>
    </row>
    <row r="20" spans="1:16" x14ac:dyDescent="0.25">
      <c r="B20" t="s">
        <v>21</v>
      </c>
      <c r="C20" t="str">
        <f t="shared" si="0"/>
        <v>27.43±4.87</v>
      </c>
      <c r="D20" t="str">
        <f t="shared" si="1"/>
        <v>463.42±27.12</v>
      </c>
      <c r="E20" t="str">
        <f t="shared" si="2"/>
        <v>2.12±0.54</v>
      </c>
      <c r="F20" t="str">
        <f t="shared" si="3"/>
        <v>17.12±1.86</v>
      </c>
      <c r="G20" t="str">
        <f t="shared" si="4"/>
        <v>13.5±3.4</v>
      </c>
      <c r="H20" t="str">
        <f t="shared" si="5"/>
        <v>229.34±61.67</v>
      </c>
      <c r="I20" t="str">
        <f t="shared" si="6"/>
        <v>18.04±1.58</v>
      </c>
      <c r="J20" t="str">
        <f t="shared" si="7"/>
        <v>3.52±0.65</v>
      </c>
      <c r="K20" t="str">
        <f t="shared" si="8"/>
        <v>10.76±2.8</v>
      </c>
      <c r="L20" t="str">
        <f t="shared" si="9"/>
        <v>0.1±0.04</v>
      </c>
      <c r="M20" t="str">
        <f t="shared" si="10"/>
        <v>0.29±0.12</v>
      </c>
      <c r="N20" t="str">
        <f t="shared" si="11"/>
        <v>0.17±0.06</v>
      </c>
      <c r="O20" t="str">
        <f t="shared" si="12"/>
        <v>0.17±0.03</v>
      </c>
      <c r="P20" t="str">
        <f t="shared" si="13"/>
        <v>0.89±0.2</v>
      </c>
    </row>
    <row r="21" spans="1:16" x14ac:dyDescent="0.25">
      <c r="B21" t="s">
        <v>22</v>
      </c>
      <c r="C21" t="str">
        <f t="shared" si="0"/>
        <v>26.94±1.84</v>
      </c>
      <c r="D21" t="str">
        <f t="shared" si="1"/>
        <v>474.5±52</v>
      </c>
      <c r="E21" t="str">
        <f t="shared" si="2"/>
        <v>1.16±0.24</v>
      </c>
      <c r="F21" t="str">
        <f t="shared" si="3"/>
        <v>17.7±2.6</v>
      </c>
      <c r="G21" t="str">
        <f t="shared" si="4"/>
        <v>24±5.4</v>
      </c>
      <c r="H21" t="str">
        <f t="shared" si="5"/>
        <v>425.68±129.04</v>
      </c>
      <c r="I21" t="str">
        <f t="shared" si="6"/>
        <v>12.63±1.61</v>
      </c>
      <c r="J21" t="str">
        <f t="shared" si="7"/>
        <v>2.37±0.21</v>
      </c>
      <c r="K21" t="str">
        <f t="shared" si="8"/>
        <v>11.45±2.61</v>
      </c>
      <c r="L21" t="str">
        <f t="shared" si="9"/>
        <v>0.14±0.03</v>
      </c>
      <c r="M21" t="str">
        <f t="shared" si="10"/>
        <v>0.25±0.07</v>
      </c>
      <c r="N21" t="str">
        <f t="shared" si="11"/>
        <v>0.16±0.03</v>
      </c>
      <c r="O21" t="str">
        <f t="shared" si="12"/>
        <v>0.11±0.03</v>
      </c>
      <c r="P21" t="str">
        <f t="shared" si="13"/>
        <v>1.03±0.24</v>
      </c>
    </row>
    <row r="22" spans="1:16" x14ac:dyDescent="0.25">
      <c r="A22" t="s">
        <v>17</v>
      </c>
      <c r="B22" t="s">
        <v>19</v>
      </c>
      <c r="C22" t="str">
        <f t="shared" si="0"/>
        <v>35.86±1.33</v>
      </c>
      <c r="D22" t="str">
        <f t="shared" si="1"/>
        <v>462.48±2.5</v>
      </c>
      <c r="E22" t="str">
        <f t="shared" si="2"/>
        <v>2.39±0.53</v>
      </c>
      <c r="F22" t="str">
        <f t="shared" si="3"/>
        <v>12.91±0.54</v>
      </c>
      <c r="G22" t="str">
        <f t="shared" si="4"/>
        <v>15.4±3</v>
      </c>
      <c r="H22" t="str">
        <f t="shared" si="5"/>
        <v>199.12±39.62</v>
      </c>
      <c r="I22" t="str">
        <f t="shared" si="6"/>
        <v>17.7±5.41</v>
      </c>
      <c r="J22" t="str">
        <f t="shared" si="7"/>
        <v>4.56±0.96</v>
      </c>
      <c r="K22" t="str">
        <f t="shared" si="8"/>
        <v>8.15±1.45</v>
      </c>
      <c r="L22" t="str">
        <f t="shared" si="9"/>
        <v>0.05±0.02</v>
      </c>
      <c r="M22" t="str">
        <f t="shared" si="10"/>
        <v>0.25±0.04</v>
      </c>
      <c r="N22" t="str">
        <f t="shared" si="11"/>
        <v>0.24±0.13</v>
      </c>
      <c r="O22" t="str">
        <f t="shared" si="12"/>
        <v>0.63±0.71</v>
      </c>
      <c r="P22" t="str">
        <f t="shared" si="13"/>
        <v>0.51±0.24</v>
      </c>
    </row>
    <row r="23" spans="1:16" x14ac:dyDescent="0.25">
      <c r="B23" t="s">
        <v>20</v>
      </c>
      <c r="C23" t="str">
        <f t="shared" si="0"/>
        <v>30±0</v>
      </c>
      <c r="D23" t="str">
        <f t="shared" si="1"/>
        <v>464.32±0</v>
      </c>
      <c r="E23" t="str">
        <f t="shared" si="2"/>
        <v>2.03±0</v>
      </c>
      <c r="F23" t="str">
        <f t="shared" si="3"/>
        <v>15.48±0</v>
      </c>
      <c r="G23" t="str">
        <f t="shared" si="4"/>
        <v>14.8±0</v>
      </c>
      <c r="H23" t="str">
        <f t="shared" si="5"/>
        <v>228.88±0</v>
      </c>
      <c r="I23" t="str">
        <f t="shared" si="6"/>
        <v>9.15±0</v>
      </c>
      <c r="J23" t="str">
        <f t="shared" si="7"/>
        <v>2.62±0</v>
      </c>
      <c r="K23" t="str">
        <f t="shared" si="8"/>
        <v>10.06±0</v>
      </c>
      <c r="L23" t="str">
        <f t="shared" si="9"/>
        <v>0.07±0</v>
      </c>
      <c r="M23" t="str">
        <f t="shared" si="10"/>
        <v>0.71±0</v>
      </c>
      <c r="N23" t="str">
        <f t="shared" si="11"/>
        <v>0.38±0</v>
      </c>
      <c r="O23" t="str">
        <f t="shared" si="12"/>
        <v>2±0</v>
      </c>
      <c r="P23" t="str">
        <f t="shared" si="13"/>
        <v>1.17±0</v>
      </c>
    </row>
    <row r="24" spans="1:16" x14ac:dyDescent="0.25">
      <c r="B24" t="s">
        <v>21</v>
      </c>
      <c r="C24" t="str">
        <f t="shared" si="0"/>
        <v>33.43±3.79</v>
      </c>
      <c r="D24" t="str">
        <f t="shared" si="1"/>
        <v>464.01±6.57</v>
      </c>
      <c r="E24" t="str">
        <f t="shared" si="2"/>
        <v>2.24±0.51</v>
      </c>
      <c r="F24" t="str">
        <f t="shared" si="3"/>
        <v>13.99±1.45</v>
      </c>
      <c r="G24" t="str">
        <f t="shared" si="4"/>
        <v>15.2±2</v>
      </c>
      <c r="H24" t="str">
        <f t="shared" si="5"/>
        <v>214.11±47.76</v>
      </c>
      <c r="I24" t="str">
        <f t="shared" si="6"/>
        <v>16±7.64</v>
      </c>
      <c r="J24" t="str">
        <f t="shared" si="7"/>
        <v>4.46±1.1</v>
      </c>
      <c r="K24" t="str">
        <f t="shared" si="8"/>
        <v>7.28±1.88</v>
      </c>
      <c r="L24" t="str">
        <f t="shared" si="9"/>
        <v>0.05±0.02</v>
      </c>
      <c r="M24" t="str">
        <f t="shared" si="10"/>
        <v>0.46±0.05</v>
      </c>
      <c r="N24" t="str">
        <f t="shared" si="11"/>
        <v>0.34±0.11</v>
      </c>
      <c r="O24" t="str">
        <f t="shared" si="12"/>
        <v>0.99±0.56</v>
      </c>
      <c r="P24" t="str">
        <f t="shared" si="13"/>
        <v>1.08±0.71</v>
      </c>
    </row>
    <row r="25" spans="1:16" x14ac:dyDescent="0.25">
      <c r="B25" t="s">
        <v>22</v>
      </c>
      <c r="C25" t="str">
        <f t="shared" si="0"/>
        <v>29.13±4.3</v>
      </c>
      <c r="D25" t="str">
        <f t="shared" si="1"/>
        <v>467.56±15.5</v>
      </c>
      <c r="E25" t="str">
        <f t="shared" si="2"/>
        <v>2.46±0.72</v>
      </c>
      <c r="F25" t="str">
        <f t="shared" si="3"/>
        <v>16.32±2.8</v>
      </c>
      <c r="G25" t="str">
        <f t="shared" si="4"/>
        <v>12.4±2.9</v>
      </c>
      <c r="H25" t="str">
        <f t="shared" si="5"/>
        <v>205.41±79.8</v>
      </c>
      <c r="I25" t="str">
        <f t="shared" si="6"/>
        <v>14.53±3.19</v>
      </c>
      <c r="J25" t="str">
        <f t="shared" si="7"/>
        <v>3.28±0.37</v>
      </c>
      <c r="K25" t="str">
        <f t="shared" si="8"/>
        <v>10.13±2.89</v>
      </c>
      <c r="L25" t="str">
        <f t="shared" si="9"/>
        <v>0.05±0.02</v>
      </c>
      <c r="M25" t="str">
        <f t="shared" si="10"/>
        <v>0.19±0.03</v>
      </c>
      <c r="N25" t="str">
        <f t="shared" si="11"/>
        <v>0.16±0.06</v>
      </c>
      <c r="O25" t="str">
        <f t="shared" si="12"/>
        <v>0.22±0.28</v>
      </c>
      <c r="P25" t="str">
        <f t="shared" si="13"/>
        <v>0.34±0.08</v>
      </c>
    </row>
    <row r="26" spans="1:16" x14ac:dyDescent="0.25">
      <c r="A26" t="s">
        <v>18</v>
      </c>
      <c r="B26" t="s">
        <v>19</v>
      </c>
      <c r="C26" t="str">
        <f t="shared" si="0"/>
        <v>21.27±1.13</v>
      </c>
      <c r="D26" t="str">
        <f t="shared" si="1"/>
        <v>480.95±18.16</v>
      </c>
      <c r="E26" t="str">
        <f t="shared" si="2"/>
        <v>1.16±0.44</v>
      </c>
      <c r="F26" t="str">
        <f t="shared" si="3"/>
        <v>22.68±2.09</v>
      </c>
      <c r="G26" t="str">
        <f t="shared" si="4"/>
        <v>19.8±6.1</v>
      </c>
      <c r="H26" t="str">
        <f t="shared" si="5"/>
        <v>453.76±153.01</v>
      </c>
      <c r="I26" t="str">
        <f t="shared" si="6"/>
        <v>9.84±6.68</v>
      </c>
      <c r="J26" t="str">
        <f t="shared" si="7"/>
        <v>1.64±0.23</v>
      </c>
      <c r="K26" t="str">
        <f t="shared" si="8"/>
        <v>3.78±0.7</v>
      </c>
      <c r="L26" t="str">
        <f t="shared" si="9"/>
        <v>0.03±0.02</v>
      </c>
      <c r="M26" t="str">
        <f t="shared" si="10"/>
        <v>0.27±0.03</v>
      </c>
      <c r="N26" t="str">
        <f t="shared" si="11"/>
        <v>0.25±0.04</v>
      </c>
      <c r="O26" t="str">
        <f t="shared" si="12"/>
        <v>0.43±0.32</v>
      </c>
      <c r="P26" t="str">
        <f t="shared" si="13"/>
        <v>0.68±0.2</v>
      </c>
    </row>
    <row r="27" spans="1:16" x14ac:dyDescent="0.25">
      <c r="B27" t="s">
        <v>20</v>
      </c>
      <c r="C27" t="str">
        <f t="shared" si="0"/>
        <v>19.78±1.22</v>
      </c>
      <c r="D27" t="str">
        <f t="shared" si="1"/>
        <v>487.68±8.32</v>
      </c>
      <c r="E27" t="str">
        <f t="shared" si="2"/>
        <v>1.04±0.15</v>
      </c>
      <c r="F27" t="str">
        <f t="shared" si="3"/>
        <v>24.73±1.9</v>
      </c>
      <c r="G27" t="str">
        <f t="shared" si="4"/>
        <v>19.1±1.9</v>
      </c>
      <c r="H27" t="str">
        <f t="shared" si="5"/>
        <v>474.52±71.23</v>
      </c>
      <c r="I27" t="str">
        <f t="shared" si="6"/>
        <v>8.22±2.76</v>
      </c>
      <c r="J27" t="str">
        <f t="shared" si="7"/>
        <v>2.04±0.16</v>
      </c>
      <c r="K27" t="str">
        <f t="shared" si="8"/>
        <v>4.91±1.2</v>
      </c>
      <c r="L27" t="str">
        <f t="shared" si="9"/>
        <v>0.03±0.01</v>
      </c>
      <c r="M27" t="str">
        <f t="shared" si="10"/>
        <v>0.21±0.02</v>
      </c>
      <c r="N27" t="str">
        <f t="shared" si="11"/>
        <v>0.3±0.05</v>
      </c>
      <c r="O27" t="str">
        <f t="shared" si="12"/>
        <v>0.28±0.1</v>
      </c>
      <c r="P27" t="str">
        <f t="shared" si="13"/>
        <v>0.72±0.2</v>
      </c>
    </row>
    <row r="28" spans="1:16" x14ac:dyDescent="0.25">
      <c r="B28" t="s">
        <v>21</v>
      </c>
      <c r="C28" t="str">
        <f t="shared" si="0"/>
        <v>19.12±2.2</v>
      </c>
      <c r="D28" t="str">
        <f t="shared" si="1"/>
        <v>503.48±36.35</v>
      </c>
      <c r="E28" t="str">
        <f t="shared" si="2"/>
        <v>1.03±0.3</v>
      </c>
      <c r="F28" t="str">
        <f t="shared" si="3"/>
        <v>26.66±4.57</v>
      </c>
      <c r="G28" t="str">
        <f t="shared" si="4"/>
        <v>19.5±5.2</v>
      </c>
      <c r="H28" t="str">
        <f t="shared" si="5"/>
        <v>518.83±166.9</v>
      </c>
      <c r="I28" t="str">
        <f t="shared" si="6"/>
        <v>7.2±0.48</v>
      </c>
      <c r="J28" t="str">
        <f t="shared" si="7"/>
        <v>2.08±0.16</v>
      </c>
      <c r="K28" t="str">
        <f t="shared" si="8"/>
        <v>4.63±0.51</v>
      </c>
      <c r="L28" t="str">
        <f t="shared" si="9"/>
        <v>0.03±0</v>
      </c>
      <c r="M28" t="str">
        <f t="shared" si="10"/>
        <v>0.25±0.02</v>
      </c>
      <c r="N28" t="str">
        <f t="shared" si="11"/>
        <v>0.32±0.09</v>
      </c>
      <c r="O28" t="str">
        <f t="shared" si="12"/>
        <v>0.37±0.07</v>
      </c>
      <c r="P28" t="str">
        <f t="shared" si="13"/>
        <v>0.42±0.06</v>
      </c>
    </row>
    <row r="29" spans="1:16" x14ac:dyDescent="0.25">
      <c r="B29" t="s">
        <v>22</v>
      </c>
      <c r="C29" t="str">
        <f t="shared" si="0"/>
        <v>18.2±2.03</v>
      </c>
      <c r="D29" t="str">
        <f t="shared" si="1"/>
        <v>485.79±9.08</v>
      </c>
      <c r="E29" t="str">
        <f t="shared" si="2"/>
        <v>0.91±0.12</v>
      </c>
      <c r="F29" t="str">
        <f t="shared" si="3"/>
        <v>26.9±2.87</v>
      </c>
      <c r="G29" t="str">
        <f t="shared" si="4"/>
        <v>20.1±1.3</v>
      </c>
      <c r="H29" t="str">
        <f t="shared" si="5"/>
        <v>539.51±67.58</v>
      </c>
      <c r="I29" t="str">
        <f>CONCATENATE(ROUND(O14,2),$B$15,ROUND(P14,2))</f>
        <v>7.3±1.96</v>
      </c>
      <c r="J29" t="str">
        <f t="shared" si="7"/>
        <v>2.18±0.24</v>
      </c>
      <c r="K29" t="str">
        <f t="shared" si="8"/>
        <v>4.82±0.25</v>
      </c>
      <c r="L29" t="str">
        <f t="shared" si="9"/>
        <v>0.03±0.01</v>
      </c>
      <c r="M29" t="str">
        <f t="shared" si="10"/>
        <v>0.22±0.03</v>
      </c>
      <c r="N29" t="str">
        <f t="shared" si="11"/>
        <v>0.23±0.04</v>
      </c>
      <c r="O29" t="str">
        <f t="shared" si="12"/>
        <v>0.24±0.05</v>
      </c>
      <c r="P29" t="str">
        <f t="shared" si="13"/>
        <v>0.46±0.06</v>
      </c>
    </row>
  </sheetData>
  <mergeCells count="17">
    <mergeCell ref="A3:A6"/>
    <mergeCell ref="A7:A10"/>
    <mergeCell ref="A11:A14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</mergeCells>
  <pageMargins left="0.7" right="0.7" top="0.75" bottom="0.75" header="0.3" footer="0.3"/>
  <pageSetup paperSize="9" orientation="portrait" verticalDpi="598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3"/>
  <sheetViews>
    <sheetView tabSelected="1" workbookViewId="0">
      <selection activeCell="K23" sqref="K23"/>
    </sheetView>
  </sheetViews>
  <sheetFormatPr defaultRowHeight="15" x14ac:dyDescent="0.25"/>
  <cols>
    <col min="2" max="2" width="6.5703125" customWidth="1"/>
    <col min="3" max="3" width="5.7109375" customWidth="1"/>
    <col min="4" max="4" width="10.7109375" customWidth="1"/>
    <col min="5" max="5" width="8.7109375" customWidth="1"/>
    <col min="6" max="6" width="7.5703125" customWidth="1"/>
    <col min="8" max="8" width="11.5703125" customWidth="1"/>
    <col min="9" max="9" width="6.7109375" customWidth="1"/>
    <col min="10" max="10" width="8.42578125" customWidth="1"/>
    <col min="11" max="11" width="8.5703125" customWidth="1"/>
    <col min="12" max="12" width="7.85546875" customWidth="1"/>
    <col min="13" max="13" width="7.5703125" customWidth="1"/>
    <col min="14" max="15" width="7.7109375" customWidth="1"/>
    <col min="16" max="16" width="7.5703125" customWidth="1"/>
    <col min="17" max="17" width="7.7109375" customWidth="1"/>
  </cols>
  <sheetData>
    <row r="1" spans="2:17" x14ac:dyDescent="0.25">
      <c r="B1" s="6" t="s">
        <v>189</v>
      </c>
      <c r="C1" s="6" t="s">
        <v>190</v>
      </c>
      <c r="D1" s="6" t="s">
        <v>24</v>
      </c>
      <c r="E1" s="6" t="s">
        <v>23</v>
      </c>
      <c r="F1" s="6" t="s">
        <v>0</v>
      </c>
      <c r="G1" s="6" t="s">
        <v>1</v>
      </c>
      <c r="H1" s="6" t="s">
        <v>3</v>
      </c>
      <c r="I1" s="6" t="s">
        <v>2</v>
      </c>
      <c r="J1" s="6" t="s">
        <v>6</v>
      </c>
      <c r="K1" s="6" t="s">
        <v>4</v>
      </c>
      <c r="L1" s="6" t="s">
        <v>5</v>
      </c>
      <c r="M1" s="6" t="s">
        <v>7</v>
      </c>
      <c r="N1" s="6" t="s">
        <v>8</v>
      </c>
      <c r="O1" s="6" t="s">
        <v>9</v>
      </c>
      <c r="P1" s="6" t="s">
        <v>10</v>
      </c>
      <c r="Q1" s="6" t="s">
        <v>11</v>
      </c>
    </row>
    <row r="2" spans="2:17" x14ac:dyDescent="0.25">
      <c r="B2" s="6"/>
      <c r="C2" s="6" t="s">
        <v>20</v>
      </c>
      <c r="D2" s="6" t="s">
        <v>97</v>
      </c>
      <c r="E2" s="6" t="s">
        <v>96</v>
      </c>
      <c r="F2" s="6" t="s">
        <v>98</v>
      </c>
      <c r="G2" s="6" t="s">
        <v>99</v>
      </c>
      <c r="H2" s="6" t="s">
        <v>101</v>
      </c>
      <c r="I2" s="6" t="s">
        <v>100</v>
      </c>
      <c r="J2" s="6" t="s">
        <v>104</v>
      </c>
      <c r="K2" s="6" t="s">
        <v>102</v>
      </c>
      <c r="L2" s="6" t="s">
        <v>103</v>
      </c>
      <c r="M2" s="6" t="s">
        <v>105</v>
      </c>
      <c r="N2" s="6" t="s">
        <v>106</v>
      </c>
      <c r="O2" s="6" t="s">
        <v>107</v>
      </c>
      <c r="P2" s="6" t="s">
        <v>108</v>
      </c>
      <c r="Q2" s="6" t="s">
        <v>109</v>
      </c>
    </row>
    <row r="3" spans="2:17" x14ac:dyDescent="0.25">
      <c r="B3" s="6" t="s">
        <v>17</v>
      </c>
      <c r="C3" s="6" t="s">
        <v>21</v>
      </c>
      <c r="D3" s="6" t="s">
        <v>111</v>
      </c>
      <c r="E3" s="6" t="s">
        <v>110</v>
      </c>
      <c r="F3" s="6" t="s">
        <v>112</v>
      </c>
      <c r="G3" s="6" t="s">
        <v>113</v>
      </c>
      <c r="H3" s="6" t="s">
        <v>115</v>
      </c>
      <c r="I3" s="6" t="s">
        <v>114</v>
      </c>
      <c r="J3" s="6" t="s">
        <v>118</v>
      </c>
      <c r="K3" s="6" t="s">
        <v>116</v>
      </c>
      <c r="L3" s="6" t="s">
        <v>117</v>
      </c>
      <c r="M3" s="6" t="s">
        <v>91</v>
      </c>
      <c r="N3" s="6" t="s">
        <v>119</v>
      </c>
      <c r="O3" s="6" t="s">
        <v>120</v>
      </c>
      <c r="P3" s="6" t="s">
        <v>121</v>
      </c>
      <c r="Q3" s="6" t="s">
        <v>122</v>
      </c>
    </row>
    <row r="4" spans="2:17" x14ac:dyDescent="0.25">
      <c r="B4" s="6"/>
      <c r="C4" s="6" t="s">
        <v>19</v>
      </c>
      <c r="D4" s="6" t="s">
        <v>83</v>
      </c>
      <c r="E4" s="6" t="s">
        <v>82</v>
      </c>
      <c r="F4" s="6" t="s">
        <v>84</v>
      </c>
      <c r="G4" s="6" t="s">
        <v>85</v>
      </c>
      <c r="H4" s="6" t="s">
        <v>87</v>
      </c>
      <c r="I4" s="6" t="s">
        <v>86</v>
      </c>
      <c r="J4" s="6" t="s">
        <v>90</v>
      </c>
      <c r="K4" s="6" t="s">
        <v>88</v>
      </c>
      <c r="L4" s="6" t="s">
        <v>89</v>
      </c>
      <c r="M4" s="6" t="s">
        <v>91</v>
      </c>
      <c r="N4" s="6" t="s">
        <v>92</v>
      </c>
      <c r="O4" s="6" t="s">
        <v>93</v>
      </c>
      <c r="P4" s="6" t="s">
        <v>94</v>
      </c>
      <c r="Q4" s="6" t="s">
        <v>95</v>
      </c>
    </row>
    <row r="5" spans="2:17" x14ac:dyDescent="0.25">
      <c r="B5" s="6"/>
      <c r="C5" s="6" t="s">
        <v>22</v>
      </c>
      <c r="D5" s="6" t="s">
        <v>124</v>
      </c>
      <c r="E5" s="6" t="s">
        <v>123</v>
      </c>
      <c r="F5" s="6" t="s">
        <v>125</v>
      </c>
      <c r="G5" s="6" t="s">
        <v>126</v>
      </c>
      <c r="H5" s="6" t="s">
        <v>128</v>
      </c>
      <c r="I5" s="6" t="s">
        <v>127</v>
      </c>
      <c r="J5" s="6" t="s">
        <v>131</v>
      </c>
      <c r="K5" s="6" t="s">
        <v>129</v>
      </c>
      <c r="L5" s="6" t="s">
        <v>130</v>
      </c>
      <c r="M5" s="6" t="s">
        <v>91</v>
      </c>
      <c r="N5" s="6" t="s">
        <v>51</v>
      </c>
      <c r="O5" s="6" t="s">
        <v>132</v>
      </c>
      <c r="P5" s="6" t="s">
        <v>133</v>
      </c>
      <c r="Q5" s="6" t="s">
        <v>134</v>
      </c>
    </row>
    <row r="6" spans="2:17" x14ac:dyDescent="0.25">
      <c r="B6" s="6"/>
      <c r="C6" s="6" t="s">
        <v>20</v>
      </c>
      <c r="D6" s="6" t="s">
        <v>41</v>
      </c>
      <c r="E6" s="6" t="s">
        <v>40</v>
      </c>
      <c r="F6" s="6" t="s">
        <v>42</v>
      </c>
      <c r="G6" s="6" t="s">
        <v>43</v>
      </c>
      <c r="H6" s="6" t="s">
        <v>45</v>
      </c>
      <c r="I6" s="6" t="s">
        <v>44</v>
      </c>
      <c r="J6" s="6" t="s">
        <v>48</v>
      </c>
      <c r="K6" s="6" t="s">
        <v>46</v>
      </c>
      <c r="L6" s="6" t="s">
        <v>47</v>
      </c>
      <c r="M6" s="6" t="s">
        <v>49</v>
      </c>
      <c r="N6" s="6" t="s">
        <v>50</v>
      </c>
      <c r="O6" s="6" t="s">
        <v>51</v>
      </c>
      <c r="P6" s="6" t="s">
        <v>52</v>
      </c>
      <c r="Q6" s="6" t="s">
        <v>53</v>
      </c>
    </row>
    <row r="7" spans="2:17" x14ac:dyDescent="0.25">
      <c r="B7" s="6" t="s">
        <v>16</v>
      </c>
      <c r="C7" s="6" t="s">
        <v>21</v>
      </c>
      <c r="D7" s="6" t="s">
        <v>55</v>
      </c>
      <c r="E7" s="6" t="s">
        <v>54</v>
      </c>
      <c r="F7" s="6" t="s">
        <v>56</v>
      </c>
      <c r="G7" s="6" t="s">
        <v>57</v>
      </c>
      <c r="H7" s="6" t="s">
        <v>59</v>
      </c>
      <c r="I7" s="6" t="s">
        <v>58</v>
      </c>
      <c r="J7" s="6" t="s">
        <v>62</v>
      </c>
      <c r="K7" s="6" t="s">
        <v>60</v>
      </c>
      <c r="L7" s="6" t="s">
        <v>61</v>
      </c>
      <c r="M7" s="6" t="s">
        <v>63</v>
      </c>
      <c r="N7" s="6" t="s">
        <v>64</v>
      </c>
      <c r="O7" s="6" t="s">
        <v>65</v>
      </c>
      <c r="P7" s="6" t="s">
        <v>66</v>
      </c>
      <c r="Q7" s="6" t="s">
        <v>67</v>
      </c>
    </row>
    <row r="8" spans="2:17" x14ac:dyDescent="0.25">
      <c r="B8" s="6"/>
      <c r="C8" s="6" t="s">
        <v>19</v>
      </c>
      <c r="D8" s="6" t="s">
        <v>27</v>
      </c>
      <c r="E8" s="6" t="s">
        <v>26</v>
      </c>
      <c r="F8" s="6" t="s">
        <v>28</v>
      </c>
      <c r="G8" s="6" t="s">
        <v>29</v>
      </c>
      <c r="H8" s="6" t="s">
        <v>31</v>
      </c>
      <c r="I8" s="6" t="s">
        <v>30</v>
      </c>
      <c r="J8" s="6" t="s">
        <v>34</v>
      </c>
      <c r="K8" s="6" t="s">
        <v>32</v>
      </c>
      <c r="L8" s="6" t="s">
        <v>33</v>
      </c>
      <c r="M8" s="6" t="s">
        <v>35</v>
      </c>
      <c r="N8" s="6" t="s">
        <v>36</v>
      </c>
      <c r="O8" s="6" t="s">
        <v>37</v>
      </c>
      <c r="P8" s="6" t="s">
        <v>38</v>
      </c>
      <c r="Q8" s="6" t="s">
        <v>39</v>
      </c>
    </row>
    <row r="9" spans="2:17" x14ac:dyDescent="0.25">
      <c r="B9" s="6"/>
      <c r="C9" s="6" t="s">
        <v>22</v>
      </c>
      <c r="D9" s="6" t="s">
        <v>69</v>
      </c>
      <c r="E9" s="6" t="s">
        <v>68</v>
      </c>
      <c r="F9" s="6" t="s">
        <v>70</v>
      </c>
      <c r="G9" s="6" t="s">
        <v>71</v>
      </c>
      <c r="H9" s="6" t="s">
        <v>73</v>
      </c>
      <c r="I9" s="6" t="s">
        <v>72</v>
      </c>
      <c r="J9" s="6" t="s">
        <v>76</v>
      </c>
      <c r="K9" s="6" t="s">
        <v>74</v>
      </c>
      <c r="L9" s="6" t="s">
        <v>75</v>
      </c>
      <c r="M9" s="6" t="s">
        <v>77</v>
      </c>
      <c r="N9" s="6" t="s">
        <v>78</v>
      </c>
      <c r="O9" s="6" t="s">
        <v>79</v>
      </c>
      <c r="P9" s="6" t="s">
        <v>80</v>
      </c>
      <c r="Q9" s="6" t="s">
        <v>81</v>
      </c>
    </row>
    <row r="10" spans="2:17" x14ac:dyDescent="0.25">
      <c r="B10" s="6"/>
      <c r="C10" s="6" t="s">
        <v>20</v>
      </c>
      <c r="D10" s="6" t="s">
        <v>149</v>
      </c>
      <c r="E10" s="6" t="s">
        <v>148</v>
      </c>
      <c r="F10" s="6" t="s">
        <v>150</v>
      </c>
      <c r="G10" s="6" t="s">
        <v>151</v>
      </c>
      <c r="H10" s="6" t="s">
        <v>153</v>
      </c>
      <c r="I10" s="6" t="s">
        <v>152</v>
      </c>
      <c r="J10" s="6" t="s">
        <v>156</v>
      </c>
      <c r="K10" s="6" t="s">
        <v>154</v>
      </c>
      <c r="L10" s="6" t="s">
        <v>155</v>
      </c>
      <c r="M10" s="6" t="s">
        <v>157</v>
      </c>
      <c r="N10" s="6" t="s">
        <v>158</v>
      </c>
      <c r="O10" s="6" t="s">
        <v>159</v>
      </c>
      <c r="P10" s="6" t="s">
        <v>160</v>
      </c>
      <c r="Q10" s="6" t="s">
        <v>161</v>
      </c>
    </row>
    <row r="11" spans="2:17" x14ac:dyDescent="0.25">
      <c r="B11" s="6" t="s">
        <v>18</v>
      </c>
      <c r="C11" s="6" t="s">
        <v>21</v>
      </c>
      <c r="D11" s="6" t="s">
        <v>163</v>
      </c>
      <c r="E11" s="6" t="s">
        <v>162</v>
      </c>
      <c r="F11" s="6" t="s">
        <v>164</v>
      </c>
      <c r="G11" s="6" t="s">
        <v>165</v>
      </c>
      <c r="H11" s="6" t="s">
        <v>167</v>
      </c>
      <c r="I11" s="6" t="s">
        <v>166</v>
      </c>
      <c r="J11" s="6" t="s">
        <v>170</v>
      </c>
      <c r="K11" s="6" t="s">
        <v>168</v>
      </c>
      <c r="L11" s="6" t="s">
        <v>169</v>
      </c>
      <c r="M11" s="6" t="s">
        <v>171</v>
      </c>
      <c r="N11" s="6" t="s">
        <v>172</v>
      </c>
      <c r="O11" s="6" t="s">
        <v>173</v>
      </c>
      <c r="P11" s="6" t="s">
        <v>174</v>
      </c>
      <c r="Q11" s="6" t="s">
        <v>175</v>
      </c>
    </row>
    <row r="12" spans="2:17" x14ac:dyDescent="0.25">
      <c r="B12" s="6"/>
      <c r="C12" s="6" t="s">
        <v>19</v>
      </c>
      <c r="D12" s="6" t="s">
        <v>136</v>
      </c>
      <c r="E12" s="6" t="s">
        <v>135</v>
      </c>
      <c r="F12" s="6" t="s">
        <v>137</v>
      </c>
      <c r="G12" s="6" t="s">
        <v>138</v>
      </c>
      <c r="H12" s="6" t="s">
        <v>140</v>
      </c>
      <c r="I12" s="6" t="s">
        <v>139</v>
      </c>
      <c r="J12" s="6" t="s">
        <v>143</v>
      </c>
      <c r="K12" s="6" t="s">
        <v>141</v>
      </c>
      <c r="L12" s="6" t="s">
        <v>142</v>
      </c>
      <c r="M12" s="6" t="s">
        <v>144</v>
      </c>
      <c r="N12" s="6" t="s">
        <v>145</v>
      </c>
      <c r="O12" s="6" t="s">
        <v>92</v>
      </c>
      <c r="P12" s="6" t="s">
        <v>146</v>
      </c>
      <c r="Q12" s="6" t="s">
        <v>147</v>
      </c>
    </row>
    <row r="13" spans="2:17" x14ac:dyDescent="0.25">
      <c r="B13" s="6"/>
      <c r="C13" s="6" t="s">
        <v>22</v>
      </c>
      <c r="D13" s="6" t="s">
        <v>177</v>
      </c>
      <c r="E13" s="6" t="s">
        <v>176</v>
      </c>
      <c r="F13" s="6" t="s">
        <v>178</v>
      </c>
      <c r="G13" s="6" t="s">
        <v>179</v>
      </c>
      <c r="H13" s="6" t="s">
        <v>181</v>
      </c>
      <c r="I13" s="6" t="s">
        <v>180</v>
      </c>
      <c r="J13" s="6" t="s">
        <v>184</v>
      </c>
      <c r="K13" s="6" t="s">
        <v>182</v>
      </c>
      <c r="L13" s="6" t="s">
        <v>183</v>
      </c>
      <c r="M13" s="6" t="s">
        <v>157</v>
      </c>
      <c r="N13" s="6" t="s">
        <v>185</v>
      </c>
      <c r="O13" s="6" t="s">
        <v>186</v>
      </c>
      <c r="P13" s="6" t="s">
        <v>187</v>
      </c>
      <c r="Q13" s="6" t="s">
        <v>188</v>
      </c>
    </row>
  </sheetData>
  <pageMargins left="0.7" right="0.7" top="0.75" bottom="0.75" header="0.3" footer="0.3"/>
  <pageSetup paperSize="9" orientation="portrait" verticalDpi="598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Benjamin Bukombe</cp:lastModifiedBy>
  <dcterms:created xsi:type="dcterms:W3CDTF">2022-03-30T13:46:18Z</dcterms:created>
  <dcterms:modified xsi:type="dcterms:W3CDTF">2022-03-30T14:50:49Z</dcterms:modified>
</cp:coreProperties>
</file>