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3.analysed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T12" i="1" l="1"/>
  <c r="T13" i="1"/>
  <c r="T11" i="1"/>
  <c r="S12" i="1"/>
  <c r="S13" i="1"/>
  <c r="S11" i="1"/>
  <c r="R12" i="1"/>
  <c r="R13" i="1"/>
  <c r="R11" i="1"/>
  <c r="Q12" i="1"/>
  <c r="Q13" i="1"/>
  <c r="Q11" i="1"/>
  <c r="P12" i="1"/>
  <c r="P13" i="1"/>
  <c r="P11" i="1"/>
  <c r="O12" i="1"/>
  <c r="O13" i="1"/>
  <c r="O11" i="1"/>
  <c r="N12" i="1"/>
  <c r="N13" i="1"/>
  <c r="N11" i="1"/>
  <c r="M12" i="1" l="1"/>
  <c r="M13" i="1"/>
  <c r="M11" i="1"/>
  <c r="L12" i="1"/>
  <c r="L13" i="1"/>
  <c r="L11" i="1"/>
  <c r="K12" i="1"/>
  <c r="K13" i="1"/>
  <c r="K11" i="1"/>
  <c r="J12" i="1"/>
  <c r="J13" i="1"/>
  <c r="J11" i="1"/>
  <c r="I12" i="1"/>
  <c r="I13" i="1"/>
  <c r="I11" i="1"/>
  <c r="H12" i="1"/>
  <c r="H13" i="1"/>
  <c r="H11" i="1"/>
  <c r="G12" i="1"/>
  <c r="G13" i="1"/>
  <c r="G11" i="1"/>
  <c r="F12" i="1"/>
  <c r="F13" i="1"/>
  <c r="F11" i="1"/>
  <c r="E12" i="1"/>
  <c r="E13" i="1"/>
  <c r="E11" i="1"/>
  <c r="D12" i="1"/>
  <c r="D13" i="1"/>
  <c r="D11" i="1"/>
  <c r="C12" i="1"/>
  <c r="C13" i="1"/>
  <c r="C11" i="1"/>
  <c r="B12" i="1"/>
  <c r="B13" i="1"/>
  <c r="B11" i="1"/>
</calcChain>
</file>

<file path=xl/sharedStrings.xml><?xml version="1.0" encoding="utf-8"?>
<sst xmlns="http://schemas.openxmlformats.org/spreadsheetml/2006/main" count="165" uniqueCount="84">
  <si>
    <t>total_N</t>
  </si>
  <si>
    <t>Bio_P</t>
  </si>
  <si>
    <t>clay</t>
  </si>
  <si>
    <t>silt</t>
  </si>
  <si>
    <t>sand</t>
  </si>
  <si>
    <t>pH_KCL</t>
  </si>
  <si>
    <t>bases_in_CEC</t>
  </si>
  <si>
    <t>CEC</t>
  </si>
  <si>
    <t>bases_in_ECEC</t>
  </si>
  <si>
    <t>ECEC</t>
  </si>
  <si>
    <t>Exch_Mg</t>
  </si>
  <si>
    <t>Exch_Ca</t>
  </si>
  <si>
    <t>Exch_K</t>
  </si>
  <si>
    <t>Exch_base</t>
  </si>
  <si>
    <t>Ca_soil</t>
  </si>
  <si>
    <t>total_K</t>
  </si>
  <si>
    <t>total_Mg</t>
  </si>
  <si>
    <t>total_Na</t>
  </si>
  <si>
    <t>total_P</t>
  </si>
  <si>
    <t>mean</t>
  </si>
  <si>
    <t>std</t>
  </si>
  <si>
    <t>region</t>
  </si>
  <si>
    <t>Felsic</t>
  </si>
  <si>
    <t>Mafic</t>
  </si>
  <si>
    <t>Mixed</t>
  </si>
  <si>
    <t>±</t>
  </si>
  <si>
    <t>total_Ca</t>
  </si>
  <si>
    <t>0.22±0.05</t>
  </si>
  <si>
    <t>32.71±10.6</t>
  </si>
  <si>
    <t>38.86±6.22</t>
  </si>
  <si>
    <t>52.78±6.47</t>
  </si>
  <si>
    <t>10.63±2.32</t>
  </si>
  <si>
    <t>5.24±0.46</t>
  </si>
  <si>
    <t>72.05±14.09</t>
  </si>
  <si>
    <t>17.82±2.43</t>
  </si>
  <si>
    <t>84.92±13.29</t>
  </si>
  <si>
    <t>14.43±2.45</t>
  </si>
  <si>
    <t>2.32±0.5</t>
  </si>
  <si>
    <t>11.13±2.7</t>
  </si>
  <si>
    <t>0.47±0.1</t>
  </si>
  <si>
    <t>13.92±3.21</t>
  </si>
  <si>
    <t>0.28±0.08</t>
  </si>
  <si>
    <t>0.13±0.03</t>
  </si>
  <si>
    <t>0.24±0.06</t>
  </si>
  <si>
    <t>0.02±0.01</t>
  </si>
  <si>
    <t>0.07±0.03</t>
  </si>
  <si>
    <t>0.43±0.11</t>
  </si>
  <si>
    <t>23.92±26.07</t>
  </si>
  <si>
    <t>48.34±11.82</t>
  </si>
  <si>
    <t>36.7±11.42</t>
  </si>
  <si>
    <t>14.42±2.25</t>
  </si>
  <si>
    <t>4.04±0.61</t>
  </si>
  <si>
    <t>19.65±19.86</t>
  </si>
  <si>
    <t>37.81±5.09</t>
  </si>
  <si>
    <t>51.38±23.9</t>
  </si>
  <si>
    <t>12.45±4.21</t>
  </si>
  <si>
    <t>1.97±0.91</t>
  </si>
  <si>
    <t>5.71±4.37</t>
  </si>
  <si>
    <t>0.34±0.15</t>
  </si>
  <si>
    <t>8.02±5.38</t>
  </si>
  <si>
    <t>0.18±0.12</t>
  </si>
  <si>
    <t>0.1±0.04</t>
  </si>
  <si>
    <t>0.3±0.1</t>
  </si>
  <si>
    <t>0.03±0.02</t>
  </si>
  <si>
    <t>0.19±0.08</t>
  </si>
  <si>
    <t>0.25±0.11</t>
  </si>
  <si>
    <t>11.8±11.91</t>
  </si>
  <si>
    <t>35.65±11.43</t>
  </si>
  <si>
    <t>44.31±17.21</t>
  </si>
  <si>
    <t>20.3±12.75</t>
  </si>
  <si>
    <t>3.31±0.22</t>
  </si>
  <si>
    <t>7.66±8.89</t>
  </si>
  <si>
    <t>18.9±11.36</t>
  </si>
  <si>
    <t>8.86±7.55</t>
  </si>
  <si>
    <t>7.05±1.88</t>
  </si>
  <si>
    <t>0.26±0.26</t>
  </si>
  <si>
    <t>0.75±1.12</t>
  </si>
  <si>
    <t>0.11±0.06</t>
  </si>
  <si>
    <t>1.13±1.28</t>
  </si>
  <si>
    <t>0.04±0.03</t>
  </si>
  <si>
    <t>0.05±0.02</t>
  </si>
  <si>
    <t>0.09±0.04</t>
  </si>
  <si>
    <t>0.01±0.01</t>
  </si>
  <si>
    <t>0.07±0.04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</si>
</sst>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workbookViewId="0">
      <selection activeCell="A10" sqref="A10:T13"/>
    </sheetView>
  </sheetViews>
  <sheetFormatPr defaultRowHeight="15" x14ac:dyDescent="0.25"/>
  <cols>
    <col min="1" max="1" width="7" customWidth="1"/>
    <col min="2" max="2" width="13.42578125" customWidth="1"/>
    <col min="3" max="3" width="13.5703125" customWidth="1"/>
    <col min="4" max="4" width="11.5703125" customWidth="1"/>
    <col min="5" max="5" width="11.42578125" customWidth="1"/>
    <col min="6" max="6" width="11.7109375" customWidth="1"/>
    <col min="8" max="8" width="13.7109375" customWidth="1"/>
    <col min="9" max="9" width="11.7109375" customWidth="1"/>
    <col min="10" max="10" width="13.7109375" customWidth="1"/>
    <col min="11" max="11" width="11.28515625" customWidth="1"/>
    <col min="19" max="19" width="11.5703125" customWidth="1"/>
  </cols>
  <sheetData>
    <row r="1" spans="1:39" x14ac:dyDescent="0.25">
      <c r="A1" s="1"/>
      <c r="B1" s="2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 t="s">
        <v>4</v>
      </c>
      <c r="K1" s="2"/>
      <c r="L1" s="2" t="s">
        <v>5</v>
      </c>
      <c r="M1" s="2"/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 t="s">
        <v>10</v>
      </c>
      <c r="W1" s="2"/>
      <c r="X1" s="2"/>
      <c r="Y1" s="2" t="s">
        <v>11</v>
      </c>
      <c r="Z1" s="2" t="s">
        <v>12</v>
      </c>
      <c r="AA1" s="2"/>
      <c r="AB1" s="2"/>
      <c r="AC1" s="2" t="s">
        <v>13</v>
      </c>
      <c r="AD1" s="2"/>
      <c r="AE1" s="2" t="s">
        <v>14</v>
      </c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</row>
    <row r="2" spans="1:39" x14ac:dyDescent="0.25">
      <c r="A2" s="1"/>
      <c r="B2" s="1" t="s">
        <v>19</v>
      </c>
      <c r="C2" s="1" t="s">
        <v>20</v>
      </c>
      <c r="D2" s="1" t="s">
        <v>19</v>
      </c>
      <c r="E2" s="1" t="s">
        <v>20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19</v>
      </c>
      <c r="K2" s="1" t="s">
        <v>20</v>
      </c>
      <c r="L2" s="1" t="s">
        <v>19</v>
      </c>
      <c r="M2" s="1" t="s">
        <v>20</v>
      </c>
      <c r="N2" s="1" t="s">
        <v>19</v>
      </c>
      <c r="O2" s="1" t="s">
        <v>20</v>
      </c>
      <c r="P2" s="1" t="s">
        <v>19</v>
      </c>
      <c r="Q2" s="1" t="s">
        <v>20</v>
      </c>
      <c r="R2" s="1" t="s">
        <v>19</v>
      </c>
      <c r="S2" s="1" t="s">
        <v>20</v>
      </c>
      <c r="T2" s="1" t="s">
        <v>19</v>
      </c>
      <c r="U2" s="1" t="s">
        <v>20</v>
      </c>
      <c r="V2" s="1" t="s">
        <v>19</v>
      </c>
      <c r="W2" s="1" t="s">
        <v>20</v>
      </c>
      <c r="X2" s="1" t="s">
        <v>19</v>
      </c>
      <c r="Y2" s="1" t="s">
        <v>20</v>
      </c>
      <c r="Z2" s="1" t="s">
        <v>19</v>
      </c>
      <c r="AA2" s="1" t="s">
        <v>20</v>
      </c>
      <c r="AB2" s="1" t="s">
        <v>19</v>
      </c>
      <c r="AC2" s="1" t="s">
        <v>20</v>
      </c>
      <c r="AD2" s="1" t="s">
        <v>19</v>
      </c>
      <c r="AE2" s="1" t="s">
        <v>20</v>
      </c>
      <c r="AF2" s="1" t="s">
        <v>19</v>
      </c>
      <c r="AG2" s="1" t="s">
        <v>20</v>
      </c>
      <c r="AH2" s="1" t="s">
        <v>19</v>
      </c>
      <c r="AI2" s="1" t="s">
        <v>20</v>
      </c>
      <c r="AJ2" s="1" t="s">
        <v>19</v>
      </c>
      <c r="AK2" s="1" t="s">
        <v>20</v>
      </c>
      <c r="AL2" s="1" t="s">
        <v>19</v>
      </c>
      <c r="AM2" s="1" t="s">
        <v>20</v>
      </c>
    </row>
    <row r="3" spans="1:39" x14ac:dyDescent="0.25">
      <c r="A3" s="1" t="s">
        <v>21</v>
      </c>
    </row>
    <row r="4" spans="1:39" x14ac:dyDescent="0.25">
      <c r="A4" s="1" t="s">
        <v>22</v>
      </c>
      <c r="B4">
        <v>0.22446925916666671</v>
      </c>
      <c r="C4">
        <v>5.0548927128077389E-2</v>
      </c>
      <c r="D4">
        <v>32.709803499999992</v>
      </c>
      <c r="E4">
        <v>10.60036185365613</v>
      </c>
      <c r="F4">
        <v>38.858942925000001</v>
      </c>
      <c r="G4">
        <v>6.221364057642857</v>
      </c>
      <c r="H4">
        <v>52.780613982499993</v>
      </c>
      <c r="I4">
        <v>6.469799632130357</v>
      </c>
      <c r="J4">
        <v>10.631264721833331</v>
      </c>
      <c r="K4">
        <v>2.3161440060308238</v>
      </c>
      <c r="L4">
        <v>5.2404598703333329</v>
      </c>
      <c r="M4">
        <v>0.46386110484499771</v>
      </c>
      <c r="N4">
        <v>72.045302519166668</v>
      </c>
      <c r="O4">
        <v>14.086637484851931</v>
      </c>
      <c r="P4">
        <v>17.815996740833342</v>
      </c>
      <c r="Q4">
        <v>2.4295958555816508</v>
      </c>
      <c r="R4">
        <v>84.915296536666673</v>
      </c>
      <c r="S4">
        <v>13.29211925922996</v>
      </c>
      <c r="T4">
        <v>14.42848681416667</v>
      </c>
      <c r="U4">
        <v>2.4475455292226189</v>
      </c>
      <c r="V4">
        <v>2.3200610925833329</v>
      </c>
      <c r="W4">
        <v>0.50465633868616644</v>
      </c>
      <c r="X4">
        <v>11.133041926166671</v>
      </c>
      <c r="Y4">
        <v>2.7017542757261972</v>
      </c>
      <c r="Z4">
        <v>0.46579933325000011</v>
      </c>
      <c r="AA4">
        <v>9.8523775565146687E-2</v>
      </c>
      <c r="AB4">
        <v>13.918902351416669</v>
      </c>
      <c r="AC4">
        <v>3.2050572303119811</v>
      </c>
      <c r="AD4">
        <v>0.28026574074999999</v>
      </c>
      <c r="AE4">
        <v>7.9639417246530522E-2</v>
      </c>
      <c r="AF4">
        <v>0.12928951858333329</v>
      </c>
      <c r="AG4">
        <v>2.519827590597264E-2</v>
      </c>
      <c r="AH4">
        <v>0.24267131475000001</v>
      </c>
      <c r="AI4">
        <v>6.2108574322505952E-2</v>
      </c>
      <c r="AJ4">
        <v>2.0338296333333339E-2</v>
      </c>
      <c r="AK4">
        <v>5.3877253030027994E-3</v>
      </c>
      <c r="AL4">
        <v>6.7822313750000002E-2</v>
      </c>
      <c r="AM4">
        <v>3.158822683323808E-2</v>
      </c>
    </row>
    <row r="5" spans="1:39" x14ac:dyDescent="0.25">
      <c r="A5" s="1" t="s">
        <v>23</v>
      </c>
      <c r="B5">
        <v>0.43440533339999998</v>
      </c>
      <c r="C5">
        <v>0.1072960887966459</v>
      </c>
      <c r="D5">
        <v>23.918657666600001</v>
      </c>
      <c r="E5">
        <v>26.070771382480309</v>
      </c>
      <c r="F5">
        <v>48.341035331999997</v>
      </c>
      <c r="G5">
        <v>11.821322507068979</v>
      </c>
      <c r="H5">
        <v>36.702209334000003</v>
      </c>
      <c r="I5">
        <v>11.41813759046962</v>
      </c>
      <c r="J5">
        <v>14.421716333000001</v>
      </c>
      <c r="K5">
        <v>2.246569291202491</v>
      </c>
      <c r="L5">
        <v>4.0428079998999999</v>
      </c>
      <c r="M5">
        <v>0.60787192383027544</v>
      </c>
      <c r="N5">
        <v>19.647246666699999</v>
      </c>
      <c r="O5">
        <v>19.862662909405032</v>
      </c>
      <c r="P5">
        <v>37.814626333</v>
      </c>
      <c r="Q5">
        <v>5.0939279548820817</v>
      </c>
      <c r="R5">
        <v>51.376830333000001</v>
      </c>
      <c r="S5">
        <v>23.904090564854641</v>
      </c>
      <c r="T5">
        <v>12.453295000000001</v>
      </c>
      <c r="U5">
        <v>4.2102522756552876</v>
      </c>
      <c r="V5">
        <v>1.970682</v>
      </c>
      <c r="W5">
        <v>0.90943233589581896</v>
      </c>
      <c r="X5">
        <v>5.7087936664000001</v>
      </c>
      <c r="Y5">
        <v>4.3700690791586929</v>
      </c>
      <c r="Z5">
        <v>0.34083400000000003</v>
      </c>
      <c r="AA5">
        <v>0.14942551046298519</v>
      </c>
      <c r="AB5">
        <v>8.0203096663999993</v>
      </c>
      <c r="AC5">
        <v>5.3768107990541729</v>
      </c>
      <c r="AD5">
        <v>0.18060466659999999</v>
      </c>
      <c r="AE5">
        <v>0.1208768671645101</v>
      </c>
      <c r="AF5">
        <v>0.1016806666</v>
      </c>
      <c r="AG5">
        <v>3.8749870331582011E-2</v>
      </c>
      <c r="AH5">
        <v>0.29982433339999998</v>
      </c>
      <c r="AI5">
        <v>9.88089670221661E-2</v>
      </c>
      <c r="AJ5">
        <v>3.1102000000000001E-2</v>
      </c>
      <c r="AK5">
        <v>1.501492628040264E-2</v>
      </c>
      <c r="AL5">
        <v>0.18869089880000001</v>
      </c>
      <c r="AM5">
        <v>7.7630993442705687E-2</v>
      </c>
    </row>
    <row r="6" spans="1:39" x14ac:dyDescent="0.25">
      <c r="A6" s="1" t="s">
        <v>24</v>
      </c>
      <c r="B6">
        <v>0.25445949941666668</v>
      </c>
      <c r="C6">
        <v>0.1065339996254242</v>
      </c>
      <c r="D6">
        <v>11.804358525750001</v>
      </c>
      <c r="E6">
        <v>11.905859874845969</v>
      </c>
      <c r="F6">
        <v>35.647201315833343</v>
      </c>
      <c r="G6">
        <v>11.427662212632329</v>
      </c>
      <c r="H6">
        <v>44.307410065833331</v>
      </c>
      <c r="I6">
        <v>17.20995746131911</v>
      </c>
      <c r="J6">
        <v>20.300218939250001</v>
      </c>
      <c r="K6">
        <v>12.74869372904298</v>
      </c>
      <c r="L6">
        <v>3.306171364416667</v>
      </c>
      <c r="M6">
        <v>0.21979729762259551</v>
      </c>
      <c r="N6">
        <v>7.6594395977499996</v>
      </c>
      <c r="O6">
        <v>8.8906216599601109</v>
      </c>
      <c r="P6">
        <v>18.901481789333339</v>
      </c>
      <c r="Q6">
        <v>11.36368709980359</v>
      </c>
      <c r="R6">
        <v>8.8629082933333319</v>
      </c>
      <c r="S6">
        <v>7.545760864676974</v>
      </c>
      <c r="T6">
        <v>7.0539484615833352</v>
      </c>
      <c r="U6">
        <v>1.8837076301202671</v>
      </c>
      <c r="V6">
        <v>0.26219509458333329</v>
      </c>
      <c r="W6">
        <v>0.25863134658689169</v>
      </c>
      <c r="X6">
        <v>0.75484897733333334</v>
      </c>
      <c r="Y6">
        <v>1.118565425774219</v>
      </c>
      <c r="Z6">
        <v>0.11470983516666659</v>
      </c>
      <c r="AA6">
        <v>6.2070087843724142E-2</v>
      </c>
      <c r="AB6">
        <v>1.131753907083334</v>
      </c>
      <c r="AC6">
        <v>1.278269195436428</v>
      </c>
      <c r="AD6">
        <v>3.6135613499999997E-2</v>
      </c>
      <c r="AE6">
        <v>2.9796810921771149E-2</v>
      </c>
      <c r="AF6">
        <v>5.4971910916666672E-2</v>
      </c>
      <c r="AG6">
        <v>2.2360566292034631E-2</v>
      </c>
      <c r="AH6">
        <v>8.7404951166666675E-2</v>
      </c>
      <c r="AI6">
        <v>4.1130382192044269E-2</v>
      </c>
      <c r="AJ6">
        <v>1.0897729E-2</v>
      </c>
      <c r="AK6">
        <v>8.5211834986764906E-3</v>
      </c>
      <c r="AL6">
        <v>7.0207483249999994E-2</v>
      </c>
      <c r="AM6">
        <v>4.3849601347477583E-2</v>
      </c>
    </row>
    <row r="8" spans="1:39" x14ac:dyDescent="0.25">
      <c r="B8" s="3" t="s">
        <v>25</v>
      </c>
    </row>
    <row r="10" spans="1:39" x14ac:dyDescent="0.25">
      <c r="A10" s="4" t="s">
        <v>21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26</v>
      </c>
      <c r="Q10" s="4" t="s">
        <v>15</v>
      </c>
      <c r="R10" s="4" t="s">
        <v>16</v>
      </c>
      <c r="S10" s="4" t="s">
        <v>17</v>
      </c>
      <c r="T10" s="4" t="s">
        <v>18</v>
      </c>
    </row>
    <row r="11" spans="1:39" x14ac:dyDescent="0.25">
      <c r="A11" s="5" t="s">
        <v>22</v>
      </c>
      <c r="B11" s="4" t="str">
        <f>CONCATENATE(ROUND(B4,2),$B$8,ROUND(C4,2))</f>
        <v>0.22±0.05</v>
      </c>
      <c r="C11" s="4" t="str">
        <f>CONCATENATE(ROUND(D4,2),$B$8,ROUND(E4,2))</f>
        <v>32.71±10.6</v>
      </c>
      <c r="D11" s="4" t="str">
        <f>CONCATENATE(ROUND(F4,2),$B$8,ROUND(G4,2))</f>
        <v>38.86±6.22</v>
      </c>
      <c r="E11" s="4" t="str">
        <f>CONCATENATE(ROUND(H4,2),$B$8,ROUND(I4,2))</f>
        <v>52.78±6.47</v>
      </c>
      <c r="F11" s="4" t="str">
        <f>CONCATENATE(ROUND(J4,2),$B$8,ROUND(K4,2))</f>
        <v>10.63±2.32</v>
      </c>
      <c r="G11" s="4" t="str">
        <f>CONCATENATE(ROUND(L4,2),$B$8,ROUND(M4,2))</f>
        <v>5.24±0.46</v>
      </c>
      <c r="H11" s="4" t="str">
        <f>CONCATENATE(ROUND(N4,2),$B$8,ROUND(O4,2))</f>
        <v>72.05±14.09</v>
      </c>
      <c r="I11" s="4" t="str">
        <f>CONCATENATE(ROUND(P4,2),$B$8,ROUND(Q4,2))</f>
        <v>17.82±2.43</v>
      </c>
      <c r="J11" s="4" t="str">
        <f>CONCATENATE(ROUND(R4,2),$B$8,ROUND(S4,2))</f>
        <v>84.92±13.29</v>
      </c>
      <c r="K11" s="4" t="str">
        <f>CONCATENATE(ROUND(T4,2),$B$8,ROUND(U4,2))</f>
        <v>14.43±2.45</v>
      </c>
      <c r="L11" s="4" t="str">
        <f>CONCATENATE(ROUND(V4,2),$B$8,ROUND(W4,2))</f>
        <v>2.32±0.5</v>
      </c>
      <c r="M11" s="4" t="str">
        <f>CONCATENATE(ROUND(X4,2),$B$8,ROUND(Y4,2))</f>
        <v>11.13±2.7</v>
      </c>
      <c r="N11" s="4" t="str">
        <f>CONCATENATE(ROUND(Z4,2),$B$8,ROUND(AA4,2))</f>
        <v>0.47±0.1</v>
      </c>
      <c r="O11" s="4" t="str">
        <f>CONCATENATE(ROUND(AB4,2),$B$8,ROUND(AC4,2))</f>
        <v>13.92±3.21</v>
      </c>
      <c r="P11" s="4" t="str">
        <f>CONCATENATE(ROUND(AD4,2),$B$8,ROUND(AE4,2))</f>
        <v>0.28±0.08</v>
      </c>
      <c r="Q11" s="4" t="str">
        <f>CONCATENATE(ROUND(AF4,2),$B$8,ROUND(AG4,2))</f>
        <v>0.13±0.03</v>
      </c>
      <c r="R11" s="4" t="str">
        <f>CONCATENATE(ROUND(AH4,2),$B$8,ROUND(AI4,2))</f>
        <v>0.24±0.06</v>
      </c>
      <c r="S11" s="4" t="str">
        <f>CONCATENATE(ROUND(AJ4,2),$B$8,ROUND(AK4,2))</f>
        <v>0.02±0.01</v>
      </c>
      <c r="T11" s="4" t="str">
        <f>CONCATENATE(ROUND(AL4,2),$B$8,ROUND(AM4,2))</f>
        <v>0.07±0.03</v>
      </c>
    </row>
    <row r="12" spans="1:39" x14ac:dyDescent="0.25">
      <c r="A12" s="5" t="s">
        <v>23</v>
      </c>
      <c r="B12" s="4" t="str">
        <f t="shared" ref="B12:B13" si="0">CONCATENATE(ROUND(B5,2),$B$8,ROUND(C5,2))</f>
        <v>0.43±0.11</v>
      </c>
      <c r="C12" s="4" t="str">
        <f t="shared" ref="C12:C13" si="1">CONCATENATE(ROUND(D5,2),$B$8,ROUND(E5,2))</f>
        <v>23.92±26.07</v>
      </c>
      <c r="D12" s="4" t="str">
        <f t="shared" ref="D12:D13" si="2">CONCATENATE(ROUND(F5,2),$B$8,ROUND(G5,2))</f>
        <v>48.34±11.82</v>
      </c>
      <c r="E12" s="4" t="str">
        <f t="shared" ref="E12:E13" si="3">CONCATENATE(ROUND(H5,2),$B$8,ROUND(I5,2))</f>
        <v>36.7±11.42</v>
      </c>
      <c r="F12" s="4" t="str">
        <f t="shared" ref="F12:F13" si="4">CONCATENATE(ROUND(J5,2),$B$8,ROUND(K5,2))</f>
        <v>14.42±2.25</v>
      </c>
      <c r="G12" s="4" t="str">
        <f t="shared" ref="G12:G13" si="5">CONCATENATE(ROUND(L5,2),$B$8,ROUND(M5,2))</f>
        <v>4.04±0.61</v>
      </c>
      <c r="H12" s="4" t="str">
        <f t="shared" ref="H12:H13" si="6">CONCATENATE(ROUND(N5,2),$B$8,ROUND(O5,2))</f>
        <v>19.65±19.86</v>
      </c>
      <c r="I12" s="4" t="str">
        <f t="shared" ref="I12:I13" si="7">CONCATENATE(ROUND(P5,2),$B$8,ROUND(Q5,2))</f>
        <v>37.81±5.09</v>
      </c>
      <c r="J12" s="4" t="str">
        <f t="shared" ref="J12:J13" si="8">CONCATENATE(ROUND(R5,2),$B$8,ROUND(S5,2))</f>
        <v>51.38±23.9</v>
      </c>
      <c r="K12" s="4" t="str">
        <f t="shared" ref="K12:K13" si="9">CONCATENATE(ROUND(T5,2),$B$8,ROUND(U5,2))</f>
        <v>12.45±4.21</v>
      </c>
      <c r="L12" s="4" t="str">
        <f t="shared" ref="L12:L13" si="10">CONCATENATE(ROUND(V5,2),$B$8,ROUND(W5,2))</f>
        <v>1.97±0.91</v>
      </c>
      <c r="M12" s="4" t="str">
        <f t="shared" ref="M12:M13" si="11">CONCATENATE(ROUND(X5,2),$B$8,ROUND(Y5,2))</f>
        <v>5.71±4.37</v>
      </c>
      <c r="N12" s="4" t="str">
        <f t="shared" ref="N12:N13" si="12">CONCATENATE(ROUND(Z5,2),$B$8,ROUND(AA5,2))</f>
        <v>0.34±0.15</v>
      </c>
      <c r="O12" s="4" t="str">
        <f t="shared" ref="O12:O13" si="13">CONCATENATE(ROUND(AB5,2),$B$8,ROUND(AC5,2))</f>
        <v>8.02±5.38</v>
      </c>
      <c r="P12" s="4" t="str">
        <f t="shared" ref="P12:P13" si="14">CONCATENATE(ROUND(AD5,2),$B$8,ROUND(AE5,2))</f>
        <v>0.18±0.12</v>
      </c>
      <c r="Q12" s="4" t="str">
        <f t="shared" ref="Q12:Q13" si="15">CONCATENATE(ROUND(AF5,2),$B$8,ROUND(AG5,2))</f>
        <v>0.1±0.04</v>
      </c>
      <c r="R12" s="4" t="str">
        <f t="shared" ref="R12:R13" si="16">CONCATENATE(ROUND(AH5,2),$B$8,ROUND(AI5,2))</f>
        <v>0.3±0.1</v>
      </c>
      <c r="S12" s="4" t="str">
        <f t="shared" ref="S12:S13" si="17">CONCATENATE(ROUND(AJ5,2),$B$8,ROUND(AK5,2))</f>
        <v>0.03±0.02</v>
      </c>
      <c r="T12" s="4" t="str">
        <f t="shared" ref="T12:T13" si="18">CONCATENATE(ROUND(AL5,2),$B$8,ROUND(AM5,2))</f>
        <v>0.19±0.08</v>
      </c>
    </row>
    <row r="13" spans="1:39" x14ac:dyDescent="0.25">
      <c r="A13" s="5" t="s">
        <v>24</v>
      </c>
      <c r="B13" s="4" t="str">
        <f t="shared" si="0"/>
        <v>0.25±0.11</v>
      </c>
      <c r="C13" s="4" t="str">
        <f t="shared" si="1"/>
        <v>11.8±11.91</v>
      </c>
      <c r="D13" s="4" t="str">
        <f t="shared" si="2"/>
        <v>35.65±11.43</v>
      </c>
      <c r="E13" s="4" t="str">
        <f t="shared" si="3"/>
        <v>44.31±17.21</v>
      </c>
      <c r="F13" s="4" t="str">
        <f t="shared" si="4"/>
        <v>20.3±12.75</v>
      </c>
      <c r="G13" s="4" t="str">
        <f t="shared" si="5"/>
        <v>3.31±0.22</v>
      </c>
      <c r="H13" s="4" t="str">
        <f t="shared" si="6"/>
        <v>7.66±8.89</v>
      </c>
      <c r="I13" s="4" t="str">
        <f t="shared" si="7"/>
        <v>18.9±11.36</v>
      </c>
      <c r="J13" s="4" t="str">
        <f t="shared" si="8"/>
        <v>8.86±7.55</v>
      </c>
      <c r="K13" s="4" t="str">
        <f t="shared" si="9"/>
        <v>7.05±1.88</v>
      </c>
      <c r="L13" s="4" t="str">
        <f t="shared" si="10"/>
        <v>0.26±0.26</v>
      </c>
      <c r="M13" s="4" t="str">
        <f t="shared" si="11"/>
        <v>0.75±1.12</v>
      </c>
      <c r="N13" s="4" t="str">
        <f t="shared" si="12"/>
        <v>0.11±0.06</v>
      </c>
      <c r="O13" s="4" t="str">
        <f t="shared" si="13"/>
        <v>1.13±1.28</v>
      </c>
      <c r="P13" s="4" t="str">
        <f t="shared" si="14"/>
        <v>0.04±0.03</v>
      </c>
      <c r="Q13" s="4" t="str">
        <f t="shared" si="15"/>
        <v>0.05±0.02</v>
      </c>
      <c r="R13" s="4" t="str">
        <f t="shared" si="16"/>
        <v>0.09±0.04</v>
      </c>
      <c r="S13" s="4" t="str">
        <f t="shared" si="17"/>
        <v>0.01±0.01</v>
      </c>
      <c r="T13" s="4" t="str">
        <f t="shared" si="18"/>
        <v>0.07±0.04</v>
      </c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"/>
  <sheetViews>
    <sheetView tabSelected="1" workbookViewId="0">
      <selection activeCell="Q14" sqref="Q13:Q14"/>
    </sheetView>
  </sheetViews>
  <sheetFormatPr defaultRowHeight="15" x14ac:dyDescent="0.25"/>
  <cols>
    <col min="2" max="2" width="6.7109375" customWidth="1"/>
    <col min="3" max="3" width="8.7109375" customWidth="1"/>
    <col min="4" max="4" width="10.42578125" customWidth="1"/>
  </cols>
  <sheetData>
    <row r="3" spans="2:21" x14ac:dyDescent="0.25">
      <c r="B3" t="s">
        <v>21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26</v>
      </c>
      <c r="R3" t="s">
        <v>15</v>
      </c>
      <c r="S3" t="s">
        <v>16</v>
      </c>
      <c r="T3" t="s">
        <v>17</v>
      </c>
      <c r="U3" t="s">
        <v>18</v>
      </c>
    </row>
    <row r="4" spans="2:21" x14ac:dyDescent="0.25">
      <c r="B4" t="s">
        <v>22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</row>
    <row r="5" spans="2:21" x14ac:dyDescent="0.25">
      <c r="B5" t="s">
        <v>23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59</v>
      </c>
      <c r="Q5" t="s">
        <v>60</v>
      </c>
      <c r="R5" t="s">
        <v>61</v>
      </c>
      <c r="S5" t="s">
        <v>62</v>
      </c>
      <c r="T5" t="s">
        <v>63</v>
      </c>
      <c r="U5" t="s">
        <v>64</v>
      </c>
    </row>
    <row r="6" spans="2:21" x14ac:dyDescent="0.25">
      <c r="B6" t="s">
        <v>24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Bukombe</cp:lastModifiedBy>
  <dcterms:created xsi:type="dcterms:W3CDTF">2022-04-26T08:01:55Z</dcterms:created>
  <dcterms:modified xsi:type="dcterms:W3CDTF">2022-04-27T13:08:24Z</dcterms:modified>
</cp:coreProperties>
</file>