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R:\Bukombe_projects\Writeups\3.Plant_traits\04_data\2.processed\"/>
    </mc:Choice>
  </mc:AlternateContent>
  <bookViews>
    <workbookView xWindow="0" yWindow="0" windowWidth="28800" windowHeight="14100" activeTab="3"/>
  </bookViews>
  <sheets>
    <sheet name="pivot" sheetId="2" r:id="rId1"/>
    <sheet name="aggregated" sheetId="3" r:id="rId2"/>
    <sheet name="traits" sheetId="1" r:id="rId3"/>
    <sheet name="CWM" sheetId="6" r:id="rId4"/>
  </sheets>
  <definedNames>
    <definedName name="_xlnm._FilterDatabase" localSheetId="1" hidden="1">aggregated!$A$1:$W$170</definedName>
    <definedName name="_xlnm._FilterDatabase" localSheetId="2" hidden="1">traits!$A$1:$X$344</definedName>
  </definedNames>
  <calcPr calcId="162913"/>
  <pivotCaches>
    <pivotCache cacheId="36" r:id="rId5"/>
  </pivotCaches>
</workbook>
</file>

<file path=xl/calcChain.xml><?xml version="1.0" encoding="utf-8"?>
<calcChain xmlns="http://schemas.openxmlformats.org/spreadsheetml/2006/main">
  <c r="O212" i="1" l="1"/>
  <c r="T134" i="1"/>
  <c r="O134" i="1"/>
  <c r="P134" i="1"/>
  <c r="J160" i="1"/>
  <c r="W3" i="3" l="1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2" i="3"/>
  <c r="J2" i="6" s="1"/>
  <c r="U2" i="1"/>
  <c r="C3" i="6" l="1"/>
  <c r="O4" i="6"/>
  <c r="F3" i="6"/>
  <c r="C8" i="6"/>
  <c r="B8" i="6"/>
  <c r="D8" i="6"/>
  <c r="L8" i="6"/>
  <c r="N8" i="6"/>
  <c r="E8" i="6"/>
  <c r="M8" i="6"/>
  <c r="I8" i="6"/>
  <c r="F8" i="6"/>
  <c r="Q8" i="6"/>
  <c r="G8" i="6"/>
  <c r="O8" i="6"/>
  <c r="H8" i="6"/>
  <c r="P8" i="6"/>
  <c r="J8" i="6"/>
  <c r="R8" i="6"/>
  <c r="K8" i="6"/>
  <c r="D2" i="6"/>
  <c r="I6" i="6"/>
  <c r="J6" i="6"/>
  <c r="R6" i="6"/>
  <c r="D6" i="6"/>
  <c r="F6" i="6"/>
  <c r="C6" i="6"/>
  <c r="K6" i="6"/>
  <c r="B6" i="6"/>
  <c r="L6" i="6"/>
  <c r="G6" i="6"/>
  <c r="E6" i="6"/>
  <c r="M6" i="6"/>
  <c r="N6" i="6"/>
  <c r="O6" i="6"/>
  <c r="H6" i="6"/>
  <c r="P6" i="6"/>
  <c r="Q6" i="6"/>
  <c r="C4" i="6"/>
  <c r="H7" i="6"/>
  <c r="C7" i="6"/>
  <c r="K7" i="6"/>
  <c r="B7" i="6"/>
  <c r="P7" i="6"/>
  <c r="D7" i="6"/>
  <c r="L7" i="6"/>
  <c r="M7" i="6"/>
  <c r="E7" i="6"/>
  <c r="O7" i="6"/>
  <c r="F7" i="6"/>
  <c r="N7" i="6"/>
  <c r="G7" i="6"/>
  <c r="I7" i="6"/>
  <c r="Q7" i="6"/>
  <c r="J7" i="6"/>
  <c r="R7" i="6"/>
  <c r="D4" i="6"/>
  <c r="R2" i="6"/>
  <c r="Q2" i="6"/>
  <c r="D27" i="6"/>
  <c r="L27" i="6"/>
  <c r="E27" i="6"/>
  <c r="M27" i="6"/>
  <c r="F27" i="6"/>
  <c r="N27" i="6"/>
  <c r="J27" i="6"/>
  <c r="C27" i="6"/>
  <c r="G27" i="6"/>
  <c r="O27" i="6"/>
  <c r="B27" i="6"/>
  <c r="H27" i="6"/>
  <c r="P27" i="6"/>
  <c r="R27" i="6"/>
  <c r="I27" i="6"/>
  <c r="Q27" i="6"/>
  <c r="K27" i="6"/>
  <c r="F21" i="6"/>
  <c r="N21" i="6"/>
  <c r="D21" i="6"/>
  <c r="G21" i="6"/>
  <c r="O21" i="6"/>
  <c r="H21" i="6"/>
  <c r="P21" i="6"/>
  <c r="I21" i="6"/>
  <c r="Q21" i="6"/>
  <c r="M21" i="6"/>
  <c r="J21" i="6"/>
  <c r="R21" i="6"/>
  <c r="L21" i="6"/>
  <c r="C21" i="6"/>
  <c r="K21" i="6"/>
  <c r="B21" i="6"/>
  <c r="E21" i="6"/>
  <c r="H31" i="6"/>
  <c r="P31" i="6"/>
  <c r="I31" i="6"/>
  <c r="Q31" i="6"/>
  <c r="N31" i="6"/>
  <c r="O31" i="6"/>
  <c r="J31" i="6"/>
  <c r="R31" i="6"/>
  <c r="F31" i="6"/>
  <c r="C31" i="6"/>
  <c r="K31" i="6"/>
  <c r="B31" i="6"/>
  <c r="D31" i="6"/>
  <c r="L31" i="6"/>
  <c r="G31" i="6"/>
  <c r="E31" i="6"/>
  <c r="M31" i="6"/>
  <c r="C18" i="6"/>
  <c r="K18" i="6"/>
  <c r="B18" i="6"/>
  <c r="D18" i="6"/>
  <c r="L18" i="6"/>
  <c r="I18" i="6"/>
  <c r="E18" i="6"/>
  <c r="M18" i="6"/>
  <c r="F18" i="6"/>
  <c r="N18" i="6"/>
  <c r="J18" i="6"/>
  <c r="G18" i="6"/>
  <c r="O18" i="6"/>
  <c r="Q18" i="6"/>
  <c r="R18" i="6"/>
  <c r="H18" i="6"/>
  <c r="P18" i="6"/>
  <c r="F10" i="6"/>
  <c r="N10" i="6"/>
  <c r="R10" i="6"/>
  <c r="G10" i="6"/>
  <c r="O10" i="6"/>
  <c r="L10" i="6"/>
  <c r="M10" i="6"/>
  <c r="H10" i="6"/>
  <c r="P10" i="6"/>
  <c r="E10" i="6"/>
  <c r="I10" i="6"/>
  <c r="Q10" i="6"/>
  <c r="D10" i="6"/>
  <c r="J10" i="6"/>
  <c r="C10" i="6"/>
  <c r="K10" i="6"/>
  <c r="B10" i="6"/>
  <c r="F29" i="6"/>
  <c r="N29" i="6"/>
  <c r="M29" i="6"/>
  <c r="G29" i="6"/>
  <c r="O29" i="6"/>
  <c r="L29" i="6"/>
  <c r="H29" i="6"/>
  <c r="P29" i="6"/>
  <c r="E29" i="6"/>
  <c r="I29" i="6"/>
  <c r="Q29" i="6"/>
  <c r="J29" i="6"/>
  <c r="R29" i="6"/>
  <c r="D29" i="6"/>
  <c r="C29" i="6"/>
  <c r="K29" i="6"/>
  <c r="B29" i="6"/>
  <c r="D19" i="6"/>
  <c r="L19" i="6"/>
  <c r="R19" i="6"/>
  <c r="E19" i="6"/>
  <c r="M19" i="6"/>
  <c r="K19" i="6"/>
  <c r="F19" i="6"/>
  <c r="N19" i="6"/>
  <c r="C19" i="6"/>
  <c r="G19" i="6"/>
  <c r="O19" i="6"/>
  <c r="J19" i="6"/>
  <c r="H19" i="6"/>
  <c r="P19" i="6"/>
  <c r="I19" i="6"/>
  <c r="Q19" i="6"/>
  <c r="B19" i="6"/>
  <c r="G11" i="6"/>
  <c r="O11" i="6"/>
  <c r="E11" i="6"/>
  <c r="F11" i="6"/>
  <c r="H11" i="6"/>
  <c r="P11" i="6"/>
  <c r="K11" i="6"/>
  <c r="I11" i="6"/>
  <c r="Q11" i="6"/>
  <c r="B11" i="6"/>
  <c r="M11" i="6"/>
  <c r="J11" i="6"/>
  <c r="R11" i="6"/>
  <c r="C11" i="6"/>
  <c r="N11" i="6"/>
  <c r="D11" i="6"/>
  <c r="L11" i="6"/>
  <c r="M34" i="6"/>
  <c r="J34" i="6"/>
  <c r="B34" i="6"/>
  <c r="I34" i="6"/>
  <c r="C34" i="6"/>
  <c r="K34" i="6"/>
  <c r="D34" i="6"/>
  <c r="L34" i="6"/>
  <c r="E34" i="6"/>
  <c r="N34" i="6"/>
  <c r="R34" i="6"/>
  <c r="F34" i="6"/>
  <c r="O34" i="6"/>
  <c r="G34" i="6"/>
  <c r="P34" i="6"/>
  <c r="H34" i="6"/>
  <c r="Q34" i="6"/>
  <c r="E20" i="6"/>
  <c r="M20" i="6"/>
  <c r="D20" i="6"/>
  <c r="F20" i="6"/>
  <c r="N20" i="6"/>
  <c r="C20" i="6"/>
  <c r="G20" i="6"/>
  <c r="O20" i="6"/>
  <c r="B20" i="6"/>
  <c r="H20" i="6"/>
  <c r="P20" i="6"/>
  <c r="I20" i="6"/>
  <c r="Q20" i="6"/>
  <c r="L20" i="6"/>
  <c r="J20" i="6"/>
  <c r="R20" i="6"/>
  <c r="K20" i="6"/>
  <c r="J25" i="6"/>
  <c r="R25" i="6"/>
  <c r="H25" i="6"/>
  <c r="C25" i="6"/>
  <c r="K25" i="6"/>
  <c r="B25" i="6"/>
  <c r="I25" i="6"/>
  <c r="D25" i="6"/>
  <c r="L25" i="6"/>
  <c r="Q25" i="6"/>
  <c r="E25" i="6"/>
  <c r="M25" i="6"/>
  <c r="P25" i="6"/>
  <c r="F25" i="6"/>
  <c r="N25" i="6"/>
  <c r="G25" i="6"/>
  <c r="O25" i="6"/>
  <c r="I16" i="6"/>
  <c r="Q16" i="6"/>
  <c r="J16" i="6"/>
  <c r="R16" i="6"/>
  <c r="E16" i="6"/>
  <c r="O16" i="6"/>
  <c r="H16" i="6"/>
  <c r="C16" i="6"/>
  <c r="K16" i="6"/>
  <c r="B16" i="6"/>
  <c r="M16" i="6"/>
  <c r="P16" i="6"/>
  <c r="D16" i="6"/>
  <c r="L16" i="6"/>
  <c r="G16" i="6"/>
  <c r="F16" i="6"/>
  <c r="N16" i="6"/>
  <c r="C26" i="6"/>
  <c r="K26" i="6"/>
  <c r="B26" i="6"/>
  <c r="J26" i="6"/>
  <c r="D26" i="6"/>
  <c r="L26" i="6"/>
  <c r="I26" i="6"/>
  <c r="E26" i="6"/>
  <c r="M26" i="6"/>
  <c r="F26" i="6"/>
  <c r="N26" i="6"/>
  <c r="G26" i="6"/>
  <c r="O26" i="6"/>
  <c r="R26" i="6"/>
  <c r="H26" i="6"/>
  <c r="P26" i="6"/>
  <c r="Q26" i="6"/>
  <c r="I32" i="6"/>
  <c r="Q32" i="6"/>
  <c r="O32" i="6"/>
  <c r="J32" i="6"/>
  <c r="R32" i="6"/>
  <c r="C32" i="6"/>
  <c r="K32" i="6"/>
  <c r="B32" i="6"/>
  <c r="P32" i="6"/>
  <c r="D32" i="6"/>
  <c r="L32" i="6"/>
  <c r="E32" i="6"/>
  <c r="M32" i="6"/>
  <c r="F32" i="6"/>
  <c r="N32" i="6"/>
  <c r="G32" i="6"/>
  <c r="H32" i="6"/>
  <c r="G30" i="6"/>
  <c r="O30" i="6"/>
  <c r="H30" i="6"/>
  <c r="P30" i="6"/>
  <c r="I30" i="6"/>
  <c r="Q30" i="6"/>
  <c r="J30" i="6"/>
  <c r="R30" i="6"/>
  <c r="M30" i="6"/>
  <c r="F30" i="6"/>
  <c r="C30" i="6"/>
  <c r="K30" i="6"/>
  <c r="B30" i="6"/>
  <c r="D30" i="6"/>
  <c r="L30" i="6"/>
  <c r="E30" i="6"/>
  <c r="N30" i="6"/>
  <c r="E28" i="6"/>
  <c r="M28" i="6"/>
  <c r="C28" i="6"/>
  <c r="F28" i="6"/>
  <c r="N28" i="6"/>
  <c r="L28" i="6"/>
  <c r="G28" i="6"/>
  <c r="O28" i="6"/>
  <c r="H28" i="6"/>
  <c r="P28" i="6"/>
  <c r="B28" i="6"/>
  <c r="I28" i="6"/>
  <c r="Q28" i="6"/>
  <c r="D28" i="6"/>
  <c r="J28" i="6"/>
  <c r="R28" i="6"/>
  <c r="K28" i="6"/>
  <c r="I24" i="6"/>
  <c r="Q24" i="6"/>
  <c r="J24" i="6"/>
  <c r="R24" i="6"/>
  <c r="C24" i="6"/>
  <c r="K24" i="6"/>
  <c r="B24" i="6"/>
  <c r="G24" i="6"/>
  <c r="D24" i="6"/>
  <c r="L24" i="6"/>
  <c r="H24" i="6"/>
  <c r="E24" i="6"/>
  <c r="M24" i="6"/>
  <c r="O24" i="6"/>
  <c r="F24" i="6"/>
  <c r="N24" i="6"/>
  <c r="P24" i="6"/>
  <c r="J17" i="6"/>
  <c r="R17" i="6"/>
  <c r="I17" i="6"/>
  <c r="C17" i="6"/>
  <c r="K17" i="6"/>
  <c r="B17" i="6"/>
  <c r="D17" i="6"/>
  <c r="L17" i="6"/>
  <c r="P17" i="6"/>
  <c r="E17" i="6"/>
  <c r="M17" i="6"/>
  <c r="N17" i="6"/>
  <c r="Q17" i="6"/>
  <c r="F17" i="6"/>
  <c r="G17" i="6"/>
  <c r="O17" i="6"/>
  <c r="H17" i="6"/>
  <c r="H12" i="6"/>
  <c r="P12" i="6"/>
  <c r="L12" i="6"/>
  <c r="I12" i="6"/>
  <c r="Q12" i="6"/>
  <c r="J12" i="6"/>
  <c r="R12" i="6"/>
  <c r="C12" i="6"/>
  <c r="K12" i="6"/>
  <c r="B12" i="6"/>
  <c r="D12" i="6"/>
  <c r="F12" i="6"/>
  <c r="O12" i="6"/>
  <c r="E12" i="6"/>
  <c r="M12" i="6"/>
  <c r="N12" i="6"/>
  <c r="G12" i="6"/>
  <c r="E9" i="6"/>
  <c r="M9" i="6"/>
  <c r="F9" i="6"/>
  <c r="N9" i="6"/>
  <c r="Q9" i="6"/>
  <c r="G9" i="6"/>
  <c r="O9" i="6"/>
  <c r="I9" i="6"/>
  <c r="K9" i="6"/>
  <c r="H9" i="6"/>
  <c r="P9" i="6"/>
  <c r="C9" i="6"/>
  <c r="L9" i="6"/>
  <c r="J9" i="6"/>
  <c r="R9" i="6"/>
  <c r="B9" i="6"/>
  <c r="D9" i="6"/>
  <c r="H23" i="6"/>
  <c r="P23" i="6"/>
  <c r="G23" i="6"/>
  <c r="I23" i="6"/>
  <c r="Q23" i="6"/>
  <c r="F23" i="6"/>
  <c r="J23" i="6"/>
  <c r="R23" i="6"/>
  <c r="C23" i="6"/>
  <c r="K23" i="6"/>
  <c r="B23" i="6"/>
  <c r="D23" i="6"/>
  <c r="L23" i="6"/>
  <c r="O23" i="6"/>
  <c r="E23" i="6"/>
  <c r="M23" i="6"/>
  <c r="N23" i="6"/>
  <c r="J33" i="6"/>
  <c r="R33" i="6"/>
  <c r="C33" i="6"/>
  <c r="K33" i="6"/>
  <c r="B33" i="6"/>
  <c r="I33" i="6"/>
  <c r="D33" i="6"/>
  <c r="L33" i="6"/>
  <c r="E33" i="6"/>
  <c r="M33" i="6"/>
  <c r="H33" i="6"/>
  <c r="F33" i="6"/>
  <c r="N33" i="6"/>
  <c r="P33" i="6"/>
  <c r="Q33" i="6"/>
  <c r="G33" i="6"/>
  <c r="O33" i="6"/>
  <c r="G22" i="6"/>
  <c r="O22" i="6"/>
  <c r="H22" i="6"/>
  <c r="P22" i="6"/>
  <c r="F22" i="6"/>
  <c r="I22" i="6"/>
  <c r="Q22" i="6"/>
  <c r="M22" i="6"/>
  <c r="N22" i="6"/>
  <c r="J22" i="6"/>
  <c r="R22" i="6"/>
  <c r="E22" i="6"/>
  <c r="C22" i="6"/>
  <c r="K22" i="6"/>
  <c r="B22" i="6"/>
  <c r="D22" i="6"/>
  <c r="L22" i="6"/>
  <c r="H15" i="6"/>
  <c r="P15" i="6"/>
  <c r="F15" i="6"/>
  <c r="O15" i="6"/>
  <c r="I15" i="6"/>
  <c r="Q15" i="6"/>
  <c r="G15" i="6"/>
  <c r="J15" i="6"/>
  <c r="R15" i="6"/>
  <c r="C15" i="6"/>
  <c r="K15" i="6"/>
  <c r="B15" i="6"/>
  <c r="M15" i="6"/>
  <c r="N15" i="6"/>
  <c r="D15" i="6"/>
  <c r="L15" i="6"/>
  <c r="E15" i="6"/>
  <c r="G14" i="6"/>
  <c r="O14" i="6"/>
  <c r="H14" i="6"/>
  <c r="P14" i="6"/>
  <c r="L14" i="6"/>
  <c r="I14" i="6"/>
  <c r="Q14" i="6"/>
  <c r="D14" i="6"/>
  <c r="M14" i="6"/>
  <c r="N14" i="6"/>
  <c r="J14" i="6"/>
  <c r="R14" i="6"/>
  <c r="C14" i="6"/>
  <c r="K14" i="6"/>
  <c r="B14" i="6"/>
  <c r="E14" i="6"/>
  <c r="F14" i="6"/>
  <c r="F13" i="6"/>
  <c r="N13" i="6"/>
  <c r="O13" i="6"/>
  <c r="G13" i="6"/>
  <c r="D13" i="6"/>
  <c r="H13" i="6"/>
  <c r="P13" i="6"/>
  <c r="I13" i="6"/>
  <c r="Q13" i="6"/>
  <c r="J13" i="6"/>
  <c r="R13" i="6"/>
  <c r="L13" i="6"/>
  <c r="C13" i="6"/>
  <c r="K13" i="6"/>
  <c r="B13" i="6"/>
  <c r="E13" i="6"/>
  <c r="M13" i="6"/>
  <c r="H2" i="6"/>
  <c r="Q3" i="6"/>
  <c r="I3" i="6"/>
  <c r="J4" i="6"/>
  <c r="O2" i="6"/>
  <c r="F2" i="6"/>
  <c r="P3" i="6"/>
  <c r="H3" i="6"/>
  <c r="Q4" i="6"/>
  <c r="I4" i="6"/>
  <c r="I2" i="6"/>
  <c r="R3" i="6"/>
  <c r="J3" i="6"/>
  <c r="B4" i="6"/>
  <c r="K4" i="6"/>
  <c r="C5" i="6"/>
  <c r="D5" i="6"/>
  <c r="L5" i="6"/>
  <c r="M5" i="6"/>
  <c r="N5" i="6"/>
  <c r="E5" i="6"/>
  <c r="F5" i="6"/>
  <c r="G5" i="6"/>
  <c r="H5" i="6"/>
  <c r="P5" i="6"/>
  <c r="K5" i="6"/>
  <c r="O5" i="6"/>
  <c r="I5" i="6"/>
  <c r="Q5" i="6"/>
  <c r="R5" i="6"/>
  <c r="B5" i="6"/>
  <c r="J5" i="6"/>
  <c r="P2" i="6"/>
  <c r="R4" i="6"/>
  <c r="N2" i="6"/>
  <c r="E2" i="6"/>
  <c r="O3" i="6"/>
  <c r="G3" i="6"/>
  <c r="P4" i="6"/>
  <c r="H4" i="6"/>
  <c r="G4" i="6"/>
  <c r="M2" i="6"/>
  <c r="N3" i="6"/>
  <c r="C2" i="6"/>
  <c r="M3" i="6"/>
  <c r="E3" i="6"/>
  <c r="N4" i="6"/>
  <c r="F4" i="6"/>
  <c r="L2" i="6"/>
  <c r="B2" i="6"/>
  <c r="K2" i="6"/>
  <c r="G2" i="6"/>
  <c r="L3" i="6"/>
  <c r="D3" i="6"/>
  <c r="M4" i="6"/>
  <c r="E4" i="6"/>
  <c r="B3" i="6"/>
  <c r="K3" i="6"/>
  <c r="L4" i="6"/>
  <c r="I3" i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L23" i="1" s="1"/>
  <c r="I24" i="1"/>
  <c r="L24" i="1" s="1"/>
  <c r="I25" i="1"/>
  <c r="L25" i="1" s="1"/>
  <c r="I26" i="1"/>
  <c r="L26" i="1" s="1"/>
  <c r="I27" i="1"/>
  <c r="L27" i="1" s="1"/>
  <c r="I28" i="1"/>
  <c r="L28" i="1" s="1"/>
  <c r="I29" i="1"/>
  <c r="L29" i="1" s="1"/>
  <c r="I30" i="1"/>
  <c r="L30" i="1" s="1"/>
  <c r="I31" i="1"/>
  <c r="L31" i="1" s="1"/>
  <c r="I32" i="1"/>
  <c r="L32" i="1" s="1"/>
  <c r="I33" i="1"/>
  <c r="L33" i="1" s="1"/>
  <c r="I34" i="1"/>
  <c r="L34" i="1" s="1"/>
  <c r="I35" i="1"/>
  <c r="L35" i="1" s="1"/>
  <c r="I36" i="1"/>
  <c r="L36" i="1" s="1"/>
  <c r="I37" i="1"/>
  <c r="L37" i="1" s="1"/>
  <c r="I38" i="1"/>
  <c r="L38" i="1" s="1"/>
  <c r="I39" i="1"/>
  <c r="L39" i="1" s="1"/>
  <c r="I40" i="1"/>
  <c r="L40" i="1" s="1"/>
  <c r="I41" i="1"/>
  <c r="L41" i="1" s="1"/>
  <c r="I42" i="1"/>
  <c r="L42" i="1" s="1"/>
  <c r="I43" i="1"/>
  <c r="L43" i="1" s="1"/>
  <c r="I44" i="1"/>
  <c r="L44" i="1" s="1"/>
  <c r="I45" i="1"/>
  <c r="L45" i="1" s="1"/>
  <c r="I46" i="1"/>
  <c r="L46" i="1" s="1"/>
  <c r="I47" i="1"/>
  <c r="L47" i="1" s="1"/>
  <c r="I48" i="1"/>
  <c r="L48" i="1" s="1"/>
  <c r="I49" i="1"/>
  <c r="L49" i="1" s="1"/>
  <c r="I50" i="1"/>
  <c r="L50" i="1" s="1"/>
  <c r="I51" i="1"/>
  <c r="L51" i="1" s="1"/>
  <c r="I52" i="1"/>
  <c r="L52" i="1" s="1"/>
  <c r="I53" i="1"/>
  <c r="L53" i="1" s="1"/>
  <c r="I54" i="1"/>
  <c r="L54" i="1" s="1"/>
  <c r="I55" i="1"/>
  <c r="L55" i="1" s="1"/>
  <c r="I56" i="1"/>
  <c r="L56" i="1" s="1"/>
  <c r="I57" i="1"/>
  <c r="L57" i="1" s="1"/>
  <c r="I58" i="1"/>
  <c r="L58" i="1" s="1"/>
  <c r="I59" i="1"/>
  <c r="L59" i="1" s="1"/>
  <c r="I60" i="1"/>
  <c r="L60" i="1" s="1"/>
  <c r="I61" i="1"/>
  <c r="L61" i="1" s="1"/>
  <c r="I62" i="1"/>
  <c r="L62" i="1" s="1"/>
  <c r="I63" i="1"/>
  <c r="L63" i="1" s="1"/>
  <c r="I64" i="1"/>
  <c r="L64" i="1" s="1"/>
  <c r="I65" i="1"/>
  <c r="L65" i="1" s="1"/>
  <c r="I66" i="1"/>
  <c r="L66" i="1" s="1"/>
  <c r="I67" i="1"/>
  <c r="L67" i="1" s="1"/>
  <c r="I68" i="1"/>
  <c r="L68" i="1" s="1"/>
  <c r="I69" i="1"/>
  <c r="L69" i="1" s="1"/>
  <c r="I70" i="1"/>
  <c r="L70" i="1" s="1"/>
  <c r="I71" i="1"/>
  <c r="L71" i="1" s="1"/>
  <c r="I72" i="1"/>
  <c r="L72" i="1" s="1"/>
  <c r="I73" i="1"/>
  <c r="L73" i="1" s="1"/>
  <c r="I74" i="1"/>
  <c r="L74" i="1" s="1"/>
  <c r="I75" i="1"/>
  <c r="L75" i="1" s="1"/>
  <c r="I76" i="1"/>
  <c r="L76" i="1" s="1"/>
  <c r="I77" i="1"/>
  <c r="L77" i="1" s="1"/>
  <c r="I78" i="1"/>
  <c r="L78" i="1" s="1"/>
  <c r="I79" i="1"/>
  <c r="L79" i="1" s="1"/>
  <c r="I80" i="1"/>
  <c r="L80" i="1" s="1"/>
  <c r="I81" i="1"/>
  <c r="L81" i="1" s="1"/>
  <c r="I82" i="1"/>
  <c r="L82" i="1" s="1"/>
  <c r="I83" i="1"/>
  <c r="L83" i="1" s="1"/>
  <c r="I84" i="1"/>
  <c r="L84" i="1" s="1"/>
  <c r="I85" i="1"/>
  <c r="L85" i="1" s="1"/>
  <c r="I86" i="1"/>
  <c r="L86" i="1" s="1"/>
  <c r="I87" i="1"/>
  <c r="L87" i="1" s="1"/>
  <c r="I88" i="1"/>
  <c r="L88" i="1" s="1"/>
  <c r="I89" i="1"/>
  <c r="L89" i="1" s="1"/>
  <c r="I90" i="1"/>
  <c r="L90" i="1" s="1"/>
  <c r="I91" i="1"/>
  <c r="L91" i="1" s="1"/>
  <c r="I92" i="1"/>
  <c r="L92" i="1" s="1"/>
  <c r="I93" i="1"/>
  <c r="L93" i="1" s="1"/>
  <c r="I94" i="1"/>
  <c r="L94" i="1" s="1"/>
  <c r="I95" i="1"/>
  <c r="L95" i="1" s="1"/>
  <c r="I96" i="1"/>
  <c r="L96" i="1" s="1"/>
  <c r="I97" i="1"/>
  <c r="L97" i="1" s="1"/>
  <c r="I98" i="1"/>
  <c r="L98" i="1" s="1"/>
  <c r="I99" i="1"/>
  <c r="L99" i="1" s="1"/>
  <c r="I100" i="1"/>
  <c r="L100" i="1" s="1"/>
  <c r="I101" i="1"/>
  <c r="L101" i="1" s="1"/>
  <c r="I102" i="1"/>
  <c r="L102" i="1" s="1"/>
  <c r="I103" i="1"/>
  <c r="L103" i="1" s="1"/>
  <c r="I104" i="1"/>
  <c r="L104" i="1" s="1"/>
  <c r="I105" i="1"/>
  <c r="L105" i="1" s="1"/>
  <c r="I106" i="1"/>
  <c r="L106" i="1" s="1"/>
  <c r="I107" i="1"/>
  <c r="L107" i="1" s="1"/>
  <c r="I108" i="1"/>
  <c r="L108" i="1" s="1"/>
  <c r="I109" i="1"/>
  <c r="L109" i="1" s="1"/>
  <c r="I110" i="1"/>
  <c r="L110" i="1" s="1"/>
  <c r="I111" i="1"/>
  <c r="L111" i="1" s="1"/>
  <c r="I112" i="1"/>
  <c r="L112" i="1" s="1"/>
  <c r="I113" i="1"/>
  <c r="L113" i="1" s="1"/>
  <c r="I114" i="1"/>
  <c r="L114" i="1" s="1"/>
  <c r="I115" i="1"/>
  <c r="L115" i="1" s="1"/>
  <c r="I116" i="1"/>
  <c r="L116" i="1" s="1"/>
  <c r="I117" i="1"/>
  <c r="L117" i="1" s="1"/>
  <c r="I118" i="1"/>
  <c r="L118" i="1" s="1"/>
  <c r="I119" i="1"/>
  <c r="L119" i="1" s="1"/>
  <c r="I120" i="1"/>
  <c r="L120" i="1" s="1"/>
  <c r="I121" i="1"/>
  <c r="L121" i="1" s="1"/>
  <c r="I122" i="1"/>
  <c r="L122" i="1" s="1"/>
  <c r="I123" i="1"/>
  <c r="L123" i="1" s="1"/>
  <c r="I124" i="1"/>
  <c r="L124" i="1" s="1"/>
  <c r="I125" i="1"/>
  <c r="L125" i="1" s="1"/>
  <c r="I126" i="1"/>
  <c r="L126" i="1" s="1"/>
  <c r="I127" i="1"/>
  <c r="L127" i="1" s="1"/>
  <c r="I128" i="1"/>
  <c r="L128" i="1" s="1"/>
  <c r="I129" i="1"/>
  <c r="L129" i="1" s="1"/>
  <c r="I130" i="1"/>
  <c r="L130" i="1" s="1"/>
  <c r="I131" i="1"/>
  <c r="L131" i="1" s="1"/>
  <c r="I132" i="1"/>
  <c r="L132" i="1" s="1"/>
  <c r="I133" i="1"/>
  <c r="L133" i="1" s="1"/>
  <c r="I134" i="1"/>
  <c r="L134" i="1" s="1"/>
  <c r="I135" i="1"/>
  <c r="L135" i="1" s="1"/>
  <c r="I136" i="1"/>
  <c r="L136" i="1" s="1"/>
  <c r="I137" i="1"/>
  <c r="L137" i="1" s="1"/>
  <c r="I138" i="1"/>
  <c r="L138" i="1" s="1"/>
  <c r="I139" i="1"/>
  <c r="L139" i="1" s="1"/>
  <c r="I140" i="1"/>
  <c r="L140" i="1" s="1"/>
  <c r="I141" i="1"/>
  <c r="L141" i="1" s="1"/>
  <c r="I142" i="1"/>
  <c r="L142" i="1" s="1"/>
  <c r="I143" i="1"/>
  <c r="L143" i="1" s="1"/>
  <c r="I144" i="1"/>
  <c r="L144" i="1" s="1"/>
  <c r="I145" i="1"/>
  <c r="L145" i="1" s="1"/>
  <c r="I146" i="1"/>
  <c r="L146" i="1" s="1"/>
  <c r="I147" i="1"/>
  <c r="L147" i="1" s="1"/>
  <c r="I148" i="1"/>
  <c r="L148" i="1" s="1"/>
  <c r="I149" i="1"/>
  <c r="L149" i="1" s="1"/>
  <c r="I150" i="1"/>
  <c r="L150" i="1" s="1"/>
  <c r="I151" i="1"/>
  <c r="L151" i="1" s="1"/>
  <c r="I152" i="1"/>
  <c r="L152" i="1" s="1"/>
  <c r="I153" i="1"/>
  <c r="L153" i="1" s="1"/>
  <c r="I154" i="1"/>
  <c r="L154" i="1" s="1"/>
  <c r="I155" i="1"/>
  <c r="L155" i="1" s="1"/>
  <c r="I156" i="1"/>
  <c r="L156" i="1" s="1"/>
  <c r="I157" i="1"/>
  <c r="L157" i="1" s="1"/>
  <c r="I158" i="1"/>
  <c r="L158" i="1" s="1"/>
  <c r="I159" i="1"/>
  <c r="L159" i="1" s="1"/>
  <c r="I160" i="1"/>
  <c r="L160" i="1" s="1"/>
  <c r="I161" i="1"/>
  <c r="L161" i="1" s="1"/>
  <c r="I162" i="1"/>
  <c r="L162" i="1" s="1"/>
  <c r="I163" i="1"/>
  <c r="L163" i="1" s="1"/>
  <c r="I164" i="1"/>
  <c r="L164" i="1" s="1"/>
  <c r="I165" i="1"/>
  <c r="L165" i="1" s="1"/>
  <c r="I166" i="1"/>
  <c r="L166" i="1" s="1"/>
  <c r="I167" i="1"/>
  <c r="L167" i="1" s="1"/>
  <c r="I168" i="1"/>
  <c r="L168" i="1" s="1"/>
  <c r="I169" i="1"/>
  <c r="L169" i="1" s="1"/>
  <c r="I170" i="1"/>
  <c r="L170" i="1" s="1"/>
  <c r="I171" i="1"/>
  <c r="L171" i="1" s="1"/>
  <c r="I172" i="1"/>
  <c r="L172" i="1" s="1"/>
  <c r="I173" i="1"/>
  <c r="L173" i="1" s="1"/>
  <c r="I174" i="1"/>
  <c r="L174" i="1" s="1"/>
  <c r="I175" i="1"/>
  <c r="L175" i="1" s="1"/>
  <c r="I176" i="1"/>
  <c r="L176" i="1" s="1"/>
  <c r="I177" i="1"/>
  <c r="L177" i="1" s="1"/>
  <c r="I178" i="1"/>
  <c r="L178" i="1" s="1"/>
  <c r="I179" i="1"/>
  <c r="L179" i="1" s="1"/>
  <c r="I180" i="1"/>
  <c r="L180" i="1" s="1"/>
  <c r="I181" i="1"/>
  <c r="L181" i="1" s="1"/>
  <c r="I182" i="1"/>
  <c r="L182" i="1" s="1"/>
  <c r="I183" i="1"/>
  <c r="L183" i="1" s="1"/>
  <c r="I184" i="1"/>
  <c r="L184" i="1" s="1"/>
  <c r="I185" i="1"/>
  <c r="L185" i="1" s="1"/>
  <c r="I186" i="1"/>
  <c r="L186" i="1" s="1"/>
  <c r="I187" i="1"/>
  <c r="L187" i="1" s="1"/>
  <c r="I188" i="1"/>
  <c r="L188" i="1" s="1"/>
  <c r="I189" i="1"/>
  <c r="L189" i="1" s="1"/>
  <c r="I190" i="1"/>
  <c r="L190" i="1" s="1"/>
  <c r="I191" i="1"/>
  <c r="L191" i="1" s="1"/>
  <c r="I192" i="1"/>
  <c r="L192" i="1" s="1"/>
  <c r="I193" i="1"/>
  <c r="L193" i="1" s="1"/>
  <c r="I194" i="1"/>
  <c r="L194" i="1" s="1"/>
  <c r="I195" i="1"/>
  <c r="L195" i="1" s="1"/>
  <c r="I196" i="1"/>
  <c r="L196" i="1" s="1"/>
  <c r="I197" i="1"/>
  <c r="L197" i="1" s="1"/>
  <c r="I198" i="1"/>
  <c r="L198" i="1" s="1"/>
  <c r="I199" i="1"/>
  <c r="L199" i="1" s="1"/>
  <c r="I200" i="1"/>
  <c r="L200" i="1" s="1"/>
  <c r="I201" i="1"/>
  <c r="L201" i="1" s="1"/>
  <c r="I202" i="1"/>
  <c r="L202" i="1" s="1"/>
  <c r="I203" i="1"/>
  <c r="L203" i="1" s="1"/>
  <c r="I204" i="1"/>
  <c r="L204" i="1" s="1"/>
  <c r="I205" i="1"/>
  <c r="L205" i="1" s="1"/>
  <c r="I206" i="1"/>
  <c r="L206" i="1" s="1"/>
  <c r="I207" i="1"/>
  <c r="L207" i="1" s="1"/>
  <c r="I208" i="1"/>
  <c r="L208" i="1" s="1"/>
  <c r="I209" i="1"/>
  <c r="L209" i="1" s="1"/>
  <c r="I210" i="1"/>
  <c r="L210" i="1" s="1"/>
  <c r="I211" i="1"/>
  <c r="L211" i="1" s="1"/>
  <c r="I212" i="1"/>
  <c r="L212" i="1" s="1"/>
  <c r="I213" i="1"/>
  <c r="L213" i="1" s="1"/>
  <c r="I214" i="1"/>
  <c r="L214" i="1" s="1"/>
  <c r="I215" i="1"/>
  <c r="L215" i="1" s="1"/>
  <c r="I216" i="1"/>
  <c r="L216" i="1" s="1"/>
  <c r="I217" i="1"/>
  <c r="L217" i="1" s="1"/>
  <c r="I218" i="1"/>
  <c r="L218" i="1" s="1"/>
  <c r="I219" i="1"/>
  <c r="L219" i="1" s="1"/>
  <c r="I220" i="1"/>
  <c r="L220" i="1" s="1"/>
  <c r="I221" i="1"/>
  <c r="L221" i="1" s="1"/>
  <c r="I222" i="1"/>
  <c r="L222" i="1" s="1"/>
  <c r="I223" i="1"/>
  <c r="L223" i="1" s="1"/>
  <c r="I224" i="1"/>
  <c r="L224" i="1" s="1"/>
  <c r="I225" i="1"/>
  <c r="L225" i="1" s="1"/>
  <c r="I226" i="1"/>
  <c r="L226" i="1" s="1"/>
  <c r="I227" i="1"/>
  <c r="L227" i="1" s="1"/>
  <c r="I228" i="1"/>
  <c r="L228" i="1" s="1"/>
  <c r="I229" i="1"/>
  <c r="L229" i="1" s="1"/>
  <c r="I230" i="1"/>
  <c r="L230" i="1" s="1"/>
  <c r="I231" i="1"/>
  <c r="L231" i="1" s="1"/>
  <c r="I232" i="1"/>
  <c r="L232" i="1" s="1"/>
  <c r="I233" i="1"/>
  <c r="L233" i="1" s="1"/>
  <c r="I234" i="1"/>
  <c r="L234" i="1" s="1"/>
  <c r="I235" i="1"/>
  <c r="L235" i="1" s="1"/>
  <c r="I236" i="1"/>
  <c r="L236" i="1" s="1"/>
  <c r="I237" i="1"/>
  <c r="L237" i="1" s="1"/>
  <c r="I238" i="1"/>
  <c r="L238" i="1" s="1"/>
  <c r="I239" i="1"/>
  <c r="L239" i="1" s="1"/>
  <c r="I240" i="1"/>
  <c r="L240" i="1" s="1"/>
  <c r="I241" i="1"/>
  <c r="L241" i="1" s="1"/>
  <c r="I242" i="1"/>
  <c r="L242" i="1" s="1"/>
  <c r="I243" i="1"/>
  <c r="L243" i="1" s="1"/>
  <c r="I244" i="1"/>
  <c r="L244" i="1" s="1"/>
  <c r="I245" i="1"/>
  <c r="L245" i="1" s="1"/>
  <c r="I246" i="1"/>
  <c r="L246" i="1" s="1"/>
  <c r="I247" i="1"/>
  <c r="L247" i="1" s="1"/>
  <c r="I248" i="1"/>
  <c r="L248" i="1" s="1"/>
  <c r="I249" i="1"/>
  <c r="L249" i="1" s="1"/>
  <c r="I250" i="1"/>
  <c r="L250" i="1" s="1"/>
  <c r="I251" i="1"/>
  <c r="L251" i="1" s="1"/>
  <c r="I252" i="1"/>
  <c r="L252" i="1" s="1"/>
  <c r="I253" i="1"/>
  <c r="L253" i="1" s="1"/>
  <c r="I254" i="1"/>
  <c r="L254" i="1" s="1"/>
  <c r="I255" i="1"/>
  <c r="L255" i="1" s="1"/>
  <c r="I256" i="1"/>
  <c r="L256" i="1" s="1"/>
  <c r="I257" i="1"/>
  <c r="L257" i="1" s="1"/>
  <c r="I258" i="1"/>
  <c r="L258" i="1" s="1"/>
  <c r="I259" i="1"/>
  <c r="L259" i="1" s="1"/>
  <c r="I260" i="1"/>
  <c r="L260" i="1" s="1"/>
  <c r="I261" i="1"/>
  <c r="L261" i="1" s="1"/>
  <c r="I262" i="1"/>
  <c r="L262" i="1" s="1"/>
  <c r="I263" i="1"/>
  <c r="L263" i="1" s="1"/>
  <c r="I264" i="1"/>
  <c r="L264" i="1" s="1"/>
  <c r="I265" i="1"/>
  <c r="L265" i="1" s="1"/>
  <c r="I266" i="1"/>
  <c r="L266" i="1" s="1"/>
  <c r="I267" i="1"/>
  <c r="L267" i="1" s="1"/>
  <c r="I268" i="1"/>
  <c r="L268" i="1" s="1"/>
  <c r="I269" i="1"/>
  <c r="L269" i="1" s="1"/>
  <c r="I270" i="1"/>
  <c r="L270" i="1" s="1"/>
  <c r="I271" i="1"/>
  <c r="L271" i="1" s="1"/>
  <c r="I272" i="1"/>
  <c r="L272" i="1" s="1"/>
  <c r="I273" i="1"/>
  <c r="L273" i="1" s="1"/>
  <c r="I274" i="1"/>
  <c r="L274" i="1" s="1"/>
  <c r="I275" i="1"/>
  <c r="L275" i="1" s="1"/>
  <c r="I276" i="1"/>
  <c r="L276" i="1" s="1"/>
  <c r="I277" i="1"/>
  <c r="L277" i="1" s="1"/>
  <c r="I278" i="1"/>
  <c r="L278" i="1" s="1"/>
  <c r="I279" i="1"/>
  <c r="L279" i="1" s="1"/>
  <c r="I280" i="1"/>
  <c r="L280" i="1" s="1"/>
  <c r="I281" i="1"/>
  <c r="L281" i="1" s="1"/>
  <c r="I282" i="1"/>
  <c r="L282" i="1" s="1"/>
  <c r="I283" i="1"/>
  <c r="L283" i="1" s="1"/>
  <c r="I284" i="1"/>
  <c r="L284" i="1" s="1"/>
  <c r="I285" i="1"/>
  <c r="L285" i="1" s="1"/>
  <c r="I286" i="1"/>
  <c r="L286" i="1" s="1"/>
  <c r="I287" i="1"/>
  <c r="L287" i="1" s="1"/>
  <c r="I288" i="1"/>
  <c r="L288" i="1" s="1"/>
  <c r="I289" i="1"/>
  <c r="L289" i="1" s="1"/>
  <c r="I290" i="1"/>
  <c r="L290" i="1" s="1"/>
  <c r="I291" i="1"/>
  <c r="L291" i="1" s="1"/>
  <c r="I292" i="1"/>
  <c r="L292" i="1" s="1"/>
  <c r="I293" i="1"/>
  <c r="L293" i="1" s="1"/>
  <c r="I294" i="1"/>
  <c r="L294" i="1" s="1"/>
  <c r="I295" i="1"/>
  <c r="L295" i="1" s="1"/>
  <c r="I296" i="1"/>
  <c r="L296" i="1" s="1"/>
  <c r="I297" i="1"/>
  <c r="L297" i="1" s="1"/>
  <c r="I298" i="1"/>
  <c r="L298" i="1" s="1"/>
  <c r="I299" i="1"/>
  <c r="L299" i="1" s="1"/>
  <c r="I300" i="1"/>
  <c r="L300" i="1" s="1"/>
  <c r="I301" i="1"/>
  <c r="L301" i="1" s="1"/>
  <c r="I302" i="1"/>
  <c r="L302" i="1" s="1"/>
  <c r="I303" i="1"/>
  <c r="L303" i="1" s="1"/>
  <c r="I304" i="1"/>
  <c r="L304" i="1" s="1"/>
  <c r="I305" i="1"/>
  <c r="L305" i="1" s="1"/>
  <c r="I306" i="1"/>
  <c r="L306" i="1" s="1"/>
  <c r="I307" i="1"/>
  <c r="L307" i="1" s="1"/>
  <c r="I308" i="1"/>
  <c r="L308" i="1" s="1"/>
  <c r="I309" i="1"/>
  <c r="L309" i="1" s="1"/>
  <c r="I310" i="1"/>
  <c r="L310" i="1" s="1"/>
  <c r="I311" i="1"/>
  <c r="L311" i="1" s="1"/>
  <c r="I312" i="1"/>
  <c r="L312" i="1" s="1"/>
  <c r="I313" i="1"/>
  <c r="L313" i="1" s="1"/>
  <c r="I314" i="1"/>
  <c r="L314" i="1" s="1"/>
  <c r="I315" i="1"/>
  <c r="L315" i="1" s="1"/>
  <c r="I316" i="1"/>
  <c r="L316" i="1" s="1"/>
  <c r="I317" i="1"/>
  <c r="L317" i="1" s="1"/>
  <c r="I318" i="1"/>
  <c r="L318" i="1" s="1"/>
  <c r="I319" i="1"/>
  <c r="L319" i="1" s="1"/>
  <c r="I320" i="1"/>
  <c r="L320" i="1" s="1"/>
  <c r="I321" i="1"/>
  <c r="L321" i="1" s="1"/>
  <c r="I322" i="1"/>
  <c r="L322" i="1" s="1"/>
  <c r="I323" i="1"/>
  <c r="L323" i="1" s="1"/>
  <c r="I324" i="1"/>
  <c r="L324" i="1" s="1"/>
  <c r="I325" i="1"/>
  <c r="L325" i="1" s="1"/>
  <c r="I326" i="1"/>
  <c r="L326" i="1" s="1"/>
  <c r="I327" i="1"/>
  <c r="L327" i="1" s="1"/>
  <c r="I328" i="1"/>
  <c r="L328" i="1" s="1"/>
  <c r="I329" i="1"/>
  <c r="L329" i="1" s="1"/>
  <c r="I330" i="1"/>
  <c r="L330" i="1" s="1"/>
  <c r="I331" i="1"/>
  <c r="L331" i="1" s="1"/>
  <c r="I332" i="1"/>
  <c r="L332" i="1" s="1"/>
  <c r="I333" i="1"/>
  <c r="L333" i="1" s="1"/>
  <c r="I334" i="1"/>
  <c r="L334" i="1" s="1"/>
  <c r="I335" i="1"/>
  <c r="L335" i="1" s="1"/>
  <c r="I336" i="1"/>
  <c r="L336" i="1" s="1"/>
  <c r="I337" i="1"/>
  <c r="L337" i="1" s="1"/>
  <c r="I338" i="1"/>
  <c r="L338" i="1" s="1"/>
  <c r="I339" i="1"/>
  <c r="L339" i="1" s="1"/>
  <c r="I340" i="1"/>
  <c r="L340" i="1" s="1"/>
  <c r="I341" i="1"/>
  <c r="L341" i="1" s="1"/>
  <c r="I342" i="1"/>
  <c r="L342" i="1" s="1"/>
  <c r="I343" i="1"/>
  <c r="L343" i="1" s="1"/>
  <c r="I344" i="1"/>
  <c r="L344" i="1" s="1"/>
  <c r="I2" i="1"/>
  <c r="L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H128" i="1"/>
  <c r="K128" i="1" s="1"/>
  <c r="H129" i="1"/>
  <c r="K129" i="1" s="1"/>
  <c r="H130" i="1"/>
  <c r="K130" i="1" s="1"/>
  <c r="H131" i="1"/>
  <c r="K131" i="1" s="1"/>
  <c r="H132" i="1"/>
  <c r="K132" i="1" s="1"/>
  <c r="H133" i="1"/>
  <c r="K133" i="1" s="1"/>
  <c r="H134" i="1"/>
  <c r="K134" i="1" s="1"/>
  <c r="H135" i="1"/>
  <c r="K135" i="1" s="1"/>
  <c r="H136" i="1"/>
  <c r="K136" i="1" s="1"/>
  <c r="H137" i="1"/>
  <c r="K137" i="1" s="1"/>
  <c r="H138" i="1"/>
  <c r="K138" i="1" s="1"/>
  <c r="H139" i="1"/>
  <c r="K139" i="1" s="1"/>
  <c r="H140" i="1"/>
  <c r="K140" i="1" s="1"/>
  <c r="H141" i="1"/>
  <c r="K141" i="1" s="1"/>
  <c r="H142" i="1"/>
  <c r="K142" i="1" s="1"/>
  <c r="H143" i="1"/>
  <c r="K143" i="1" s="1"/>
  <c r="H144" i="1"/>
  <c r="K144" i="1" s="1"/>
  <c r="H145" i="1"/>
  <c r="K145" i="1" s="1"/>
  <c r="H146" i="1"/>
  <c r="K146" i="1" s="1"/>
  <c r="H147" i="1"/>
  <c r="K147" i="1" s="1"/>
  <c r="H148" i="1"/>
  <c r="K148" i="1" s="1"/>
  <c r="H149" i="1"/>
  <c r="K149" i="1" s="1"/>
  <c r="H150" i="1"/>
  <c r="K150" i="1" s="1"/>
  <c r="H151" i="1"/>
  <c r="K151" i="1" s="1"/>
  <c r="H152" i="1"/>
  <c r="K152" i="1" s="1"/>
  <c r="H153" i="1"/>
  <c r="K153" i="1" s="1"/>
  <c r="H154" i="1"/>
  <c r="K154" i="1" s="1"/>
  <c r="H155" i="1"/>
  <c r="K155" i="1" s="1"/>
  <c r="H156" i="1"/>
  <c r="K156" i="1" s="1"/>
  <c r="H157" i="1"/>
  <c r="K157" i="1" s="1"/>
  <c r="H158" i="1"/>
  <c r="K158" i="1" s="1"/>
  <c r="H159" i="1"/>
  <c r="K159" i="1" s="1"/>
  <c r="H160" i="1"/>
  <c r="K160" i="1" s="1"/>
  <c r="H161" i="1"/>
  <c r="K161" i="1" s="1"/>
  <c r="H162" i="1"/>
  <c r="K162" i="1" s="1"/>
  <c r="H163" i="1"/>
  <c r="K163" i="1" s="1"/>
  <c r="H164" i="1"/>
  <c r="K164" i="1" s="1"/>
  <c r="H165" i="1"/>
  <c r="K165" i="1" s="1"/>
  <c r="H166" i="1"/>
  <c r="K166" i="1" s="1"/>
  <c r="H167" i="1"/>
  <c r="K167" i="1" s="1"/>
  <c r="H168" i="1"/>
  <c r="K168" i="1" s="1"/>
  <c r="H169" i="1"/>
  <c r="K169" i="1" s="1"/>
  <c r="H170" i="1"/>
  <c r="K170" i="1" s="1"/>
  <c r="H171" i="1"/>
  <c r="K171" i="1" s="1"/>
  <c r="H172" i="1"/>
  <c r="K172" i="1" s="1"/>
  <c r="H173" i="1"/>
  <c r="K173" i="1" s="1"/>
  <c r="H174" i="1"/>
  <c r="K174" i="1" s="1"/>
  <c r="H175" i="1"/>
  <c r="K175" i="1" s="1"/>
  <c r="H176" i="1"/>
  <c r="K176" i="1" s="1"/>
  <c r="H177" i="1"/>
  <c r="K177" i="1" s="1"/>
  <c r="H178" i="1"/>
  <c r="K178" i="1" s="1"/>
  <c r="H179" i="1"/>
  <c r="K179" i="1" s="1"/>
  <c r="H180" i="1"/>
  <c r="K180" i="1" s="1"/>
  <c r="H181" i="1"/>
  <c r="K181" i="1" s="1"/>
  <c r="H182" i="1"/>
  <c r="K182" i="1" s="1"/>
  <c r="H183" i="1"/>
  <c r="K183" i="1" s="1"/>
  <c r="H184" i="1"/>
  <c r="K184" i="1" s="1"/>
  <c r="H185" i="1"/>
  <c r="K185" i="1" s="1"/>
  <c r="H186" i="1"/>
  <c r="K186" i="1" s="1"/>
  <c r="H187" i="1"/>
  <c r="K187" i="1" s="1"/>
  <c r="H188" i="1"/>
  <c r="K188" i="1" s="1"/>
  <c r="H189" i="1"/>
  <c r="K189" i="1" s="1"/>
  <c r="H190" i="1"/>
  <c r="K190" i="1" s="1"/>
  <c r="H191" i="1"/>
  <c r="K191" i="1" s="1"/>
  <c r="H192" i="1"/>
  <c r="K192" i="1" s="1"/>
  <c r="H193" i="1"/>
  <c r="K193" i="1" s="1"/>
  <c r="H194" i="1"/>
  <c r="K194" i="1" s="1"/>
  <c r="H195" i="1"/>
  <c r="K195" i="1" s="1"/>
  <c r="H196" i="1"/>
  <c r="K196" i="1" s="1"/>
  <c r="H197" i="1"/>
  <c r="K197" i="1" s="1"/>
  <c r="H198" i="1"/>
  <c r="K198" i="1" s="1"/>
  <c r="H199" i="1"/>
  <c r="K199" i="1" s="1"/>
  <c r="H200" i="1"/>
  <c r="K200" i="1" s="1"/>
  <c r="H201" i="1"/>
  <c r="K201" i="1" s="1"/>
  <c r="H202" i="1"/>
  <c r="K202" i="1" s="1"/>
  <c r="H203" i="1"/>
  <c r="K203" i="1" s="1"/>
  <c r="H204" i="1"/>
  <c r="K204" i="1" s="1"/>
  <c r="H205" i="1"/>
  <c r="K205" i="1" s="1"/>
  <c r="H206" i="1"/>
  <c r="K206" i="1" s="1"/>
  <c r="H207" i="1"/>
  <c r="K207" i="1" s="1"/>
  <c r="H208" i="1"/>
  <c r="K208" i="1" s="1"/>
  <c r="H209" i="1"/>
  <c r="K209" i="1" s="1"/>
  <c r="H210" i="1"/>
  <c r="K210" i="1" s="1"/>
  <c r="H211" i="1"/>
  <c r="K211" i="1" s="1"/>
  <c r="H212" i="1"/>
  <c r="K212" i="1" s="1"/>
  <c r="H213" i="1"/>
  <c r="K213" i="1" s="1"/>
  <c r="H214" i="1"/>
  <c r="K214" i="1" s="1"/>
  <c r="H215" i="1"/>
  <c r="K215" i="1" s="1"/>
  <c r="H216" i="1"/>
  <c r="K216" i="1" s="1"/>
  <c r="H217" i="1"/>
  <c r="K217" i="1" s="1"/>
  <c r="H218" i="1"/>
  <c r="K218" i="1" s="1"/>
  <c r="H219" i="1"/>
  <c r="K219" i="1" s="1"/>
  <c r="H220" i="1"/>
  <c r="K220" i="1" s="1"/>
  <c r="H221" i="1"/>
  <c r="K221" i="1" s="1"/>
  <c r="H222" i="1"/>
  <c r="K222" i="1" s="1"/>
  <c r="H223" i="1"/>
  <c r="K223" i="1" s="1"/>
  <c r="H224" i="1"/>
  <c r="K224" i="1" s="1"/>
  <c r="H225" i="1"/>
  <c r="K225" i="1" s="1"/>
  <c r="H226" i="1"/>
  <c r="K226" i="1" s="1"/>
  <c r="H227" i="1"/>
  <c r="K227" i="1" s="1"/>
  <c r="H228" i="1"/>
  <c r="K228" i="1" s="1"/>
  <c r="H229" i="1"/>
  <c r="K229" i="1" s="1"/>
  <c r="H230" i="1"/>
  <c r="K230" i="1" s="1"/>
  <c r="H231" i="1"/>
  <c r="K231" i="1" s="1"/>
  <c r="H232" i="1"/>
  <c r="K232" i="1" s="1"/>
  <c r="H233" i="1"/>
  <c r="K233" i="1" s="1"/>
  <c r="H234" i="1"/>
  <c r="K234" i="1" s="1"/>
  <c r="H235" i="1"/>
  <c r="K235" i="1" s="1"/>
  <c r="H236" i="1"/>
  <c r="K236" i="1" s="1"/>
  <c r="H237" i="1"/>
  <c r="K237" i="1" s="1"/>
  <c r="H238" i="1"/>
  <c r="K238" i="1" s="1"/>
  <c r="H239" i="1"/>
  <c r="K239" i="1" s="1"/>
  <c r="H240" i="1"/>
  <c r="K240" i="1" s="1"/>
  <c r="H241" i="1"/>
  <c r="K241" i="1" s="1"/>
  <c r="H242" i="1"/>
  <c r="K242" i="1" s="1"/>
  <c r="H243" i="1"/>
  <c r="K243" i="1" s="1"/>
  <c r="H244" i="1"/>
  <c r="K244" i="1" s="1"/>
  <c r="H245" i="1"/>
  <c r="K245" i="1" s="1"/>
  <c r="H246" i="1"/>
  <c r="K246" i="1" s="1"/>
  <c r="H247" i="1"/>
  <c r="K247" i="1" s="1"/>
  <c r="H248" i="1"/>
  <c r="K248" i="1" s="1"/>
  <c r="H249" i="1"/>
  <c r="K249" i="1" s="1"/>
  <c r="H250" i="1"/>
  <c r="K250" i="1" s="1"/>
  <c r="H251" i="1"/>
  <c r="K251" i="1" s="1"/>
  <c r="H252" i="1"/>
  <c r="K252" i="1" s="1"/>
  <c r="H253" i="1"/>
  <c r="K253" i="1" s="1"/>
  <c r="H254" i="1"/>
  <c r="K254" i="1" s="1"/>
  <c r="H255" i="1"/>
  <c r="K255" i="1" s="1"/>
  <c r="H256" i="1"/>
  <c r="K256" i="1" s="1"/>
  <c r="H257" i="1"/>
  <c r="K257" i="1" s="1"/>
  <c r="H258" i="1"/>
  <c r="K258" i="1" s="1"/>
  <c r="H259" i="1"/>
  <c r="K259" i="1" s="1"/>
  <c r="H260" i="1"/>
  <c r="K260" i="1" s="1"/>
  <c r="H261" i="1"/>
  <c r="K261" i="1" s="1"/>
  <c r="H262" i="1"/>
  <c r="K262" i="1" s="1"/>
  <c r="H263" i="1"/>
  <c r="K263" i="1" s="1"/>
  <c r="H264" i="1"/>
  <c r="K264" i="1" s="1"/>
  <c r="H265" i="1"/>
  <c r="K265" i="1" s="1"/>
  <c r="H266" i="1"/>
  <c r="K266" i="1" s="1"/>
  <c r="H267" i="1"/>
  <c r="K267" i="1" s="1"/>
  <c r="H268" i="1"/>
  <c r="K268" i="1" s="1"/>
  <c r="H269" i="1"/>
  <c r="K269" i="1" s="1"/>
  <c r="H270" i="1"/>
  <c r="K270" i="1" s="1"/>
  <c r="H271" i="1"/>
  <c r="K271" i="1" s="1"/>
  <c r="H272" i="1"/>
  <c r="K272" i="1" s="1"/>
  <c r="H273" i="1"/>
  <c r="K273" i="1" s="1"/>
  <c r="H274" i="1"/>
  <c r="K274" i="1" s="1"/>
  <c r="H275" i="1"/>
  <c r="K275" i="1" s="1"/>
  <c r="H276" i="1"/>
  <c r="K276" i="1" s="1"/>
  <c r="H277" i="1"/>
  <c r="K277" i="1" s="1"/>
  <c r="H278" i="1"/>
  <c r="K278" i="1" s="1"/>
  <c r="H279" i="1"/>
  <c r="K279" i="1" s="1"/>
  <c r="H280" i="1"/>
  <c r="K280" i="1" s="1"/>
  <c r="H281" i="1"/>
  <c r="K281" i="1" s="1"/>
  <c r="H282" i="1"/>
  <c r="K282" i="1" s="1"/>
  <c r="H283" i="1"/>
  <c r="K283" i="1" s="1"/>
  <c r="H284" i="1"/>
  <c r="K284" i="1" s="1"/>
  <c r="H285" i="1"/>
  <c r="K285" i="1" s="1"/>
  <c r="H286" i="1"/>
  <c r="K286" i="1" s="1"/>
  <c r="H287" i="1"/>
  <c r="K287" i="1" s="1"/>
  <c r="H288" i="1"/>
  <c r="K288" i="1" s="1"/>
  <c r="H289" i="1"/>
  <c r="K289" i="1" s="1"/>
  <c r="H290" i="1"/>
  <c r="K290" i="1" s="1"/>
  <c r="H291" i="1"/>
  <c r="K291" i="1" s="1"/>
  <c r="H292" i="1"/>
  <c r="K292" i="1" s="1"/>
  <c r="H293" i="1"/>
  <c r="K293" i="1" s="1"/>
  <c r="H294" i="1"/>
  <c r="K294" i="1" s="1"/>
  <c r="H295" i="1"/>
  <c r="K295" i="1" s="1"/>
  <c r="H296" i="1"/>
  <c r="K296" i="1" s="1"/>
  <c r="H297" i="1"/>
  <c r="K297" i="1" s="1"/>
  <c r="H298" i="1"/>
  <c r="K298" i="1" s="1"/>
  <c r="H299" i="1"/>
  <c r="K299" i="1" s="1"/>
  <c r="H300" i="1"/>
  <c r="K300" i="1" s="1"/>
  <c r="H301" i="1"/>
  <c r="K301" i="1" s="1"/>
  <c r="H302" i="1"/>
  <c r="K302" i="1" s="1"/>
  <c r="H303" i="1"/>
  <c r="K303" i="1" s="1"/>
  <c r="H304" i="1"/>
  <c r="K304" i="1" s="1"/>
  <c r="H305" i="1"/>
  <c r="K305" i="1" s="1"/>
  <c r="H306" i="1"/>
  <c r="K306" i="1" s="1"/>
  <c r="H307" i="1"/>
  <c r="K307" i="1" s="1"/>
  <c r="H308" i="1"/>
  <c r="K308" i="1" s="1"/>
  <c r="H309" i="1"/>
  <c r="K309" i="1" s="1"/>
  <c r="H310" i="1"/>
  <c r="K310" i="1" s="1"/>
  <c r="H311" i="1"/>
  <c r="K311" i="1" s="1"/>
  <c r="H312" i="1"/>
  <c r="K312" i="1" s="1"/>
  <c r="H313" i="1"/>
  <c r="K313" i="1" s="1"/>
  <c r="H314" i="1"/>
  <c r="K314" i="1" s="1"/>
  <c r="H315" i="1"/>
  <c r="K315" i="1" s="1"/>
  <c r="H316" i="1"/>
  <c r="K316" i="1" s="1"/>
  <c r="H317" i="1"/>
  <c r="K317" i="1" s="1"/>
  <c r="H318" i="1"/>
  <c r="K318" i="1" s="1"/>
  <c r="H319" i="1"/>
  <c r="K319" i="1" s="1"/>
  <c r="H320" i="1"/>
  <c r="K320" i="1" s="1"/>
  <c r="H321" i="1"/>
  <c r="K321" i="1" s="1"/>
  <c r="H322" i="1"/>
  <c r="K322" i="1" s="1"/>
  <c r="H323" i="1"/>
  <c r="K323" i="1" s="1"/>
  <c r="H324" i="1"/>
  <c r="K324" i="1" s="1"/>
  <c r="H325" i="1"/>
  <c r="K325" i="1" s="1"/>
  <c r="H326" i="1"/>
  <c r="K326" i="1" s="1"/>
  <c r="H327" i="1"/>
  <c r="K327" i="1" s="1"/>
  <c r="H328" i="1"/>
  <c r="K328" i="1" s="1"/>
  <c r="H329" i="1"/>
  <c r="K329" i="1" s="1"/>
  <c r="H330" i="1"/>
  <c r="K330" i="1" s="1"/>
  <c r="H331" i="1"/>
  <c r="K331" i="1" s="1"/>
  <c r="H332" i="1"/>
  <c r="K332" i="1" s="1"/>
  <c r="H333" i="1"/>
  <c r="K333" i="1" s="1"/>
  <c r="H334" i="1"/>
  <c r="K334" i="1" s="1"/>
  <c r="H335" i="1"/>
  <c r="K335" i="1" s="1"/>
  <c r="H336" i="1"/>
  <c r="K336" i="1" s="1"/>
  <c r="H337" i="1"/>
  <c r="K337" i="1" s="1"/>
  <c r="H338" i="1"/>
  <c r="K338" i="1" s="1"/>
  <c r="H339" i="1"/>
  <c r="K339" i="1" s="1"/>
  <c r="H340" i="1"/>
  <c r="K340" i="1" s="1"/>
  <c r="H341" i="1"/>
  <c r="K341" i="1" s="1"/>
  <c r="H342" i="1"/>
  <c r="K342" i="1" s="1"/>
  <c r="H343" i="1"/>
  <c r="K343" i="1" s="1"/>
  <c r="H344" i="1"/>
  <c r="K344" i="1" s="1"/>
  <c r="H3" i="1"/>
  <c r="K3" i="1" s="1"/>
  <c r="H4" i="1"/>
  <c r="K4" i="1" s="1"/>
  <c r="H5" i="1"/>
  <c r="K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H22" i="1"/>
  <c r="K22" i="1" s="1"/>
  <c r="H23" i="1"/>
  <c r="K23" i="1" s="1"/>
  <c r="H24" i="1"/>
  <c r="K24" i="1" s="1"/>
  <c r="H25" i="1"/>
  <c r="K25" i="1" s="1"/>
  <c r="H26" i="1"/>
  <c r="K26" i="1" s="1"/>
  <c r="H27" i="1"/>
  <c r="K27" i="1" s="1"/>
  <c r="H28" i="1"/>
  <c r="K28" i="1" s="1"/>
  <c r="H29" i="1"/>
  <c r="K29" i="1" s="1"/>
  <c r="H30" i="1"/>
  <c r="K30" i="1" s="1"/>
  <c r="H31" i="1"/>
  <c r="K31" i="1" s="1"/>
  <c r="H32" i="1"/>
  <c r="K32" i="1" s="1"/>
  <c r="H33" i="1"/>
  <c r="K33" i="1" s="1"/>
  <c r="H34" i="1"/>
  <c r="K34" i="1" s="1"/>
  <c r="H35" i="1"/>
  <c r="K35" i="1" s="1"/>
  <c r="H36" i="1"/>
  <c r="K36" i="1" s="1"/>
  <c r="H37" i="1"/>
  <c r="K37" i="1" s="1"/>
  <c r="H38" i="1"/>
  <c r="K38" i="1" s="1"/>
  <c r="H39" i="1"/>
  <c r="K39" i="1" s="1"/>
  <c r="H40" i="1"/>
  <c r="K40" i="1" s="1"/>
  <c r="H41" i="1"/>
  <c r="K41" i="1" s="1"/>
  <c r="H42" i="1"/>
  <c r="K42" i="1" s="1"/>
  <c r="H43" i="1"/>
  <c r="K43" i="1" s="1"/>
  <c r="H44" i="1"/>
  <c r="K44" i="1" s="1"/>
  <c r="H45" i="1"/>
  <c r="K45" i="1" s="1"/>
  <c r="H46" i="1"/>
  <c r="K46" i="1" s="1"/>
  <c r="H47" i="1"/>
  <c r="K47" i="1" s="1"/>
  <c r="H48" i="1"/>
  <c r="K48" i="1" s="1"/>
  <c r="H49" i="1"/>
  <c r="K49" i="1" s="1"/>
  <c r="H50" i="1"/>
  <c r="K50" i="1" s="1"/>
  <c r="H51" i="1"/>
  <c r="K51" i="1" s="1"/>
  <c r="H52" i="1"/>
  <c r="K52" i="1" s="1"/>
  <c r="H53" i="1"/>
  <c r="K53" i="1" s="1"/>
  <c r="H54" i="1"/>
  <c r="K54" i="1" s="1"/>
  <c r="H55" i="1"/>
  <c r="K55" i="1" s="1"/>
  <c r="H56" i="1"/>
  <c r="K56" i="1" s="1"/>
  <c r="H57" i="1"/>
  <c r="K57" i="1" s="1"/>
  <c r="H58" i="1"/>
  <c r="K58" i="1" s="1"/>
  <c r="H59" i="1"/>
  <c r="K59" i="1" s="1"/>
  <c r="H60" i="1"/>
  <c r="K60" i="1" s="1"/>
  <c r="H61" i="1"/>
  <c r="K61" i="1" s="1"/>
  <c r="H62" i="1"/>
  <c r="K62" i="1" s="1"/>
  <c r="H63" i="1"/>
  <c r="K63" i="1" s="1"/>
  <c r="H64" i="1"/>
  <c r="K64" i="1" s="1"/>
  <c r="H65" i="1"/>
  <c r="K65" i="1" s="1"/>
  <c r="H66" i="1"/>
  <c r="K66" i="1" s="1"/>
  <c r="H67" i="1"/>
  <c r="K67" i="1" s="1"/>
  <c r="H68" i="1"/>
  <c r="K68" i="1" s="1"/>
  <c r="H69" i="1"/>
  <c r="K69" i="1" s="1"/>
  <c r="H70" i="1"/>
  <c r="K70" i="1" s="1"/>
  <c r="H71" i="1"/>
  <c r="K71" i="1" s="1"/>
  <c r="H72" i="1"/>
  <c r="K72" i="1" s="1"/>
  <c r="H73" i="1"/>
  <c r="K73" i="1" s="1"/>
  <c r="H74" i="1"/>
  <c r="K74" i="1" s="1"/>
  <c r="H75" i="1"/>
  <c r="K75" i="1" s="1"/>
  <c r="H76" i="1"/>
  <c r="K76" i="1" s="1"/>
  <c r="H77" i="1"/>
  <c r="K77" i="1" s="1"/>
  <c r="H78" i="1"/>
  <c r="K78" i="1" s="1"/>
  <c r="H79" i="1"/>
  <c r="K79" i="1" s="1"/>
  <c r="H80" i="1"/>
  <c r="K80" i="1" s="1"/>
  <c r="H81" i="1"/>
  <c r="K81" i="1" s="1"/>
  <c r="H82" i="1"/>
  <c r="K82" i="1" s="1"/>
  <c r="H83" i="1"/>
  <c r="K83" i="1" s="1"/>
  <c r="H84" i="1"/>
  <c r="K84" i="1" s="1"/>
  <c r="H85" i="1"/>
  <c r="K85" i="1" s="1"/>
  <c r="H86" i="1"/>
  <c r="K86" i="1" s="1"/>
  <c r="H87" i="1"/>
  <c r="K87" i="1" s="1"/>
  <c r="H88" i="1"/>
  <c r="K88" i="1" s="1"/>
  <c r="H89" i="1"/>
  <c r="K89" i="1" s="1"/>
  <c r="H90" i="1"/>
  <c r="K90" i="1" s="1"/>
  <c r="H91" i="1"/>
  <c r="K91" i="1" s="1"/>
  <c r="H92" i="1"/>
  <c r="K92" i="1" s="1"/>
  <c r="H93" i="1"/>
  <c r="K93" i="1" s="1"/>
  <c r="H94" i="1"/>
  <c r="K94" i="1" s="1"/>
  <c r="H95" i="1"/>
  <c r="K95" i="1" s="1"/>
  <c r="H96" i="1"/>
  <c r="K96" i="1" s="1"/>
  <c r="H97" i="1"/>
  <c r="K97" i="1" s="1"/>
  <c r="H98" i="1"/>
  <c r="K98" i="1" s="1"/>
  <c r="H99" i="1"/>
  <c r="K99" i="1" s="1"/>
  <c r="H100" i="1"/>
  <c r="K100" i="1" s="1"/>
  <c r="H101" i="1"/>
  <c r="K101" i="1" s="1"/>
  <c r="H102" i="1"/>
  <c r="K102" i="1" s="1"/>
  <c r="H103" i="1"/>
  <c r="K103" i="1" s="1"/>
  <c r="H104" i="1"/>
  <c r="K104" i="1" s="1"/>
  <c r="H105" i="1"/>
  <c r="K105" i="1" s="1"/>
  <c r="H106" i="1"/>
  <c r="K106" i="1" s="1"/>
  <c r="H107" i="1"/>
  <c r="K107" i="1" s="1"/>
  <c r="H108" i="1"/>
  <c r="K108" i="1" s="1"/>
  <c r="H109" i="1"/>
  <c r="K109" i="1" s="1"/>
  <c r="H110" i="1"/>
  <c r="K110" i="1" s="1"/>
  <c r="H111" i="1"/>
  <c r="K111" i="1" s="1"/>
  <c r="H112" i="1"/>
  <c r="K112" i="1" s="1"/>
  <c r="H113" i="1"/>
  <c r="K113" i="1" s="1"/>
  <c r="H114" i="1"/>
  <c r="K114" i="1" s="1"/>
  <c r="H115" i="1"/>
  <c r="K115" i="1" s="1"/>
  <c r="H116" i="1"/>
  <c r="K116" i="1" s="1"/>
  <c r="H117" i="1"/>
  <c r="K117" i="1" s="1"/>
  <c r="H118" i="1"/>
  <c r="K118" i="1" s="1"/>
  <c r="H119" i="1"/>
  <c r="K119" i="1" s="1"/>
  <c r="H120" i="1"/>
  <c r="K120" i="1" s="1"/>
  <c r="H121" i="1"/>
  <c r="K121" i="1" s="1"/>
  <c r="H122" i="1"/>
  <c r="K122" i="1" s="1"/>
  <c r="H123" i="1"/>
  <c r="K123" i="1" s="1"/>
  <c r="H124" i="1"/>
  <c r="K124" i="1" s="1"/>
  <c r="H125" i="1"/>
  <c r="K125" i="1" s="1"/>
  <c r="H126" i="1"/>
  <c r="K126" i="1" s="1"/>
  <c r="H127" i="1"/>
  <c r="K127" i="1" s="1"/>
  <c r="H2" i="1"/>
  <c r="K2" i="1" s="1"/>
  <c r="G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</calcChain>
</file>

<file path=xl/sharedStrings.xml><?xml version="1.0" encoding="utf-8"?>
<sst xmlns="http://schemas.openxmlformats.org/spreadsheetml/2006/main" count="2163" uniqueCount="138">
  <si>
    <t>treeID</t>
  </si>
  <si>
    <t>Species</t>
  </si>
  <si>
    <t>N</t>
  </si>
  <si>
    <t>C</t>
  </si>
  <si>
    <t>CN</t>
  </si>
  <si>
    <t>N_mass</t>
  </si>
  <si>
    <t>C_mass</t>
  </si>
  <si>
    <t>P</t>
  </si>
  <si>
    <t>NP</t>
  </si>
  <si>
    <t>CP</t>
  </si>
  <si>
    <t>K</t>
  </si>
  <si>
    <t>Mg</t>
  </si>
  <si>
    <t>Ca</t>
  </si>
  <si>
    <t>Na</t>
  </si>
  <si>
    <t>Fe</t>
  </si>
  <si>
    <t>Al</t>
  </si>
  <si>
    <t>Mn</t>
  </si>
  <si>
    <t>Si</t>
  </si>
  <si>
    <t>forest</t>
  </si>
  <si>
    <t>meanWD</t>
  </si>
  <si>
    <t>predHeight18</t>
  </si>
  <si>
    <t>DBH18</t>
  </si>
  <si>
    <t>BA</t>
  </si>
  <si>
    <t>KBPL1</t>
  </si>
  <si>
    <t xml:space="preserve">Neoboutonia Macrocalyx </t>
  </si>
  <si>
    <t>Kahuzi</t>
  </si>
  <si>
    <t>Neoboutonia Macrocalyx</t>
  </si>
  <si>
    <t>Allophylus Kivuensis</t>
  </si>
  <si>
    <t>Agauria Salicifolia</t>
  </si>
  <si>
    <t>Dombeya Goetzenii</t>
  </si>
  <si>
    <t>KBPL4</t>
  </si>
  <si>
    <t>Tabernaemontana Johnstonii</t>
  </si>
  <si>
    <t>Myrianthus Holstii</t>
  </si>
  <si>
    <t>Macaranga Spinosa</t>
  </si>
  <si>
    <t>Macaranga Kilimandsharica</t>
  </si>
  <si>
    <t>KBPL5</t>
  </si>
  <si>
    <t>KBPL9</t>
  </si>
  <si>
    <t>Alangium Chinense</t>
  </si>
  <si>
    <t>Trichylia Volkensii</t>
  </si>
  <si>
    <t>KBPL7</t>
  </si>
  <si>
    <t>Maesa Lanceolata</t>
  </si>
  <si>
    <t>KBPL8</t>
  </si>
  <si>
    <t>KBPL11</t>
  </si>
  <si>
    <t>Cassipourea Ruwensorensis</t>
  </si>
  <si>
    <t>Xymalos Monospora</t>
  </si>
  <si>
    <t>KBPL12</t>
  </si>
  <si>
    <t>KBPL6</t>
  </si>
  <si>
    <t>KBPL10</t>
  </si>
  <si>
    <t>NPL1</t>
  </si>
  <si>
    <t>CleistanthusÂ Polystachyus</t>
  </si>
  <si>
    <t>Nyungwe</t>
  </si>
  <si>
    <t>Syzygium Guineense</t>
  </si>
  <si>
    <t>CarapaÂ Grandiflora</t>
  </si>
  <si>
    <t>NPL7</t>
  </si>
  <si>
    <t>Pentadesma Reindersii</t>
  </si>
  <si>
    <t>OcoteaÂ Usambarensis</t>
  </si>
  <si>
    <t>NPL10</t>
  </si>
  <si>
    <t>MelchioraÂ SchliebeniiÂ </t>
  </si>
  <si>
    <t>NPL11</t>
  </si>
  <si>
    <t>Symphonia Globulifera</t>
  </si>
  <si>
    <t>ChionanthusÂ AfricanusÂ </t>
  </si>
  <si>
    <t>NPL12</t>
  </si>
  <si>
    <t>Ixora Burundiensis</t>
  </si>
  <si>
    <t>NPL8</t>
  </si>
  <si>
    <t>NPL4</t>
  </si>
  <si>
    <t>NPL5</t>
  </si>
  <si>
    <t>NPL2</t>
  </si>
  <si>
    <t>Sericanthe Leonardii</t>
  </si>
  <si>
    <t>NPL3</t>
  </si>
  <si>
    <t>Parinari Excelsa</t>
  </si>
  <si>
    <t>DiospyrosÂ Gabunensis</t>
  </si>
  <si>
    <t>NPL9</t>
  </si>
  <si>
    <t>Strombosia Scheffleri</t>
  </si>
  <si>
    <t>NPL6</t>
  </si>
  <si>
    <t>UPL1</t>
  </si>
  <si>
    <t>Chryssophylum Albidum</t>
  </si>
  <si>
    <t>Kibale</t>
  </si>
  <si>
    <t>Rauwolfia Vomitoria</t>
  </si>
  <si>
    <t>Aphania Senegalensis</t>
  </si>
  <si>
    <t>Banquetredendron Oblanceolatum</t>
  </si>
  <si>
    <t>Celtis Durandii</t>
  </si>
  <si>
    <t>Uvariopsis Congnesis</t>
  </si>
  <si>
    <t>Markhamia Platycalyx</t>
  </si>
  <si>
    <t>UPL2</t>
  </si>
  <si>
    <t>Dasylepis Eggelingii</t>
  </si>
  <si>
    <t>UPL4</t>
  </si>
  <si>
    <t>Monodora Angolensis</t>
  </si>
  <si>
    <t>Tabernaemontana Holistii</t>
  </si>
  <si>
    <t>UPL5</t>
  </si>
  <si>
    <t>Lovoa Brownii</t>
  </si>
  <si>
    <t>UPL6</t>
  </si>
  <si>
    <t>Bosquecia Phaberas</t>
  </si>
  <si>
    <t>Funtumia Latifolia</t>
  </si>
  <si>
    <t>Ehretia Cymosariter</t>
  </si>
  <si>
    <t>Pseudospondias Microcarpa</t>
  </si>
  <si>
    <t>UPL10</t>
  </si>
  <si>
    <t>Margrituria</t>
  </si>
  <si>
    <t>UPL11</t>
  </si>
  <si>
    <t>Bersama Abyssinica</t>
  </si>
  <si>
    <t>Ritchiea Albersii</t>
  </si>
  <si>
    <t>Trema Orientalis</t>
  </si>
  <si>
    <t>Frema Orientalis</t>
  </si>
  <si>
    <t>UPL12</t>
  </si>
  <si>
    <t>UPL3</t>
  </si>
  <si>
    <t>Cheatachme Aristata</t>
  </si>
  <si>
    <t>Harrisonia Abyssinica</t>
  </si>
  <si>
    <t>Ficus Brachypus</t>
  </si>
  <si>
    <t>UPL7</t>
  </si>
  <si>
    <t>Diospyros Abyssinica</t>
  </si>
  <si>
    <t>Pterygota Mildbraedii</t>
  </si>
  <si>
    <t>Teclea Nobilis</t>
  </si>
  <si>
    <t>Drypetes Ugendensis</t>
  </si>
  <si>
    <t>UPL8</t>
  </si>
  <si>
    <t>plotID</t>
  </si>
  <si>
    <t>Row Labels</t>
  </si>
  <si>
    <t>Grand Total</t>
  </si>
  <si>
    <t>Average of N_mass</t>
  </si>
  <si>
    <t>Sum of BA</t>
  </si>
  <si>
    <t>Average of C_mass</t>
  </si>
  <si>
    <t>Average of P</t>
  </si>
  <si>
    <t>Average of NP</t>
  </si>
  <si>
    <t>Average of K</t>
  </si>
  <si>
    <t>Average of CP</t>
  </si>
  <si>
    <t>Average of Mg</t>
  </si>
  <si>
    <t>Average of Ca</t>
  </si>
  <si>
    <t>Average of Na</t>
  </si>
  <si>
    <t>Average of Fe</t>
  </si>
  <si>
    <t>Average of Al</t>
  </si>
  <si>
    <t>Average of Mn</t>
  </si>
  <si>
    <t>Average of Si</t>
  </si>
  <si>
    <t>Average of meanWD</t>
  </si>
  <si>
    <t>Average of predHeight18</t>
  </si>
  <si>
    <t>Average of DBH18</t>
  </si>
  <si>
    <t>Average of CN</t>
  </si>
  <si>
    <t>region</t>
  </si>
  <si>
    <t>totalBA</t>
  </si>
  <si>
    <t>prop_BA</t>
  </si>
  <si>
    <t>PlotID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</si>
</sst>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njamin Bukombe" refreshedDate="44627.580867939818" createdVersion="6" refreshedVersion="6" minRefreshableVersion="3" recordCount="343">
  <cacheSource type="worksheet">
    <worksheetSource ref="A1:X344" sheet="traits"/>
  </cacheSource>
  <cacheFields count="24">
    <cacheField name="forest" numFmtId="0">
      <sharedItems count="3">
        <s v="Kahuzi"/>
        <s v="Nyungwe"/>
        <s v="Kibale"/>
      </sharedItems>
    </cacheField>
    <cacheField name="plotID" numFmtId="0">
      <sharedItems count="33">
        <s v="KBPL1"/>
        <s v="KBPL4"/>
        <s v="KBPL5"/>
        <s v="KBPL9"/>
        <s v="KBPL7"/>
        <s v="KBPL8"/>
        <s v="KBPL11"/>
        <s v="KBPL12"/>
        <s v="KBPL6"/>
        <s v="KBPL10"/>
        <s v="NPL1"/>
        <s v="NPL7"/>
        <s v="NPL10"/>
        <s v="NPL11"/>
        <s v="NPL12"/>
        <s v="NPL8"/>
        <s v="NPL4"/>
        <s v="NPL5"/>
        <s v="NPL2"/>
        <s v="NPL3"/>
        <s v="NPL9"/>
        <s v="NPL6"/>
        <s v="UPL1"/>
        <s v="UPL2"/>
        <s v="UPL4"/>
        <s v="UPL5"/>
        <s v="UPL10"/>
        <s v="UPL11"/>
        <s v="UPL6"/>
        <s v="UPL12"/>
        <s v="UPL3"/>
        <s v="UPL7"/>
        <s v="UPL8"/>
      </sharedItems>
    </cacheField>
    <cacheField name="treeID" numFmtId="0">
      <sharedItems containsSemiMixedTypes="0" containsString="0" containsNumber="1" containsInteger="1" minValue="1008" maxValue="3642"/>
    </cacheField>
    <cacheField name="Species" numFmtId="0">
      <sharedItems count="54">
        <s v="Neoboutonia Macrocalyx "/>
        <s v="Neoboutonia Macrocalyx"/>
        <s v="Allophylus Kivuensis"/>
        <s v="Agauria Salicifolia"/>
        <s v="Dombeya Goetzenii"/>
        <s v="Tabernaemontana Johnstonii"/>
        <s v="Myrianthus Holstii"/>
        <s v="Macaranga Spinosa"/>
        <s v="Macaranga Kilimandsharica"/>
        <s v="Alangium Chinense"/>
        <s v="Trichylia Volkensii"/>
        <s v="Maesa Lanceolata"/>
        <s v="Cassipourea Ruwensorensis"/>
        <s v="Xymalos Monospora"/>
        <s v="CleistanthusÂ Polystachyus"/>
        <s v="Syzygium Guineense"/>
        <s v="CarapaÂ Grandiflora"/>
        <s v="Pentadesma Reindersii"/>
        <s v="OcoteaÂ Usambarensis"/>
        <s v="MelchioraÂ SchliebeniiÂ "/>
        <s v="Symphonia Globulifera"/>
        <s v="ChionanthusÂ AfricanusÂ "/>
        <s v="Ixora Burundiensis"/>
        <s v="Sericanthe Leonardii"/>
        <s v="Parinari Excelsa"/>
        <s v="DiospyrosÂ Gabunensis"/>
        <s v="Strombosia Scheffleri"/>
        <s v="Chryssophylum Albidum"/>
        <s v="Rauwolfia Vomitoria"/>
        <s v="Aphania Senegalensis"/>
        <s v="Banquetredendron Oblanceolatum"/>
        <s v="Celtis Durandii"/>
        <s v="Uvariopsis Congnesis"/>
        <s v="Markhamia Platycalyx"/>
        <s v="Dasylepis Eggelingii"/>
        <s v="Monodora Angolensis"/>
        <s v="Tabernaemontana Holistii"/>
        <s v="Lovoa Brownii"/>
        <s v="Bosquecia Phaberas"/>
        <s v="Funtumia Latifolia"/>
        <s v="Ehretia Cymosariter"/>
        <s v="Pseudospondias Microcarpa"/>
        <s v="Margrituria"/>
        <s v="Bersama Abyssinica"/>
        <s v="Ritchiea Albersii"/>
        <s v="Trema Orientalis"/>
        <s v="Frema Orientalis"/>
        <s v="Cheatachme Aristata"/>
        <s v="Harrisonia Abyssinica"/>
        <s v="Ficus Brachypus"/>
        <s v="Diospyros Abyssinica"/>
        <s v="Pterygota Mildbraedii"/>
        <s v="Teclea Nobilis"/>
        <s v="Drypetes Ugendensis"/>
      </sharedItems>
    </cacheField>
    <cacheField name="N" numFmtId="0">
      <sharedItems containsSemiMixedTypes="0" containsString="0" containsNumber="1" minValue="1.7000000000000001E-2" maxValue="5.867"/>
    </cacheField>
    <cacheField name="C" numFmtId="0">
      <sharedItems containsSemiMixedTypes="0" containsString="0" containsNumber="1" minValue="2.3E-2" maxValue="124.098"/>
    </cacheField>
    <cacheField name="CN" numFmtId="0">
      <sharedItems containsSemiMixedTypes="0" containsString="0" containsNumber="1" minValue="1.3529411764705881" maxValue="66.150319829424305"/>
    </cacheField>
    <cacheField name="N_mass" numFmtId="0">
      <sharedItems containsSemiMixedTypes="0" containsString="0" containsNumber="1" minValue="170" maxValue="58670"/>
    </cacheField>
    <cacheField name="C_mass" numFmtId="0">
      <sharedItems containsSemiMixedTypes="0" containsString="0" containsNumber="1" minValue="230" maxValue="1240980"/>
    </cacheField>
    <cacheField name="P" numFmtId="0">
      <sharedItems containsSemiMixedTypes="0" containsString="0" containsNumber="1" minValue="560.04" maxValue="5127.3900000000003"/>
    </cacheField>
    <cacheField name="NP" numFmtId="0">
      <sharedItems containsSemiMixedTypes="0" containsString="0" containsNumber="1" minValue="0.17759391584137729" maxValue="43.534253064124584"/>
    </cacheField>
    <cacheField name="CP" numFmtId="0">
      <sharedItems containsSemiMixedTypes="0" containsString="0" containsNumber="1" minValue="0.24027412143245164" maxValue="1513.0765572990965"/>
    </cacheField>
    <cacheField name="K" numFmtId="0">
      <sharedItems containsSemiMixedTypes="0" containsString="0" containsNumber="1" minValue="112.63" maxValue="45448.36"/>
    </cacheField>
    <cacheField name="Mg" numFmtId="0">
      <sharedItems containsSemiMixedTypes="0" containsString="0" containsNumber="1" minValue="23.97" maxValue="10567.47"/>
    </cacheField>
    <cacheField name="Ca" numFmtId="0">
      <sharedItems containsSemiMixedTypes="0" containsString="0" containsNumber="1" minValue="64.069999999999993" maxValue="36549.32"/>
    </cacheField>
    <cacheField name="Na" numFmtId="0">
      <sharedItems containsSemiMixedTypes="0" containsString="0" containsNumber="1" minValue="0.8" maxValue="550.08000000000004"/>
    </cacheField>
    <cacheField name="Fe" numFmtId="0">
      <sharedItems containsSemiMixedTypes="0" containsString="0" containsNumber="1" minValue="1.81" maxValue="1131.03"/>
    </cacheField>
    <cacheField name="Al" numFmtId="0">
      <sharedItems containsSemiMixedTypes="0" containsString="0" containsNumber="1" minValue="1.26" maxValue="1662.43"/>
    </cacheField>
    <cacheField name="Mn" numFmtId="0">
      <sharedItems containsSemiMixedTypes="0" containsString="0" containsNumber="1" minValue="0.65" maxValue="7108.13"/>
    </cacheField>
    <cacheField name="Si" numFmtId="0">
      <sharedItems containsSemiMixedTypes="0" containsString="0" containsNumber="1" minValue="7.24" maxValue="5664.36"/>
    </cacheField>
    <cacheField name="BA" numFmtId="0">
      <sharedItems containsSemiMixedTypes="0" containsString="0" containsNumber="1" minValue="4.9093750000000005E-2" maxValue="7.9183309374999995"/>
    </cacheField>
    <cacheField name="meanWD" numFmtId="0">
      <sharedItems containsSemiMixedTypes="0" containsString="0" containsNumber="1" minValue="0.33" maxValue="0.79290000000000005"/>
    </cacheField>
    <cacheField name="predHeight18" numFmtId="0">
      <sharedItems containsSemiMixedTypes="0" containsString="0" containsNumber="1" minValue="7.8762426639999896" maxValue="25.499284710000001"/>
    </cacheField>
    <cacheField name="DBH18" numFmtId="0">
      <sharedItems containsSemiMixedTypes="0" containsString="0" containsNumber="1" minValue="10" maxValue="1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3">
  <r>
    <x v="0"/>
    <x v="0"/>
    <n v="1008"/>
    <x v="0"/>
    <n v="4.1500000000000004"/>
    <n v="50.18"/>
    <n v="12.091566265060241"/>
    <n v="41500"/>
    <n v="501800"/>
    <n v="2196.8000000000002"/>
    <n v="18.89111434814275"/>
    <n v="228.42316096139837"/>
    <n v="17685.580000000002"/>
    <n v="4106.51"/>
    <n v="8703.8700000000008"/>
    <n v="213.01"/>
    <n v="75.94"/>
    <n v="40.75"/>
    <n v="61.13"/>
    <n v="407.5"/>
    <n v="0.37397655000000002"/>
    <n v="0.33"/>
    <n v="15.179520009999999"/>
    <n v="27.6"/>
  </r>
  <r>
    <x v="0"/>
    <x v="0"/>
    <n v="1015"/>
    <x v="1"/>
    <n v="3.9"/>
    <n v="47.73"/>
    <n v="12.238461538461538"/>
    <n v="39000"/>
    <n v="477299.99999999994"/>
    <n v="3191.47"/>
    <n v="12.22007413511642"/>
    <n v="149.55490729977095"/>
    <n v="16294.75"/>
    <n v="2954.51"/>
    <n v="6360.6"/>
    <n v="147.6"/>
    <n v="818.29"/>
    <n v="316.26"/>
    <n v="142.96"/>
    <n v="498.6"/>
    <n v="0.22482973749999996"/>
    <n v="0.33"/>
    <n v="13.18212263"/>
    <n v="21.4"/>
  </r>
  <r>
    <x v="0"/>
    <x v="0"/>
    <n v="1017"/>
    <x v="1"/>
    <n v="3.61"/>
    <n v="47.84"/>
    <n v="13.252077562326871"/>
    <n v="36100"/>
    <n v="478400.00000000006"/>
    <n v="2526.85"/>
    <n v="14.286562320675941"/>
    <n v="189.32663197261417"/>
    <n v="13736.11"/>
    <n v="3834.16"/>
    <n v="7767.3"/>
    <n v="61.63"/>
    <n v="719.02"/>
    <n v="420.21"/>
    <n v="253.99"/>
    <n v="588.29"/>
    <n v="0.37669143437499986"/>
    <n v="0.33"/>
    <n v="15.20828223"/>
    <n v="27.7"/>
  </r>
  <r>
    <x v="0"/>
    <x v="0"/>
    <n v="1023"/>
    <x v="2"/>
    <n v="3.75"/>
    <n v="48.13"/>
    <n v="12.834666666666667"/>
    <n v="37500"/>
    <n v="481300"/>
    <n v="3455.39"/>
    <n v="10.852609980349541"/>
    <n v="139.28963156112624"/>
    <n v="10526.61"/>
    <n v="3033.72"/>
    <n v="5698.03"/>
    <n v="29.85"/>
    <n v="848.92"/>
    <n v="466.44"/>
    <n v="722.05"/>
    <n v="615.70000000000005"/>
    <n v="0.39318693437500007"/>
    <n v="0.51780000000000004"/>
    <n v="15.37883113"/>
    <n v="28.3"/>
  </r>
  <r>
    <x v="0"/>
    <x v="0"/>
    <n v="1024"/>
    <x v="2"/>
    <n v="4.5199999999999996"/>
    <n v="46.49"/>
    <n v="10.285398230088497"/>
    <n v="45199.999999999993"/>
    <n v="464900"/>
    <n v="3446.51"/>
    <n v="13.114716046087198"/>
    <n v="134.89007720853849"/>
    <n v="28754.37"/>
    <n v="3510.83"/>
    <n v="5899.93"/>
    <n v="37.83"/>
    <n v="1034.71"/>
    <n v="389.67"/>
    <n v="875.82"/>
    <n v="552.35"/>
    <n v="7.794123750000001E-2"/>
    <n v="0.51780000000000004"/>
    <n v="9.3470069010000003"/>
    <n v="12.6"/>
  </r>
  <r>
    <x v="0"/>
    <x v="0"/>
    <n v="1041"/>
    <x v="3"/>
    <n v="2.66"/>
    <n v="46.02"/>
    <n v="17.300751879699249"/>
    <n v="26600"/>
    <n v="460200.00000000006"/>
    <n v="1786.19"/>
    <n v="14.892032762472077"/>
    <n v="257.6433638078816"/>
    <n v="4807.34"/>
    <n v="1771.47"/>
    <n v="11244.82"/>
    <n v="67.98"/>
    <n v="692.04"/>
    <n v="303.20999999999998"/>
    <n v="2219.33"/>
    <n v="1481.44"/>
    <n v="5.7262949999999995"/>
    <n v="0.47310000000000002"/>
    <n v="24.784921359999998"/>
    <n v="108"/>
  </r>
  <r>
    <x v="0"/>
    <x v="0"/>
    <n v="1062"/>
    <x v="4"/>
    <n v="3.45"/>
    <n v="44.7"/>
    <n v="12.956521739130435"/>
    <n v="34500"/>
    <n v="447000"/>
    <n v="2211.67"/>
    <n v="15.599072194314703"/>
    <n v="202.10971799590354"/>
    <n v="23499.9"/>
    <n v="7070.11"/>
    <n v="10074.1"/>
    <n v="41.8"/>
    <n v="976.63"/>
    <n v="1058.33"/>
    <n v="3988.22"/>
    <n v="478.81"/>
    <n v="0.45969423749999994"/>
    <n v="0.5"/>
    <n v="16.002050780000001"/>
    <n v="30.6"/>
  </r>
  <r>
    <x v="0"/>
    <x v="0"/>
    <n v="1063"/>
    <x v="4"/>
    <n v="3.49"/>
    <n v="46.47"/>
    <n v="13.315186246418337"/>
    <n v="34900"/>
    <n v="464700"/>
    <n v="2080.06"/>
    <n v="16.778362162629925"/>
    <n v="223.40701710527583"/>
    <n v="21529.58"/>
    <n v="5538.93"/>
    <n v="6878.77"/>
    <n v="35.6"/>
    <n v="792.06"/>
    <n v="780.56"/>
    <n v="2828.68"/>
    <n v="421.95"/>
    <n v="0.51536654999999998"/>
    <n v="0.5"/>
    <n v="16.458523190000001"/>
    <n v="32.4"/>
  </r>
  <r>
    <x v="0"/>
    <x v="0"/>
    <n v="1075"/>
    <x v="2"/>
    <n v="3.56"/>
    <n v="49.2"/>
    <n v="13.820224719101125"/>
    <n v="35600"/>
    <n v="492000"/>
    <n v="2515.35"/>
    <n v="14.153099966207487"/>
    <n v="195.59902200488997"/>
    <n v="11940.06"/>
    <n v="2291.33"/>
    <n v="4745.76"/>
    <n v="27.51"/>
    <n v="905.92"/>
    <n v="334.07"/>
    <n v="548.27"/>
    <n v="495.21"/>
    <n v="0.16984473750000004"/>
    <n v="0.51780000000000004"/>
    <n v="12.11480516"/>
    <n v="18.600000000000001"/>
  </r>
  <r>
    <x v="0"/>
    <x v="1"/>
    <n v="1088"/>
    <x v="1"/>
    <n v="3.94"/>
    <n v="48.72"/>
    <n v="12.365482233502538"/>
    <n v="39400"/>
    <n v="487200"/>
    <n v="2682.5"/>
    <n v="14.687791239515377"/>
    <n v="181.62162162162161"/>
    <n v="13856.7"/>
    <n v="2869.83"/>
    <n v="5390.11"/>
    <n v="46.35"/>
    <n v="845.89"/>
    <n v="424.87"/>
    <n v="206.64"/>
    <n v="614.14"/>
    <n v="0.55755280937500007"/>
    <n v="0.33"/>
    <n v="16.772555950000001"/>
    <n v="33.700000000000003"/>
  </r>
  <r>
    <x v="0"/>
    <x v="1"/>
    <n v="1091"/>
    <x v="5"/>
    <n v="3.02"/>
    <n v="47.14"/>
    <n v="15.609271523178808"/>
    <n v="30200"/>
    <n v="471400"/>
    <n v="1894.1"/>
    <n v="15.944247927775725"/>
    <n v="248.87809513753234"/>
    <n v="18077.68"/>
    <n v="4017.68"/>
    <n v="5170.7"/>
    <n v="22.57"/>
    <n v="442.02"/>
    <n v="468.35"/>
    <n v="2281.58"/>
    <n v="250.16"/>
    <n v="0.66484719999999986"/>
    <n v="0.52610000000000001"/>
    <n v="17.473270230000001"/>
    <n v="36.799999999999997"/>
  </r>
  <r>
    <x v="0"/>
    <x v="1"/>
    <n v="1092"/>
    <x v="5"/>
    <n v="3.19"/>
    <n v="48.75"/>
    <n v="15.282131661442007"/>
    <n v="31900"/>
    <n v="487500"/>
    <n v="1769.84"/>
    <n v="18.024228178818426"/>
    <n v="275.44862812457626"/>
    <n v="16171.07"/>
    <n v="3904.35"/>
    <n v="3553.05"/>
    <n v="15.27"/>
    <n v="439.12"/>
    <n v="486.85"/>
    <n v="2000.86"/>
    <n v="242.47"/>
    <n v="0.52174873750000006"/>
    <n v="0.52610000000000001"/>
    <n v="16.507663010000002"/>
    <n v="32.6"/>
  </r>
  <r>
    <x v="0"/>
    <x v="1"/>
    <n v="1095"/>
    <x v="6"/>
    <n v="2.17"/>
    <n v="41.13"/>
    <n v="18.953917050691246"/>
    <n v="21700"/>
    <n v="411300"/>
    <n v="932.92"/>
    <n v="23.260300990438623"/>
    <n v="440.87381554688506"/>
    <n v="5630.2"/>
    <n v="3106.52"/>
    <n v="7503.73"/>
    <n v="32.700000000000003"/>
    <n v="525.13"/>
    <n v="263.52"/>
    <n v="734.79"/>
    <n v="2960.33"/>
    <n v="0.15906375"/>
    <n v="0.46899999999999997"/>
    <n v="11.86984612"/>
    <n v="18"/>
  </r>
  <r>
    <x v="0"/>
    <x v="1"/>
    <n v="1096"/>
    <x v="6"/>
    <n v="2.23"/>
    <n v="43.32"/>
    <n v="19.426008968609867"/>
    <n v="22300"/>
    <n v="433200"/>
    <n v="929.44"/>
    <n v="23.992941986572557"/>
    <n v="466.08710621449472"/>
    <n v="3256.82"/>
    <n v="3896.52"/>
    <n v="7311.38"/>
    <n v="35.75"/>
    <n v="526.80999999999995"/>
    <n v="237.06"/>
    <n v="754.47"/>
    <n v="2824.08"/>
    <n v="0.9591151375000001"/>
    <n v="0.46899999999999997"/>
    <n v="18.913928120000001"/>
    <n v="44.2"/>
  </r>
  <r>
    <x v="0"/>
    <x v="1"/>
    <n v="1097"/>
    <x v="6"/>
    <n v="2.69"/>
    <n v="45.48"/>
    <n v="16.907063197026023"/>
    <n v="26900"/>
    <n v="454799.99999999994"/>
    <n v="1004.98"/>
    <n v="26.766701824911937"/>
    <n v="452.54631932973786"/>
    <n v="9444.7999999999993"/>
    <n v="2421.79"/>
    <n v="3253.36"/>
    <n v="17.73"/>
    <n v="504.46"/>
    <n v="285.73"/>
    <n v="228.58"/>
    <n v="2138.04"/>
    <n v="6.3802237499999997E-2"/>
    <n v="0.46899999999999997"/>
    <n v="8.6928114769999993"/>
    <n v="11.4"/>
  </r>
  <r>
    <x v="0"/>
    <x v="1"/>
    <n v="1126"/>
    <x v="2"/>
    <n v="4.6100000000000003"/>
    <n v="46.25"/>
    <n v="10.032537960954446"/>
    <n v="46100"/>
    <n v="462500"/>
    <n v="4347.45"/>
    <n v="10.603917238841159"/>
    <n v="106.3842022334932"/>
    <n v="21358.82"/>
    <n v="3465.03"/>
    <n v="5146.2"/>
    <n v="22.82"/>
    <n v="735.99"/>
    <n v="226.31"/>
    <n v="1403.51"/>
    <n v="528.69000000000005"/>
    <n v="5.9403437499999989E-2"/>
    <n v="0.51780000000000004"/>
    <n v="8.4656455259999994"/>
    <n v="11"/>
  </r>
  <r>
    <x v="0"/>
    <x v="1"/>
    <n v="1127"/>
    <x v="2"/>
    <n v="4.62"/>
    <n v="46.94"/>
    <n v="10.160173160173159"/>
    <n v="46200"/>
    <n v="469400"/>
    <n v="3522.35"/>
    <n v="13.116243417036921"/>
    <n v="133.26330432807643"/>
    <n v="17600.23"/>
    <n v="4169.59"/>
    <n v="7023.58"/>
    <n v="40.33"/>
    <n v="585.78"/>
    <n v="341.86"/>
    <n v="1745.81"/>
    <n v="5131.8"/>
    <n v="0.23761374999999996"/>
    <n v="0.51780000000000004"/>
    <n v="13.395932459999999"/>
    <n v="22"/>
  </r>
  <r>
    <x v="0"/>
    <x v="1"/>
    <n v="1128"/>
    <x v="2"/>
    <n v="4.4800000000000004"/>
    <n v="46.25"/>
    <n v="10.323660714285714"/>
    <n v="44800.000000000007"/>
    <n v="462500"/>
    <n v="3605.78"/>
    <n v="12.424496225504608"/>
    <n v="128.26628357803304"/>
    <n v="16800.53"/>
    <n v="4665.97"/>
    <n v="8564.68"/>
    <n v="39.69"/>
    <n v="489.46"/>
    <n v="188.98"/>
    <n v="1999.43"/>
    <n v="655.77"/>
    <n v="6.9521659375000003E-2"/>
    <n v="0.51780000000000004"/>
    <n v="8.9702411509999997"/>
    <n v="11.9"/>
  </r>
  <r>
    <x v="0"/>
    <x v="1"/>
    <n v="1139"/>
    <x v="7"/>
    <n v="2.52"/>
    <n v="47.33"/>
    <n v="18.781746031746032"/>
    <n v="25200"/>
    <n v="473300"/>
    <n v="1260.3900000000001"/>
    <n v="19.993811439316399"/>
    <n v="375.51868865985921"/>
    <n v="8110.87"/>
    <n v="1781.67"/>
    <n v="4502.8"/>
    <n v="27.23"/>
    <n v="495.99"/>
    <n v="219.79"/>
    <n v="1526.87"/>
    <n v="1155.3599999999999"/>
    <n v="0.14523894999999998"/>
    <n v="0.38179999999999997"/>
    <n v="11.53344077"/>
    <n v="17.2"/>
  </r>
  <r>
    <x v="0"/>
    <x v="1"/>
    <n v="1140"/>
    <x v="8"/>
    <n v="2.4700000000000002"/>
    <n v="48.29"/>
    <n v="19.550607287449392"/>
    <n v="24700.000000000004"/>
    <n v="482900"/>
    <n v="1259.1300000000001"/>
    <n v="19.616719480911424"/>
    <n v="383.51877883935731"/>
    <n v="8100.19"/>
    <n v="2086.94"/>
    <n v="4759.92"/>
    <n v="29.01"/>
    <n v="419.71"/>
    <n v="102.51"/>
    <n v="1972.83"/>
    <n v="738.84"/>
    <n v="0.8660137499999998"/>
    <n v="0.4"/>
    <n v="18.516017980000001"/>
    <n v="42"/>
  </r>
  <r>
    <x v="0"/>
    <x v="1"/>
    <n v="1142"/>
    <x v="3"/>
    <n v="3.27"/>
    <n v="48.76"/>
    <n v="14.911314984709479"/>
    <n v="32700"/>
    <n v="487600"/>
    <n v="1875.51"/>
    <n v="17.435257609930098"/>
    <n v="259.98261806122071"/>
    <n v="15146.58"/>
    <n v="2537.91"/>
    <n v="3300.44"/>
    <n v="23.11"/>
    <n v="321.57"/>
    <n v="140.57"/>
    <n v="261.88"/>
    <n v="161.75"/>
    <n v="1.1787409374999998"/>
    <n v="0.4839"/>
    <n v="19.705891000000001"/>
    <n v="49"/>
  </r>
  <r>
    <x v="0"/>
    <x v="1"/>
    <n v="1158"/>
    <x v="1"/>
    <n v="3.35"/>
    <n v="46.44"/>
    <n v="13.862686567164179"/>
    <n v="33500"/>
    <n v="464400"/>
    <n v="2146.41"/>
    <n v="15.607456171001813"/>
    <n v="216.3612730093505"/>
    <n v="15018.59"/>
    <n v="3850.12"/>
    <n v="10018.4"/>
    <n v="88.77"/>
    <n v="530.62"/>
    <n v="384.82"/>
    <n v="1042.6199999999999"/>
    <n v="530.14"/>
    <n v="0.10321960937499999"/>
    <n v="0.33"/>
    <n v="10.3068591999999"/>
    <n v="14.5"/>
  </r>
  <r>
    <x v="0"/>
    <x v="1"/>
    <n v="1159"/>
    <x v="1"/>
    <n v="4.08"/>
    <n v="48.19"/>
    <n v="11.811274509803921"/>
    <n v="40800"/>
    <n v="481900"/>
    <n v="2415.86"/>
    <n v="16.888395850752939"/>
    <n v="199.4734794234765"/>
    <n v="15738.88"/>
    <n v="2976.79"/>
    <n v="5994.2"/>
    <n v="52.22"/>
    <n v="386.85"/>
    <n v="177.95"/>
    <n v="558.99"/>
    <n v="574.47"/>
    <n v="0.37127148437500007"/>
    <n v="0.33"/>
    <n v="15.15066004"/>
    <n v="27.5"/>
  </r>
  <r>
    <x v="0"/>
    <x v="1"/>
    <n v="1160"/>
    <x v="5"/>
    <n v="3.12"/>
    <n v="45.82"/>
    <n v="14.685897435897436"/>
    <n v="31200"/>
    <n v="458200"/>
    <n v="1839.24"/>
    <n v="16.963528413910094"/>
    <n v="249.12463843761554"/>
    <n v="18751.87"/>
    <n v="5072.3900000000003"/>
    <n v="6302.55"/>
    <n v="33.950000000000003"/>
    <n v="569.15"/>
    <n v="653.02"/>
    <n v="3936.1"/>
    <n v="341.49"/>
    <n v="0.22693585937499997"/>
    <n v="0.52610000000000001"/>
    <n v="13.21810082"/>
    <n v="21.5"/>
  </r>
  <r>
    <x v="0"/>
    <x v="1"/>
    <n v="1161"/>
    <x v="5"/>
    <n v="3.15"/>
    <n v="45.34"/>
    <n v="14.393650793650796"/>
    <n v="31500"/>
    <n v="453400.00000000006"/>
    <n v="1572.76"/>
    <n v="20.02848495638241"/>
    <n v="288.28301838805669"/>
    <n v="11999.04"/>
    <n v="7758.33"/>
    <n v="9356.0300000000007"/>
    <n v="30.69"/>
    <n v="632.94000000000005"/>
    <n v="1137.3800000000001"/>
    <n v="7108.13"/>
    <n v="448.81"/>
    <n v="0.11046093749999999"/>
    <n v="0.52610000000000001"/>
    <n v="10.545425979999999"/>
    <n v="15"/>
  </r>
  <r>
    <x v="0"/>
    <x v="2"/>
    <n v="1186"/>
    <x v="1"/>
    <n v="3.83"/>
    <n v="48.29"/>
    <n v="12.608355091383812"/>
    <n v="38300"/>
    <n v="482900"/>
    <n v="3078.94"/>
    <n v="12.439346008691302"/>
    <n v="156.83969158216789"/>
    <n v="17612.650000000001"/>
    <n v="2927.33"/>
    <n v="4623.09"/>
    <n v="48.66"/>
    <n v="434.23"/>
    <n v="190.91"/>
    <n v="183.43"/>
    <n v="501.61"/>
    <n v="0.44775463749999994"/>
    <n v="0.33"/>
    <n v="15.897001270000001"/>
    <n v="30.2"/>
  </r>
  <r>
    <x v="0"/>
    <x v="2"/>
    <n v="1187"/>
    <x v="1"/>
    <n v="3.9"/>
    <n v="48.98"/>
    <n v="12.558974358974359"/>
    <n v="39000"/>
    <n v="489799.99999999994"/>
    <n v="2892.1"/>
    <n v="13.485010891739567"/>
    <n v="169.35790601984715"/>
    <n v="15670.52"/>
    <n v="3215.8"/>
    <n v="5639.69"/>
    <n v="57.8"/>
    <n v="379.58"/>
    <n v="186.9"/>
    <n v="190.75"/>
    <n v="508.67"/>
    <n v="0.41859294999999991"/>
    <n v="0.33"/>
    <n v="15.6283245"/>
    <n v="29.2"/>
  </r>
  <r>
    <x v="0"/>
    <x v="2"/>
    <n v="1203"/>
    <x v="5"/>
    <n v="3.23"/>
    <n v="46.27"/>
    <n v="14.325077399380806"/>
    <n v="32300"/>
    <n v="462700.00000000006"/>
    <n v="1750.53"/>
    <n v="18.451554672013618"/>
    <n v="264.31994881550162"/>
    <n v="14670.4"/>
    <n v="7944.38"/>
    <n v="7032.11"/>
    <n v="30.01"/>
    <n v="478.14"/>
    <n v="1314.39"/>
    <n v="4231.2700000000004"/>
    <n v="362.11"/>
    <n v="0.44775463749999994"/>
    <n v="0.52610000000000001"/>
    <n v="15.897001270000001"/>
    <n v="30.2"/>
  </r>
  <r>
    <x v="0"/>
    <x v="2"/>
    <n v="1204"/>
    <x v="5"/>
    <n v="3.41"/>
    <n v="45.39"/>
    <n v="13.310850439882698"/>
    <n v="34100"/>
    <n v="453900"/>
    <n v="1961.9"/>
    <n v="17.3811101483256"/>
    <n v="231.35735766348947"/>
    <n v="19965.88"/>
    <n v="8194.48"/>
    <n v="7766.09"/>
    <n v="30.33"/>
    <n v="435.98"/>
    <n v="1116.48"/>
    <n v="2833.85"/>
    <n v="399.96"/>
    <n v="6.1583199999999984E-2"/>
    <n v="0.52610000000000001"/>
    <n v="8.5798206970000006"/>
    <n v="11.2"/>
  </r>
  <r>
    <x v="0"/>
    <x v="2"/>
    <n v="1205"/>
    <x v="5"/>
    <n v="3.54"/>
    <n v="44.64"/>
    <n v="12.610169491525424"/>
    <n v="35400"/>
    <n v="446400"/>
    <n v="2046"/>
    <n v="17.302052785923753"/>
    <n v="218.18181818181819"/>
    <n v="27227.5"/>
    <n v="6482.74"/>
    <n v="7530.1"/>
    <n v="37.47"/>
    <n v="355.99"/>
    <n v="966.79"/>
    <n v="2180.9"/>
    <n v="312.89999999999998"/>
    <n v="5.7262950000000014E-2"/>
    <n v="0.52610000000000001"/>
    <n v="8.3502647650000004"/>
    <n v="10.8"/>
  </r>
  <r>
    <x v="0"/>
    <x v="2"/>
    <n v="1211"/>
    <x v="2"/>
    <n v="4.18"/>
    <n v="45.3"/>
    <n v="10.83732057416268"/>
    <n v="41800"/>
    <n v="453000"/>
    <n v="2787.14"/>
    <n v="14.997452585804805"/>
    <n v="162.53220146817168"/>
    <n v="24171.13"/>
    <n v="5357.96"/>
    <n v="6470.14"/>
    <n v="21.06"/>
    <n v="411.56"/>
    <n v="147.4"/>
    <n v="727.41"/>
    <n v="493.87"/>
    <n v="6.1583199999999984E-2"/>
    <n v="0.51780000000000004"/>
    <n v="8.5798206970000006"/>
    <n v="11.2"/>
  </r>
  <r>
    <x v="0"/>
    <x v="2"/>
    <n v="1218"/>
    <x v="4"/>
    <n v="3.88"/>
    <n v="45.54"/>
    <n v="11.737113402061857"/>
    <n v="38800"/>
    <n v="455400"/>
    <n v="3521.21"/>
    <n v="11.018939512269929"/>
    <n v="129.33054262597233"/>
    <n v="41556.910000000003"/>
    <n v="3321.62"/>
    <n v="8051.94"/>
    <n v="34.93"/>
    <n v="534.24"/>
    <n v="310.63"/>
    <n v="229.95"/>
    <n v="366.59"/>
    <n v="0.58095579999999991"/>
    <n v="0.5"/>
    <n v="16.93653106"/>
    <n v="34.4"/>
  </r>
  <r>
    <x v="0"/>
    <x v="2"/>
    <n v="1225"/>
    <x v="2"/>
    <n v="4.95"/>
    <n v="46.26"/>
    <n v="9.3454545454545439"/>
    <n v="49500"/>
    <n v="462600"/>
    <n v="3913.09"/>
    <n v="12.649849607343556"/>
    <n v="118.21859451226524"/>
    <n v="22556.29"/>
    <n v="3533.58"/>
    <n v="3799.04"/>
    <n v="33.43"/>
    <n v="409.01"/>
    <n v="182.87"/>
    <n v="312.64999999999998"/>
    <n v="456.2"/>
    <n v="0.18667898437500002"/>
    <n v="0.51780000000000004"/>
    <n v="12.47104212"/>
    <n v="19.5"/>
  </r>
  <r>
    <x v="0"/>
    <x v="2"/>
    <n v="1226"/>
    <x v="2"/>
    <n v="4.28"/>
    <n v="46.55"/>
    <n v="10.876168224299064"/>
    <n v="42800"/>
    <n v="465500"/>
    <n v="2331.85"/>
    <n v="18.354525376846709"/>
    <n v="199.62690567575103"/>
    <n v="13283.37"/>
    <n v="5712.93"/>
    <n v="9211.65"/>
    <n v="39.840000000000003"/>
    <n v="443.98"/>
    <n v="166.97"/>
    <n v="707.71"/>
    <n v="508.49"/>
    <n v="7.794123750000001E-2"/>
    <n v="0.51780000000000004"/>
    <n v="9.3470069010000003"/>
    <n v="12.6"/>
  </r>
  <r>
    <x v="0"/>
    <x v="2"/>
    <n v="1252"/>
    <x v="4"/>
    <n v="3.5"/>
    <n v="46.17"/>
    <n v="13.191428571428572"/>
    <n v="35000"/>
    <n v="461700"/>
    <n v="2562.91"/>
    <n v="13.656351569114795"/>
    <n v="180.14678627029431"/>
    <n v="31962.47"/>
    <n v="3425.43"/>
    <n v="9398.61"/>
    <n v="41.7"/>
    <n v="782.9"/>
    <n v="481.49"/>
    <n v="299.51"/>
    <n v="420.83"/>
    <n v="0.32425930937499997"/>
    <n v="0.5"/>
    <n v="14.613855859999999"/>
    <n v="25.7"/>
  </r>
  <r>
    <x v="0"/>
    <x v="3"/>
    <n v="1262"/>
    <x v="1"/>
    <n v="4.1100000000000003"/>
    <n v="46.54"/>
    <n v="11.323600973236008"/>
    <n v="41100"/>
    <n v="465400"/>
    <n v="2853.54"/>
    <n v="14.40316238777098"/>
    <n v="163.09566363183976"/>
    <n v="12852.82"/>
    <n v="4787.2"/>
    <n v="8825.82"/>
    <n v="117.5"/>
    <n v="158.25"/>
    <n v="170.34"/>
    <n v="274.33"/>
    <n v="496.02"/>
    <n v="0.81723419999999991"/>
    <n v="0.33"/>
    <n v="18.288717340000002"/>
    <n v="40.799999999999997"/>
  </r>
  <r>
    <x v="0"/>
    <x v="3"/>
    <n v="1277"/>
    <x v="9"/>
    <n v="4.03"/>
    <n v="46.28"/>
    <n v="11.483870967741936"/>
    <n v="40300"/>
    <n v="462800"/>
    <n v="2855.34"/>
    <n v="14.113905874606877"/>
    <n v="162.08227391484024"/>
    <n v="18042.919999999998"/>
    <n v="3943.36"/>
    <n v="8443.3799999999992"/>
    <n v="50.61"/>
    <n v="128.46"/>
    <n v="68.12"/>
    <n v="68.12"/>
    <n v="155.71"/>
    <n v="0.13204254999999995"/>
    <n v="0.4017"/>
    <n v="11.185251129999999"/>
    <n v="16.399999999999999"/>
  </r>
  <r>
    <x v="0"/>
    <x v="3"/>
    <n v="1278"/>
    <x v="9"/>
    <n v="4.62"/>
    <n v="45.93"/>
    <n v="9.9415584415584419"/>
    <n v="46200"/>
    <n v="459300"/>
    <n v="3086.33"/>
    <n v="14.96923530536268"/>
    <n v="148.81752761370302"/>
    <n v="18052.12"/>
    <n v="4280.1000000000004"/>
    <n v="10872.03"/>
    <n v="67.94"/>
    <n v="141.69999999999999"/>
    <n v="83.47"/>
    <n v="91.23"/>
    <n v="236.81"/>
    <n v="0.15906375"/>
    <n v="0.4017"/>
    <n v="11.86984612"/>
    <n v="18"/>
  </r>
  <r>
    <x v="0"/>
    <x v="3"/>
    <n v="1279"/>
    <x v="9"/>
    <n v="4.5"/>
    <n v="46.33"/>
    <n v="10.295555555555556"/>
    <n v="45000"/>
    <n v="463300"/>
    <n v="2808.1"/>
    <n v="16.025070332253126"/>
    <n v="164.98700188739718"/>
    <n v="16177.81"/>
    <n v="3965.07"/>
    <n v="11222.46"/>
    <n v="71.44"/>
    <n v="168.68"/>
    <n v="75.41"/>
    <n v="85.33"/>
    <n v="196.47"/>
    <n v="0.13528273750000003"/>
    <n v="0.4017"/>
    <n v="11.27344051"/>
    <n v="16.600000000000001"/>
  </r>
  <r>
    <x v="0"/>
    <x v="3"/>
    <n v="1280"/>
    <x v="1"/>
    <n v="3.67"/>
    <n v="46.41"/>
    <n v="12.645776566757492"/>
    <n v="36700"/>
    <n v="464099.99999999994"/>
    <n v="2492.89"/>
    <n v="14.721868995422984"/>
    <n v="186.16946596119362"/>
    <n v="10966.09"/>
    <n v="5998.97"/>
    <n v="10264.5"/>
    <n v="138.08000000000001"/>
    <n v="242.57"/>
    <n v="272.43"/>
    <n v="313.48"/>
    <n v="621.36"/>
    <n v="0.22064694999999995"/>
    <n v="0.33"/>
    <n v="13.109747540000001"/>
    <n v="21.2"/>
  </r>
  <r>
    <x v="0"/>
    <x v="3"/>
    <n v="1294"/>
    <x v="4"/>
    <n v="4.6100000000000003"/>
    <n v="43"/>
    <n v="9.3275488069414312"/>
    <n v="46100"/>
    <n v="430000"/>
    <n v="4048.89"/>
    <n v="11.385836612009712"/>
    <n v="106.20194670638126"/>
    <n v="45448.36"/>
    <n v="4662.3500000000004"/>
    <n v="9479.99"/>
    <n v="57.51"/>
    <n v="318.24"/>
    <n v="235.8"/>
    <n v="218.55"/>
    <n v="383.42"/>
    <n v="0.36589080937500007"/>
    <n v="0.5"/>
    <n v="15.09264477"/>
    <n v="27.3"/>
  </r>
  <r>
    <x v="0"/>
    <x v="3"/>
    <n v="1295"/>
    <x v="6"/>
    <n v="2.64"/>
    <n v="45.12"/>
    <n v="17.09090909090909"/>
    <n v="26400"/>
    <n v="451200"/>
    <n v="1687.16"/>
    <n v="15.647597145498944"/>
    <n v="267.43166030489107"/>
    <n v="11764.37"/>
    <n v="3728.91"/>
    <n v="6369.27"/>
    <n v="30.5"/>
    <n v="215.42"/>
    <n v="181.11"/>
    <n v="156.32"/>
    <n v="1298.26"/>
    <n v="0.43597213749999991"/>
    <n v="0.46899999999999997"/>
    <n v="15.790582029999999"/>
    <n v="29.8"/>
  </r>
  <r>
    <x v="0"/>
    <x v="3"/>
    <n v="1308"/>
    <x v="4"/>
    <n v="4.42"/>
    <n v="45.35"/>
    <n v="10.260180995475114"/>
    <n v="44200"/>
    <n v="453500"/>
    <n v="2999.06"/>
    <n v="14.737951224717078"/>
    <n v="151.21404706808133"/>
    <n v="23136.66"/>
    <n v="6103.68"/>
    <n v="12578.7"/>
    <n v="73.52"/>
    <n v="307.26"/>
    <n v="248.82"/>
    <n v="363.81"/>
    <n v="422.24"/>
    <n v="0.94613965937499989"/>
    <n v="0.5"/>
    <n v="18.861044079999999"/>
    <n v="43.9"/>
  </r>
  <r>
    <x v="0"/>
    <x v="3"/>
    <n v="1320"/>
    <x v="10"/>
    <n v="3.07"/>
    <n v="47.54"/>
    <n v="15.485342019543975"/>
    <n v="30700"/>
    <n v="475400"/>
    <n v="1547.69"/>
    <n v="19.836013671988574"/>
    <n v="307.16745601509348"/>
    <n v="6194.62"/>
    <n v="2754.88"/>
    <n v="4954.54"/>
    <n v="21.28"/>
    <n v="174.11"/>
    <n v="147.03"/>
    <n v="472.04"/>
    <n v="918.94"/>
    <n v="4.2005839843750001"/>
    <n v="0.64410000000000001"/>
    <n v="23.97833511"/>
    <n v="92.5"/>
  </r>
  <r>
    <x v="0"/>
    <x v="3"/>
    <n v="1321"/>
    <x v="6"/>
    <n v="2.52"/>
    <n v="42.86"/>
    <n v="17.007936507936506"/>
    <n v="25200"/>
    <n v="428600"/>
    <n v="1338.12"/>
    <n v="18.832391713747647"/>
    <n v="320.30012256000958"/>
    <n v="8222.16"/>
    <n v="3818.93"/>
    <n v="7141.29"/>
    <n v="41.88"/>
    <n v="584.30999999999995"/>
    <n v="450.69"/>
    <n v="299.13"/>
    <n v="1439.82"/>
    <n v="0.133657734375"/>
    <n v="0.46899999999999997"/>
    <n v="11.229442599999899"/>
    <n v="16.5"/>
  </r>
  <r>
    <x v="0"/>
    <x v="3"/>
    <n v="1349"/>
    <x v="4"/>
    <n v="3.83"/>
    <n v="45.35"/>
    <n v="11.840731070496084"/>
    <n v="38300"/>
    <n v="453500"/>
    <n v="2682.38"/>
    <n v="14.278364735794332"/>
    <n v="169.06627696299554"/>
    <n v="18759.400000000001"/>
    <n v="5086.9399999999996"/>
    <n v="11338.79"/>
    <n v="55.56"/>
    <n v="433.01"/>
    <n v="327.63"/>
    <n v="327.63"/>
    <n v="494.32"/>
    <n v="8.9473359374999992E-2"/>
    <n v="0.5"/>
    <n v="9.8126179479999998"/>
    <n v="13.5"/>
  </r>
  <r>
    <x v="0"/>
    <x v="4"/>
    <n v="1403"/>
    <x v="4"/>
    <n v="4.5199999999999996"/>
    <n v="44.86"/>
    <n v="9.9247787610619476"/>
    <n v="45199.999999999993"/>
    <n v="448600"/>
    <n v="2696.21"/>
    <n v="16.764272812577651"/>
    <n v="166.38169875491894"/>
    <n v="22626.74"/>
    <n v="6888.92"/>
    <n v="13162.16"/>
    <n v="61.57"/>
    <n v="595.02"/>
    <n v="364.93"/>
    <n v="73.89"/>
    <n v="581.69000000000005"/>
    <n v="5.1077137499999994E-2"/>
    <n v="0.5"/>
    <n v="7.9966687759999999"/>
    <n v="10.199999999999999"/>
  </r>
  <r>
    <x v="0"/>
    <x v="4"/>
    <n v="1404"/>
    <x v="1"/>
    <n v="3.31"/>
    <n v="45.56"/>
    <n v="13.764350453172206"/>
    <n v="33100"/>
    <n v="455600"/>
    <n v="3172.48"/>
    <n v="10.433477910026225"/>
    <n v="143.61004639903166"/>
    <n v="14525.19"/>
    <n v="8567.83"/>
    <n v="10912.79"/>
    <n v="89.15"/>
    <n v="300.39"/>
    <n v="170.54"/>
    <n v="56.2"/>
    <n v="501.94"/>
    <n v="7.1878159374999986E-2"/>
    <n v="0.33"/>
    <n v="9.0792460740000003"/>
    <n v="12.1"/>
  </r>
  <r>
    <x v="0"/>
    <x v="4"/>
    <n v="1405"/>
    <x v="1"/>
    <n v="3.55"/>
    <n v="45.4"/>
    <n v="12.788732394366198"/>
    <n v="35500"/>
    <n v="454000"/>
    <n v="3319.86"/>
    <n v="10.693222003337489"/>
    <n v="136.75275463423156"/>
    <n v="17746.490000000002"/>
    <n v="7689.89"/>
    <n v="9345.07"/>
    <n v="76.099999999999994"/>
    <n v="254.93"/>
    <n v="152.19999999999999"/>
    <n v="45.66"/>
    <n v="481.33"/>
    <n v="0.39597054999999998"/>
    <n v="0.33"/>
    <n v="15.40692321"/>
    <n v="28.4"/>
  </r>
  <r>
    <x v="0"/>
    <x v="4"/>
    <n v="1411"/>
    <x v="4"/>
    <n v="3.83"/>
    <n v="41.66"/>
    <n v="10.87728459530026"/>
    <n v="38300"/>
    <n v="416599.99999999994"/>
    <n v="3222.68"/>
    <n v="11.884518475306267"/>
    <n v="129.2712897340102"/>
    <n v="36649.53"/>
    <n v="8262.3700000000008"/>
    <n v="16854.189999999999"/>
    <n v="99.84"/>
    <n v="431.29"/>
    <n v="289.52"/>
    <n v="109.82"/>
    <n v="531.12"/>
    <n v="0.23977878437500003"/>
    <n v="0.5"/>
    <n v="13.431092789999999"/>
    <n v="22.1"/>
  </r>
  <r>
    <x v="0"/>
    <x v="4"/>
    <n v="1425"/>
    <x v="9"/>
    <n v="3.82"/>
    <n v="45.1"/>
    <n v="11.806282722513091"/>
    <n v="38200"/>
    <n v="451000"/>
    <n v="2839.86"/>
    <n v="13.45136732092427"/>
    <n v="158.81064559520539"/>
    <n v="18323.73"/>
    <n v="4166.67"/>
    <n v="11211.6"/>
    <n v="105.61"/>
    <n v="222.73"/>
    <n v="78.73"/>
    <n v="28.8"/>
    <n v="170.89"/>
    <n v="0.14693268437500001"/>
    <n v="0.4017"/>
    <n v="11.576122199999901"/>
    <n v="17.3"/>
  </r>
  <r>
    <x v="0"/>
    <x v="4"/>
    <n v="1426"/>
    <x v="9"/>
    <n v="4.09"/>
    <n v="44.84"/>
    <n v="10.963325183374085"/>
    <n v="40900"/>
    <n v="448400.00000000006"/>
    <n v="3409.89"/>
    <n v="11.994521817419331"/>
    <n v="131.49984310344325"/>
    <n v="22632.21"/>
    <n v="4815.6499999999996"/>
    <n v="10315.959999999999"/>
    <n v="88.22"/>
    <n v="172.6"/>
    <n v="88.22"/>
    <n v="28.77"/>
    <n v="195.62"/>
    <n v="0.20032213749999997"/>
    <n v="0.4017"/>
    <n v="12.73926599"/>
    <n v="20.2"/>
  </r>
  <r>
    <x v="0"/>
    <x v="4"/>
    <n v="1427"/>
    <x v="9"/>
    <n v="3.85"/>
    <n v="44.12"/>
    <n v="11.45974025974026"/>
    <n v="38500"/>
    <n v="441200"/>
    <n v="3681.84"/>
    <n v="10.456728157660299"/>
    <n v="119.83138865349933"/>
    <n v="22655.85"/>
    <n v="5849.13"/>
    <n v="11807.7"/>
    <n v="93.8"/>
    <n v="291.19"/>
    <n v="105.53"/>
    <n v="33.22"/>
    <n v="244.28"/>
    <n v="7.4273934375000003E-2"/>
    <n v="0.4017"/>
    <n v="9.1871557260000003"/>
    <n v="12.3"/>
  </r>
  <r>
    <x v="0"/>
    <x v="4"/>
    <n v="1434"/>
    <x v="11"/>
    <n v="3.42"/>
    <n v="47.89"/>
    <n v="14.002923976608187"/>
    <n v="34200"/>
    <n v="478900"/>
    <n v="2973.74"/>
    <n v="11.500669190985091"/>
    <n v="161.0429963614842"/>
    <n v="24283.31"/>
    <n v="5346.18"/>
    <n v="8202.36"/>
    <n v="44.33"/>
    <n v="331.49"/>
    <n v="159.96"/>
    <n v="204.29"/>
    <n v="256.32"/>
    <n v="0.474839659375"/>
    <n v="0.67599999999999905"/>
    <n v="16.131477180000001"/>
    <n v="31.1"/>
  </r>
  <r>
    <x v="0"/>
    <x v="4"/>
    <n v="1439"/>
    <x v="11"/>
    <n v="3.11"/>
    <n v="48.59"/>
    <n v="15.623794212218652"/>
    <n v="31100"/>
    <n v="485900.00000000006"/>
    <n v="2424.6999999999998"/>
    <n v="12.826329030395513"/>
    <n v="200.3959252691055"/>
    <n v="21380.94"/>
    <n v="2958.89"/>
    <n v="6465.24"/>
    <n v="35.99"/>
    <n v="248.15"/>
    <n v="96.61"/>
    <n v="73.88"/>
    <n v="170.49"/>
    <n v="0.26881773749999999"/>
    <n v="0.67599999999999905"/>
    <n v="13.876324159999999"/>
    <n v="23.4"/>
  </r>
  <r>
    <x v="0"/>
    <x v="4"/>
    <n v="1442"/>
    <x v="11"/>
    <n v="3.56"/>
    <n v="47.21"/>
    <n v="13.261235955056179"/>
    <n v="35600"/>
    <n v="472100"/>
    <n v="2772.82"/>
    <n v="12.838914895305139"/>
    <n v="170.25987983352687"/>
    <n v="29702.91"/>
    <n v="3337.86"/>
    <n v="6982.52"/>
    <n v="25.24"/>
    <n v="205.83"/>
    <n v="91.26"/>
    <n v="97.09"/>
    <n v="166.99"/>
    <n v="0.10753495000000003"/>
    <n v="0.67599999999999905"/>
    <n v="10.45066057"/>
    <n v="14.8"/>
  </r>
  <r>
    <x v="0"/>
    <x v="5"/>
    <n v="1462"/>
    <x v="2"/>
    <n v="4.34"/>
    <n v="49.15"/>
    <n v="11.324884792626728"/>
    <n v="43400"/>
    <n v="491500"/>
    <n v="2445.61"/>
    <n v="17.746083799133956"/>
    <n v="200.9723545454917"/>
    <n v="14069.36"/>
    <n v="2228.98"/>
    <n v="3171.5"/>
    <n v="17.100000000000001"/>
    <n v="241.33"/>
    <n v="133.02000000000001"/>
    <n v="535.87"/>
    <n v="476.96"/>
    <n v="0.15906375"/>
    <n v="0.51780000000000004"/>
    <n v="11.86984612"/>
    <n v="18"/>
  </r>
  <r>
    <x v="0"/>
    <x v="5"/>
    <n v="1463"/>
    <x v="2"/>
    <n v="4.42"/>
    <n v="47.24"/>
    <n v="10.687782805429865"/>
    <n v="44200"/>
    <n v="472400"/>
    <n v="2471.04"/>
    <n v="17.887205387205388"/>
    <n v="191.17456617456617"/>
    <n v="17082.62"/>
    <n v="3236.47"/>
    <n v="5975.31"/>
    <n v="34.19"/>
    <n v="214.62"/>
    <n v="123.46"/>
    <n v="1094.02"/>
    <n v="442.55"/>
    <n v="0.10899303437499998"/>
    <n v="0.51780000000000004"/>
    <n v="10.498152360000001"/>
    <n v="14.9"/>
  </r>
  <r>
    <x v="0"/>
    <x v="5"/>
    <n v="1464"/>
    <x v="2"/>
    <n v="4.59"/>
    <n v="47.7"/>
    <n v="10.392156862745098"/>
    <n v="45900"/>
    <n v="477000"/>
    <n v="2734.87"/>
    <n v="16.783247466972838"/>
    <n v="174.41414034305106"/>
    <n v="16633.79"/>
    <n v="3755.96"/>
    <n v="4731.75"/>
    <n v="24.54"/>
    <n v="235.93"/>
    <n v="134.01"/>
    <n v="687.02"/>
    <n v="385.03"/>
    <n v="0.11643073750000001"/>
    <n v="0.51780000000000004"/>
    <n v="10.73237187"/>
    <n v="15.4"/>
  </r>
  <r>
    <x v="0"/>
    <x v="5"/>
    <n v="1479"/>
    <x v="11"/>
    <n v="3.38"/>
    <n v="48.65"/>
    <n v="14.393491124260356"/>
    <n v="33800"/>
    <n v="486500"/>
    <n v="1739.05"/>
    <n v="19.435898910324603"/>
    <n v="279.75043845777867"/>
    <n v="12958.96"/>
    <n v="2461.7399999999998"/>
    <n v="7587.36"/>
    <n v="30.51"/>
    <n v="154.44999999999999"/>
    <n v="106.78"/>
    <n v="450.02"/>
    <n v="158.27000000000001"/>
    <n v="0.121011184375"/>
    <n v="0.67599999999999905"/>
    <n v="10.870370510000001"/>
    <n v="15.7"/>
  </r>
  <r>
    <x v="0"/>
    <x v="5"/>
    <n v="1480"/>
    <x v="11"/>
    <n v="3.05"/>
    <n v="48.5"/>
    <n v="15.901639344262296"/>
    <n v="30500"/>
    <n v="485000"/>
    <n v="1849.91"/>
    <n v="16.487288570795336"/>
    <n v="262.17491661756515"/>
    <n v="23880.16"/>
    <n v="2210.59"/>
    <n v="7572.23"/>
    <n v="27.15"/>
    <n v="230.75"/>
    <n v="195.85"/>
    <n v="585.61"/>
    <n v="257.89999999999998"/>
    <n v="0.17536778437499995"/>
    <n v="0.67599999999999905"/>
    <n v="12.23501424"/>
    <n v="18.899999999999999"/>
  </r>
  <r>
    <x v="0"/>
    <x v="5"/>
    <n v="1482"/>
    <x v="8"/>
    <n v="3.33"/>
    <n v="45.11"/>
    <n v="13.546546546546546"/>
    <n v="33300"/>
    <n v="451100"/>
    <n v="1616.89"/>
    <n v="20.595093049001477"/>
    <n v="278.99238661875575"/>
    <n v="10966.32"/>
    <n v="3190.77"/>
    <n v="6968.08"/>
    <n v="33.24"/>
    <n v="385.16"/>
    <n v="322.60000000000002"/>
    <n v="1161.3499999999999"/>
    <n v="621.73"/>
    <n v="0.16984473750000004"/>
    <n v="0.4"/>
    <n v="12.11480516"/>
    <n v="18.600000000000001"/>
  </r>
  <r>
    <x v="0"/>
    <x v="5"/>
    <n v="1483"/>
    <x v="4"/>
    <n v="4.18"/>
    <n v="46.27"/>
    <n v="11.069377990430624"/>
    <n v="41800"/>
    <n v="462700.00000000006"/>
    <n v="2501.73"/>
    <n v="16.708437761069341"/>
    <n v="184.95201320686087"/>
    <n v="17375.66"/>
    <n v="4760.21"/>
    <n v="11818.45"/>
    <n v="47.46"/>
    <n v="284.77999999999997"/>
    <n v="176.01"/>
    <n v="686.25"/>
    <n v="444.97"/>
    <n v="0.23761374999999996"/>
    <n v="0.5"/>
    <n v="13.395932459999999"/>
    <n v="22"/>
  </r>
  <r>
    <x v="0"/>
    <x v="5"/>
    <n v="1484"/>
    <x v="4"/>
    <n v="3.68"/>
    <n v="44.91"/>
    <n v="12.203804347826086"/>
    <n v="36800"/>
    <n v="449099.99999999994"/>
    <n v="2386.14"/>
    <n v="15.422397679934958"/>
    <n v="188.21192386029318"/>
    <n v="17592.080000000002"/>
    <n v="3948.51"/>
    <n v="9704.9500000000007"/>
    <n v="49.5"/>
    <n v="322.77"/>
    <n v="190.1"/>
    <n v="548.51"/>
    <n v="491.09"/>
    <n v="1.2175446374999999"/>
    <n v="0.5"/>
    <n v="19.828655919999999"/>
    <n v="49.8"/>
  </r>
  <r>
    <x v="0"/>
    <x v="5"/>
    <n v="1493"/>
    <x v="1"/>
    <n v="4.1500000000000004"/>
    <n v="48.11"/>
    <n v="11.592771084337349"/>
    <n v="41500"/>
    <n v="481100"/>
    <n v="3000.85"/>
    <n v="13.829414999083593"/>
    <n v="160.32124231467751"/>
    <n v="15582.08"/>
    <n v="3762.43"/>
    <n v="6515.11"/>
    <n v="60.62"/>
    <n v="147.77000000000001"/>
    <n v="102.3"/>
    <n v="301.22000000000003"/>
    <n v="287.95999999999998"/>
    <n v="0.25520894999999999"/>
    <n v="0.33"/>
    <n v="13.67352445"/>
    <n v="22.8"/>
  </r>
  <r>
    <x v="0"/>
    <x v="5"/>
    <n v="1494"/>
    <x v="1"/>
    <n v="4"/>
    <n v="47.66"/>
    <n v="11.914999999999999"/>
    <n v="40000"/>
    <n v="476599.99999999994"/>
    <n v="2330.9"/>
    <n v="17.160753357072373"/>
    <n v="204.47037624951733"/>
    <n v="13011.89"/>
    <n v="4250.63"/>
    <n v="8177.76"/>
    <n v="70.88"/>
    <n v="185.44"/>
    <n v="192.39"/>
    <n v="410.74"/>
    <n v="386.26"/>
    <n v="8.0435199999999998E-2"/>
    <n v="0.33"/>
    <n v="9.4522583069999992"/>
    <n v="12.8"/>
  </r>
  <r>
    <x v="0"/>
    <x v="5"/>
    <n v="1495"/>
    <x v="7"/>
    <n v="2.5099999999999998"/>
    <n v="46.29"/>
    <n v="18.442231075697212"/>
    <n v="25099.999999999996"/>
    <n v="462900"/>
    <n v="1333.46"/>
    <n v="18.823211794879484"/>
    <n v="347.14202150795671"/>
    <n v="8780.11"/>
    <n v="2651.26"/>
    <n v="6285.49"/>
    <n v="17.62"/>
    <n v="146.86000000000001"/>
    <n v="90.07"/>
    <n v="1979.64"/>
    <n v="573.72"/>
    <n v="0.18286930937500001"/>
    <n v="0.38179999999999997"/>
    <n v="12.393006489999999"/>
    <n v="19.3"/>
  </r>
  <r>
    <x v="0"/>
    <x v="5"/>
    <n v="1496"/>
    <x v="7"/>
    <n v="2.57"/>
    <n v="46.1"/>
    <n v="17.937743190661479"/>
    <n v="25700"/>
    <n v="461000"/>
    <n v="1318.59"/>
    <n v="19.490516384926323"/>
    <n v="349.61587756618815"/>
    <n v="8118.59"/>
    <n v="2534.67"/>
    <n v="6030.15"/>
    <n v="24.12"/>
    <n v="211.06"/>
    <n v="184.92"/>
    <n v="1559.8"/>
    <n v="4207.04"/>
    <n v="5.3099800000000009E-2"/>
    <n v="0.38179999999999997"/>
    <n v="8.1157989649999998"/>
    <n v="10.4"/>
  </r>
  <r>
    <x v="0"/>
    <x v="5"/>
    <n v="1503"/>
    <x v="5"/>
    <n v="3.63"/>
    <n v="44.97"/>
    <n v="12.388429752066116"/>
    <n v="36300"/>
    <n v="449700"/>
    <n v="1891.57"/>
    <n v="19.190407967984267"/>
    <n v="237.73902102486295"/>
    <n v="26041.83"/>
    <n v="4849.3999999999996"/>
    <n v="6027.61"/>
    <n v="22.77"/>
    <n v="206.8"/>
    <n v="516.05999999999995"/>
    <n v="2523.36"/>
    <n v="210.6"/>
    <n v="1.2569767374999998"/>
    <n v="0.52610000000000001"/>
    <n v="19.948979319999999"/>
    <n v="50.6"/>
  </r>
  <r>
    <x v="0"/>
    <x v="5"/>
    <n v="1510"/>
    <x v="5"/>
    <n v="3.43"/>
    <n v="46.75"/>
    <n v="13.629737609329446"/>
    <n v="34300"/>
    <n v="467500"/>
    <n v="1637.96"/>
    <n v="20.940682312144375"/>
    <n v="285.41600527485406"/>
    <n v="16810.439999999999"/>
    <n v="5253.62"/>
    <n v="5551.6"/>
    <n v="26.57"/>
    <n v="216.37"/>
    <n v="707.95"/>
    <n v="2089.6799999999998"/>
    <n v="280.89999999999998"/>
    <n v="0.31923210937500002"/>
    <n v="0.52610000000000001"/>
    <n v="14.55210658"/>
    <n v="25.5"/>
  </r>
  <r>
    <x v="0"/>
    <x v="5"/>
    <n v="1511"/>
    <x v="5"/>
    <n v="3.53"/>
    <n v="47.1"/>
    <n v="13.342776203966007"/>
    <n v="35300"/>
    <n v="471000"/>
    <n v="1749.44"/>
    <n v="20.177885494786903"/>
    <n v="269.2290104261935"/>
    <n v="15523.56"/>
    <n v="5397.2"/>
    <n v="5663.63"/>
    <n v="23.51"/>
    <n v="209.62"/>
    <n v="773.83"/>
    <n v="2194.14"/>
    <n v="284.06"/>
    <n v="0.52817019999999981"/>
    <n v="0.52610000000000001"/>
    <n v="16.55649786"/>
    <n v="32.799999999999997"/>
  </r>
  <r>
    <x v="0"/>
    <x v="5"/>
    <n v="1512"/>
    <x v="5"/>
    <n v="3.76"/>
    <n v="44.56"/>
    <n v="11.851063829787236"/>
    <n v="37600"/>
    <n v="445600"/>
    <n v="2104.25"/>
    <n v="17.86859926339551"/>
    <n v="211.76191041938932"/>
    <n v="25990.35"/>
    <n v="5200.7700000000004"/>
    <n v="6806.95"/>
    <n v="28.96"/>
    <n v="175.68"/>
    <n v="693.05"/>
    <n v="2704.63"/>
    <n v="216.22"/>
    <n v="5.7262950000000014E-2"/>
    <n v="0.52610000000000001"/>
    <n v="8.3502647650000004"/>
    <n v="10.8"/>
  </r>
  <r>
    <x v="0"/>
    <x v="6"/>
    <n v="1755"/>
    <x v="4"/>
    <n v="4.25"/>
    <n v="45.77"/>
    <n v="10.769411764705882"/>
    <n v="42500"/>
    <n v="457700.00000000006"/>
    <n v="3574.05"/>
    <n v="11.891271806494032"/>
    <n v="128.06200249017223"/>
    <n v="24166.42"/>
    <n v="3587.91"/>
    <n v="11904.9"/>
    <n v="29.72"/>
    <n v="186.23"/>
    <n v="103.02"/>
    <n v="71.319999999999993"/>
    <n v="404.16"/>
    <n v="0.11643073750000001"/>
    <n v="0.5"/>
    <n v="10.73237187"/>
    <n v="15.4"/>
  </r>
  <r>
    <x v="0"/>
    <x v="6"/>
    <n v="1759"/>
    <x v="4"/>
    <n v="3.79"/>
    <n v="44.67"/>
    <n v="11.786279683377309"/>
    <n v="37900"/>
    <n v="446700"/>
    <n v="3676.26"/>
    <n v="10.309390521889092"/>
    <n v="121.509360056144"/>
    <n v="24207.77"/>
    <n v="3138.72"/>
    <n v="16486.810000000001"/>
    <n v="36.24"/>
    <n v="215.42"/>
    <n v="140.93"/>
    <n v="116.77"/>
    <n v="414.74"/>
    <n v="0.15730128437499999"/>
    <n v="0.5"/>
    <n v="11.828417440000001"/>
    <n v="17.899999999999999"/>
  </r>
  <r>
    <x v="0"/>
    <x v="6"/>
    <n v="1764"/>
    <x v="11"/>
    <n v="3.29"/>
    <n v="48.7"/>
    <n v="14.80243161094225"/>
    <n v="32900"/>
    <n v="487000"/>
    <n v="2926.97"/>
    <n v="11.240292862584859"/>
    <n v="166.38366638537465"/>
    <n v="24268.99"/>
    <n v="2272"/>
    <n v="8868.3700000000008"/>
    <n v="27.21"/>
    <n v="180.75"/>
    <n v="108.84"/>
    <n v="71.91"/>
    <n v="153.54"/>
    <n v="7.6708984374999997E-2"/>
    <n v="0.67599999999999905"/>
    <n v="9.2939885990000004"/>
    <n v="12.5"/>
  </r>
  <r>
    <x v="0"/>
    <x v="6"/>
    <n v="1765"/>
    <x v="1"/>
    <n v="4.04"/>
    <n v="45.32"/>
    <n v="11.217821782178218"/>
    <n v="40400"/>
    <n v="453200"/>
    <n v="4156.2"/>
    <n v="9.7204176892353598"/>
    <n v="109.04191328617487"/>
    <n v="23830.21"/>
    <n v="4357.12"/>
    <n v="12494.21"/>
    <n v="51.21"/>
    <n v="161.52000000000001"/>
    <n v="98.49"/>
    <n v="61.06"/>
    <n v="254.1"/>
    <n v="0.133657734375"/>
    <n v="0.33"/>
    <n v="11.229442599999899"/>
    <n v="16.5"/>
  </r>
  <r>
    <x v="0"/>
    <x v="6"/>
    <n v="1766"/>
    <x v="11"/>
    <n v="3.17"/>
    <n v="47.25"/>
    <n v="14.905362776025237"/>
    <n v="31700"/>
    <n v="472500"/>
    <n v="3038.71"/>
    <n v="10.432058340545824"/>
    <n v="155.49361406649533"/>
    <n v="24702.11"/>
    <n v="2324.5100000000002"/>
    <n v="8885.9"/>
    <n v="26.36"/>
    <n v="301.57"/>
    <n v="149.88"/>
    <n v="119.59"/>
    <n v="225.85"/>
    <n v="0.10753495000000003"/>
    <n v="0.67599999999999905"/>
    <n v="10.45066057"/>
    <n v="14.8"/>
  </r>
  <r>
    <x v="0"/>
    <x v="6"/>
    <n v="1768"/>
    <x v="11"/>
    <n v="3.05"/>
    <n v="47.49"/>
    <n v="15.57049180327869"/>
    <n v="30500"/>
    <n v="474900"/>
    <n v="2779.31"/>
    <n v="10.973946770961138"/>
    <n v="170.86974824686703"/>
    <n v="22597.69"/>
    <n v="2877.26"/>
    <n v="11835.53"/>
    <n v="38.770000000000003"/>
    <n v="236.71"/>
    <n v="159.16999999999999"/>
    <n v="114.27"/>
    <n v="232.63"/>
    <n v="0.19834365937500004"/>
    <n v="0.67599999999999905"/>
    <n v="12.701406970000001"/>
    <n v="20.100000000000001"/>
  </r>
  <r>
    <x v="0"/>
    <x v="6"/>
    <n v="1770"/>
    <x v="12"/>
    <n v="2.14"/>
    <n v="46.14"/>
    <n v="21.5607476635514"/>
    <n v="21400"/>
    <n v="461400"/>
    <n v="2358.25"/>
    <n v="9.0745256016113647"/>
    <n v="195.65355666277961"/>
    <n v="9058"/>
    <n v="2221.89"/>
    <n v="14311.93"/>
    <n v="40.11"/>
    <n v="212.56"/>
    <n v="186.49"/>
    <n v="12.03"/>
    <n v="242.64"/>
    <n v="0.90774343749999986"/>
    <n v="0.65039999999999998"/>
    <n v="18.699817620000001"/>
    <n v="43"/>
  </r>
  <r>
    <x v="0"/>
    <x v="6"/>
    <n v="1789"/>
    <x v="11"/>
    <n v="3.19"/>
    <n v="48.28"/>
    <n v="15.134796238244515"/>
    <n v="31900"/>
    <n v="482800"/>
    <n v="2988.06"/>
    <n v="10.67582310930838"/>
    <n v="161.57640743492433"/>
    <n v="20846.52"/>
    <n v="1704.69"/>
    <n v="6700.32"/>
    <n v="21.36"/>
    <n v="166.97"/>
    <n v="137.85"/>
    <n v="85.43"/>
    <n v="157.27000000000001"/>
    <n v="9.8992637499999994E-2"/>
    <n v="0.67599999999999905"/>
    <n v="10.1610323"/>
    <n v="14.2"/>
  </r>
  <r>
    <x v="0"/>
    <x v="6"/>
    <n v="1790"/>
    <x v="12"/>
    <n v="2.5499999999999998"/>
    <n v="45.9"/>
    <n v="18"/>
    <n v="25500"/>
    <n v="459000"/>
    <n v="3143.24"/>
    <n v="8.1126480955956275"/>
    <n v="146.0276657207213"/>
    <n v="10003.870000000001"/>
    <n v="2375.8000000000002"/>
    <n v="12876.47"/>
    <n v="34.799999999999997"/>
    <n v="214.58"/>
    <n v="144.97999999999999"/>
    <n v="13.53"/>
    <n v="199.11"/>
    <n v="0.39597054999999998"/>
    <n v="0.65039999999999998"/>
    <n v="15.40692321"/>
    <n v="28.4"/>
  </r>
  <r>
    <x v="0"/>
    <x v="6"/>
    <n v="1791"/>
    <x v="12"/>
    <n v="1.6"/>
    <n v="48.67"/>
    <n v="30.418749999999999"/>
    <n v="16000"/>
    <n v="486700"/>
    <n v="1786.96"/>
    <n v="8.9537538613063532"/>
    <n v="272.36200026861263"/>
    <n v="7459.19"/>
    <n v="2821.02"/>
    <n v="5277.86"/>
    <n v="22.64"/>
    <n v="247.19"/>
    <n v="228.32"/>
    <n v="179.26"/>
    <n v="443.44"/>
    <n v="6.9521659375000003E-2"/>
    <n v="0.65039999999999998"/>
    <n v="8.9702411509999997"/>
    <n v="11.9"/>
  </r>
  <r>
    <x v="0"/>
    <x v="6"/>
    <n v="1793"/>
    <x v="1"/>
    <n v="3.07"/>
    <n v="46.18"/>
    <n v="15.042345276872965"/>
    <n v="30700"/>
    <n v="461800"/>
    <n v="2875.28"/>
    <n v="10.677221001085112"/>
    <n v="160.61044489580144"/>
    <n v="13732.57"/>
    <n v="3615.1"/>
    <n v="11721.07"/>
    <n v="57.99"/>
    <n v="181.95"/>
    <n v="147.96"/>
    <n v="35.99"/>
    <n v="379.91"/>
    <n v="0.54439568437499986"/>
    <n v="0.33"/>
    <n v="16.677269259999999"/>
    <n v="33.299999999999997"/>
  </r>
  <r>
    <x v="0"/>
    <x v="6"/>
    <n v="1795"/>
    <x v="13"/>
    <n v="2.7"/>
    <n v="43.39"/>
    <n v="16.07037037037037"/>
    <n v="27000"/>
    <n v="433900"/>
    <n v="2393.8000000000002"/>
    <n v="11.279137772579162"/>
    <n v="181.25992146378141"/>
    <n v="20658.349999999999"/>
    <n v="5921.08"/>
    <n v="9329.58"/>
    <n v="24.16"/>
    <n v="221.46"/>
    <n v="459.03"/>
    <n v="120.8"/>
    <n v="1117.3699999999999"/>
    <n v="9.3494137500000005E-2"/>
    <n v="0.54220000000000002"/>
    <n v="9.9633618899999998"/>
    <n v="13.8"/>
  </r>
  <r>
    <x v="0"/>
    <x v="6"/>
    <n v="1798"/>
    <x v="13"/>
    <n v="2.58"/>
    <n v="41.71"/>
    <n v="16.166666666666668"/>
    <n v="25800"/>
    <n v="417100"/>
    <n v="2062.73"/>
    <n v="12.507696111463934"/>
    <n v="202.20775380200027"/>
    <n v="16637.5"/>
    <n v="5287.58"/>
    <n v="13984.86"/>
    <n v="74.72"/>
    <n v="300.86"/>
    <n v="1095.27"/>
    <n v="306.75"/>
    <n v="1482.65"/>
    <n v="0.19052793437499993"/>
    <n v="0.54220000000000002"/>
    <n v="12.54844864"/>
    <n v="19.7"/>
  </r>
  <r>
    <x v="0"/>
    <x v="7"/>
    <n v="1816"/>
    <x v="12"/>
    <n v="2.0099999999999998"/>
    <n v="46.38"/>
    <n v="23.074626865671647"/>
    <n v="20099.999999999996"/>
    <n v="463800"/>
    <n v="1185.8699999999999"/>
    <n v="16.94958132004351"/>
    <n v="391.1052644893623"/>
    <n v="8761.7000000000007"/>
    <n v="4002.55"/>
    <n v="6621.26"/>
    <n v="33.32"/>
    <n v="194.05"/>
    <n v="162.69"/>
    <n v="548.83000000000004"/>
    <n v="276.38"/>
    <n v="5.2083559375000012E-2"/>
    <n v="0.65039999999999998"/>
    <n v="8.0563943820000006"/>
    <n v="10.3"/>
  </r>
  <r>
    <x v="0"/>
    <x v="7"/>
    <n v="1818"/>
    <x v="12"/>
    <n v="1.63"/>
    <n v="48.45"/>
    <n v="29.723926380368102"/>
    <n v="16299.999999999998"/>
    <n v="484500"/>
    <n v="1145.3900000000001"/>
    <n v="14.230960633496011"/>
    <n v="423.00002619195203"/>
    <n v="7245.78"/>
    <n v="2727.75"/>
    <n v="6624"/>
    <n v="32.729999999999997"/>
    <n v="154"/>
    <n v="113.58"/>
    <n v="598.67999999999995"/>
    <n v="221.38"/>
    <n v="1.6973869499999994"/>
    <n v="0.65039999999999998"/>
    <n v="21.055983940000001"/>
    <n v="58.8"/>
  </r>
  <r>
    <x v="0"/>
    <x v="7"/>
    <n v="1821"/>
    <x v="12"/>
    <n v="2.25"/>
    <n v="46.46"/>
    <n v="20.648888888888891"/>
    <n v="22500"/>
    <n v="464600"/>
    <n v="1293.76"/>
    <n v="17.391169923324263"/>
    <n v="359.10833539450903"/>
    <n v="6887.59"/>
    <n v="4023.37"/>
    <n v="9533.07"/>
    <n v="37.39"/>
    <n v="278.57"/>
    <n v="244.92"/>
    <n v="448.7"/>
    <n v="329.05"/>
    <n v="0.1134262"/>
    <n v="0.65039999999999998"/>
    <n v="10.639325360000001"/>
    <n v="15.2"/>
  </r>
  <r>
    <x v="0"/>
    <x v="7"/>
    <n v="1822"/>
    <x v="3"/>
    <n v="1.73"/>
    <n v="50.44"/>
    <n v="29.156069364161848"/>
    <n v="17300"/>
    <n v="504400"/>
    <n v="856.14"/>
    <n v="20.206975494662089"/>
    <n v="589.1559791622866"/>
    <n v="6627.55"/>
    <n v="2213.56"/>
    <n v="4900.26"/>
    <n v="30.04"/>
    <n v="180.24"/>
    <n v="214.03"/>
    <n v="820.46"/>
    <n v="390.52"/>
    <n v="3.181397734375"/>
    <n v="0.48370000000000002"/>
    <n v="23.162939860000002"/>
    <n v="80.5"/>
  </r>
  <r>
    <x v="0"/>
    <x v="7"/>
    <n v="1826"/>
    <x v="1"/>
    <n v="3.66"/>
    <n v="47.63"/>
    <n v="13.013661202185792"/>
    <n v="36600"/>
    <n v="476300"/>
    <n v="2974"/>
    <n v="12.30665770006725"/>
    <n v="160.15467383994621"/>
    <n v="15734"/>
    <n v="3678"/>
    <n v="8784"/>
    <n v="70"/>
    <n v="268"/>
    <n v="214"/>
    <n v="166"/>
    <n v="630"/>
    <n v="0.32932578437499999"/>
    <n v="0.33"/>
    <n v="14.67517196"/>
    <n v="25.9"/>
  </r>
  <r>
    <x v="0"/>
    <x v="7"/>
    <n v="1827"/>
    <x v="1"/>
    <n v="3.45"/>
    <n v="48.11"/>
    <n v="13.944927536231884"/>
    <n v="34500"/>
    <n v="481100"/>
    <n v="2889.47"/>
    <n v="11.939905934306292"/>
    <n v="166.50112304332629"/>
    <n v="11291.7"/>
    <n v="4767.6099999999997"/>
    <n v="8987.15"/>
    <n v="61.49"/>
    <n v="199.58"/>
    <n v="241.28"/>
    <n v="227.91"/>
    <n v="520.75"/>
    <n v="0.17351694999999998"/>
    <n v="0.33"/>
    <n v="12.1951097"/>
    <n v="18.8"/>
  </r>
  <r>
    <x v="0"/>
    <x v="7"/>
    <n v="1829"/>
    <x v="4"/>
    <n v="4.3899999999999997"/>
    <n v="47.3"/>
    <n v="10.774487471526196"/>
    <n v="43900"/>
    <n v="473000"/>
    <n v="2552.9899999999998"/>
    <n v="17.195523680077088"/>
    <n v="185.27295445732261"/>
    <n v="17049.52"/>
    <n v="3476.37"/>
    <n v="9058.2099999999991"/>
    <n v="33.99"/>
    <n v="154.84"/>
    <n v="96.3"/>
    <n v="158.62"/>
    <n v="347.45"/>
    <n v="0.55755280937500007"/>
    <n v="0.5"/>
    <n v="16.772555950000001"/>
    <n v="33.700000000000003"/>
  </r>
  <r>
    <x v="0"/>
    <x v="7"/>
    <n v="1830"/>
    <x v="4"/>
    <n v="4.45"/>
    <n v="46.33"/>
    <n v="10.411235955056179"/>
    <n v="44500"/>
    <n v="463300"/>
    <n v="3195"/>
    <n v="13.928012519561815"/>
    <n v="145.00782472613457"/>
    <n v="23683"/>
    <n v="3586.94"/>
    <n v="9492.7999999999993"/>
    <n v="36.5"/>
    <n v="228.63"/>
    <n v="147.93"/>
    <n v="153.69999999999999"/>
    <n v="443.8"/>
    <n v="0.95045499999999983"/>
    <n v="0.5"/>
    <n v="18.878719159999999"/>
    <n v="44"/>
  </r>
  <r>
    <x v="0"/>
    <x v="7"/>
    <n v="1840"/>
    <x v="1"/>
    <n v="3.55"/>
    <n v="47.53"/>
    <n v="13.388732394366198"/>
    <n v="35500"/>
    <n v="475300"/>
    <n v="2775.86"/>
    <n v="12.78882940782316"/>
    <n v="171.22621457854501"/>
    <n v="15000.47"/>
    <n v="3837.33"/>
    <n v="9390.92"/>
    <n v="76.489999999999995"/>
    <n v="184.68"/>
    <n v="192.15"/>
    <n v="214.53"/>
    <n v="544.73"/>
    <n v="0.244138309375"/>
    <n v="0.33"/>
    <n v="13.501014039999999"/>
    <n v="22.3"/>
  </r>
  <r>
    <x v="0"/>
    <x v="7"/>
    <n v="1845"/>
    <x v="4"/>
    <n v="4.1500000000000004"/>
    <n v="46.31"/>
    <n v="11.159036144578312"/>
    <n v="41500"/>
    <n v="463100"/>
    <n v="3362.16"/>
    <n v="12.343255526209342"/>
    <n v="137.73883455873604"/>
    <n v="24505.1"/>
    <n v="3122.55"/>
    <n v="7808.32"/>
    <n v="36.71"/>
    <n v="187.43"/>
    <n v="98.55"/>
    <n v="204.82"/>
    <n v="351.67"/>
    <n v="0.1385622"/>
    <n v="0.5"/>
    <n v="11.360861269999999"/>
    <n v="16.8"/>
  </r>
  <r>
    <x v="0"/>
    <x v="8"/>
    <n v="1887"/>
    <x v="2"/>
    <n v="4.34"/>
    <n v="47.62"/>
    <n v="10.972350230414746"/>
    <n v="43400"/>
    <n v="476200"/>
    <n v="2925.35"/>
    <n v="14.835831609892834"/>
    <n v="162.78394038320201"/>
    <n v="18450.34"/>
    <n v="4071.29"/>
    <n v="7915.66"/>
    <n v="39.71"/>
    <n v="336.6"/>
    <n v="130.47999999999999"/>
    <n v="181.53"/>
    <n v="3154.16"/>
    <n v="1.1076777343749999"/>
    <n v="0.51780000000000004"/>
    <n v="19.468881870000001"/>
    <n v="47.5"/>
  </r>
  <r>
    <x v="0"/>
    <x v="8"/>
    <n v="1893"/>
    <x v="8"/>
    <n v="2.35"/>
    <n v="47.16"/>
    <n v="20.068085106382977"/>
    <n v="23500"/>
    <n v="471599.99999999994"/>
    <n v="1320.31"/>
    <n v="17.798850270012345"/>
    <n v="357.18884201437538"/>
    <n v="5248.05"/>
    <n v="3623.05"/>
    <n v="5892.58"/>
    <n v="52.73"/>
    <n v="332.03"/>
    <n v="136.72"/>
    <n v="412.11"/>
    <n v="958.98"/>
    <n v="0.15906375"/>
    <n v="0.4"/>
    <n v="11.86984612"/>
    <n v="18"/>
  </r>
  <r>
    <x v="0"/>
    <x v="8"/>
    <n v="1896"/>
    <x v="2"/>
    <n v="3.3"/>
    <n v="47.03"/>
    <n v="14.251515151515152"/>
    <n v="33000"/>
    <n v="470300"/>
    <n v="2159.4299999999998"/>
    <n v="15.281810477764967"/>
    <n v="217.78895356645043"/>
    <n v="11868.3"/>
    <n v="5571.07"/>
    <n v="6914.76"/>
    <n v="60.99"/>
    <n v="377.38"/>
    <n v="194.41"/>
    <n v="360.22"/>
    <n v="493.64"/>
    <n v="7.3071137499999994E-2"/>
    <n v="0.51780000000000004"/>
    <n v="9.1333366419999997"/>
    <n v="12.2"/>
  </r>
  <r>
    <x v="0"/>
    <x v="8"/>
    <n v="1898"/>
    <x v="2"/>
    <n v="4.22"/>
    <n v="44.52"/>
    <n v="10.549763033175356"/>
    <n v="42200"/>
    <n v="445200.00000000006"/>
    <n v="3327.23"/>
    <n v="12.683222981278721"/>
    <n v="133.8049969494144"/>
    <n v="22675.279999999999"/>
    <n v="8810.8799999999992"/>
    <n v="13625.23"/>
    <n v="79.08"/>
    <n v="511.14"/>
    <n v="291.25"/>
    <n v="457.13"/>
    <n v="578.65"/>
    <n v="0.22693585937499997"/>
    <n v="0.51780000000000004"/>
    <n v="13.21810082"/>
    <n v="21.5"/>
  </r>
  <r>
    <x v="0"/>
    <x v="8"/>
    <n v="1900"/>
    <x v="9"/>
    <n v="3.68"/>
    <n v="45.86"/>
    <n v="12.461956521739129"/>
    <n v="36800"/>
    <n v="458600"/>
    <n v="3199.39"/>
    <n v="11.502192605465417"/>
    <n v="143.33982415397935"/>
    <n v="21448.89"/>
    <n v="2827.15"/>
    <n v="7315.07"/>
    <n v="53.45"/>
    <n v="330.25"/>
    <n v="143.16999999999999"/>
    <n v="32.450000000000003"/>
    <n v="284.43"/>
    <n v="8.9473359374999992E-2"/>
    <n v="0.4017"/>
    <n v="9.8126179479999998"/>
    <n v="13.5"/>
  </r>
  <r>
    <x v="0"/>
    <x v="8"/>
    <n v="1909"/>
    <x v="1"/>
    <n v="4.1100000000000003"/>
    <n v="47.24"/>
    <n v="11.493917274939172"/>
    <n v="41100"/>
    <n v="472400"/>
    <n v="2837.56"/>
    <n v="14.484275222374153"/>
    <n v="166.48106119341969"/>
    <n v="14702.43"/>
    <n v="5404.87"/>
    <n v="7998.01"/>
    <n v="99.35"/>
    <n v="353.7"/>
    <n v="156.97999999999999"/>
    <n v="81.47"/>
    <n v="431.2"/>
    <n v="0.11492355937499998"/>
    <n v="0.33"/>
    <n v="10.68595442"/>
    <n v="15.3"/>
  </r>
  <r>
    <x v="0"/>
    <x v="8"/>
    <n v="1914"/>
    <x v="1"/>
    <n v="4.01"/>
    <n v="44.45"/>
    <n v="11.084788029925189"/>
    <n v="40100"/>
    <n v="444500"/>
    <n v="3669.93"/>
    <n v="10.926638927717969"/>
    <n v="121.11947639328271"/>
    <n v="12516.96"/>
    <n v="8975.1299999999992"/>
    <n v="13287.49"/>
    <n v="275.06"/>
    <n v="290.13"/>
    <n v="188.39"/>
    <n v="135.63999999999999"/>
    <n v="482.29"/>
    <n v="0.32932578437499999"/>
    <n v="0.33"/>
    <n v="14.67517196"/>
    <n v="25.9"/>
  </r>
  <r>
    <x v="0"/>
    <x v="8"/>
    <n v="1923"/>
    <x v="4"/>
    <n v="4.32"/>
    <n v="44.74"/>
    <n v="10.356481481481481"/>
    <n v="43200"/>
    <n v="447400"/>
    <n v="3067.48"/>
    <n v="14.083221406496538"/>
    <n v="145.85262169598496"/>
    <n v="25190.38"/>
    <n v="5196.22"/>
    <n v="12491.97"/>
    <n v="52.59"/>
    <n v="311.62"/>
    <n v="165.55"/>
    <n v="105.17"/>
    <n v="687.51"/>
    <n v="9.4854034375000021E-2"/>
    <n v="0.5"/>
    <n v="10.01313158"/>
    <n v="13.9"/>
  </r>
  <r>
    <x v="0"/>
    <x v="8"/>
    <n v="1924"/>
    <x v="4"/>
    <n v="4.49"/>
    <n v="44.97"/>
    <n v="10.015590200445434"/>
    <n v="44900"/>
    <n v="449700"/>
    <n v="2810.78"/>
    <n v="15.97421356349483"/>
    <n v="159.99117682636137"/>
    <n v="23377.26"/>
    <n v="5550.75"/>
    <n v="11492.92"/>
    <n v="59.01"/>
    <n v="544.85"/>
    <n v="479.94"/>
    <n v="112.12"/>
    <n v="3406.77"/>
    <n v="0.1924671375"/>
    <n v="0.5"/>
    <n v="12.586918539999999"/>
    <n v="19.8"/>
  </r>
  <r>
    <x v="0"/>
    <x v="8"/>
    <n v="1926"/>
    <x v="2"/>
    <n v="3.81"/>
    <n v="46.57"/>
    <n v="12.223097112860893"/>
    <n v="38100"/>
    <n v="465700"/>
    <n v="2724.23"/>
    <n v="13.985603271383106"/>
    <n v="170.9473869680607"/>
    <n v="7349.48"/>
    <n v="7433.71"/>
    <n v="10975.4"/>
    <n v="74.66"/>
    <n v="484.35"/>
    <n v="252.7"/>
    <n v="260.36"/>
    <n v="606.87"/>
    <n v="6.1583199999999984E-2"/>
    <n v="0.51780000000000004"/>
    <n v="8.5798206970000006"/>
    <n v="11.2"/>
  </r>
  <r>
    <x v="0"/>
    <x v="8"/>
    <n v="1947"/>
    <x v="4"/>
    <n v="4.26"/>
    <n v="43.04"/>
    <n v="10.103286384976526"/>
    <n v="42600"/>
    <n v="430400"/>
    <n v="3601.67"/>
    <n v="11.82784652675009"/>
    <n v="119.50012077730608"/>
    <n v="32616.29"/>
    <n v="5323.71"/>
    <n v="18689.96"/>
    <n v="96.83"/>
    <n v="717.68"/>
    <n v="368.33"/>
    <n v="208.85"/>
    <n v="601.86"/>
    <n v="5.4125859374999988E-2"/>
    <n v="0.5"/>
    <n v="8.1748854379999898"/>
    <n v="10.5"/>
  </r>
  <r>
    <x v="0"/>
    <x v="8"/>
    <n v="1950"/>
    <x v="8"/>
    <n v="2.48"/>
    <n v="45.12"/>
    <n v="18.193548387096772"/>
    <n v="24800"/>
    <n v="451200"/>
    <n v="1379.57"/>
    <n v="17.976615902056437"/>
    <n v="327.05843125031714"/>
    <n v="3715.21"/>
    <n v="5035.6000000000004"/>
    <n v="7019.88"/>
    <n v="59.18"/>
    <n v="445.68"/>
    <n v="353.21"/>
    <n v="582.52"/>
    <n v="5664.36"/>
    <n v="1.2322580343749998"/>
    <n v="0.4"/>
    <n v="19.87405966"/>
    <n v="50.1"/>
  </r>
  <r>
    <x v="0"/>
    <x v="8"/>
    <n v="1951"/>
    <x v="8"/>
    <n v="2.13"/>
    <n v="43.89"/>
    <n v="20.605633802816904"/>
    <n v="21300"/>
    <n v="438900"/>
    <n v="1422.39"/>
    <n v="14.974795942041212"/>
    <n v="308.56516145360973"/>
    <n v="3658.12"/>
    <n v="6030.06"/>
    <n v="10363.379999999999"/>
    <n v="68.099999999999994"/>
    <n v="428.08"/>
    <n v="317.17"/>
    <n v="1251.1600000000001"/>
    <n v="1241.43"/>
    <n v="1.0752709499999999"/>
    <n v="0.4"/>
    <n v="19.355120459999998"/>
    <n v="46.8"/>
  </r>
  <r>
    <x v="0"/>
    <x v="8"/>
    <n v="1954"/>
    <x v="4"/>
    <n v="4.07"/>
    <n v="44.02"/>
    <n v="10.815724815724815"/>
    <n v="40700"/>
    <n v="440200.00000000006"/>
    <n v="3406.89"/>
    <n v="11.946379249109892"/>
    <n v="129.20875050265786"/>
    <n v="22967.439999999999"/>
    <n v="6708.83"/>
    <n v="17784.02"/>
    <n v="56.22"/>
    <n v="451.63"/>
    <n v="251.11"/>
    <n v="131.18"/>
    <n v="595.91999999999996"/>
    <n v="8.4249784375000011E-2"/>
    <n v="0.5"/>
    <n v="9.6082048489999998"/>
    <n v="13.1"/>
  </r>
  <r>
    <x v="0"/>
    <x v="9"/>
    <n v="1960"/>
    <x v="9"/>
    <n v="2.97"/>
    <n v="43.6"/>
    <n v="14.68013468013468"/>
    <n v="29700.000000000004"/>
    <n v="436000"/>
    <n v="3362.23"/>
    <n v="8.8334230555315969"/>
    <n v="129.67584014181065"/>
    <n v="22871.42"/>
    <n v="3816.8"/>
    <n v="13881.95"/>
    <n v="60.74"/>
    <n v="190.06"/>
    <n v="115.6"/>
    <n v="35.270000000000003"/>
    <n v="256.67"/>
    <n v="2.8356549999999996"/>
    <n v="0.4017"/>
    <n v="22.802456329999998"/>
    <n v="76"/>
  </r>
  <r>
    <x v="0"/>
    <x v="9"/>
    <n v="1961"/>
    <x v="9"/>
    <n v="3.34"/>
    <n v="46.11"/>
    <n v="13.805389221556887"/>
    <n v="33400"/>
    <n v="461100"/>
    <n v="2331.33"/>
    <n v="14.326586111790267"/>
    <n v="197.78409748941593"/>
    <n v="12747.3"/>
    <n v="3316.18"/>
    <n v="11623.95"/>
    <n v="63.48"/>
    <n v="121.18"/>
    <n v="59.63"/>
    <n v="32.700000000000003"/>
    <n v="207.74"/>
    <n v="0.35524728437499986"/>
    <n v="0.4017"/>
    <n v="14.975418189999999"/>
    <n v="26.9"/>
  </r>
  <r>
    <x v="0"/>
    <x v="9"/>
    <n v="1963"/>
    <x v="9"/>
    <n v="3.3"/>
    <n v="45.8"/>
    <n v="13.878787878787879"/>
    <n v="33000"/>
    <n v="458000"/>
    <n v="2861.06"/>
    <n v="11.534186630130092"/>
    <n v="160.08052959392674"/>
    <n v="14913.89"/>
    <n v="3485.32"/>
    <n v="12125.24"/>
    <n v="66.540000000000006"/>
    <n v="148.72999999999999"/>
    <n v="84.15"/>
    <n v="31.31"/>
    <n v="209.39"/>
    <n v="0.66846540937499999"/>
    <n v="0.4017"/>
    <n v="17.49481844"/>
    <n v="36.9"/>
  </r>
  <r>
    <x v="0"/>
    <x v="9"/>
    <n v="1969"/>
    <x v="1"/>
    <n v="4.1900000000000004"/>
    <n v="46.78"/>
    <n v="11.164677804295941"/>
    <n v="41900.000000000007"/>
    <n v="467800"/>
    <n v="2762.08"/>
    <n v="15.169727162138681"/>
    <n v="169.36511614435497"/>
    <n v="15390.34"/>
    <n v="5145.17"/>
    <n v="12674.35"/>
    <n v="69.7"/>
    <n v="160.88"/>
    <n v="95.09"/>
    <n v="51.45"/>
    <n v="318.23"/>
    <n v="0.32174079999999999"/>
    <n v="0.33"/>
    <n v="14.583035669999999"/>
    <n v="25.6"/>
  </r>
  <r>
    <x v="0"/>
    <x v="9"/>
    <n v="1971"/>
    <x v="4"/>
    <n v="4.57"/>
    <n v="45.3"/>
    <n v="9.9124726477024065"/>
    <n v="45700"/>
    <n v="453000"/>
    <n v="3334.48"/>
    <n v="13.70528538182865"/>
    <n v="135.85326647633215"/>
    <n v="28797.63"/>
    <n v="3226.03"/>
    <n v="10794.18"/>
    <n v="53.24"/>
    <n v="214.94"/>
    <n v="130.15"/>
    <n v="55.21"/>
    <n v="368.75"/>
    <n v="0.20833423750000005"/>
    <n v="0.5"/>
    <n v="12.889208979999999"/>
    <n v="20.6"/>
  </r>
  <r>
    <x v="0"/>
    <x v="9"/>
    <n v="1976"/>
    <x v="1"/>
    <n v="3.5"/>
    <n v="46.26"/>
    <n v="13.217142857142857"/>
    <n v="35000"/>
    <n v="462600"/>
    <n v="3647.17"/>
    <n v="9.5964816556398524"/>
    <n v="126.83806896854273"/>
    <n v="17594.86"/>
    <n v="3935.51"/>
    <n v="13106.03"/>
    <n v="62.34"/>
    <n v="140.28"/>
    <n v="91.57"/>
    <n v="109.1"/>
    <n v="377.97"/>
    <n v="0.45370480000000002"/>
    <n v="0.33"/>
    <n v="15.949695549999999"/>
    <n v="30.4"/>
  </r>
  <r>
    <x v="0"/>
    <x v="9"/>
    <n v="1985"/>
    <x v="1"/>
    <n v="3.81"/>
    <n v="47.53"/>
    <n v="12.475065616797901"/>
    <n v="38100"/>
    <n v="475300"/>
    <n v="2972.55"/>
    <n v="12.817278094565271"/>
    <n v="159.89638525844813"/>
    <n v="14321.57"/>
    <n v="4082.35"/>
    <n v="9574.51"/>
    <n v="60.78"/>
    <n v="145.1"/>
    <n v="84.31"/>
    <n v="66.67"/>
    <n v="258.82"/>
    <n v="0.24633279999999994"/>
    <n v="0.33"/>
    <n v="13.535776569999999"/>
    <n v="22.4"/>
  </r>
  <r>
    <x v="1"/>
    <x v="10"/>
    <n v="1998"/>
    <x v="14"/>
    <n v="2"/>
    <n v="49.93"/>
    <n v="24.965"/>
    <n v="20000"/>
    <n v="499300"/>
    <n v="1045.01"/>
    <n v="19.138572836623574"/>
    <n v="477.79447086630751"/>
    <n v="5452.05"/>
    <n v="1322.9"/>
    <n v="2913.89"/>
    <n v="15.66"/>
    <n v="178.08"/>
    <n v="176.13"/>
    <n v="639.91999999999996"/>
    <n v="1168.3"/>
    <n v="2.5168205499999998"/>
    <n v="0.65180000000000005"/>
    <n v="22.415753080000002"/>
    <n v="71.599999999999994"/>
  </r>
  <r>
    <x v="1"/>
    <x v="10"/>
    <n v="2009"/>
    <x v="14"/>
    <n v="1.79"/>
    <n v="48.73"/>
    <n v="27.223463687150836"/>
    <n v="17900"/>
    <n v="487299.99999999994"/>
    <n v="737.99"/>
    <n v="24.255071206926925"/>
    <n v="660.3070502310328"/>
    <n v="3110.55"/>
    <n v="841.68"/>
    <n v="2266.84"/>
    <n v="14.23"/>
    <n v="164.68"/>
    <n v="97.59"/>
    <n v="408.64"/>
    <n v="585.51"/>
    <n v="0.65047255000000004"/>
    <n v="0.65180000000000005"/>
    <n v="17.386443610000001"/>
    <n v="36.4"/>
  </r>
  <r>
    <x v="1"/>
    <x v="10"/>
    <n v="2011"/>
    <x v="15"/>
    <n v="1.82"/>
    <n v="50.23"/>
    <n v="27.598901098901095"/>
    <n v="18200"/>
    <n v="502299.99999999994"/>
    <n v="876.62"/>
    <n v="20.761561451940409"/>
    <n v="572.9962811708607"/>
    <n v="4143.66"/>
    <n v="2079.5500000000002"/>
    <n v="4257.58"/>
    <n v="32.82"/>
    <n v="295.42"/>
    <n v="799.38"/>
    <n v="382.31"/>
    <n v="498.17"/>
    <n v="1.8148192000000001"/>
    <n v="0.60970000000000002"/>
    <n v="21.294988610000001"/>
    <n v="60.8"/>
  </r>
  <r>
    <x v="1"/>
    <x v="10"/>
    <n v="2026"/>
    <x v="16"/>
    <n v="1.97"/>
    <n v="48.61"/>
    <n v="24.675126903553299"/>
    <n v="19700"/>
    <n v="486100"/>
    <n v="733.96"/>
    <n v="26.840699765654804"/>
    <n v="662.29767289770552"/>
    <n v="7409.8"/>
    <n v="2493.9499999999998"/>
    <n v="4972.74"/>
    <n v="24.66"/>
    <n v="223.79"/>
    <n v="180.17"/>
    <n v="385"/>
    <n v="305.33999999999997"/>
    <n v="0.27112023437499994"/>
    <n v="0.5524"/>
    <n v="13.9096878"/>
    <n v="23.5"/>
  </r>
  <r>
    <x v="1"/>
    <x v="10"/>
    <n v="2029"/>
    <x v="16"/>
    <n v="1.97"/>
    <n v="49.37"/>
    <n v="25.060913705583754"/>
    <n v="19700"/>
    <n v="493700"/>
    <n v="970.22"/>
    <n v="20.304673166910597"/>
    <n v="508.8536620560285"/>
    <n v="4291.07"/>
    <n v="962.33"/>
    <n v="3876.95"/>
    <n v="15.78"/>
    <n v="218.89"/>
    <n v="159.72999999999999"/>
    <n v="609.35"/>
    <n v="2443.31"/>
    <n v="0.48096655937499999"/>
    <n v="0.5524"/>
    <n v="16.18267157"/>
    <n v="31.3"/>
  </r>
  <r>
    <x v="1"/>
    <x v="10"/>
    <n v="2034"/>
    <x v="15"/>
    <n v="1.69"/>
    <n v="46.43"/>
    <n v="27.473372781065091"/>
    <n v="16900"/>
    <n v="464300"/>
    <n v="930.05"/>
    <n v="18.171066071716574"/>
    <n v="499.22047201763348"/>
    <n v="5250.1"/>
    <n v="2708.09"/>
    <n v="10840.17"/>
    <n v="25.4"/>
    <n v="252.05"/>
    <n v="281.36"/>
    <n v="209.07"/>
    <n v="457.21"/>
    <n v="1.3634758093749999"/>
    <n v="0.60970000000000002"/>
    <n v="20.253694849999999"/>
    <n v="52.7"/>
  </r>
  <r>
    <x v="1"/>
    <x v="10"/>
    <n v="2038"/>
    <x v="15"/>
    <n v="1.95"/>
    <n v="51.05"/>
    <n v="26.179487179487179"/>
    <n v="19500"/>
    <n v="510500"/>
    <n v="693.9"/>
    <n v="28.102031993082576"/>
    <n v="735.69678628044392"/>
    <n v="4884.43"/>
    <n v="2314.29"/>
    <n v="5306.97"/>
    <n v="15.51"/>
    <n v="240.35"/>
    <n v="244.22"/>
    <n v="746.23"/>
    <n v="397.34"/>
    <n v="4.4493862000000002"/>
    <n v="0.60970000000000002"/>
    <n v="24.136678440000001"/>
    <n v="95.2"/>
  </r>
  <r>
    <x v="1"/>
    <x v="10"/>
    <n v="2044"/>
    <x v="16"/>
    <n v="1.8"/>
    <n v="48.92"/>
    <n v="27.177777777777777"/>
    <n v="18000"/>
    <n v="489200"/>
    <n v="841.86"/>
    <n v="21.381227282446012"/>
    <n v="581.09424369847716"/>
    <n v="11860.08"/>
    <n v="4421.71"/>
    <n v="7931.4"/>
    <n v="60.41"/>
    <n v="144.21"/>
    <n v="97.44"/>
    <n v="56.51"/>
    <n v="148.1"/>
    <n v="1.5950559375"/>
    <n v="0.5524"/>
    <n v="20.831190039999999"/>
    <n v="57"/>
  </r>
  <r>
    <x v="1"/>
    <x v="10"/>
    <n v="2048"/>
    <x v="14"/>
    <n v="1.9"/>
    <n v="50.15"/>
    <n v="26.394736842105264"/>
    <n v="19000"/>
    <n v="501500"/>
    <n v="1761.89"/>
    <n v="10.783874135161673"/>
    <n v="284.63751993597782"/>
    <n v="19916.490000000002"/>
    <n v="3505.45"/>
    <n v="12616.36"/>
    <n v="142.58000000000001"/>
    <n v="295.35000000000002"/>
    <n v="136.47"/>
    <n v="59.07"/>
    <n v="1042.8800000000001"/>
    <n v="4.4587385593749991"/>
    <n v="0.65180000000000005"/>
    <n v="24.142385010000002"/>
    <n v="95.3"/>
  </r>
  <r>
    <x v="1"/>
    <x v="11"/>
    <n v="2051"/>
    <x v="14"/>
    <n v="2.2200000000000002"/>
    <n v="47.92"/>
    <n v="21.585585585585584"/>
    <n v="22200.000000000004"/>
    <n v="479200"/>
    <n v="964.32"/>
    <n v="23.021403683424591"/>
    <n v="496.93047950887672"/>
    <n v="4987.46"/>
    <n v="1064.6500000000001"/>
    <n v="3816.35"/>
    <n v="18.43"/>
    <n v="110.56"/>
    <n v="67.56"/>
    <n v="646.98"/>
    <n v="550.75"/>
    <n v="0.63979465937499991"/>
    <n v="0.65180000000000005"/>
    <n v="17.320650440000001"/>
    <n v="36.1"/>
  </r>
  <r>
    <x v="1"/>
    <x v="11"/>
    <n v="2054"/>
    <x v="17"/>
    <n v="2"/>
    <n v="49.2"/>
    <n v="24.6"/>
    <n v="20000"/>
    <n v="492000"/>
    <n v="884.82"/>
    <n v="22.603467371894848"/>
    <n v="556.04529734861319"/>
    <n v="7195.9"/>
    <n v="1743.8"/>
    <n v="4129.84"/>
    <n v="21.87"/>
    <n v="212.76"/>
    <n v="167.02"/>
    <n v="178.95"/>
    <n v="2209.08"/>
    <n v="2.8806052374999993"/>
    <n v="0.68279999999999996"/>
    <n v="22.85247875"/>
    <n v="76.599999999999994"/>
  </r>
  <r>
    <x v="1"/>
    <x v="11"/>
    <n v="2063"/>
    <x v="14"/>
    <n v="2.024"/>
    <n v="48.972999999999999"/>
    <n v="24.196146245059289"/>
    <n v="20240"/>
    <n v="489730"/>
    <n v="922.78"/>
    <n v="21.933722013914476"/>
    <n v="530.71154554715099"/>
    <n v="4953.29"/>
    <n v="1622.5"/>
    <n v="4543.37"/>
    <n v="17.16"/>
    <n v="181.12"/>
    <n v="144.9"/>
    <n v="59.1"/>
    <n v="877.03"/>
    <n v="0.78550000000000009"/>
    <n v="0.65180000000000005"/>
    <n v="18.132932480000001"/>
    <n v="40"/>
  </r>
  <r>
    <x v="1"/>
    <x v="11"/>
    <n v="2075"/>
    <x v="18"/>
    <n v="2.0819999999999999"/>
    <n v="50.99"/>
    <n v="24.490874159462059"/>
    <n v="20820"/>
    <n v="509900"/>
    <n v="985.5"/>
    <n v="21.126331811263316"/>
    <n v="517.40233384068995"/>
    <n v="5324.86"/>
    <n v="1559.71"/>
    <n v="3999.6"/>
    <n v="17.88"/>
    <n v="230.48"/>
    <n v="260.27999999999997"/>
    <n v="443.08"/>
    <n v="351.68"/>
    <n v="7.9183309374999995"/>
    <n v="0.53910000000000002"/>
    <n v="25.499284710000001"/>
    <n v="127"/>
  </r>
  <r>
    <x v="1"/>
    <x v="11"/>
    <n v="2076"/>
    <x v="17"/>
    <n v="1.7989999999999999"/>
    <n v="49.45"/>
    <n v="27.487493051695388"/>
    <n v="17990"/>
    <n v="494500"/>
    <n v="801.04"/>
    <n v="22.458304204534105"/>
    <n v="617.32248077499253"/>
    <n v="4765.6400000000003"/>
    <n v="2312.19"/>
    <n v="3970.4"/>
    <n v="27.09"/>
    <n v="255.41"/>
    <n v="224.45"/>
    <n v="963.58"/>
    <n v="334.74"/>
    <n v="1.4850859375000003"/>
    <n v="0.68279999999999996"/>
    <n v="20.569979920000002"/>
    <n v="55"/>
  </r>
  <r>
    <x v="1"/>
    <x v="11"/>
    <n v="2077"/>
    <x v="14"/>
    <n v="1.3319999999999901"/>
    <n v="45.418999999999997"/>
    <n v="34.098348348348601"/>
    <n v="13319.9999999999"/>
    <n v="454189.99999999994"/>
    <n v="1107.32"/>
    <n v="12.029043095040187"/>
    <n v="410.17050175197772"/>
    <n v="7652.96"/>
    <n v="1358.07"/>
    <n v="3434.3"/>
    <n v="16.05"/>
    <n v="174.52"/>
    <n v="124.37"/>
    <n v="948.85"/>
    <n v="1113.3399999999999"/>
    <n v="0.6048399093750001"/>
    <n v="0.65180000000000005"/>
    <n v="17.09706748"/>
    <n v="35.1"/>
  </r>
  <r>
    <x v="1"/>
    <x v="11"/>
    <n v="2085"/>
    <x v="14"/>
    <n v="2.109"/>
    <n v="48.366999999999997"/>
    <n v="22.93361782835467"/>
    <n v="21090"/>
    <n v="483670"/>
    <n v="1546.29"/>
    <n v="13.639097452612383"/>
    <n v="312.79384850189808"/>
    <n v="14583.17"/>
    <n v="2354.98"/>
    <n v="12458.7"/>
    <n v="34.58"/>
    <n v="461.01"/>
    <n v="78.760000000000005"/>
    <n v="24.97"/>
    <n v="3309.64"/>
    <n v="0.474839659375"/>
    <n v="0.65180000000000005"/>
    <n v="16.131477180000001"/>
    <n v="31.1"/>
  </r>
  <r>
    <x v="1"/>
    <x v="12"/>
    <n v="2125"/>
    <x v="14"/>
    <n v="2"/>
    <n v="49.2"/>
    <n v="24.6"/>
    <n v="20000"/>
    <n v="492000"/>
    <n v="825.12"/>
    <n v="24.238898584448322"/>
    <n v="596.27690517742872"/>
    <n v="4905.88"/>
    <n v="1660"/>
    <n v="4387.5812500000002"/>
    <n v="19.704285714285714"/>
    <n v="212.62"/>
    <n v="144.35"/>
    <n v="152.15"/>
    <n v="391.74142857142857"/>
    <n v="4.7631983593749991"/>
    <n v="0.65180000000000005"/>
    <n v="24.31929264"/>
    <n v="98.5"/>
  </r>
  <r>
    <x v="1"/>
    <x v="12"/>
    <n v="2131"/>
    <x v="16"/>
    <n v="2.0299999999999998"/>
    <n v="48.376999999999903"/>
    <n v="23.831034482758575"/>
    <n v="20299.999999999996"/>
    <n v="483769.99999999901"/>
    <n v="784.9"/>
    <n v="25.863167282456359"/>
    <n v="616.34603134157089"/>
    <n v="6514.88"/>
    <n v="2524.4699999999998"/>
    <n v="4134.21"/>
    <n v="17.97"/>
    <n v="261.63"/>
    <n v="864.79"/>
    <n v="459.36"/>
    <n v="385.46"/>
    <n v="6.9521659375000003E-2"/>
    <n v="0.5524"/>
    <n v="8.9702411509999997"/>
    <n v="11.9"/>
  </r>
  <r>
    <x v="1"/>
    <x v="12"/>
    <n v="2133"/>
    <x v="19"/>
    <n v="1.7009999999999901"/>
    <n v="48.888999999999903"/>
    <n v="28.74132863021763"/>
    <n v="17009.999999999902"/>
    <n v="488889.99999999901"/>
    <n v="769.39"/>
    <n v="22.108423556323714"/>
    <n v="635.42546692834458"/>
    <n v="7546.83"/>
    <n v="3154.08"/>
    <n v="5619.34"/>
    <n v="24.17"/>
    <n v="145.02000000000001"/>
    <n v="128.9"/>
    <n v="364.55"/>
    <n v="239.68"/>
    <n v="0.53463093750000001"/>
    <n v="0.59499999999999997"/>
    <n v="16.605030559999999"/>
    <n v="33"/>
  </r>
  <r>
    <x v="1"/>
    <x v="12"/>
    <n v="2145"/>
    <x v="19"/>
    <n v="1.4669999999999901"/>
    <n v="48.930999999999997"/>
    <n v="33.354464894342421"/>
    <n v="14669.999999999902"/>
    <n v="489310"/>
    <n v="589"/>
    <n v="24.906621392189987"/>
    <n v="830.74702886247883"/>
    <n v="6712.69"/>
    <n v="2257.52"/>
    <n v="3062.81"/>
    <n v="13.52"/>
    <n v="139.04"/>
    <n v="272.29000000000002"/>
    <n v="461.55"/>
    <n v="142.91"/>
    <n v="0.82526593749999988"/>
    <n v="0.59499999999999997"/>
    <n v="18.327125070000001"/>
    <n v="41"/>
  </r>
  <r>
    <x v="1"/>
    <x v="12"/>
    <n v="2160"/>
    <x v="19"/>
    <n v="1.7130000000000001"/>
    <n v="49.35"/>
    <n v="28.809106830122591"/>
    <n v="17130"/>
    <n v="493500"/>
    <n v="945.04"/>
    <n v="18.126216879708796"/>
    <n v="522.20011851350205"/>
    <n v="8011.07"/>
    <n v="3078.29"/>
    <n v="4737.05"/>
    <n v="19.77"/>
    <n v="225.39"/>
    <n v="1049.82"/>
    <n v="604.98"/>
    <n v="310.39999999999998"/>
    <n v="0.40438030937499991"/>
    <n v="0.59499999999999997"/>
    <n v="15.490638799999999"/>
    <n v="28.7"/>
  </r>
  <r>
    <x v="1"/>
    <x v="12"/>
    <n v="2161"/>
    <x v="16"/>
    <n v="2.11099999999999"/>
    <n v="48.398000000000003"/>
    <n v="22.926575082899209"/>
    <n v="21109.999999999898"/>
    <n v="483980.00000000006"/>
    <n v="2056.5500000000002"/>
    <n v="10.264763803457196"/>
    <n v="235.33587804818751"/>
    <n v="11862.2"/>
    <n v="1961.51"/>
    <n v="3497.27"/>
    <n v="19.010000000000002"/>
    <n v="368.73"/>
    <n v="210.98"/>
    <n v="374.44"/>
    <n v="306.01"/>
    <n v="7.0694999999999994E-2"/>
    <n v="0.5524"/>
    <n v="9.0248816949999995"/>
    <n v="12"/>
  </r>
  <r>
    <x v="1"/>
    <x v="12"/>
    <n v="2165"/>
    <x v="16"/>
    <n v="1.643"/>
    <n v="49.228000000000002"/>
    <n v="29.962264150943398"/>
    <n v="16430"/>
    <n v="492280"/>
    <n v="802.36"/>
    <n v="20.477092576898151"/>
    <n v="613.54005683234459"/>
    <n v="7639.44"/>
    <n v="1086.49"/>
    <n v="2797.26"/>
    <n v="18.010000000000002"/>
    <n v="266.12"/>
    <n v="256.12"/>
    <n v="78.040000000000006"/>
    <n v="624.28"/>
    <n v="0.12567999999999999"/>
    <n v="0.5524"/>
    <n v="11.006521190000001"/>
    <n v="16"/>
  </r>
  <r>
    <x v="1"/>
    <x v="12"/>
    <n v="2180"/>
    <x v="15"/>
    <n v="1.5859999999999901"/>
    <n v="53.771999999999998"/>
    <n v="33.904161412358341"/>
    <n v="15859.9999999999"/>
    <n v="537720"/>
    <n v="676.58"/>
    <n v="23.441425995447542"/>
    <n v="794.7618906855065"/>
    <n v="6974.78"/>
    <n v="2608.83"/>
    <n v="4718.17"/>
    <n v="19.899999999999999"/>
    <n v="111.44"/>
    <n v="109.45"/>
    <n v="435.8"/>
    <n v="169.15"/>
    <n v="2.0742109375000002"/>
    <n v="0.60970000000000002"/>
    <n v="21.762867809999999"/>
    <n v="65"/>
  </r>
  <r>
    <x v="1"/>
    <x v="12"/>
    <n v="2189"/>
    <x v="15"/>
    <n v="1.4790000000000001"/>
    <n v="48.116"/>
    <n v="32.532792427315755"/>
    <n v="14790.000000000002"/>
    <n v="481160"/>
    <n v="1081.24"/>
    <n v="13.678739225333878"/>
    <n v="445.00758388516886"/>
    <n v="6620.88"/>
    <n v="1964.29"/>
    <n v="6534.54"/>
    <n v="23.55"/>
    <n v="204.08"/>
    <n v="131.47999999999999"/>
    <n v="153.06"/>
    <n v="949.76"/>
    <n v="0.21444640937499998"/>
    <n v="0.60970000000000002"/>
    <n v="13.000124980000001"/>
    <n v="20.9"/>
  </r>
  <r>
    <x v="1"/>
    <x v="13"/>
    <n v="2214"/>
    <x v="15"/>
    <n v="1.4830000000000001"/>
    <n v="48.31"/>
    <n v="32.575859743762642"/>
    <n v="14830.000000000002"/>
    <n v="483100"/>
    <n v="704.72"/>
    <n v="21.043818821659666"/>
    <n v="685.52049040753775"/>
    <n v="5820.23"/>
    <n v="2185.98"/>
    <n v="5123.28"/>
    <n v="29.12"/>
    <n v="335.86"/>
    <n v="298.97000000000003"/>
    <n v="429.04"/>
    <n v="427.1"/>
    <n v="7.4273934375000003E-2"/>
    <n v="0.60970000000000002"/>
    <n v="9.1871557260000003"/>
    <n v="12.3"/>
  </r>
  <r>
    <x v="1"/>
    <x v="13"/>
    <n v="2215"/>
    <x v="16"/>
    <n v="1.889"/>
    <n v="48.756"/>
    <n v="25.810481736368448"/>
    <n v="18890"/>
    <n v="487560"/>
    <n v="721.71"/>
    <n v="26.173947984647572"/>
    <n v="675.56220642640392"/>
    <n v="8270.7900000000009"/>
    <n v="2117.4"/>
    <n v="2079.63"/>
    <n v="13.92"/>
    <n v="274.37"/>
    <n v="192.85"/>
    <n v="180.92"/>
    <n v="324.07"/>
    <n v="0.16802335937499999"/>
    <n v="0.5524"/>
    <n v="12.07440291"/>
    <n v="18.5"/>
  </r>
  <r>
    <x v="1"/>
    <x v="13"/>
    <n v="2218"/>
    <x v="15"/>
    <n v="1.663"/>
    <n v="48.468000000000004"/>
    <n v="29.144918821407096"/>
    <n v="16630"/>
    <n v="484680.00000000006"/>
    <n v="875.97"/>
    <n v="18.984668424717739"/>
    <n v="553.30662008972911"/>
    <n v="10758.51"/>
    <n v="2631.89"/>
    <n v="3458.09"/>
    <n v="23.89"/>
    <n v="314.55"/>
    <n v="230.94"/>
    <n v="412.1"/>
    <n v="374.28"/>
    <n v="0.74671593750000009"/>
    <n v="0.60970000000000002"/>
    <n v="17.9332216"/>
    <n v="39"/>
  </r>
  <r>
    <x v="1"/>
    <x v="13"/>
    <n v="2219"/>
    <x v="16"/>
    <n v="2.0230000000000001"/>
    <n v="49.201000000000001"/>
    <n v="24.320810677212059"/>
    <n v="20230"/>
    <n v="492010"/>
    <n v="996.32"/>
    <n v="20.304721374658744"/>
    <n v="493.82728440661634"/>
    <n v="7401.81"/>
    <n v="1514.1"/>
    <n v="2492.77"/>
    <n v="13.73"/>
    <n v="158.86000000000001"/>
    <n v="101.99"/>
    <n v="78.45"/>
    <n v="1204.22"/>
    <n v="0.18097919999999998"/>
    <n v="0.5524"/>
    <n v="12.35375015"/>
    <n v="19.2"/>
  </r>
  <r>
    <x v="1"/>
    <x v="13"/>
    <n v="2224"/>
    <x v="19"/>
    <n v="1.946"/>
    <n v="49.233999999999902"/>
    <n v="25.30010277492287"/>
    <n v="19460"/>
    <n v="492339.99999999901"/>
    <n v="948.03"/>
    <n v="20.526776578800249"/>
    <n v="519.32955708152588"/>
    <n v="6689.24"/>
    <n v="2506.5"/>
    <n v="3701.85"/>
    <n v="13.74"/>
    <n v="235.54"/>
    <n v="720.35"/>
    <n v="327.79"/>
    <n v="300.31"/>
    <n v="0.38215065937499987"/>
    <n v="0.59950000000000003"/>
    <n v="15.265515450000001"/>
    <n v="27.9"/>
  </r>
  <r>
    <x v="1"/>
    <x v="13"/>
    <n v="2238"/>
    <x v="19"/>
    <n v="1.5659999999999901"/>
    <n v="49.597999999999999"/>
    <n v="31.671775223499562"/>
    <n v="15659.9999999999"/>
    <n v="495980"/>
    <n v="1063.3699999999999"/>
    <n v="14.726764907793056"/>
    <n v="466.42278792894291"/>
    <n v="8899.35"/>
    <n v="2470.08"/>
    <n v="4212.28"/>
    <n v="19.62"/>
    <n v="294.29000000000002"/>
    <n v="235.43"/>
    <n v="133.41"/>
    <n v="541.49"/>
    <n v="0.80128854999999988"/>
    <n v="0.59950000000000003"/>
    <n v="18.211259179999999"/>
    <n v="40.4"/>
  </r>
  <r>
    <x v="1"/>
    <x v="13"/>
    <n v="2243"/>
    <x v="20"/>
    <n v="2.028"/>
    <n v="48.06"/>
    <n v="23.698224852071007"/>
    <n v="20280"/>
    <n v="480600"/>
    <n v="845.26"/>
    <n v="23.992617656105814"/>
    <n v="568.58244800416446"/>
    <n v="5475.96"/>
    <n v="3431.58"/>
    <n v="7291.85"/>
    <n v="34.380000000000003"/>
    <n v="497.45"/>
    <n v="477.23"/>
    <n v="780.55"/>
    <n v="446.89"/>
    <n v="0.10753495000000003"/>
    <n v="0.60040000000000004"/>
    <n v="10.45066057"/>
    <n v="14.8"/>
  </r>
  <r>
    <x v="1"/>
    <x v="13"/>
    <n v="2252"/>
    <x v="21"/>
    <n v="2"/>
    <n v="49.2"/>
    <n v="24.6"/>
    <n v="20000"/>
    <n v="492000"/>
    <n v="582.05999999999995"/>
    <n v="34.36071882623785"/>
    <n v="845.27368312545104"/>
    <n v="7790.31"/>
    <n v="1220.01"/>
    <n v="3378.63"/>
    <n v="21.2"/>
    <n v="225.5"/>
    <n v="138.77000000000001"/>
    <n v="206.23"/>
    <n v="963.67"/>
    <n v="9.6223750000000011E-2"/>
    <n v="0.68049999999999999"/>
    <n v="10.06266529"/>
    <n v="14"/>
  </r>
  <r>
    <x v="1"/>
    <x v="13"/>
    <n v="2260"/>
    <x v="21"/>
    <n v="2.5859999999999999"/>
    <n v="47.667000000000002"/>
    <n v="18.432714617169374"/>
    <n v="25860"/>
    <n v="476670"/>
    <n v="1195.1500000000001"/>
    <n v="21.637451365937327"/>
    <n v="398.83696607120442"/>
    <n v="12622.03"/>
    <n v="1893.3"/>
    <n v="4023.27"/>
    <n v="29.58"/>
    <n v="205.11"/>
    <n v="138.05000000000001"/>
    <n v="35.5"/>
    <n v="349.08"/>
    <n v="1.1030187374999998"/>
    <n v="0.68049999999999999"/>
    <n v="19.452755610000001"/>
    <n v="47.4"/>
  </r>
  <r>
    <x v="1"/>
    <x v="13"/>
    <n v="2264"/>
    <x v="21"/>
    <n v="2.2029999999999998"/>
    <n v="46.843999999999902"/>
    <n v="21.263731275533321"/>
    <n v="22030"/>
    <n v="468439.99999999901"/>
    <n v="1430.64"/>
    <n v="15.3987026785215"/>
    <n v="327.43387574791632"/>
    <n v="10827.71"/>
    <n v="2104"/>
    <n v="4837.3999999999996"/>
    <n v="29.97"/>
    <n v="309.70999999999998"/>
    <n v="137.87"/>
    <n v="25.98"/>
    <n v="415.61"/>
    <n v="3.2210409375000006"/>
    <n v="0.68049999999999999"/>
    <n v="23.200977510000001"/>
    <n v="81"/>
  </r>
  <r>
    <x v="1"/>
    <x v="13"/>
    <n v="2285"/>
    <x v="15"/>
    <n v="1.5880000000000001"/>
    <n v="47.941000000000003"/>
    <n v="30.189546599496222"/>
    <n v="15880"/>
    <n v="479410"/>
    <n v="1894.52"/>
    <n v="8.3820703925004754"/>
    <n v="253.05090471465067"/>
    <n v="13250.19"/>
    <n v="2239.15"/>
    <n v="14112.72"/>
    <n v="230.39"/>
    <n v="110.43"/>
    <n v="74.260000000000005"/>
    <n v="66.64"/>
    <n v="344.63"/>
    <n v="0.55095460937500007"/>
    <n v="0.60970000000000002"/>
    <n v="16.725058839999999"/>
    <n v="33.5"/>
  </r>
  <r>
    <x v="1"/>
    <x v="13"/>
    <n v="2295"/>
    <x v="19"/>
    <n v="1.6769999999999901"/>
    <n v="49.655000000000001"/>
    <n v="29.609421586165947"/>
    <n v="16769.999999999902"/>
    <n v="496550"/>
    <n v="683.73"/>
    <n v="24.527225659251314"/>
    <n v="726.23696488379915"/>
    <n v="5475.68"/>
    <n v="2920.49"/>
    <n v="4145.34"/>
    <n v="21.49"/>
    <n v="378.98"/>
    <n v="1662.43"/>
    <n v="529.4"/>
    <n v="390.7"/>
    <n v="0.12567999999999999"/>
    <n v="0.59950000000000003"/>
    <n v="11.006521190000001"/>
    <n v="16"/>
  </r>
  <r>
    <x v="1"/>
    <x v="14"/>
    <n v="2310"/>
    <x v="15"/>
    <n v="1.331"/>
    <n v="48.158000000000001"/>
    <n v="36.181818181818187"/>
    <n v="13310"/>
    <n v="481580"/>
    <n v="708.57"/>
    <n v="18.78431206514529"/>
    <n v="679.65056381162049"/>
    <n v="8262.74"/>
    <n v="2330.67"/>
    <n v="3628.73"/>
    <n v="11.71"/>
    <n v="236.19"/>
    <n v="193.25"/>
    <n v="189.34"/>
    <n v="339.64"/>
    <n v="0.78943240937500003"/>
    <n v="0.60970000000000002"/>
    <n v="18.15259635"/>
    <n v="40.1"/>
  </r>
  <r>
    <x v="1"/>
    <x v="14"/>
    <n v="2311"/>
    <x v="15"/>
    <n v="1.3180000000000001"/>
    <n v="46.926000000000002"/>
    <n v="35.603945371775417"/>
    <n v="13180"/>
    <n v="469260"/>
    <n v="678.69"/>
    <n v="19.419764546405574"/>
    <n v="691.42023604296503"/>
    <n v="3532.25"/>
    <n v="3952.57"/>
    <n v="7851.15"/>
    <n v="25.07"/>
    <n v="217.87"/>
    <n v="237.15"/>
    <n v="686.4"/>
    <n v="372.12"/>
    <n v="1.796953984375"/>
    <n v="0.60970000000000002"/>
    <n v="21.259834730000001"/>
    <n v="60.5"/>
  </r>
  <r>
    <x v="1"/>
    <x v="14"/>
    <n v="2317"/>
    <x v="22"/>
    <n v="2"/>
    <n v="49.2"/>
    <n v="24.6"/>
    <n v="20000"/>
    <n v="492000"/>
    <n v="588.32000000000005"/>
    <n v="33.99510470492249"/>
    <n v="836.27957574109325"/>
    <n v="7031.5"/>
    <n v="2282.29"/>
    <n v="4836.4399999999996"/>
    <n v="36.520000000000003"/>
    <n v="225.19"/>
    <n v="215.04"/>
    <n v="213.01"/>
    <n v="377.34"/>
    <n v="0.21444640937499998"/>
    <n v="0.79290000000000005"/>
    <n v="13.000124980000001"/>
    <n v="20.9"/>
  </r>
  <r>
    <x v="1"/>
    <x v="14"/>
    <n v="2325"/>
    <x v="22"/>
    <n v="1.7569999999999999"/>
    <n v="48.103999999999999"/>
    <n v="27.378486055776893"/>
    <n v="17570"/>
    <n v="481040"/>
    <n v="876.27"/>
    <n v="20.050897554406749"/>
    <n v="548.96321909913615"/>
    <n v="6553.75"/>
    <n v="1253.55"/>
    <n v="2819.47"/>
    <n v="12.17"/>
    <n v="123.73"/>
    <n v="79.11"/>
    <n v="58.82"/>
    <n v="709.94"/>
    <n v="0.28277999999999998"/>
    <n v="0.79290000000000005"/>
    <n v="14.074679529999999"/>
    <n v="24"/>
  </r>
  <r>
    <x v="1"/>
    <x v="14"/>
    <n v="2327"/>
    <x v="22"/>
    <n v="1.91"/>
    <n v="48.84"/>
    <n v="25.570680628272253"/>
    <n v="19100"/>
    <n v="488400.00000000006"/>
    <n v="1025.74"/>
    <n v="18.620703102150642"/>
    <n v="476.14405209897251"/>
    <n v="10186.32"/>
    <n v="2105.2600000000002"/>
    <n v="4652.32"/>
    <n v="24.97"/>
    <n v="180.56"/>
    <n v="142.13999999999999"/>
    <n v="34.58"/>
    <n v="249.71"/>
    <n v="0.33187375000000002"/>
    <n v="0.79290000000000005"/>
    <n v="14.705669049999999"/>
    <n v="26"/>
  </r>
  <r>
    <x v="1"/>
    <x v="14"/>
    <n v="2336"/>
    <x v="15"/>
    <n v="1.4930000000000001"/>
    <n v="48.65"/>
    <n v="32.585398526456792"/>
    <n v="14930.000000000002"/>
    <n v="486500"/>
    <n v="693.63000000000011"/>
    <n v="21.524443867768117"/>
    <n v="701.38258149157321"/>
    <n v="4879.2"/>
    <n v="2915.8"/>
    <n v="7224.7"/>
    <n v="25.5"/>
    <n v="209.7"/>
    <n v="254.7"/>
    <n v="88.18"/>
    <n v="393.9"/>
    <n v="0.90774343749999986"/>
    <n v="0.60970000000000002"/>
    <n v="18.699817620000001"/>
    <n v="43"/>
  </r>
  <r>
    <x v="1"/>
    <x v="14"/>
    <n v="2354"/>
    <x v="21"/>
    <n v="2"/>
    <n v="49.2"/>
    <n v="24.6"/>
    <n v="20000"/>
    <n v="492000"/>
    <n v="1393.31"/>
    <n v="14.354307368783688"/>
    <n v="353.11596127207872"/>
    <n v="10412.08"/>
    <n v="1752.35"/>
    <n v="4842.92"/>
    <n v="20.399999999999999"/>
    <n v="177.48"/>
    <n v="128.52000000000001"/>
    <n v="26.52"/>
    <n v="391.68"/>
    <n v="9.3494137500000005E-2"/>
    <n v="0.68049999999999999"/>
    <n v="9.9633618899999998"/>
    <n v="13.8"/>
  </r>
  <r>
    <x v="1"/>
    <x v="14"/>
    <n v="2355"/>
    <x v="16"/>
    <n v="1.931"/>
    <n v="49.302"/>
    <n v="25.531848783013981"/>
    <n v="19310"/>
    <n v="493020"/>
    <n v="972.03"/>
    <n v="19.865642006933943"/>
    <n v="507.20656769852786"/>
    <n v="4171.79"/>
    <n v="1212.06"/>
    <n v="2608.61"/>
    <n v="15.87"/>
    <n v="222.18"/>
    <n v="142.83000000000001"/>
    <n v="297.56"/>
    <n v="1077.17"/>
    <n v="0.7089137499999999"/>
    <n v="0.5524"/>
    <n v="17.727760699999902"/>
    <n v="38"/>
  </r>
  <r>
    <x v="1"/>
    <x v="14"/>
    <n v="2356"/>
    <x v="21"/>
    <n v="2.1669999999999998"/>
    <n v="46.74"/>
    <n v="21.568989386248273"/>
    <n v="21669.999999999996"/>
    <n v="467400"/>
    <n v="1399.36"/>
    <n v="15.485650583123713"/>
    <n v="334.00983306654473"/>
    <n v="11045.95"/>
    <n v="2713.04"/>
    <n v="6252.23"/>
    <n v="22.44"/>
    <n v="218.27"/>
    <n v="128.51"/>
    <n v="28.56"/>
    <n v="375.34"/>
    <n v="0.50271999999999994"/>
    <n v="0.68049999999999999"/>
    <n v="16.359317010000002"/>
    <n v="32"/>
  </r>
  <r>
    <x v="1"/>
    <x v="14"/>
    <n v="2362"/>
    <x v="21"/>
    <n v="1.923"/>
    <n v="47.067"/>
    <n v="24.475819032761311"/>
    <n v="19230"/>
    <n v="470670"/>
    <n v="1062.69"/>
    <n v="18.095587612568103"/>
    <n v="442.90432769669422"/>
    <n v="8145.32"/>
    <n v="2570.19"/>
    <n v="9405.25"/>
    <n v="44.28"/>
    <n v="410.59"/>
    <n v="438.76"/>
    <n v="36.229999999999997"/>
    <n v="565.55999999999995"/>
    <n v="0.35789343749999997"/>
    <n v="0.68049999999999999"/>
    <n v="15.004875670000001"/>
    <n v="27"/>
  </r>
  <r>
    <x v="1"/>
    <x v="14"/>
    <n v="2366"/>
    <x v="16"/>
    <n v="1.59"/>
    <n v="45.530999999999999"/>
    <n v="28.635849056603771"/>
    <n v="15900"/>
    <n v="455310"/>
    <n v="877.64"/>
    <n v="18.116767695182535"/>
    <n v="518.78902511280251"/>
    <n v="6596.54"/>
    <n v="2023.7"/>
    <n v="2233.12"/>
    <n v="11.42"/>
    <n v="192.28"/>
    <n v="148.49"/>
    <n v="462.61"/>
    <n v="236.07"/>
    <n v="1.0661002375000002"/>
    <n v="0.5524"/>
    <n v="19.322237399999999"/>
    <n v="46.6"/>
  </r>
  <r>
    <x v="1"/>
    <x v="15"/>
    <n v="2396"/>
    <x v="17"/>
    <n v="2.161"/>
    <n v="46.951999999999998"/>
    <n v="21.726978250809807"/>
    <n v="21610"/>
    <n v="469520"/>
    <n v="782.55"/>
    <n v="27.614848891444638"/>
    <n v="599.98722126381699"/>
    <n v="5609.62"/>
    <n v="2695.01"/>
    <n v="3970.65"/>
    <n v="13.97"/>
    <n v="385.29"/>
    <n v="972.2"/>
    <n v="828.47"/>
    <n v="497.08"/>
    <n v="0.34998443437499999"/>
    <n v="0.68279999999999996"/>
    <n v="14.916198319999999"/>
    <n v="26.7"/>
  </r>
  <r>
    <x v="1"/>
    <x v="15"/>
    <n v="2442"/>
    <x v="14"/>
    <n v="2.8050000000000002"/>
    <n v="46.766999999999904"/>
    <n v="16.672727272727236"/>
    <n v="28050"/>
    <n v="467669.99999999901"/>
    <n v="851.58"/>
    <n v="32.938772634397239"/>
    <n v="549.1791728316764"/>
    <n v="9832.19"/>
    <n v="2885.34"/>
    <n v="4826.93"/>
    <n v="28.05"/>
    <n v="180.33"/>
    <n v="146.27000000000001"/>
    <n v="939.74"/>
    <n v="1556.88"/>
    <n v="0.58433835937499989"/>
    <n v="0.65180000000000005"/>
    <n v="16.959672829999999"/>
    <n v="34.5"/>
  </r>
  <r>
    <x v="1"/>
    <x v="15"/>
    <n v="2443"/>
    <x v="14"/>
    <n v="1.7549999999999999"/>
    <n v="47.296999999999997"/>
    <n v="26.949857549857551"/>
    <n v="17550"/>
    <n v="472969.99999999994"/>
    <n v="806"/>
    <n v="21.774193548387096"/>
    <n v="586.81141439205953"/>
    <n v="4322"/>
    <n v="1396"/>
    <n v="4536"/>
    <n v="20"/>
    <n v="318"/>
    <n v="204"/>
    <n v="798"/>
    <n v="752"/>
    <n v="1.22734375"/>
    <n v="0.65180000000000005"/>
    <n v="19.858962999999999"/>
    <n v="50"/>
  </r>
  <r>
    <x v="1"/>
    <x v="15"/>
    <n v="2444"/>
    <x v="14"/>
    <n v="2.1709999999999998"/>
    <n v="47.972999999999999"/>
    <n v="22.097190234914788"/>
    <n v="21710"/>
    <n v="479730"/>
    <n v="965.54"/>
    <n v="22.484827143360192"/>
    <n v="496.85150278600577"/>
    <n v="4206.3"/>
    <n v="1259.98"/>
    <n v="4154.68"/>
    <n v="19.12"/>
    <n v="395.77"/>
    <n v="273.41000000000003"/>
    <n v="890.97"/>
    <n v="682.57"/>
    <n v="0.35524728437499986"/>
    <n v="0.65180000000000005"/>
    <n v="14.975418189999999"/>
    <n v="26.9"/>
  </r>
  <r>
    <x v="1"/>
    <x v="15"/>
    <n v="2464"/>
    <x v="14"/>
    <n v="1.9119999999999999"/>
    <n v="50.75"/>
    <n v="26.542887029288703"/>
    <n v="19120"/>
    <n v="507500"/>
    <n v="807.55"/>
    <n v="23.676552535446724"/>
    <n v="628.44405919138137"/>
    <n v="5754.96"/>
    <n v="1341.69"/>
    <n v="2289.5500000000002"/>
    <n v="14.35"/>
    <n v="244.6"/>
    <n v="157.85"/>
    <n v="213.94"/>
    <n v="270.12"/>
    <n v="0.31673323749999999"/>
    <n v="0.65180000000000005"/>
    <n v="14.521068"/>
    <n v="25.4"/>
  </r>
  <r>
    <x v="1"/>
    <x v="16"/>
    <n v="2472"/>
    <x v="16"/>
    <n v="1.88"/>
    <n v="49.018999999999998"/>
    <n v="26.073936170212768"/>
    <n v="18800"/>
    <n v="490190"/>
    <n v="1113.24"/>
    <n v="16.887643275484173"/>
    <n v="440.32733283029717"/>
    <n v="8144.76"/>
    <n v="2171.41"/>
    <n v="3672.12"/>
    <n v="15.73"/>
    <n v="180.95"/>
    <n v="127.85"/>
    <n v="92.44"/>
    <n v="645.13"/>
    <n v="2.0108799999999998"/>
    <n v="0.5524"/>
    <n v="21.655437880000001"/>
    <n v="64"/>
  </r>
  <r>
    <x v="1"/>
    <x v="16"/>
    <n v="2474"/>
    <x v="14"/>
    <n v="1.9930000000000001"/>
    <n v="48.137999999999998"/>
    <n v="24.153537380832912"/>
    <n v="19930"/>
    <n v="481380"/>
    <n v="839.23"/>
    <n v="23.747959439009566"/>
    <n v="573.59722602862144"/>
    <n v="5980.74"/>
    <n v="1338.44"/>
    <n v="3392.3"/>
    <n v="17.690000000000001"/>
    <n v="143.47"/>
    <n v="102.2"/>
    <n v="406.84"/>
    <n v="290.88"/>
    <n v="0.38489500000000004"/>
    <n v="0.65180000000000005"/>
    <n v="15.29398746"/>
    <n v="28"/>
  </r>
  <r>
    <x v="1"/>
    <x v="16"/>
    <n v="2478"/>
    <x v="14"/>
    <n v="2.4"/>
    <n v="48.935000000000002"/>
    <n v="20.389583333333334"/>
    <n v="24000"/>
    <n v="489350"/>
    <n v="1112.47"/>
    <n v="21.573615468282291"/>
    <n v="439.87703039183077"/>
    <n v="5262.18"/>
    <n v="1671.65"/>
    <n v="3137.29"/>
    <n v="31.39"/>
    <n v="382.6"/>
    <n v="323.74"/>
    <n v="627.85"/>
    <n v="612.15"/>
    <n v="0.4778982"/>
    <n v="0.65180000000000005"/>
    <n v="16.157115130000001"/>
    <n v="31.2"/>
  </r>
  <r>
    <x v="1"/>
    <x v="16"/>
    <n v="2479"/>
    <x v="15"/>
    <n v="2.028"/>
    <n v="48.17"/>
    <n v="23.752465483234715"/>
    <n v="20280"/>
    <n v="481700"/>
    <n v="1064.3900000000001"/>
    <n v="19.05316660246714"/>
    <n v="452.55968207142115"/>
    <n v="9245.89"/>
    <n v="1971.9"/>
    <n v="5657.55"/>
    <n v="25.82"/>
    <n v="375.32"/>
    <n v="383.26"/>
    <n v="393.19"/>
    <n v="417.02"/>
    <n v="0.8660137499999998"/>
    <n v="0.60970000000000002"/>
    <n v="18.516017980000001"/>
    <n v="42"/>
  </r>
  <r>
    <x v="1"/>
    <x v="16"/>
    <n v="2480"/>
    <x v="17"/>
    <n v="1.79"/>
    <n v="49.136000000000003"/>
    <n v="27.450279329608939"/>
    <n v="17900"/>
    <n v="491360"/>
    <n v="815.46"/>
    <n v="21.950800775022685"/>
    <n v="602.55561278296909"/>
    <n v="6231.01"/>
    <n v="2539.23"/>
    <n v="3316.34"/>
    <n v="24.22"/>
    <n v="617.65"/>
    <n v="563.15"/>
    <n v="316.89999999999998"/>
    <n v="532.88"/>
    <n v="0.38764915937500005"/>
    <n v="0.68279999999999996"/>
    <n v="15.322363749999999"/>
    <n v="28.1"/>
  </r>
  <r>
    <x v="1"/>
    <x v="16"/>
    <n v="2483"/>
    <x v="15"/>
    <n v="1.6639999999999999"/>
    <n v="49.843000000000004"/>
    <n v="29.953725961538463"/>
    <n v="16640"/>
    <n v="498430.00000000006"/>
    <n v="673.05"/>
    <n v="24.723274645271527"/>
    <n v="740.55419359631537"/>
    <n v="4187.41"/>
    <n v="1575.82"/>
    <n v="4120.91"/>
    <n v="20.149999999999999"/>
    <n v="298.24"/>
    <n v="330.48"/>
    <n v="372.8"/>
    <n v="405.04"/>
    <n v="2.4470092374999997"/>
    <n v="0.60970000000000002"/>
    <n v="22.322723799999999"/>
    <n v="70.599999999999994"/>
  </r>
  <r>
    <x v="1"/>
    <x v="16"/>
    <n v="2486"/>
    <x v="14"/>
    <n v="2.11"/>
    <n v="48.658999999999999"/>
    <n v="23.061137440758294"/>
    <n v="21100"/>
    <n v="486590"/>
    <n v="963.01"/>
    <n v="21.910468219436975"/>
    <n v="505.28031899980272"/>
    <n v="4573.32"/>
    <n v="1079.97"/>
    <n v="1261.27"/>
    <n v="21.44"/>
    <n v="226.13"/>
    <n v="159.85"/>
    <n v="116.96"/>
    <n v="549.73"/>
    <n v="0.32174079999999999"/>
    <n v="0.65180000000000005"/>
    <n v="14.583035669999999"/>
    <n v="25.6"/>
  </r>
  <r>
    <x v="1"/>
    <x v="16"/>
    <n v="2496"/>
    <x v="17"/>
    <n v="1.7889999999999999"/>
    <n v="48.305"/>
    <n v="27.001117942984909"/>
    <n v="17890"/>
    <n v="483050"/>
    <n v="662.4"/>
    <n v="27.007850241545896"/>
    <n v="729.24214975845416"/>
    <n v="5803.48"/>
    <n v="1400.84"/>
    <n v="3484.09"/>
    <n v="26.02"/>
    <n v="238.14"/>
    <n v="196.12"/>
    <n v="324.19"/>
    <n v="288.17"/>
    <n v="0.7089137499999999"/>
    <n v="0.68279999999999996"/>
    <n v="17.727760699999902"/>
    <n v="38"/>
  </r>
  <r>
    <x v="1"/>
    <x v="16"/>
    <n v="2497"/>
    <x v="19"/>
    <n v="2"/>
    <n v="49.2"/>
    <n v="24.6"/>
    <n v="20000"/>
    <n v="492000"/>
    <n v="3587.78"/>
    <n v="5.5744778107910742"/>
    <n v="137.13215414546042"/>
    <n v="6434"/>
    <n v="1922.65"/>
    <n v="5229.68"/>
    <n v="54.21"/>
    <n v="245.9"/>
    <n v="935.19"/>
    <n v="358.2"/>
    <n v="445.33"/>
    <n v="1.0388237499999999"/>
    <n v="0.62109999999999999"/>
    <n v="19.22255681"/>
    <n v="46"/>
  </r>
  <r>
    <x v="1"/>
    <x v="16"/>
    <n v="2505"/>
    <x v="15"/>
    <n v="1.4330000000000001"/>
    <n v="42.835000000000001"/>
    <n v="29.891835310537335"/>
    <n v="14330"/>
    <n v="428350"/>
    <n v="839.62"/>
    <n v="17.0672447059384"/>
    <n v="510.17126795455084"/>
    <n v="4278.07"/>
    <n v="1649.26"/>
    <n v="3768.3"/>
    <n v="17.989999999999998"/>
    <n v="257.88"/>
    <n v="201.91"/>
    <n v="247.89"/>
    <n v="391.82"/>
    <n v="1.1453031843749999"/>
    <n v="0.60970000000000002"/>
    <n v="19.596414289999998"/>
    <n v="48.3"/>
  </r>
  <r>
    <x v="1"/>
    <x v="16"/>
    <n v="2523"/>
    <x v="19"/>
    <n v="1.7090000000000001"/>
    <n v="49.44"/>
    <n v="28.929198361614976"/>
    <n v="17090"/>
    <n v="494400"/>
    <n v="1891.51"/>
    <n v="9.0351095156779504"/>
    <n v="261.37847539796246"/>
    <n v="4817.6099999999997"/>
    <n v="3267.68"/>
    <n v="5084.16"/>
    <n v="37.51"/>
    <n v="298.14"/>
    <n v="841.11"/>
    <n v="639.72"/>
    <n v="426.48"/>
    <n v="1.3790434375000002"/>
    <n v="0.62109999999999999"/>
    <n v="20.29595642"/>
    <n v="53"/>
  </r>
  <r>
    <x v="1"/>
    <x v="16"/>
    <n v="2535"/>
    <x v="16"/>
    <n v="1.903"/>
    <n v="49.151000000000003"/>
    <n v="25.828166053599581"/>
    <n v="19030"/>
    <n v="491510.00000000006"/>
    <n v="1924.5"/>
    <n v="9.8882826708235907"/>
    <n v="255.39620680696288"/>
    <n v="15713.17"/>
    <n v="2084.06"/>
    <n v="4489.2"/>
    <n v="19.46"/>
    <n v="324.97000000000003"/>
    <n v="272.43"/>
    <n v="50.59"/>
    <n v="414.48"/>
    <n v="0.72015130937499983"/>
    <n v="0.5524"/>
    <n v="17.790017070000001"/>
    <n v="38.299999999999997"/>
  </r>
  <r>
    <x v="1"/>
    <x v="16"/>
    <n v="2537"/>
    <x v="16"/>
    <n v="1.93"/>
    <n v="49.198999999999998"/>
    <n v="25.491709844559587"/>
    <n v="19300"/>
    <n v="491990"/>
    <n v="1107.79"/>
    <n v="17.422074580922377"/>
    <n v="444.1184701071503"/>
    <n v="9025.7000000000007"/>
    <n v="1595.94"/>
    <n v="2454.67"/>
    <n v="15.94"/>
    <n v="97.63"/>
    <n v="59.77"/>
    <n v="71.73"/>
    <n v="749.15"/>
    <n v="1.0478766374999999"/>
    <n v="0.5524"/>
    <n v="19.25595685"/>
    <n v="46.2"/>
  </r>
  <r>
    <x v="1"/>
    <x v="17"/>
    <n v="2547"/>
    <x v="14"/>
    <n v="1.794"/>
    <n v="47.361999999999902"/>
    <n v="26.400222965440303"/>
    <n v="17940"/>
    <n v="473619.99999999901"/>
    <n v="958.73"/>
    <n v="18.712254753684562"/>
    <n v="494.00769768339262"/>
    <n v="11651.91"/>
    <n v="1812.03"/>
    <n v="6434.61"/>
    <n v="59.67"/>
    <n v="190.95"/>
    <n v="97.46"/>
    <n v="49.73"/>
    <n v="192.94"/>
    <n v="0.20430854999999998"/>
    <n v="0.65180000000000005"/>
    <n v="12.81453419"/>
    <n v="20.399999999999999"/>
  </r>
  <r>
    <x v="1"/>
    <x v="17"/>
    <n v="2548"/>
    <x v="17"/>
    <n v="1.5569999999999999"/>
    <n v="50.055"/>
    <n v="32.148362235067438"/>
    <n v="15570"/>
    <n v="500550"/>
    <n v="675.2"/>
    <n v="23.059834123222746"/>
    <n v="741.33590047393363"/>
    <n v="6257.28"/>
    <n v="1980.99"/>
    <n v="3766.01"/>
    <n v="31.04"/>
    <n v="195.96"/>
    <n v="908.03"/>
    <n v="413.27"/>
    <n v="343.42"/>
    <n v="0.69038085937499993"/>
    <n v="0.68279999999999996"/>
    <n v="17.622797720000001"/>
    <n v="37.5"/>
  </r>
  <r>
    <x v="1"/>
    <x v="17"/>
    <n v="2550"/>
    <x v="15"/>
    <n v="1.8759999999999999"/>
    <n v="124.098"/>
    <n v="66.150319829424305"/>
    <n v="18760"/>
    <n v="1240980"/>
    <n v="820.17"/>
    <n v="22.873306753477937"/>
    <n v="1513.0765572990965"/>
    <n v="4785.34"/>
    <n v="2170.92"/>
    <n v="5565.01"/>
    <n v="40.5"/>
    <n v="220.74"/>
    <n v="251.11"/>
    <n v="419.2"/>
    <n v="425.27"/>
    <n v="0.76986854999999998"/>
    <n v="0.60970000000000002"/>
    <n v="18.053722990000001"/>
    <n v="39.6"/>
  </r>
  <r>
    <x v="1"/>
    <x v="17"/>
    <n v="2574"/>
    <x v="19"/>
    <n v="1.8080000000000001"/>
    <n v="45.36"/>
    <n v="25.088495575221238"/>
    <n v="18080"/>
    <n v="453600"/>
    <n v="793.43"/>
    <n v="22.787139382176122"/>
    <n v="571.69504556167533"/>
    <n v="7286.29"/>
    <n v="2319.83"/>
    <n v="2382.17"/>
    <n v="11.33"/>
    <n v="192.69"/>
    <n v="102.01"/>
    <n v="612.07000000000005"/>
    <n v="207.8"/>
    <n v="0.7659852343750001"/>
    <n v="0.62960000000000005"/>
    <n v="18.03378099"/>
    <n v="39.5"/>
  </r>
  <r>
    <x v="1"/>
    <x v="17"/>
    <n v="2605"/>
    <x v="14"/>
    <n v="1.895"/>
    <n v="49.145000000000003"/>
    <n v="25.934036939313987"/>
    <n v="18950"/>
    <n v="491450.00000000006"/>
    <n v="963.92"/>
    <n v="19.659307826375635"/>
    <n v="509.84521537057026"/>
    <n v="3540.6"/>
    <n v="6646.78"/>
    <n v="14889.53"/>
    <n v="83.9"/>
    <n v="363.57"/>
    <n v="242.38"/>
    <n v="637.64"/>
    <n v="374.76"/>
    <n v="0.19834365937500004"/>
    <n v="0.65180000000000005"/>
    <n v="12.701406970000001"/>
    <n v="20.100000000000001"/>
  </r>
  <r>
    <x v="1"/>
    <x v="17"/>
    <n v="2606"/>
    <x v="19"/>
    <n v="1.7209999999999901"/>
    <n v="50.341999999999999"/>
    <n v="29.25159790819308"/>
    <n v="17209.999999999902"/>
    <n v="503420"/>
    <n v="666.11"/>
    <n v="25.836573538904837"/>
    <n v="755.76106048550537"/>
    <n v="5410.95"/>
    <n v="1752.21"/>
    <n v="4010.35"/>
    <n v="23.44"/>
    <n v="279.33999999999997"/>
    <n v="808.71"/>
    <n v="314.5"/>
    <n v="347.71"/>
    <n v="1.8568483593749996"/>
    <n v="0.62960000000000005"/>
    <n v="21.376083779999998"/>
    <n v="61.5"/>
  </r>
  <r>
    <x v="1"/>
    <x v="17"/>
    <n v="2607"/>
    <x v="14"/>
    <n v="1.8819999999999999"/>
    <n v="48.695999999999998"/>
    <n v="25.874601487778961"/>
    <n v="18820"/>
    <n v="486960"/>
    <n v="886.77"/>
    <n v="21.223090542079682"/>
    <n v="549.13901011536245"/>
    <n v="6466.75"/>
    <n v="3873.18"/>
    <n v="15847.44"/>
    <n v="116.33"/>
    <n v="293.68"/>
    <n v="175.45"/>
    <n v="1634.33"/>
    <n v="396.66"/>
    <n v="0.11046093749999999"/>
    <n v="0.65180000000000005"/>
    <n v="10.545425979999999"/>
    <n v="15"/>
  </r>
  <r>
    <x v="1"/>
    <x v="17"/>
    <n v="2610"/>
    <x v="14"/>
    <n v="1.835"/>
    <n v="48.295999999999999"/>
    <n v="26.31934604904632"/>
    <n v="18350"/>
    <n v="482960"/>
    <n v="793.49"/>
    <n v="23.125685263834452"/>
    <n v="608.65291308019005"/>
    <n v="3117.41"/>
    <n v="1004.05"/>
    <n v="2162.11"/>
    <n v="13.65"/>
    <n v="270.99"/>
    <n v="194.96"/>
    <n v="280.74"/>
    <n v="434.76"/>
    <n v="0.29468523437499994"/>
    <n v="0.65180000000000005"/>
    <n v="14.236690980000001"/>
    <n v="24.5"/>
  </r>
  <r>
    <x v="1"/>
    <x v="17"/>
    <n v="2646"/>
    <x v="17"/>
    <n v="1.718"/>
    <n v="45.478000000000002"/>
    <n v="26.471478463329454"/>
    <n v="17180"/>
    <n v="454780"/>
    <n v="813.77"/>
    <n v="21.111616304361185"/>
    <n v="558.85569632697195"/>
    <n v="6861.09"/>
    <n v="1541.69"/>
    <n v="3273.76"/>
    <n v="14.93"/>
    <n v="160.52000000000001"/>
    <n v="95.19"/>
    <n v="87.72"/>
    <n v="621.53"/>
    <n v="0.133657734375"/>
    <n v="0.68279999999999996"/>
    <n v="11.229442599999899"/>
    <n v="16.5"/>
  </r>
  <r>
    <x v="1"/>
    <x v="17"/>
    <n v="2648"/>
    <x v="14"/>
    <n v="1.5940000000000001"/>
    <n v="48.641999999999904"/>
    <n v="30.515683814303575"/>
    <n v="15940"/>
    <n v="486419.99999999901"/>
    <n v="750.34"/>
    <n v="21.243702854705866"/>
    <n v="648.26611935922244"/>
    <n v="6449.43"/>
    <n v="2873.72"/>
    <n v="6404.95"/>
    <n v="23.21"/>
    <n v="146.97"/>
    <n v="177.92"/>
    <n v="450.59"/>
    <n v="469.93"/>
    <n v="0.1134262"/>
    <n v="0.65180000000000005"/>
    <n v="10.639325360000001"/>
    <n v="15.2"/>
  </r>
  <r>
    <x v="1"/>
    <x v="17"/>
    <n v="2650"/>
    <x v="15"/>
    <n v="1.472"/>
    <n v="48.103000000000002"/>
    <n v="32.678668478260875"/>
    <n v="14720"/>
    <n v="481030"/>
    <n v="1055.75"/>
    <n v="13.942694766753492"/>
    <n v="455.62869997632015"/>
    <n v="11690.18"/>
    <n v="2443.02"/>
    <n v="6038.48"/>
    <n v="27.63"/>
    <n v="264.43"/>
    <n v="252.59"/>
    <n v="45.39"/>
    <n v="416.38"/>
    <n v="0.14188093750000003"/>
    <n v="0.60970000000000002"/>
    <n v="11.447524420000001"/>
    <n v="17"/>
  </r>
  <r>
    <x v="1"/>
    <x v="18"/>
    <n v="2662"/>
    <x v="23"/>
    <n v="2"/>
    <n v="49.2"/>
    <n v="24.6"/>
    <n v="20000"/>
    <n v="492000"/>
    <n v="1005.85"/>
    <n v="19.883680469254859"/>
    <n v="489.13853954366954"/>
    <n v="10294.73"/>
    <n v="372.61"/>
    <n v="16038.69"/>
    <n v="91.63"/>
    <n v="258.58999999999997"/>
    <n v="205.65"/>
    <n v="46.83"/>
    <n v="2343.6"/>
    <n v="0.15730128437499999"/>
    <n v="0.60660000000000003"/>
    <n v="11.828417440000001"/>
    <n v="17.899999999999999"/>
  </r>
  <r>
    <x v="1"/>
    <x v="18"/>
    <n v="2673"/>
    <x v="15"/>
    <n v="1.9709999999999901"/>
    <n v="48.063000000000002"/>
    <n v="24.38508371385096"/>
    <n v="19709.999999999902"/>
    <n v="480630"/>
    <n v="666.57"/>
    <n v="29.56928754669412"/>
    <n v="721.04955218506677"/>
    <n v="7312.4"/>
    <n v="2406.39"/>
    <n v="3656.2"/>
    <n v="13.89"/>
    <n v="142.84"/>
    <n v="1253.78"/>
    <n v="468.18"/>
    <n v="142.84"/>
    <n v="0.73907694999999973"/>
    <n v="0.60970000000000002"/>
    <n v="17.892597080000002"/>
    <n v="38.799999999999997"/>
  </r>
  <r>
    <x v="1"/>
    <x v="18"/>
    <n v="2685"/>
    <x v="14"/>
    <n v="1.996"/>
    <n v="48.923999999999999"/>
    <n v="24.511022044088175"/>
    <n v="19960"/>
    <n v="489240"/>
    <n v="1224.4100000000001"/>
    <n v="16.30172899600624"/>
    <n v="399.57203877786031"/>
    <n v="5812.44"/>
    <n v="2848.3"/>
    <n v="4404.2700000000004"/>
    <n v="17.98"/>
    <n v="187.76"/>
    <n v="141.82"/>
    <n v="93.88"/>
    <n v="457.41"/>
    <n v="0.48713273437500004"/>
    <n v="0.65180000000000005"/>
    <n v="16.23354148"/>
    <n v="31.5"/>
  </r>
  <r>
    <x v="1"/>
    <x v="18"/>
    <n v="2687"/>
    <x v="14"/>
    <n v="1.7000000000000001E-2"/>
    <n v="2.3E-2"/>
    <n v="1.3529411764705881"/>
    <n v="170"/>
    <n v="230"/>
    <n v="957.24"/>
    <n v="0.17759391584137729"/>
    <n v="0.24027412143245164"/>
    <n v="5168.68"/>
    <n v="1013.54"/>
    <n v="1916.41"/>
    <n v="13.59"/>
    <n v="126.21"/>
    <n v="75.72"/>
    <n v="126.21"/>
    <n v="574.73"/>
    <n v="0.63625500000000001"/>
    <n v="0.65180000000000005"/>
    <n v="17.298589660000001"/>
    <n v="36"/>
  </r>
  <r>
    <x v="1"/>
    <x v="18"/>
    <n v="2715"/>
    <x v="14"/>
    <n v="4.2789999999999999"/>
    <n v="101.35599999999999"/>
    <n v="23.686842720261744"/>
    <n v="42790"/>
    <n v="1013560"/>
    <n v="1001.74"/>
    <n v="42.715674725976797"/>
    <n v="1011.7994689240721"/>
    <n v="5349.06"/>
    <n v="1028.81"/>
    <n v="2338.04"/>
    <n v="15.47"/>
    <n v="284.27999999999997"/>
    <n v="175.98"/>
    <n v="168.25"/>
    <n v="754.21"/>
    <n v="0.65405148437499983"/>
    <n v="0.65180000000000005"/>
    <n v="17.408245879999999"/>
    <n v="36.5"/>
  </r>
  <r>
    <x v="1"/>
    <x v="18"/>
    <n v="2727"/>
    <x v="15"/>
    <n v="1.5719999999999901"/>
    <n v="47.521000000000001"/>
    <n v="30.2296437659035"/>
    <n v="15719.9999999999"/>
    <n v="475210"/>
    <n v="810.13"/>
    <n v="19.4042931381382"/>
    <n v="586.58486909508349"/>
    <n v="5681.01"/>
    <n v="2418.23"/>
    <n v="6683.54"/>
    <n v="26.33"/>
    <n v="157.97"/>
    <n v="141.77000000000001"/>
    <n v="390.89"/>
    <n v="228.86"/>
    <n v="0.5675237500000001"/>
    <n v="0.60970000000000002"/>
    <n v="16.843259100000001"/>
    <n v="34"/>
  </r>
  <r>
    <x v="1"/>
    <x v="19"/>
    <n v="2733"/>
    <x v="14"/>
    <n v="2.2109999999999999"/>
    <n v="48.012999999999998"/>
    <n v="21.715513342379015"/>
    <n v="22110"/>
    <n v="480130"/>
    <n v="1016.07"/>
    <n v="21.760311789542058"/>
    <n v="472.53634100012795"/>
    <n v="5542.18"/>
    <n v="1509.36"/>
    <n v="4386.58"/>
    <n v="21.62"/>
    <n v="224.05"/>
    <n v="145.43"/>
    <n v="514.91"/>
    <n v="790.06"/>
    <n v="5.620743437499999E-2"/>
    <n v="0.65180000000000005"/>
    <n v="8.2921155160000009"/>
    <n v="10.7"/>
  </r>
  <r>
    <x v="1"/>
    <x v="19"/>
    <n v="2734"/>
    <x v="14"/>
    <n v="2"/>
    <n v="49.2"/>
    <n v="24.6"/>
    <n v="20000"/>
    <n v="492000"/>
    <n v="880.8"/>
    <n v="22.706630336058129"/>
    <n v="558.58310626702996"/>
    <n v="4752.51"/>
    <n v="1755.86"/>
    <n v="4471.04"/>
    <n v="17.23"/>
    <n v="237.43"/>
    <n v="164.67"/>
    <n v="618.48"/>
    <n v="2217.33"/>
    <n v="0.59113293437500003"/>
    <n v="0.65180000000000005"/>
    <n v="17.005747119999999"/>
    <n v="34.700000000000003"/>
  </r>
  <r>
    <x v="1"/>
    <x v="19"/>
    <n v="2741"/>
    <x v="24"/>
    <n v="1.925"/>
    <n v="46.94"/>
    <n v="24.384415584415581"/>
    <n v="19250"/>
    <n v="469400"/>
    <n v="1409.03"/>
    <n v="13.661880868398828"/>
    <n v="333.13698075981347"/>
    <n v="13626.71"/>
    <n v="2009.39"/>
    <n v="3928.94"/>
    <n v="30.63"/>
    <n v="204.21"/>
    <n v="181.74"/>
    <n v="30.63"/>
    <n v="1055.75"/>
    <n v="3.3010637499999995"/>
    <n v="0.70189999999999997"/>
    <n v="23.275902349999999"/>
    <n v="82"/>
  </r>
  <r>
    <x v="1"/>
    <x v="19"/>
    <n v="2746"/>
    <x v="14"/>
    <n v="2.0339999999999998"/>
    <n v="48.213000000000001"/>
    <n v="23.703539823008853"/>
    <n v="20339.999999999996"/>
    <n v="482130"/>
    <n v="914.25"/>
    <n v="22.247744052502046"/>
    <n v="527.35028712059068"/>
    <n v="3548.5"/>
    <n v="1519.06"/>
    <n v="3237.05"/>
    <n v="14.07"/>
    <n v="158.74"/>
    <n v="86.4"/>
    <n v="430"/>
    <n v="1079.02"/>
    <n v="5.9403437499999989E-2"/>
    <n v="0.65180000000000005"/>
    <n v="8.4656455259999994"/>
    <n v="11"/>
  </r>
  <r>
    <x v="1"/>
    <x v="19"/>
    <n v="2762"/>
    <x v="14"/>
    <n v="2.0350000000000001"/>
    <n v="49.323"/>
    <n v="24.237346437346435"/>
    <n v="20350"/>
    <n v="493230"/>
    <n v="1228.03"/>
    <n v="16.571256402530882"/>
    <n v="401.64328233023622"/>
    <n v="10761.08"/>
    <n v="3282"/>
    <n v="7253.28"/>
    <n v="43.58"/>
    <n v="130.72999999999999"/>
    <n v="69.319999999999993"/>
    <n v="136.66999999999999"/>
    <n v="305.02999999999997"/>
    <n v="0.21036180937499996"/>
    <n v="0.65180000000000005"/>
    <n v="12.926326209999999"/>
    <n v="20.7"/>
  </r>
  <r>
    <x v="1"/>
    <x v="19"/>
    <n v="2769"/>
    <x v="25"/>
    <n v="2.431"/>
    <n v="49.146999999999998"/>
    <n v="20.216783216783217"/>
    <n v="24310"/>
    <n v="491470"/>
    <n v="795.71"/>
    <n v="30.551331515250528"/>
    <n v="617.64964622789705"/>
    <n v="11231.27"/>
    <n v="1984.32"/>
    <n v="3268.18"/>
    <n v="11.91"/>
    <n v="148.82"/>
    <n v="674.67"/>
    <n v="416.71"/>
    <n v="299.63"/>
    <n v="0.78550000000000009"/>
    <n v="0.63400000000000001"/>
    <n v="18.132932480000001"/>
    <n v="40"/>
  </r>
  <r>
    <x v="1"/>
    <x v="19"/>
    <n v="2771"/>
    <x v="25"/>
    <n v="2.9389999999999898"/>
    <n v="49.958999999999897"/>
    <n v="16.998638992854737"/>
    <n v="29389.999999999898"/>
    <n v="499589.99999999895"/>
    <n v="919.26"/>
    <n v="31.971368274481538"/>
    <n v="543.46974740552071"/>
    <n v="8714.94"/>
    <n v="2203.8200000000002"/>
    <n v="4339.3999999999996"/>
    <n v="10.039999999999999"/>
    <n v="281"/>
    <n v="539.91999999999996"/>
    <n v="477.7"/>
    <n v="511.82"/>
    <n v="0.17722843749999997"/>
    <n v="0.63400000000000001"/>
    <n v="12.274755099999901"/>
    <n v="19"/>
  </r>
  <r>
    <x v="1"/>
    <x v="19"/>
    <n v="2789"/>
    <x v="25"/>
    <n v="2.5680000000000001"/>
    <n v="49.661000000000001"/>
    <n v="19.338395638629283"/>
    <n v="25680"/>
    <n v="496610"/>
    <n v="766.15"/>
    <n v="33.518240553416433"/>
    <n v="648.18899693271555"/>
    <n v="7109.91"/>
    <n v="2314.48"/>
    <n v="3174.89"/>
    <n v="12.03"/>
    <n v="314.88"/>
    <n v="643.79999999999995"/>
    <n v="589.65"/>
    <n v="437.22"/>
    <n v="0.22064694999999995"/>
    <n v="0.63400000000000001"/>
    <n v="13.109747540000001"/>
    <n v="21.2"/>
  </r>
  <r>
    <x v="1"/>
    <x v="20"/>
    <n v="2797"/>
    <x v="26"/>
    <n v="3.827"/>
    <n v="48.741999999999997"/>
    <n v="12.736347008100338"/>
    <n v="38270"/>
    <n v="487420"/>
    <n v="1577.51"/>
    <n v="24.259751126775743"/>
    <n v="308.98060868076908"/>
    <n v="7008.76"/>
    <n v="922.36"/>
    <n v="1391.46"/>
    <n v="15.83"/>
    <n v="292.94"/>
    <n v="120.74"/>
    <n v="120.74"/>
    <n v="294.92"/>
    <n v="0.57422013750000001"/>
    <n v="0.58399999999999996"/>
    <n v="16.8900367"/>
    <n v="34.200000000000003"/>
  </r>
  <r>
    <x v="1"/>
    <x v="20"/>
    <n v="2805"/>
    <x v="14"/>
    <n v="2.1429999999999998"/>
    <n v="48.792000000000002"/>
    <n v="22.768082127858147"/>
    <n v="21429.999999999996"/>
    <n v="487920"/>
    <n v="816.16"/>
    <n v="26.257106449715739"/>
    <n v="597.82395608704178"/>
    <n v="9033.1200000000008"/>
    <n v="2532.5500000000002"/>
    <n v="5528.56"/>
    <n v="82.03"/>
    <n v="1008.92"/>
    <n v="282.99"/>
    <n v="100.48"/>
    <n v="467.55"/>
    <n v="0.1134262"/>
    <n v="0.65180000000000005"/>
    <n v="10.639325360000001"/>
    <n v="15.2"/>
  </r>
  <r>
    <x v="1"/>
    <x v="20"/>
    <n v="2806"/>
    <x v="14"/>
    <n v="2.1280000000000001"/>
    <n v="48.946999999999903"/>
    <n v="23.001409774436045"/>
    <n v="21280"/>
    <n v="489469.99999999901"/>
    <n v="1090.76"/>
    <n v="19.509332942168765"/>
    <n v="448.74216142872768"/>
    <n v="6791.4"/>
    <n v="1017.12"/>
    <n v="2679.14"/>
    <n v="13.93"/>
    <n v="264.73"/>
    <n v="177.15"/>
    <n v="398.09"/>
    <n v="2233.2800000000002"/>
    <n v="0.23117755937499998"/>
    <n v="0.65180000000000005"/>
    <n v="13.289642799999999"/>
    <n v="21.7"/>
  </r>
  <r>
    <x v="1"/>
    <x v="20"/>
    <n v="2807"/>
    <x v="24"/>
    <n v="1.7269999999999901"/>
    <n v="45.225000000000001"/>
    <n v="26.187029530978727"/>
    <n v="17269.999999999902"/>
    <n v="452250"/>
    <n v="1895.83"/>
    <n v="9.1094665660950103"/>
    <n v="238.54986997779338"/>
    <n v="23213.84"/>
    <n v="1407.75"/>
    <n v="3150.2539999999999"/>
    <n v="64.540000000000006"/>
    <n v="219.84"/>
    <n v="292.44"/>
    <n v="38.32"/>
    <n v="296.48"/>
    <n v="3.2369669500000002"/>
    <n v="0.70189999999999997"/>
    <n v="23.21608449"/>
    <n v="81.2"/>
  </r>
  <r>
    <x v="1"/>
    <x v="20"/>
    <n v="2808"/>
    <x v="14"/>
    <n v="1.9159999999999999"/>
    <n v="48.241999999999997"/>
    <n v="25.178496868475992"/>
    <n v="19160"/>
    <n v="482420"/>
    <n v="878"/>
    <n v="21.82232346241458"/>
    <n v="549.45330296127565"/>
    <n v="5873.59"/>
    <n v="852.52"/>
    <n v="1520.82"/>
    <n v="13.72"/>
    <n v="246.94"/>
    <n v="164.63"/>
    <n v="233.22"/>
    <n v="613.41999999999996"/>
    <n v="0.22482973749999996"/>
    <n v="0.65180000000000005"/>
    <n v="13.18212263"/>
    <n v="21.4"/>
  </r>
  <r>
    <x v="1"/>
    <x v="20"/>
    <n v="2855"/>
    <x v="26"/>
    <n v="3.3919999999999999"/>
    <n v="48.774999999999999"/>
    <n v="14.37942216981132"/>
    <n v="33920"/>
    <n v="487750"/>
    <n v="1425.79"/>
    <n v="23.790319752558233"/>
    <n v="342.09105127683603"/>
    <n v="6658.24"/>
    <n v="999.81"/>
    <n v="1966.54"/>
    <n v="15.56"/>
    <n v="324.83999999999997"/>
    <n v="173.12"/>
    <n v="229.53"/>
    <n v="258.7"/>
    <n v="0.23761374999999996"/>
    <n v="0.58399999999999996"/>
    <n v="13.395932459999999"/>
    <n v="22"/>
  </r>
  <r>
    <x v="1"/>
    <x v="20"/>
    <n v="2859"/>
    <x v="26"/>
    <n v="3.6219999999999999"/>
    <n v="46.731999999999999"/>
    <n v="12.902263942573164"/>
    <n v="36220"/>
    <n v="467320"/>
    <n v="1073.97"/>
    <n v="33.725336834362224"/>
    <n v="435.13319738912634"/>
    <n v="8129.26"/>
    <n v="1950.56"/>
    <n v="4185.57"/>
    <n v="19.350000000000001"/>
    <n v="238.01"/>
    <n v="189.64"/>
    <n v="149"/>
    <n v="1139.76"/>
    <n v="0.39876398437499999"/>
    <n v="0.58399999999999996"/>
    <n v="15.43492153"/>
    <n v="28.5"/>
  </r>
  <r>
    <x v="1"/>
    <x v="21"/>
    <n v="2882"/>
    <x v="25"/>
    <n v="2.319"/>
    <n v="49.722999999999999"/>
    <n v="21.441569642087106"/>
    <n v="23190"/>
    <n v="497230"/>
    <n v="878.11"/>
    <n v="26.408992039721674"/>
    <n v="566.25024199701636"/>
    <n v="6621.89"/>
    <n v="3141.54"/>
    <n v="5649.56"/>
    <n v="14.03"/>
    <n v="392.94"/>
    <n v="501.2"/>
    <n v="928.23"/>
    <n v="435.04"/>
    <n v="0.28751263749999995"/>
    <n v="0.58989999999999998"/>
    <n v="14.13983694"/>
    <n v="24.2"/>
  </r>
  <r>
    <x v="1"/>
    <x v="21"/>
    <n v="2883"/>
    <x v="25"/>
    <n v="2.1389999999999998"/>
    <n v="49.564999999999998"/>
    <n v="23.172043010752688"/>
    <n v="21389.999999999996"/>
    <n v="495650"/>
    <n v="810.86"/>
    <n v="26.379399649754575"/>
    <n v="611.26458328194758"/>
    <n v="6205.47"/>
    <n v="2670.73"/>
    <n v="4434.17"/>
    <n v="11.81"/>
    <n v="171.23"/>
    <n v="513.67999999999995"/>
    <n v="513.67999999999995"/>
    <n v="352.29"/>
    <n v="0.28751263749999995"/>
    <n v="0.58989999999999998"/>
    <n v="14.13983694"/>
    <n v="24.2"/>
  </r>
  <r>
    <x v="1"/>
    <x v="21"/>
    <n v="2884"/>
    <x v="26"/>
    <n v="3.3330000000000002"/>
    <n v="48.643999999999998"/>
    <n v="14.594659465946593"/>
    <n v="33330"/>
    <n v="486440"/>
    <n v="1322.41"/>
    <n v="25.203983635937416"/>
    <n v="367.84355835179707"/>
    <n v="8983.81"/>
    <n v="1369.22"/>
    <n v="3526.43"/>
    <n v="23.41"/>
    <n v="204.8"/>
    <n v="152.13999999999999"/>
    <n v="358.88"/>
    <n v="243.81"/>
    <n v="0.59113293437500003"/>
    <n v="0.58399999999999996"/>
    <n v="17.005747119999999"/>
    <n v="34.700000000000003"/>
  </r>
  <r>
    <x v="1"/>
    <x v="21"/>
    <n v="2887"/>
    <x v="15"/>
    <n v="1.8480000000000001"/>
    <n v="47.106999999999999"/>
    <n v="25.490800865800864"/>
    <n v="18480"/>
    <n v="471070"/>
    <n v="791.32"/>
    <n v="23.353384218773694"/>
    <n v="595.29646666329677"/>
    <n v="10054.709999999999"/>
    <n v="1250.49"/>
    <n v="4765.53"/>
    <n v="19.54"/>
    <n v="220.79"/>
    <n v="228.6"/>
    <n v="103.56"/>
    <n v="429.86"/>
    <n v="3.4640549999999992"/>
    <n v="0.60970000000000002"/>
    <n v="23.421279349999999"/>
    <n v="84"/>
  </r>
  <r>
    <x v="1"/>
    <x v="21"/>
    <n v="2890"/>
    <x v="26"/>
    <n v="3.1689999999999898"/>
    <n v="48.707000000000001"/>
    <n v="15.369832754812293"/>
    <n v="31689.999999999898"/>
    <n v="487070"/>
    <n v="1406.31"/>
    <n v="22.534149654059132"/>
    <n v="346.34611145480017"/>
    <n v="8276.2000000000007"/>
    <n v="1232.96"/>
    <n v="1996.49"/>
    <n v="15.58"/>
    <n v="381.77"/>
    <n v="225.94"/>
    <n v="144.13999999999999"/>
    <n v="292.17"/>
    <n v="0.20430854999999998"/>
    <n v="0.58399999999999996"/>
    <n v="12.81453419"/>
    <n v="20.399999999999999"/>
  </r>
  <r>
    <x v="1"/>
    <x v="21"/>
    <n v="2900"/>
    <x v="26"/>
    <n v="3.5339999999999998"/>
    <n v="47.99"/>
    <n v="13.579513299377478"/>
    <n v="35340"/>
    <n v="479900"/>
    <n v="1891.08"/>
    <n v="18.687733993273685"/>
    <n v="253.77033229688857"/>
    <n v="9443.74"/>
    <n v="1619.26"/>
    <n v="3219.1"/>
    <n v="17.47"/>
    <n v="192.21"/>
    <n v="133.97"/>
    <n v="258.23"/>
    <n v="217.45"/>
    <n v="0.6940677999999999"/>
    <n v="0.58399999999999996"/>
    <n v="17.64391174"/>
    <n v="37.6"/>
  </r>
  <r>
    <x v="1"/>
    <x v="21"/>
    <n v="2907"/>
    <x v="25"/>
    <n v="2.0099999999999998"/>
    <n v="51.108999999999902"/>
    <n v="25.427363184079557"/>
    <n v="20099.999999999996"/>
    <n v="511089.99999999901"/>
    <n v="1255.52"/>
    <n v="16.009302918312727"/>
    <n v="407.07435962788247"/>
    <n v="13774.63"/>
    <n v="2011.49"/>
    <n v="5174.03"/>
    <n v="17.09"/>
    <n v="112.07"/>
    <n v="58.88"/>
    <n v="18.989999999999998"/>
    <n v="360.89"/>
    <n v="0.53463093750000001"/>
    <n v="0.58989999999999998"/>
    <n v="16.605030559999999"/>
    <n v="33"/>
  </r>
  <r>
    <x v="1"/>
    <x v="21"/>
    <n v="2915"/>
    <x v="14"/>
    <n v="1.835"/>
    <n v="47.593999999999902"/>
    <n v="25.936784741144361"/>
    <n v="18350"/>
    <n v="475939.99999999901"/>
    <n v="997.98"/>
    <n v="18.387142026894328"/>
    <n v="476.90334475640697"/>
    <n v="5193.55"/>
    <n v="1518.15"/>
    <n v="5532.26"/>
    <n v="22.18"/>
    <n v="266.13"/>
    <n v="183.47"/>
    <n v="530.24"/>
    <n v="989.92"/>
    <n v="0.39876398437499999"/>
    <n v="0.65180000000000005"/>
    <n v="15.43492153"/>
    <n v="28.5"/>
  </r>
  <r>
    <x v="1"/>
    <x v="21"/>
    <n v="2924"/>
    <x v="15"/>
    <n v="1.613"/>
    <n v="48.418999999999997"/>
    <n v="30.017978921264721"/>
    <n v="16130"/>
    <n v="484189.99999999994"/>
    <n v="560.04"/>
    <n v="28.801514177558747"/>
    <n v="864.5632454824655"/>
    <n v="4125.91"/>
    <n v="2725.8"/>
    <n v="5128.51"/>
    <n v="21.54"/>
    <n v="242.82"/>
    <n v="209.53"/>
    <n v="749.99"/>
    <n v="342.68"/>
    <n v="0.63625500000000001"/>
    <n v="0.60970000000000002"/>
    <n v="17.298589660000001"/>
    <n v="36"/>
  </r>
  <r>
    <x v="1"/>
    <x v="21"/>
    <n v="2925"/>
    <x v="14"/>
    <n v="2.36"/>
    <n v="48.058999999999997"/>
    <n v="20.363983050847459"/>
    <n v="23600"/>
    <n v="480590"/>
    <n v="923.41"/>
    <n v="25.557444688708159"/>
    <n v="520.45137046382433"/>
    <n v="7726.15"/>
    <n v="3596.55"/>
    <n v="11360.35"/>
    <n v="91.15"/>
    <n v="295.25"/>
    <n v="215.99"/>
    <n v="57.47"/>
    <n v="317.05"/>
    <n v="0.60139843749999988"/>
    <n v="0.65180000000000005"/>
    <n v="17.074340150000001"/>
    <n v="35"/>
  </r>
  <r>
    <x v="1"/>
    <x v="21"/>
    <n v="2940"/>
    <x v="14"/>
    <n v="2.2599999999999998"/>
    <n v="47.536000000000001"/>
    <n v="21.033628318584075"/>
    <n v="22599.999999999996"/>
    <n v="475360"/>
    <n v="1077.78"/>
    <n v="20.969028929837254"/>
    <n v="441.05476071183358"/>
    <n v="8511.75"/>
    <n v="1882.24"/>
    <n v="3861.4"/>
    <n v="17.45"/>
    <n v="271.38"/>
    <n v="189.97"/>
    <n v="531.14"/>
    <n v="608.66999999999996"/>
    <n v="1.0388237499999999"/>
    <n v="0.65180000000000005"/>
    <n v="19.22255681"/>
    <n v="46"/>
  </r>
  <r>
    <x v="2"/>
    <x v="22"/>
    <n v="2952"/>
    <x v="27"/>
    <n v="2.3250000000000002"/>
    <n v="49.223999999999997"/>
    <n v="21.171612903225803"/>
    <n v="23250"/>
    <n v="492239.99999999994"/>
    <n v="1271.32"/>
    <n v="18.288078532548848"/>
    <n v="387.18811943491801"/>
    <n v="9849.86"/>
    <n v="1733.03"/>
    <n v="7386.47"/>
    <n v="53.79"/>
    <n v="141.69999999999999"/>
    <n v="89.22"/>
    <n v="46.57"/>
    <n v="164.65"/>
    <n v="1.0163633593750001"/>
    <n v="0.60229999999999995"/>
    <n v="19.138288769999999"/>
    <n v="45.5"/>
  </r>
  <r>
    <x v="2"/>
    <x v="22"/>
    <n v="2955"/>
    <x v="28"/>
    <n v="2.141"/>
    <n v="60.376999999999903"/>
    <n v="28.2003736571695"/>
    <n v="21410"/>
    <n v="603769.99999999907"/>
    <n v="2082.5700000000002"/>
    <n v="10.2805667996754"/>
    <n v="289.91582515833755"/>
    <n v="29461.15"/>
    <n v="2606.17"/>
    <n v="18601.45"/>
    <n v="155.5"/>
    <n v="320.85000000000002"/>
    <n v="236.21"/>
    <n v="104.33"/>
    <n v="456.67"/>
    <n v="1.6231621093749995"/>
    <n v="0.48630000000000001"/>
    <n v="20.89458544"/>
    <n v="57.5"/>
  </r>
  <r>
    <x v="2"/>
    <x v="22"/>
    <n v="2963"/>
    <x v="29"/>
    <n v="2.3250000000000002"/>
    <n v="45.985999999999997"/>
    <n v="19.778924731182794"/>
    <n v="23250"/>
    <n v="459860"/>
    <n v="801"/>
    <n v="29.026217228464418"/>
    <n v="574.10736579275908"/>
    <n v="9551.94"/>
    <n v="2487.11"/>
    <n v="3898.87"/>
    <n v="16.02"/>
    <n v="270.33999999999997"/>
    <n v="206.26"/>
    <n v="490.61"/>
    <n v="274.33999999999997"/>
    <n v="7.3071137499999994E-2"/>
    <n v="0.51800000000000002"/>
    <n v="9.1333366419999997"/>
    <n v="12.2"/>
  </r>
  <r>
    <x v="2"/>
    <x v="22"/>
    <n v="2964"/>
    <x v="30"/>
    <n v="1.97"/>
    <n v="45.332000000000001"/>
    <n v="23.011167512690356"/>
    <n v="19700"/>
    <n v="453320"/>
    <n v="1026.05"/>
    <n v="19.199844062180208"/>
    <n v="441.81082793236197"/>
    <n v="12829.62"/>
    <n v="2772.73"/>
    <n v="9973.0499999999993"/>
    <n v="83.84"/>
    <n v="291.45"/>
    <n v="205.61"/>
    <n v="89.83"/>
    <n v="544.96"/>
    <n v="0.15906375"/>
    <n v="0.51800000000000002"/>
    <n v="11.86984612"/>
    <n v="18"/>
  </r>
  <r>
    <x v="2"/>
    <x v="22"/>
    <n v="2965"/>
    <x v="30"/>
    <n v="2.3650000000000002"/>
    <n v="50.106999999999999"/>
    <n v="21.186892177589851"/>
    <n v="23650.000000000004"/>
    <n v="501070"/>
    <n v="862.56"/>
    <n v="27.418382489334082"/>
    <n v="580.91031348543868"/>
    <n v="9146.2800000000007"/>
    <n v="3047.45"/>
    <n v="6643.09"/>
    <n v="56.98"/>
    <n v="473.52"/>
    <n v="182.73"/>
    <n v="82.52"/>
    <n v="540.33000000000004"/>
    <n v="5.4125859374999988E-2"/>
    <n v="0.51800000000000002"/>
    <n v="8.1748854379999898"/>
    <n v="10.5"/>
  </r>
  <r>
    <x v="2"/>
    <x v="22"/>
    <n v="2973"/>
    <x v="31"/>
    <n v="2.5069999999999899"/>
    <n v="36.65"/>
    <n v="14.619066613482309"/>
    <n v="25069.999999999898"/>
    <n v="366500"/>
    <n v="1119.71"/>
    <n v="22.389725911173336"/>
    <n v="327.31689455305388"/>
    <n v="11432.74"/>
    <n v="2593.84"/>
    <n v="6819.53"/>
    <n v="58.42"/>
    <n v="83.73"/>
    <n v="54.53"/>
    <n v="210.31"/>
    <n v="525.78"/>
    <n v="1.0661002375000002"/>
    <n v="0.45"/>
    <n v="19.322237399999999"/>
    <n v="46.6"/>
  </r>
  <r>
    <x v="2"/>
    <x v="22"/>
    <n v="2991"/>
    <x v="32"/>
    <n v="3.0329999999999999"/>
    <n v="42.271000000000001"/>
    <n v="13.937026046818332"/>
    <n v="30330"/>
    <n v="422710"/>
    <n v="1177.8800000000001"/>
    <n v="25.749651917003426"/>
    <n v="358.87356946378236"/>
    <n v="15246.72"/>
    <n v="1518.11"/>
    <n v="17401.509999999998"/>
    <n v="139.28"/>
    <n v="389.97"/>
    <n v="242.74"/>
    <n v="73.62"/>
    <n v="2306.0100000000002"/>
    <n v="0.30683593749999999"/>
    <n v="0.51800000000000002"/>
    <n v="14.3958064"/>
    <n v="25"/>
  </r>
  <r>
    <x v="2"/>
    <x v="22"/>
    <n v="3003"/>
    <x v="29"/>
    <n v="2.4260000000000002"/>
    <n v="45.016999999999904"/>
    <n v="18.556059356966159"/>
    <n v="24260"/>
    <n v="450169.99999999901"/>
    <n v="3011.28"/>
    <n v="8.0563746978029265"/>
    <n v="149.49456709439141"/>
    <n v="17978.62"/>
    <n v="4755.49"/>
    <n v="18356.759999999998"/>
    <n v="372.2"/>
    <n v="326.67"/>
    <n v="194.02"/>
    <n v="49.5"/>
    <n v="437.54"/>
    <n v="0.15207280000000004"/>
    <n v="0.51800000000000002"/>
    <n v="11.70307508"/>
    <n v="17.600000000000001"/>
  </r>
  <r>
    <x v="2"/>
    <x v="22"/>
    <n v="3007"/>
    <x v="32"/>
    <n v="3.5049999999999999"/>
    <n v="44.29"/>
    <n v="12.636233951497861"/>
    <n v="35050"/>
    <n v="442900"/>
    <n v="1756.78"/>
    <n v="19.951274490829814"/>
    <n v="252.10897209667687"/>
    <n v="20446.41"/>
    <n v="1860.69"/>
    <n v="7673.66"/>
    <n v="65.42"/>
    <n v="280.93"/>
    <n v="71.19"/>
    <n v="32.71"/>
    <n v="1193"/>
    <n v="9.6223750000000011E-2"/>
    <n v="0.51800000000000002"/>
    <n v="10.06266529"/>
    <n v="14"/>
  </r>
  <r>
    <x v="2"/>
    <x v="22"/>
    <n v="3008"/>
    <x v="31"/>
    <n v="3.4969999999999999"/>
    <n v="42.585999999999999"/>
    <n v="12.177866742922506"/>
    <n v="34970"/>
    <n v="425860"/>
    <n v="3202.76"/>
    <n v="10.918707614682337"/>
    <n v="132.96656633653473"/>
    <n v="25555.02"/>
    <n v="3344.51"/>
    <n v="9529.74"/>
    <n v="65.13"/>
    <n v="273.92"/>
    <n v="130.26"/>
    <n v="88.11"/>
    <n v="1082.27"/>
    <n v="0.10753495000000003"/>
    <n v="0.45"/>
    <n v="10.45066057"/>
    <n v="14.8"/>
  </r>
  <r>
    <x v="2"/>
    <x v="22"/>
    <n v="3010"/>
    <x v="31"/>
    <n v="2.6"/>
    <n v="47.2"/>
    <n v="18.153846153846153"/>
    <n v="26000"/>
    <n v="472000"/>
    <n v="2305.8200000000002"/>
    <n v="11.27581511132699"/>
    <n v="204.6994127902438"/>
    <n v="20419.240000000002"/>
    <n v="2481.75"/>
    <n v="10452.93"/>
    <n v="93.58"/>
    <n v="574.58000000000004"/>
    <n v="155.34"/>
    <n v="69.25"/>
    <n v="802.92"/>
    <n v="0.21444640937499998"/>
    <n v="0.45"/>
    <n v="13.000124980000001"/>
    <n v="20.9"/>
  </r>
  <r>
    <x v="2"/>
    <x v="22"/>
    <n v="3011"/>
    <x v="31"/>
    <n v="3.8769999999999998"/>
    <n v="42.703999999999901"/>
    <n v="11.014702089244237"/>
    <n v="38770"/>
    <n v="427039.99999999901"/>
    <n v="2235.27"/>
    <n v="17.344660823972049"/>
    <n v="191.04627181503756"/>
    <n v="24488.38"/>
    <n v="1333.65"/>
    <n v="5766.61"/>
    <n v="45.08"/>
    <n v="227.28"/>
    <n v="84.53"/>
    <n v="35.69"/>
    <n v="948.58"/>
    <n v="6.6060549999999982E-2"/>
    <n v="0.45"/>
    <n v="8.8046385419999993"/>
    <n v="11.6"/>
  </r>
  <r>
    <x v="2"/>
    <x v="22"/>
    <n v="3012"/>
    <x v="33"/>
    <n v="3.0510000000000002"/>
    <n v="46.125"/>
    <n v="15.117994100294984"/>
    <n v="30510"/>
    <n v="461250"/>
    <n v="2519.69"/>
    <n v="12.108632411129941"/>
    <n v="183.05823335410307"/>
    <n v="19367.14"/>
    <n v="1686.31"/>
    <n v="9961.36"/>
    <n v="62.6"/>
    <n v="170.2"/>
    <n v="117.38"/>
    <n v="31.3"/>
    <n v="473.42"/>
    <n v="0.1134262"/>
    <n v="0.5"/>
    <n v="10.639325360000001"/>
    <n v="15.2"/>
  </r>
  <r>
    <x v="2"/>
    <x v="23"/>
    <n v="3022"/>
    <x v="31"/>
    <n v="1.5519999999999901"/>
    <n v="44.625"/>
    <n v="28.753221649484722"/>
    <n v="15519.9999999999"/>
    <n v="446250"/>
    <n v="825.12"/>
    <n v="18.809385301531776"/>
    <n v="540.83042466550319"/>
    <n v="4905.88"/>
    <n v="1660"/>
    <n v="20118.990000000002"/>
    <n v="550.08000000000004"/>
    <n v="212.62"/>
    <n v="144.35"/>
    <n v="152.15"/>
    <n v="1068.96"/>
    <n v="2.0742109375000002"/>
    <n v="0.45"/>
    <n v="21.762867809999999"/>
    <n v="65"/>
  </r>
  <r>
    <x v="2"/>
    <x v="23"/>
    <n v="3036"/>
    <x v="32"/>
    <n v="3.6459999999999999"/>
    <n v="43.898000000000003"/>
    <n v="12.040043883708174"/>
    <n v="36460"/>
    <n v="438980.00000000006"/>
    <n v="1512.25"/>
    <n v="24.109770209952057"/>
    <n v="290.28269135394282"/>
    <n v="20128.64"/>
    <n v="2344.9699999999998"/>
    <n v="9409.34"/>
    <n v="102.13"/>
    <n v="212.11"/>
    <n v="161.04"/>
    <n v="68.739999999999995"/>
    <n v="1343.35"/>
    <n v="0.11947455"/>
    <n v="0.53400000000000003"/>
    <n v="10.824578349999999"/>
    <n v="15.6"/>
  </r>
  <r>
    <x v="2"/>
    <x v="23"/>
    <n v="3043"/>
    <x v="34"/>
    <n v="2.2589999999999999"/>
    <n v="42.24"/>
    <n v="18.698539176626827"/>
    <n v="22590"/>
    <n v="422400"/>
    <n v="1107.26"/>
    <n v="20.401712334952947"/>
    <n v="381.48221736538846"/>
    <n v="15788.42"/>
    <n v="4335.9799999999996"/>
    <n v="14065.81"/>
    <n v="140.54"/>
    <n v="193.72"/>
    <n v="155.74"/>
    <n v="491.9"/>
    <n v="1889.75"/>
    <n v="6.0488409375000003E-2"/>
    <n v="0.64"/>
    <n v="8.5228824729999992"/>
    <n v="11.1"/>
  </r>
  <r>
    <x v="2"/>
    <x v="23"/>
    <n v="3062"/>
    <x v="29"/>
    <n v="2.2280000000000002"/>
    <n v="45.817999999999998"/>
    <n v="20.564631956912027"/>
    <n v="22280.000000000004"/>
    <n v="458180"/>
    <n v="2252.2199999999998"/>
    <n v="9.8924616600509747"/>
    <n v="203.43483318681126"/>
    <n v="12654.19"/>
    <n v="1946.8"/>
    <n v="3704.43"/>
    <n v="39.409999999999997"/>
    <n v="1131.03"/>
    <n v="285.70999999999998"/>
    <n v="147.78"/>
    <n v="384.24"/>
    <n v="1.1076777343749999"/>
    <n v="0.53400000000000003"/>
    <n v="19.468881870000001"/>
    <n v="47.5"/>
  </r>
  <r>
    <x v="2"/>
    <x v="23"/>
    <n v="3088"/>
    <x v="31"/>
    <n v="3.2229999999999999"/>
    <n v="52.673999999999999"/>
    <n v="16.343158547936707"/>
    <n v="32230"/>
    <n v="526740"/>
    <n v="996.08"/>
    <n v="32.356838808127861"/>
    <n v="528.81294675126492"/>
    <n v="15149.02"/>
    <n v="2984.31"/>
    <n v="4666.67"/>
    <n v="56.86"/>
    <n v="221.57"/>
    <n v="188.24"/>
    <n v="313.73"/>
    <n v="566.66999999999996"/>
    <n v="1.4850859375000003"/>
    <n v="0.45"/>
    <n v="20.569979920000002"/>
    <n v="55"/>
  </r>
  <r>
    <x v="2"/>
    <x v="24"/>
    <n v="3101"/>
    <x v="32"/>
    <n v="3.5289999999999999"/>
    <n v="44.101999999999997"/>
    <n v="12.497024652876169"/>
    <n v="35290"/>
    <n v="441019.99999999994"/>
    <n v="1830.57"/>
    <n v="19.278148336310547"/>
    <n v="240.91949502067661"/>
    <n v="20048.82"/>
    <n v="2371.61"/>
    <n v="9384.7199999999993"/>
    <n v="97.63"/>
    <n v="158.65"/>
    <n v="61.02"/>
    <n v="50.85"/>
    <n v="2111.2600000000002"/>
    <n v="0.16261813750000001"/>
    <n v="0.55600000000000005"/>
    <n v="11.952182609999999"/>
    <n v="18.2"/>
  </r>
  <r>
    <x v="2"/>
    <x v="24"/>
    <n v="3102"/>
    <x v="31"/>
    <n v="3.456"/>
    <n v="40.79"/>
    <n v="11.802662037037036"/>
    <n v="34560"/>
    <n v="407900"/>
    <n v="820.55"/>
    <n v="42.118091523977824"/>
    <n v="497.10559990250442"/>
    <n v="3011.27"/>
    <n v="549.62"/>
    <n v="2811.94"/>
    <n v="13.55"/>
    <n v="228.36"/>
    <n v="193.53"/>
    <n v="598"/>
    <n v="719.92"/>
    <n v="0.50271999999999994"/>
    <n v="0.45"/>
    <n v="16.359317010000002"/>
    <n v="32"/>
  </r>
  <r>
    <x v="2"/>
    <x v="24"/>
    <n v="3115"/>
    <x v="27"/>
    <n v="2.5339999999999998"/>
    <n v="50.481000000000002"/>
    <n v="19.921468034727706"/>
    <n v="25339.999999999996"/>
    <n v="504810"/>
    <n v="712.06"/>
    <n v="35.586888745330448"/>
    <n v="708.94306659551171"/>
    <n v="8365.2000000000007"/>
    <n v="2516.58"/>
    <n v="5079.9799999999996"/>
    <n v="44.87"/>
    <n v="300.43"/>
    <n v="273.12"/>
    <n v="622.32000000000005"/>
    <n v="557.94000000000005"/>
    <n v="2.0297761843750002"/>
    <n v="0.60229999999999995"/>
    <n v="21.687918530000001"/>
    <n v="64.3"/>
  </r>
  <r>
    <x v="2"/>
    <x v="24"/>
    <n v="3118"/>
    <x v="35"/>
    <n v="4.1029999999999998"/>
    <n v="44.991999999999997"/>
    <n v="10.965634901291738"/>
    <n v="41030"/>
    <n v="449920"/>
    <n v="3416.8"/>
    <n v="12.008311870756263"/>
    <n v="131.67876375556074"/>
    <n v="23318.01"/>
    <n v="3763.15"/>
    <n v="6365.81"/>
    <n v="39.369999999999997"/>
    <n v="98.74"/>
    <n v="36.81"/>
    <n v="27.75"/>
    <n v="448.72"/>
    <n v="4.1192405499999989"/>
    <n v="0.49"/>
    <n v="23.923674850000001"/>
    <n v="91.6"/>
  </r>
  <r>
    <x v="2"/>
    <x v="24"/>
    <n v="3126"/>
    <x v="30"/>
    <n v="2.1549999999999998"/>
    <n v="46.908000000000001"/>
    <n v="21.767053364269145"/>
    <n v="21549.999999999996"/>
    <n v="469080"/>
    <n v="1077.1500000000001"/>
    <n v="20.00649863064568"/>
    <n v="435.48252332544212"/>
    <n v="11066.2"/>
    <n v="2092.58"/>
    <n v="28069.69"/>
    <n v="318.57"/>
    <n v="248.88"/>
    <n v="161.27000000000001"/>
    <n v="51.77"/>
    <n v="1634.64"/>
    <n v="0.22693585937499997"/>
    <n v="0.55600000000000005"/>
    <n v="13.21810082"/>
    <n v="21.5"/>
  </r>
  <r>
    <x v="2"/>
    <x v="24"/>
    <n v="3135"/>
    <x v="31"/>
    <n v="1.9490000000000001"/>
    <n v="30.053000000000001"/>
    <n v="15.419702411493073"/>
    <n v="19490"/>
    <n v="300530"/>
    <n v="958.08"/>
    <n v="20.342768871075485"/>
    <n v="313.67944221776884"/>
    <n v="5403.43"/>
    <n v="3627.32"/>
    <n v="26487.360000000001"/>
    <n v="387.7"/>
    <n v="397.85"/>
    <n v="288.24"/>
    <n v="83.22"/>
    <n v="3186.85"/>
    <n v="5.4125859374999988E-2"/>
    <n v="0.45"/>
    <n v="8.1748854379999898"/>
    <n v="10.5"/>
  </r>
  <r>
    <x v="2"/>
    <x v="24"/>
    <n v="3138"/>
    <x v="29"/>
    <n v="2.052"/>
    <n v="69.248999999999995"/>
    <n v="33.747076023391813"/>
    <n v="20520"/>
    <n v="692490"/>
    <n v="1728.19"/>
    <n v="11.873694443319311"/>
    <n v="400.70246905722172"/>
    <n v="21278.94"/>
    <n v="1800.93"/>
    <n v="5225.8500000000004"/>
    <n v="55.05"/>
    <n v="167.12"/>
    <n v="60.95"/>
    <n v="33.42"/>
    <n v="1761.61"/>
    <n v="0.58773073750000004"/>
    <n v="0.55600000000000005"/>
    <n v="16.982744740000001"/>
    <n v="34.6"/>
  </r>
  <r>
    <x v="2"/>
    <x v="24"/>
    <n v="3141"/>
    <x v="32"/>
    <n v="3.1539999999999999"/>
    <n v="66.590999999999994"/>
    <n v="21.11318960050729"/>
    <n v="31540"/>
    <n v="665909.99999999988"/>
    <n v="1675.89"/>
    <n v="18.819850944871082"/>
    <n v="397.34708125234943"/>
    <n v="18837.939999999999"/>
    <n v="2229.25"/>
    <n v="3926.88"/>
    <n v="51.38"/>
    <n v="160.08000000000001"/>
    <n v="69.17"/>
    <n v="98.81"/>
    <n v="954.55"/>
    <n v="8.5540950000000004E-2"/>
    <n v="0.55600000000000005"/>
    <n v="9.6596806770000008"/>
    <n v="13.2"/>
  </r>
  <r>
    <x v="2"/>
    <x v="24"/>
    <n v="3146"/>
    <x v="32"/>
    <n v="3.3860000000000001"/>
    <n v="43.540999999999997"/>
    <n v="12.859125812167749"/>
    <n v="33860"/>
    <n v="435409.99999999994"/>
    <n v="1193.46"/>
    <n v="28.371290198247113"/>
    <n v="364.82999011278127"/>
    <n v="9353.2199999999993"/>
    <n v="2344.56"/>
    <n v="7337.82"/>
    <n v="367.66"/>
    <n v="128.97"/>
    <n v="69.3"/>
    <n v="254.09"/>
    <n v="750.72"/>
    <n v="6.8358137499999999E-2"/>
    <n v="0.55600000000000005"/>
    <n v="8.9153220579999992"/>
    <n v="11.8"/>
  </r>
  <r>
    <x v="2"/>
    <x v="24"/>
    <n v="3148"/>
    <x v="36"/>
    <n v="2.532"/>
    <n v="46.298000000000002"/>
    <n v="18.285150078988941"/>
    <n v="25320"/>
    <n v="462980"/>
    <n v="1465.09"/>
    <n v="17.282214744486687"/>
    <n v="316.00789030025459"/>
    <n v="6714.33"/>
    <n v="3903.63"/>
    <n v="20628.73"/>
    <n v="238.96"/>
    <n v="605.23"/>
    <n v="205.66"/>
    <n v="13.71"/>
    <n v="1913.62"/>
    <n v="6.4926484374999996E-2"/>
    <n v="0.52610000000000001"/>
    <n v="8.7488692019999998"/>
    <n v="11.5"/>
  </r>
  <r>
    <x v="2"/>
    <x v="24"/>
    <n v="3154"/>
    <x v="27"/>
    <n v="2.3889999999999998"/>
    <n v="60.133999999999901"/>
    <n v="25.171201339472542"/>
    <n v="23889.999999999996"/>
    <n v="601339.99999999895"/>
    <n v="1314.82"/>
    <n v="18.169787499429578"/>
    <n v="457.35537944357327"/>
    <n v="6268.36"/>
    <n v="769.31"/>
    <n v="11112"/>
    <n v="51.95"/>
    <n v="191.83"/>
    <n v="149.87"/>
    <n v="11.99"/>
    <n v="243.78"/>
    <n v="7.1878159374999986E-2"/>
    <n v="0.60229999999999995"/>
    <n v="9.0792460740000003"/>
    <n v="12.1"/>
  </r>
  <r>
    <x v="2"/>
    <x v="24"/>
    <n v="3155"/>
    <x v="30"/>
    <n v="1.6950000000000001"/>
    <n v="65.323999999999998"/>
    <n v="38.53923303834808"/>
    <n v="16950"/>
    <n v="653240"/>
    <n v="1236.6600000000001"/>
    <n v="13.706273349182474"/>
    <n v="528.22926269144307"/>
    <n v="16377.21"/>
    <n v="2629.65"/>
    <n v="4912.5600000000004"/>
    <n v="50.11"/>
    <n v="212.46"/>
    <n v="168.36"/>
    <n v="54.12"/>
    <n v="485.04"/>
    <n v="7.1878159374999986E-2"/>
    <n v="0.55600000000000005"/>
    <n v="9.0792460740000003"/>
    <n v="12.1"/>
  </r>
  <r>
    <x v="2"/>
    <x v="25"/>
    <n v="3157"/>
    <x v="37"/>
    <n v="3.91"/>
    <n v="74.114999999999995"/>
    <n v="18.955242966751918"/>
    <n v="39100"/>
    <n v="741150"/>
    <n v="2103.9"/>
    <n v="18.584533485431816"/>
    <n v="352.27434764009695"/>
    <n v="22533.84"/>
    <n v="2412.42"/>
    <n v="7661.23"/>
    <n v="139.33000000000001"/>
    <n v="131.37"/>
    <n v="87.58"/>
    <n v="59.71"/>
    <n v="513.54"/>
    <n v="0.20833423750000005"/>
    <n v="0.51039999999999996"/>
    <n v="12.889208979999999"/>
    <n v="20.6"/>
  </r>
  <r>
    <x v="2"/>
    <x v="25"/>
    <n v="3161"/>
    <x v="35"/>
    <n v="3.0379999999999998"/>
    <n v="43.463999999999999"/>
    <n v="14.30678077682686"/>
    <n v="30379.999999999996"/>
    <n v="434640"/>
    <n v="1122.83"/>
    <n v="27.056633684529267"/>
    <n v="387.09332668346946"/>
    <n v="12876.77"/>
    <n v="2550.27"/>
    <n v="6058.13"/>
    <n v="49.77"/>
    <n v="181.17"/>
    <n v="115.47"/>
    <n v="437.99"/>
    <n v="258.81"/>
    <n v="0.7089137499999999"/>
    <n v="0.49"/>
    <n v="17.727760699999902"/>
    <n v="38"/>
  </r>
  <r>
    <x v="2"/>
    <x v="25"/>
    <n v="3162"/>
    <x v="38"/>
    <n v="3.0979999999999999"/>
    <n v="45.8"/>
    <n v="14.783731439638476"/>
    <n v="30980"/>
    <n v="458000"/>
    <n v="1827.97"/>
    <n v="16.947761724754784"/>
    <n v="250.55115784175888"/>
    <n v="28265.4"/>
    <n v="5068.92"/>
    <n v="7576.7"/>
    <n v="19.760000000000002"/>
    <n v="171.93"/>
    <n v="308.29000000000002"/>
    <n v="349.79"/>
    <n v="339.9"/>
    <n v="1.405185859375"/>
    <n v="0.51390000000000002"/>
    <n v="20.36570991"/>
    <n v="53.5"/>
  </r>
  <r>
    <x v="2"/>
    <x v="25"/>
    <n v="3163"/>
    <x v="27"/>
    <n v="2.9279999999999999"/>
    <n v="49.173999999999999"/>
    <n v="16.794398907103826"/>
    <n v="29280"/>
    <n v="491740"/>
    <n v="1182.72"/>
    <n v="24.756493506493506"/>
    <n v="415.77042748917751"/>
    <n v="16823.77"/>
    <n v="2495.33"/>
    <n v="5096.92"/>
    <n v="55.1"/>
    <n v="226.31"/>
    <n v="177.11"/>
    <n v="135.79"/>
    <n v="452.62"/>
    <n v="0.20231043437500001"/>
    <n v="0.60229999999999995"/>
    <n v="12.77697474"/>
    <n v="20.3"/>
  </r>
  <r>
    <x v="2"/>
    <x v="25"/>
    <n v="3171"/>
    <x v="39"/>
    <n v="2.0489999999999999"/>
    <n v="69.992000000000004"/>
    <n v="34.159102000976091"/>
    <n v="20490"/>
    <n v="699920"/>
    <n v="963.06"/>
    <n v="21.275932963678276"/>
    <n v="726.76676427221571"/>
    <n v="18690.16"/>
    <n v="3774.97"/>
    <n v="8058.8"/>
    <n v="62.19"/>
    <n v="301.55"/>
    <n v="116.85"/>
    <n v="405.2"/>
    <n v="2548.06"/>
    <n v="0.13528273750000003"/>
    <n v="0.42399999999999999"/>
    <n v="11.27344051"/>
    <n v="16.600000000000001"/>
  </r>
  <r>
    <x v="2"/>
    <x v="25"/>
    <n v="3175"/>
    <x v="40"/>
    <n v="1.675"/>
    <n v="41.73"/>
    <n v="24.913432835820892"/>
    <n v="16750"/>
    <n v="417299.99999999994"/>
    <n v="5127.3900000000003"/>
    <n v="3.2667692529727597"/>
    <n v="81.386436374061645"/>
    <n v="26334.89"/>
    <n v="5050.0600000000004"/>
    <n v="11297.71"/>
    <n v="91.21"/>
    <n v="231.98"/>
    <n v="132.84"/>
    <n v="25.78"/>
    <n v="1048.8699999999999"/>
    <n v="1.6344733093750003"/>
    <n v="0.51949999999999996"/>
    <n v="20.919736050000001"/>
    <n v="57.7"/>
  </r>
  <r>
    <x v="2"/>
    <x v="25"/>
    <n v="3181"/>
    <x v="31"/>
    <n v="5.867"/>
    <n v="43.265999999999998"/>
    <n v="7.3744673598091017"/>
    <n v="58670"/>
    <n v="432660"/>
    <n v="1733.12"/>
    <n v="33.852243353028065"/>
    <n v="249.64226366322009"/>
    <n v="27160.33"/>
    <n v="1200.8599999999999"/>
    <n v="8617.0499999999993"/>
    <n v="61.63"/>
    <n v="270.8"/>
    <n v="102.72"/>
    <n v="26.15"/>
    <n v="967.41"/>
    <n v="8.5540950000000004E-2"/>
    <n v="0.45"/>
    <n v="9.6596806770000008"/>
    <n v="13.2"/>
  </r>
  <r>
    <x v="2"/>
    <x v="25"/>
    <n v="3184"/>
    <x v="36"/>
    <n v="3.0049999999999999"/>
    <n v="44.786000000000001"/>
    <n v="14.903826955074877"/>
    <n v="30050"/>
    <n v="447860"/>
    <n v="3051.23"/>
    <n v="9.8484873313385091"/>
    <n v="146.78015095551629"/>
    <n v="21153.49"/>
    <n v="3621.62"/>
    <n v="5336.72"/>
    <n v="56.65"/>
    <n v="519.61"/>
    <n v="173.85"/>
    <n v="128.93"/>
    <n v="1058.75"/>
    <n v="5.8328284374999997E-2"/>
    <n v="0.52610000000000001"/>
    <n v="8.4081071900000008"/>
    <n v="10.9"/>
  </r>
  <r>
    <x v="2"/>
    <x v="25"/>
    <n v="3188"/>
    <x v="41"/>
    <n v="1.8149999999999999"/>
    <n v="40.215000000000003"/>
    <n v="22.157024793388434"/>
    <n v="18150"/>
    <n v="402150.00000000006"/>
    <n v="1415.33"/>
    <n v="12.823864399115401"/>
    <n v="284.13868143825118"/>
    <n v="6427.88"/>
    <n v="3726.59"/>
    <n v="19619.62"/>
    <n v="231.7"/>
    <n v="575.4"/>
    <n v="193.09"/>
    <n v="13.52"/>
    <n v="1562.08"/>
    <n v="1.22734375"/>
    <n v="0.51390000000000002"/>
    <n v="19.858962999999999"/>
    <n v="50"/>
  </r>
  <r>
    <x v="2"/>
    <x v="25"/>
    <n v="3192"/>
    <x v="32"/>
    <n v="2.7639999999999998"/>
    <n v="42.303999999999903"/>
    <n v="15.305354558610675"/>
    <n v="27639.999999999996"/>
    <n v="423039.99999999901"/>
    <n v="975.75"/>
    <n v="28.326928004099408"/>
    <n v="433.55367665897927"/>
    <n v="12129.51"/>
    <n v="3561.9"/>
    <n v="12633.25"/>
    <n v="103.13"/>
    <n v="144.78"/>
    <n v="111.06"/>
    <n v="545.39"/>
    <n v="394.67"/>
    <n v="0.20430854999999998"/>
    <n v="0.51390000000000002"/>
    <n v="12.81453419"/>
    <n v="20.399999999999999"/>
  </r>
  <r>
    <x v="2"/>
    <x v="26"/>
    <n v="3215"/>
    <x v="31"/>
    <n v="2.0190000000000001"/>
    <n v="32.433999999999997"/>
    <n v="16.064388311045068"/>
    <n v="20190"/>
    <n v="324340"/>
    <n v="946.45"/>
    <n v="21.332347192139046"/>
    <n v="342.69110888055366"/>
    <n v="4253.16"/>
    <n v="2829.6"/>
    <n v="22017.53"/>
    <n v="208.37"/>
    <n v="204.48"/>
    <n v="173.32"/>
    <n v="288.22000000000003"/>
    <n v="1187.93"/>
    <n v="0.22693585937499997"/>
    <n v="0.45"/>
    <n v="13.21810082"/>
    <n v="21.5"/>
  </r>
  <r>
    <x v="2"/>
    <x v="26"/>
    <n v="3225"/>
    <x v="28"/>
    <n v="2.5510000000000002"/>
    <n v="44.042999999999999"/>
    <n v="17.264994119952959"/>
    <n v="25510"/>
    <n v="440430"/>
    <n v="1972.92"/>
    <n v="12.930073191006224"/>
    <n v="223.23763761328385"/>
    <n v="21813.14"/>
    <n v="2103.0500000000002"/>
    <n v="8894.42"/>
    <n v="38.270000000000003"/>
    <n v="91.85"/>
    <n v="44.01"/>
    <n v="26.79"/>
    <n v="933.84"/>
    <n v="5.9403437499999989E-2"/>
    <n v="0.48630000000000001"/>
    <n v="8.4656455259999994"/>
    <n v="11"/>
  </r>
  <r>
    <x v="2"/>
    <x v="26"/>
    <n v="3226"/>
    <x v="27"/>
    <n v="2.83"/>
    <n v="50.335000000000001"/>
    <n v="17.786219081272083"/>
    <n v="28300"/>
    <n v="503350"/>
    <n v="1107.8699999999999"/>
    <n v="25.544513345428619"/>
    <n v="454.34031068627189"/>
    <n v="22052.14"/>
    <n v="2171.73"/>
    <n v="19706.29"/>
    <n v="403.73"/>
    <n v="254.48"/>
    <n v="221.96"/>
    <n v="30.61"/>
    <n v="2550.59"/>
    <n v="0.30929553437499996"/>
    <n v="0.60229999999999995"/>
    <n v="14.42728913"/>
    <n v="25.1"/>
  </r>
  <r>
    <x v="2"/>
    <x v="26"/>
    <n v="3227"/>
    <x v="42"/>
    <n v="2.9409999999999998"/>
    <n v="63.457999999999998"/>
    <n v="21.577014620877254"/>
    <n v="29410"/>
    <n v="634580"/>
    <n v="675.56"/>
    <n v="43.534253064124584"/>
    <n v="939.33921487358646"/>
    <n v="8790.1"/>
    <n v="2059.69"/>
    <n v="6165.49"/>
    <n v="48.53"/>
    <n v="132.01"/>
    <n v="106.77"/>
    <n v="58.24"/>
    <n v="180.54"/>
    <n v="0.78550000000000009"/>
    <n v="0.55359999999999998"/>
    <n v="18.132932480000001"/>
    <n v="40"/>
  </r>
  <r>
    <x v="2"/>
    <x v="26"/>
    <n v="3230"/>
    <x v="29"/>
    <n v="2.109"/>
    <n v="46.177999999999997"/>
    <n v="21.895685158843051"/>
    <n v="21090"/>
    <n v="461780"/>
    <n v="1259.0999999999999"/>
    <n v="16.750059566356924"/>
    <n v="366.75403065681837"/>
    <n v="8370.2099999999991"/>
    <n v="1652.45"/>
    <n v="7066.76"/>
    <n v="53.99"/>
    <n v="161.97"/>
    <n v="104.12"/>
    <n v="107.98"/>
    <n v="291.14999999999998"/>
    <n v="0.25520894999999999"/>
    <n v="0.55359999999999998"/>
    <n v="13.67352445"/>
    <n v="22.8"/>
  </r>
  <r>
    <x v="2"/>
    <x v="27"/>
    <n v="3232"/>
    <x v="32"/>
    <n v="3.4660000000000002"/>
    <n v="44.618000000000002"/>
    <n v="12.873052510098095"/>
    <n v="34660"/>
    <n v="446180"/>
    <n v="1296.3699999999999"/>
    <n v="26.736194142104495"/>
    <n v="344.17643111148828"/>
    <n v="10785.39"/>
    <n v="3099.92"/>
    <n v="9271.39"/>
    <n v="365.25"/>
    <n v="158.97"/>
    <n v="134.37"/>
    <n v="236.56"/>
    <n v="1334.22"/>
    <n v="5.3099800000000009E-2"/>
    <n v="0.53680000000000005"/>
    <n v="8.1157989649999998"/>
    <n v="10.4"/>
  </r>
  <r>
    <x v="2"/>
    <x v="27"/>
    <n v="3234"/>
    <x v="39"/>
    <n v="1.748"/>
    <n v="48.021999999999998"/>
    <n v="27.472540045766589"/>
    <n v="17480"/>
    <n v="480220"/>
    <n v="940.15"/>
    <n v="18.592777748231665"/>
    <n v="510.79083125033242"/>
    <n v="4450.0600000000004"/>
    <n v="1037.2"/>
    <n v="1817.63"/>
    <n v="12.13"/>
    <n v="268.89999999999998"/>
    <n v="161.75"/>
    <n v="202.18"/>
    <n v="843.11"/>
    <n v="0.29709573750000001"/>
    <n v="0.42399999999999999"/>
    <n v="14.268743110000001"/>
    <n v="24.6"/>
  </r>
  <r>
    <x v="2"/>
    <x v="27"/>
    <n v="3236"/>
    <x v="30"/>
    <n v="1.8919999999999999"/>
    <n v="46.433"/>
    <n v="24.541754756871036"/>
    <n v="18920"/>
    <n v="464330"/>
    <n v="931.34"/>
    <n v="20.314815212489531"/>
    <n v="498.56121287607101"/>
    <n v="8563.18"/>
    <n v="1787.06"/>
    <n v="10175.120000000001"/>
    <n v="107.46"/>
    <n v="193.03"/>
    <n v="179.1"/>
    <n v="59.7"/>
    <n v="302.49"/>
    <n v="0.23761374999999996"/>
    <n v="0.53680000000000005"/>
    <n v="13.395932459999999"/>
    <n v="22"/>
  </r>
  <r>
    <x v="2"/>
    <x v="27"/>
    <n v="3237"/>
    <x v="27"/>
    <n v="2.7909999999999999"/>
    <n v="74.227000000000004"/>
    <n v="26.595127194553925"/>
    <n v="27910"/>
    <n v="742270"/>
    <n v="934.83"/>
    <n v="29.855695687986049"/>
    <n v="794.01602430388414"/>
    <n v="14338.65"/>
    <n v="1751.07"/>
    <n v="5676.17"/>
    <n v="65.22"/>
    <n v="221.35"/>
    <n v="156.13"/>
    <n v="73.13"/>
    <n v="533.62"/>
    <n v="0.60829120000000014"/>
    <n v="0.60229999999999995"/>
    <n v="17.11972682"/>
    <n v="35.200000000000003"/>
  </r>
  <r>
    <x v="2"/>
    <x v="27"/>
    <n v="3239"/>
    <x v="30"/>
    <n v="1.554"/>
    <n v="46.417999999999999"/>
    <n v="29.870012870012868"/>
    <n v="15540"/>
    <n v="464180"/>
    <n v="805"/>
    <n v="19.304347826086957"/>
    <n v="576.62111801242236"/>
    <n v="112.63"/>
    <n v="23.97"/>
    <n v="64.069999999999993"/>
    <n v="0.8"/>
    <n v="1.81"/>
    <n v="1.26"/>
    <n v="0.65"/>
    <n v="7.24"/>
    <n v="0.28989368437500002"/>
    <n v="0.53680000000000005"/>
    <n v="14.17223856"/>
    <n v="24.3"/>
  </r>
  <r>
    <x v="2"/>
    <x v="27"/>
    <n v="3240"/>
    <x v="32"/>
    <n v="3.1689999999999898"/>
    <n v="42.201000000000001"/>
    <n v="13.316819185863091"/>
    <n v="31689.999999999898"/>
    <n v="422010"/>
    <n v="1281.0999999999999"/>
    <n v="24.736554523456327"/>
    <n v="329.41222387011163"/>
    <n v="17074.05"/>
    <n v="2540.2199999999998"/>
    <n v="11368.04"/>
    <n v="145.9"/>
    <n v="157.88999999999999"/>
    <n v="107.92"/>
    <n v="135.9"/>
    <n v="1375.04"/>
    <n v="5.7262950000000014E-2"/>
    <n v="0.53680000000000005"/>
    <n v="8.3502647650000004"/>
    <n v="10.8"/>
  </r>
  <r>
    <x v="2"/>
    <x v="27"/>
    <n v="3243"/>
    <x v="30"/>
    <n v="3.32"/>
    <n v="38.066000000000003"/>
    <n v="11.465662650602411"/>
    <n v="33200"/>
    <n v="380660"/>
    <n v="1306.47"/>
    <n v="25.411988028810459"/>
    <n v="291.36528201948761"/>
    <n v="41414.18"/>
    <n v="10567.47"/>
    <n v="36549.32"/>
    <n v="221.4"/>
    <n v="464.75"/>
    <n v="309.17"/>
    <n v="225.39"/>
    <n v="566.47"/>
    <n v="0.10039180937500003"/>
    <n v="0.53680000000000005"/>
    <n v="10.20986927"/>
    <n v="14.3"/>
  </r>
  <r>
    <x v="2"/>
    <x v="27"/>
    <n v="3244"/>
    <x v="32"/>
    <n v="3.45399999999999"/>
    <n v="43.258999999999901"/>
    <n v="12.524319629415178"/>
    <n v="34539.999999999898"/>
    <n v="432589.99999999901"/>
    <n v="1338.71"/>
    <n v="25.800957638323386"/>
    <n v="323.13944020736307"/>
    <n v="17059.169999999998"/>
    <n v="2313.7399999999998"/>
    <n v="10114.02"/>
    <n v="139.57"/>
    <n v="202.48"/>
    <n v="147.43"/>
    <n v="96.32"/>
    <n v="1495.97"/>
    <n v="5.9403437499999989E-2"/>
    <n v="0.53680000000000005"/>
    <n v="8.4656455259999994"/>
    <n v="11"/>
  </r>
  <r>
    <x v="2"/>
    <x v="27"/>
    <n v="3247"/>
    <x v="43"/>
    <n v="1.788"/>
    <n v="40.904000000000003"/>
    <n v="22.876957494407161"/>
    <n v="17880"/>
    <n v="409040.00000000006"/>
    <n v="1274.31"/>
    <n v="14.031122725239541"/>
    <n v="320.98939818411537"/>
    <n v="4463.99"/>
    <n v="3645.07"/>
    <n v="26037.33"/>
    <n v="308.8"/>
    <n v="207.17"/>
    <n v="152.44999999999999"/>
    <n v="50.82"/>
    <n v="1571.39"/>
    <n v="0.27112023437499994"/>
    <n v="0.61750000000000005"/>
    <n v="13.9096878"/>
    <n v="23.5"/>
  </r>
  <r>
    <x v="2"/>
    <x v="27"/>
    <n v="3248"/>
    <x v="36"/>
    <n v="2.25"/>
    <n v="71.393999999999906"/>
    <n v="31.730666666666625"/>
    <n v="22500"/>
    <n v="713939.99999999907"/>
    <n v="957.15"/>
    <n v="23.507287259050305"/>
    <n v="745.90189625450466"/>
    <n v="16481.689999999999"/>
    <n v="2682.75"/>
    <n v="5812.95"/>
    <n v="60.31"/>
    <n v="171.2"/>
    <n v="126.45"/>
    <n v="202.32"/>
    <n v="597.25"/>
    <n v="4.9093750000000005E-2"/>
    <n v="0.52610000000000001"/>
    <n v="7.8762426639999896"/>
    <n v="10"/>
  </r>
  <r>
    <x v="2"/>
    <x v="27"/>
    <n v="3265"/>
    <x v="32"/>
    <n v="3.516"/>
    <n v="45.235999999999997"/>
    <n v="12.865756541524458"/>
    <n v="35160"/>
    <n v="452360"/>
    <n v="1252.17"/>
    <n v="28.07925441433671"/>
    <n v="361.2608511623821"/>
    <n v="25014.47"/>
    <n v="2149.33"/>
    <n v="6050.55"/>
    <n v="88.75"/>
    <n v="94.54"/>
    <n v="44.38"/>
    <n v="727.38"/>
    <n v="526.72"/>
    <n v="0.10039180937500003"/>
    <n v="0.53680000000000005"/>
    <n v="10.20986927"/>
    <n v="14.3"/>
  </r>
  <r>
    <x v="2"/>
    <x v="27"/>
    <n v="3266"/>
    <x v="31"/>
    <n v="3.6760000000000002"/>
    <n v="37.265999999999998"/>
    <n v="10.137649619151251"/>
    <n v="36760"/>
    <n v="372660"/>
    <n v="900.21"/>
    <n v="40.834916297308403"/>
    <n v="413.97007364948178"/>
    <n v="15694.24"/>
    <n v="2208.89"/>
    <n v="5381.45"/>
    <n v="77.33"/>
    <n v="228.03"/>
    <n v="212.16"/>
    <n v="79.31"/>
    <n v="1056.8599999999999"/>
    <n v="8.2968437500000006E-2"/>
    <n v="0.45"/>
    <n v="9.5564772379999994"/>
    <n v="13"/>
  </r>
  <r>
    <x v="2"/>
    <x v="27"/>
    <n v="3267"/>
    <x v="27"/>
    <n v="2.8939999999999899"/>
    <n v="50.110999999999997"/>
    <n v="17.315480304077461"/>
    <n v="28939.999999999898"/>
    <n v="501110"/>
    <n v="1452.41"/>
    <n v="19.925503129281605"/>
    <n v="345.0196569839095"/>
    <n v="8765.35"/>
    <n v="1291.9000000000001"/>
    <n v="12092.98"/>
    <n v="101.79"/>
    <n v="299.49"/>
    <n v="172.25"/>
    <n v="78.3"/>
    <n v="448.25"/>
    <n v="0.34476085937500006"/>
    <n v="0.60229999999999995"/>
    <n v="14.85656825"/>
    <n v="26.5"/>
  </r>
  <r>
    <x v="2"/>
    <x v="27"/>
    <n v="3268"/>
    <x v="29"/>
    <n v="2.137"/>
    <n v="64.210999999999999"/>
    <n v="30.047262517547964"/>
    <n v="21370"/>
    <n v="642110"/>
    <n v="1270.5"/>
    <n v="16.820149547422275"/>
    <n v="505.39944903581267"/>
    <n v="16870.46"/>
    <n v="3240.88"/>
    <n v="18335.82"/>
    <n v="133.21"/>
    <n v="369.82"/>
    <n v="163.04"/>
    <n v="53.68"/>
    <n v="703.85"/>
    <n v="0.10039180937500003"/>
    <n v="0.53680000000000005"/>
    <n v="10.20986927"/>
    <n v="14.3"/>
  </r>
  <r>
    <x v="2"/>
    <x v="27"/>
    <n v="3272"/>
    <x v="34"/>
    <n v="2.6859999999999999"/>
    <n v="42.078999999999901"/>
    <n v="15.666046165301527"/>
    <n v="26860"/>
    <n v="420789.99999999901"/>
    <n v="2009.78"/>
    <n v="13.364646876772582"/>
    <n v="209.37117495447214"/>
    <n v="13846.92"/>
    <n v="2915.88"/>
    <n v="7809.6"/>
    <n v="61.87"/>
    <n v="163.66"/>
    <n v="123.74"/>
    <n v="331.3"/>
    <n v="305.36"/>
    <n v="6.0488409375000003E-2"/>
    <n v="0.64"/>
    <n v="8.5228824729999992"/>
    <n v="11.1"/>
  </r>
  <r>
    <x v="2"/>
    <x v="27"/>
    <n v="3274"/>
    <x v="32"/>
    <n v="3.5189999999999899"/>
    <n v="44.926000000000002"/>
    <n v="12.766695083830671"/>
    <n v="35189.999999999898"/>
    <n v="449260"/>
    <n v="1744.42"/>
    <n v="20.17289414246563"/>
    <n v="257.54118847525251"/>
    <n v="8648.75"/>
    <n v="4141.0600000000004"/>
    <n v="17428.72"/>
    <n v="310.68"/>
    <n v="293.31"/>
    <n v="156.30000000000001"/>
    <n v="77.19"/>
    <n v="578.9"/>
    <n v="0.1555486375"/>
    <n v="0.53680000000000005"/>
    <n v="11.786813520000001"/>
    <n v="17.8"/>
  </r>
  <r>
    <x v="2"/>
    <x v="27"/>
    <n v="3275"/>
    <x v="31"/>
    <n v="2.6629999999999998"/>
    <n v="36.766999999999904"/>
    <n v="13.806609087495271"/>
    <n v="26629.999999999996"/>
    <n v="367669.99999999901"/>
    <n v="1301.18"/>
    <n v="20.466038518882858"/>
    <n v="282.56659339983628"/>
    <n v="9852.9500000000007"/>
    <n v="2628.11"/>
    <n v="26558.400000000001"/>
    <n v="360.45"/>
    <n v="534.73"/>
    <n v="251.52"/>
    <n v="65.36"/>
    <n v="1418.03"/>
    <n v="3.5470234374999992"/>
    <n v="0.45"/>
    <n v="23.491802589999999"/>
    <n v="85"/>
  </r>
  <r>
    <x v="2"/>
    <x v="28"/>
    <n v="3277"/>
    <x v="32"/>
    <n v="3.7130000000000001"/>
    <n v="44.716000000000001"/>
    <n v="12.043091839482898"/>
    <n v="37130"/>
    <n v="447160"/>
    <n v="1021.41"/>
    <n v="36.351709891228793"/>
    <n v="437.78698074230721"/>
    <n v="17313.52"/>
    <n v="5183.58"/>
    <n v="11839.84"/>
    <n v="86.63"/>
    <n v="155.12"/>
    <n v="108.79"/>
    <n v="1118.1099999999999"/>
    <n v="1621.76"/>
    <n v="0.1924671375"/>
    <n v="0.51929999999999998"/>
    <n v="12.586918539999999"/>
    <n v="19.8"/>
  </r>
  <r>
    <x v="2"/>
    <x v="28"/>
    <n v="3278"/>
    <x v="44"/>
    <n v="2.2280000000000002"/>
    <n v="48.366"/>
    <n v="21.708258527827645"/>
    <n v="22280.000000000004"/>
    <n v="483660"/>
    <n v="1283.56"/>
    <n v="17.357973137212131"/>
    <n v="376.81136838168845"/>
    <n v="17380.98"/>
    <n v="3277.77"/>
    <n v="19968.060000000001"/>
    <n v="259.51"/>
    <n v="475.1"/>
    <n v="251.52"/>
    <n v="55.89"/>
    <n v="1722.73"/>
    <n v="0.13691755937499997"/>
    <n v="0.51929999999999998"/>
    <n v="11.31724627"/>
    <n v="16.7"/>
  </r>
  <r>
    <x v="2"/>
    <x v="28"/>
    <n v="3279"/>
    <x v="30"/>
    <n v="1.6679999999999999"/>
    <n v="65.638000000000005"/>
    <n v="39.351318944844131"/>
    <n v="16680"/>
    <n v="656380"/>
    <n v="1213.95"/>
    <n v="13.740269368590139"/>
    <n v="540.6977223114626"/>
    <n v="16556.68"/>
    <n v="3471.68"/>
    <n v="7924.74"/>
    <n v="100.22"/>
    <n v="94.54"/>
    <n v="35.93"/>
    <n v="32.15"/>
    <n v="943.56"/>
    <n v="0.82124515937499998"/>
    <n v="0.51929999999999998"/>
    <n v="18.307947810000002"/>
    <n v="40.9"/>
  </r>
  <r>
    <x v="2"/>
    <x v="28"/>
    <n v="3281"/>
    <x v="39"/>
    <n v="1.6990000000000001"/>
    <n v="48.451999999999998"/>
    <n v="28.517951736315478"/>
    <n v="16990"/>
    <n v="484520"/>
    <n v="1066.8800000000001"/>
    <n v="15.924940011997599"/>
    <n v="454.14667066586679"/>
    <n v="5604.12"/>
    <n v="957"/>
    <n v="1328.6"/>
    <n v="9.99"/>
    <n v="129.86000000000001"/>
    <n v="69.930000000000007"/>
    <n v="145.85"/>
    <n v="447.53"/>
    <n v="0.32678763749999995"/>
    <n v="0.42399999999999999"/>
    <n v="14.644567759999999"/>
    <n v="25.8"/>
  </r>
  <r>
    <x v="2"/>
    <x v="28"/>
    <n v="3287"/>
    <x v="45"/>
    <n v="2.3460000000000001"/>
    <n v="43.631999999999998"/>
    <n v="18.598465473145779"/>
    <n v="23460"/>
    <n v="436320"/>
    <n v="1806.85"/>
    <n v="12.983922295708"/>
    <n v="241.48103052273294"/>
    <n v="19468.509999999998"/>
    <n v="2883.78"/>
    <n v="6517.43"/>
    <n v="69.8"/>
    <n v="221.37"/>
    <n v="89.74"/>
    <n v="55.84"/>
    <n v="1039.04"/>
    <n v="0.84551710937500002"/>
    <n v="0.3453"/>
    <n v="18.422220809999999"/>
    <n v="41.5"/>
  </r>
  <r>
    <x v="2"/>
    <x v="28"/>
    <n v="3289"/>
    <x v="45"/>
    <n v="2.6"/>
    <n v="47.2"/>
    <n v="18.153846153846153"/>
    <n v="26000"/>
    <n v="472000"/>
    <n v="1189.28"/>
    <n v="21.861966904345486"/>
    <n v="396.87878380196423"/>
    <n v="13900.49"/>
    <n v="2601.63"/>
    <n v="9503.31"/>
    <n v="234.45"/>
    <n v="320.69"/>
    <n v="345.68"/>
    <n v="266.41000000000003"/>
    <n v="1202.95"/>
    <n v="0.19441615937499995"/>
    <n v="0.3453"/>
    <n v="12.625234239999999"/>
    <n v="19.899999999999999"/>
  </r>
  <r>
    <x v="2"/>
    <x v="28"/>
    <n v="3308"/>
    <x v="46"/>
    <n v="2.927"/>
    <n v="44.302"/>
    <n v="15.135633754697642"/>
    <n v="29270"/>
    <n v="443020"/>
    <n v="1222.1500000000001"/>
    <n v="23.949597021642187"/>
    <n v="362.49232909217358"/>
    <n v="19136.97"/>
    <n v="6234.84"/>
    <n v="8468.5499999999993"/>
    <n v="9.4"/>
    <n v="86.49"/>
    <n v="351.6"/>
    <n v="116.57"/>
    <n v="148.54"/>
    <n v="0.51219018437499975"/>
    <n v="0.3453"/>
    <n v="16.433838009999999"/>
    <n v="32.299999999999997"/>
  </r>
  <r>
    <x v="2"/>
    <x v="28"/>
    <n v="3310"/>
    <x v="39"/>
    <n v="2.339"/>
    <n v="48.428999999999903"/>
    <n v="20.705002137665627"/>
    <n v="23390"/>
    <n v="484289.99999999901"/>
    <n v="2314.38"/>
    <n v="10.106378382115295"/>
    <n v="209.25258600575489"/>
    <n v="24756.6"/>
    <n v="3262.05"/>
    <n v="7260.32"/>
    <n v="38.44"/>
    <n v="159.55000000000001"/>
    <n v="71.12"/>
    <n v="136.47999999999999"/>
    <n v="1703.11"/>
    <n v="0.29468523437499994"/>
    <n v="0.42399999999999999"/>
    <n v="14.236690980000001"/>
    <n v="24.5"/>
  </r>
  <r>
    <x v="2"/>
    <x v="28"/>
    <n v="3312"/>
    <x v="32"/>
    <n v="3.15"/>
    <n v="41.388999999999903"/>
    <n v="13.139365079365049"/>
    <n v="31500"/>
    <n v="413889.99999999901"/>
    <n v="1447.41"/>
    <n v="21.763011171679068"/>
    <n v="285.95214901099132"/>
    <n v="9570.4500000000007"/>
    <n v="4901.7"/>
    <n v="15766.26"/>
    <n v="173.21"/>
    <n v="384.25"/>
    <n v="173.21"/>
    <n v="97.56"/>
    <n v="1521.08"/>
    <n v="0.22905180000000006"/>
    <n v="0.51929999999999998"/>
    <n v="13.253940589999999"/>
    <n v="21.6"/>
  </r>
  <r>
    <x v="2"/>
    <x v="28"/>
    <n v="3313"/>
    <x v="31"/>
    <n v="2.431"/>
    <n v="35.844999999999999"/>
    <n v="14.74496092143151"/>
    <n v="24310"/>
    <n v="358450"/>
    <n v="1340.81"/>
    <n v="18.130831363131243"/>
    <n v="267.33839992243497"/>
    <n v="7955.12"/>
    <n v="5669.94"/>
    <n v="27577.37"/>
    <n v="336.61"/>
    <n v="542.30999999999995"/>
    <n v="276.76"/>
    <n v="57.97"/>
    <n v="1466.11"/>
    <n v="1.2669329499999999"/>
    <n v="0.45"/>
    <n v="19.978686580000002"/>
    <n v="50.8"/>
  </r>
  <r>
    <x v="2"/>
    <x v="28"/>
    <n v="3314"/>
    <x v="27"/>
    <n v="2.6859999999999999"/>
    <n v="49.085999999999999"/>
    <n v="18.274758004467611"/>
    <n v="26860"/>
    <n v="490860"/>
    <n v="1961.24"/>
    <n v="13.695417185046194"/>
    <n v="250.28043482694622"/>
    <n v="12085.27"/>
    <n v="1866.28"/>
    <n v="4269.38"/>
    <n v="23.26"/>
    <n v="122.09"/>
    <n v="50.39"/>
    <n v="455.43"/>
    <n v="294.57"/>
    <n v="0.21650343749999995"/>
    <n v="0.60229999999999995"/>
    <n v="13.03680834"/>
    <n v="21"/>
  </r>
  <r>
    <x v="2"/>
    <x v="28"/>
    <n v="3315"/>
    <x v="31"/>
    <n v="2.9609999999999999"/>
    <n v="38.299999999999997"/>
    <n v="12.934819317798041"/>
    <n v="29610"/>
    <n v="383000"/>
    <n v="1562.91"/>
    <n v="18.945428719504001"/>
    <n v="245.05569738500617"/>
    <n v="22860.78"/>
    <n v="3458.36"/>
    <n v="17888.41"/>
    <n v="207.35"/>
    <n v="999.56"/>
    <n v="461.64"/>
    <n v="88.02"/>
    <n v="1664.63"/>
    <n v="0.64690343437499997"/>
    <n v="0.45"/>
    <n v="17.364577130000001"/>
    <n v="36.299999999999997"/>
  </r>
  <r>
    <x v="2"/>
    <x v="28"/>
    <n v="3335"/>
    <x v="30"/>
    <n v="2.3260000000000001"/>
    <n v="47.284999999999997"/>
    <n v="20.328890799656058"/>
    <n v="23260"/>
    <n v="472849.99999999994"/>
    <n v="1262.52"/>
    <n v="18.423470519278904"/>
    <n v="374.52872033710355"/>
    <n v="15364.26"/>
    <n v="2112.63"/>
    <n v="20649.740000000002"/>
    <n v="79.760000000000005"/>
    <n v="342.38"/>
    <n v="202.31"/>
    <n v="361.83"/>
    <n v="957.11"/>
    <n v="0.72769210937499995"/>
    <n v="0.51929999999999998"/>
    <n v="17.831224930000001"/>
    <n v="38.5"/>
  </r>
  <r>
    <x v="2"/>
    <x v="28"/>
    <n v="3339"/>
    <x v="30"/>
    <n v="2.0960000000000001"/>
    <n v="47.662999999999997"/>
    <n v="22.739980916030532"/>
    <n v="20960"/>
    <n v="476629.99999999994"/>
    <n v="2879.23"/>
    <n v="7.2797240928998379"/>
    <n v="165.54078694651"/>
    <n v="44789.52"/>
    <n v="2085.5700000000002"/>
    <n v="11256.95"/>
    <n v="133.91999999999999"/>
    <n v="785.78"/>
    <n v="293.44"/>
    <n v="57.11"/>
    <n v="1028.01"/>
    <n v="7.6708984374999997E-2"/>
    <n v="0.51929999999999998"/>
    <n v="9.2939885990000004"/>
    <n v="12.5"/>
  </r>
  <r>
    <x v="2"/>
    <x v="28"/>
    <n v="3350"/>
    <x v="30"/>
    <n v="1.863"/>
    <n v="46.372999999999998"/>
    <n v="24.89157273215244"/>
    <n v="18630"/>
    <n v="463730"/>
    <n v="1137.05"/>
    <n v="16.384503759729125"/>
    <n v="407.83606701552264"/>
    <n v="11591.28"/>
    <n v="2369.0100000000002"/>
    <n v="6227.6"/>
    <n v="54.24"/>
    <n v="102.66"/>
    <n v="60.05"/>
    <n v="428.09"/>
    <n v="207.26"/>
    <n v="5.0080534374999992E-2"/>
    <n v="0.51929999999999998"/>
    <n v="7.9366191979999998"/>
    <n v="10.1"/>
  </r>
  <r>
    <x v="2"/>
    <x v="29"/>
    <n v="3356"/>
    <x v="32"/>
    <n v="3.4380000000000002"/>
    <n v="45.475999999999999"/>
    <n v="13.227457824316462"/>
    <n v="34380"/>
    <n v="454760"/>
    <n v="1153.42"/>
    <n v="29.80700872188795"/>
    <n v="394.27095073780578"/>
    <n v="17029.27"/>
    <n v="2444.8000000000002"/>
    <n v="11614.7"/>
    <n v="149.44999999999999"/>
    <n v="208.84"/>
    <n v="149.44999999999999"/>
    <n v="162.86000000000001"/>
    <n v="2385.4"/>
    <n v="6.7204434374999997E-2"/>
    <n v="0.52470000000000006"/>
    <n v="8.8601220029999901"/>
    <n v="11.7"/>
  </r>
  <r>
    <x v="2"/>
    <x v="29"/>
    <n v="3357"/>
    <x v="32"/>
    <n v="3.2730000000000001"/>
    <n v="43.313000000000002"/>
    <n v="13.233424992361748"/>
    <n v="32730"/>
    <n v="433130"/>
    <n v="2013.2"/>
    <n v="16.257699185376513"/>
    <n v="215.14504271806081"/>
    <n v="20510.86"/>
    <n v="3822.86"/>
    <n v="10160.709999999999"/>
    <n v="106.81"/>
    <n v="338.56"/>
    <n v="106.81"/>
    <n v="334.53"/>
    <n v="1690.77"/>
    <n v="6.4926484374999996E-2"/>
    <n v="0.52470000000000006"/>
    <n v="8.7488692019999998"/>
    <n v="11.5"/>
  </r>
  <r>
    <x v="2"/>
    <x v="29"/>
    <n v="3360"/>
    <x v="27"/>
    <n v="2.8159999999999998"/>
    <n v="49.031999999999996"/>
    <n v="17.411931818181817"/>
    <n v="28160"/>
    <n v="490319.99999999994"/>
    <n v="890.79"/>
    <n v="31.612389003019793"/>
    <n v="550.43276193042129"/>
    <n v="6766.6"/>
    <n v="3327.15"/>
    <n v="11450.87"/>
    <n v="85.65"/>
    <n v="512.02"/>
    <n v="215.08"/>
    <n v="70.430000000000007"/>
    <n v="317.87"/>
    <n v="6.4926484374999996E-2"/>
    <n v="0.60229999999999995"/>
    <n v="8.7488692019999998"/>
    <n v="11.5"/>
  </r>
  <r>
    <x v="2"/>
    <x v="29"/>
    <n v="3365"/>
    <x v="31"/>
    <n v="2.2549999999999999"/>
    <n v="35.510999999999903"/>
    <n v="15.747671840354725"/>
    <n v="22550"/>
    <n v="355109.99999999901"/>
    <n v="870.09"/>
    <n v="25.916859175487591"/>
    <n v="408.13019342826487"/>
    <n v="7629.41"/>
    <n v="3444.11"/>
    <n v="20630.41"/>
    <n v="312.19"/>
    <n v="366.57"/>
    <n v="336.35"/>
    <n v="114.8"/>
    <n v="2777.44"/>
    <n v="0.51855273437500005"/>
    <n v="0.45"/>
    <n v="16.483131400000001"/>
    <n v="32.5"/>
  </r>
  <r>
    <x v="2"/>
    <x v="29"/>
    <n v="3366"/>
    <x v="32"/>
    <n v="2.2969999999999899"/>
    <n v="44.847999999999999"/>
    <n v="19.524597300827249"/>
    <n v="22969.999999999898"/>
    <n v="448480"/>
    <n v="2101.0700000000002"/>
    <n v="10.932524856382651"/>
    <n v="213.45314530215555"/>
    <n v="21653.55"/>
    <n v="2423.44"/>
    <n v="5427.14"/>
    <n v="51.2"/>
    <n v="210.49"/>
    <n v="106.19"/>
    <n v="39.82"/>
    <n v="1558.74"/>
    <n v="2.5520944093749995"/>
    <n v="0.52470000000000006"/>
    <n v="22.46152867"/>
    <n v="72.099999999999994"/>
  </r>
  <r>
    <x v="2"/>
    <x v="29"/>
    <n v="3370"/>
    <x v="30"/>
    <n v="1.8919999999999999"/>
    <n v="45.963999999999999"/>
    <n v="24.2938689217759"/>
    <n v="18920"/>
    <n v="459640"/>
    <n v="1098.68"/>
    <n v="17.220664797757308"/>
    <n v="418.35657334255649"/>
    <n v="11725.04"/>
    <n v="695.64"/>
    <n v="3369.67"/>
    <n v="25.19"/>
    <n v="329.41"/>
    <n v="197.65"/>
    <n v="29.07"/>
    <n v="434.05"/>
    <n v="0.20631648437499997"/>
    <n v="0.52470000000000006"/>
    <n v="12.85194529"/>
    <n v="20.5"/>
  </r>
  <r>
    <x v="2"/>
    <x v="29"/>
    <n v="3372"/>
    <x v="27"/>
    <n v="2.6930000000000001"/>
    <n v="49.126999999999903"/>
    <n v="18.24248050501296"/>
    <n v="26930"/>
    <n v="491269.99999999901"/>
    <n v="621.54"/>
    <n v="43.327863049843941"/>
    <n v="790.40769701064937"/>
    <n v="6345.54"/>
    <n v="662.33"/>
    <n v="1687.87"/>
    <n v="77.69"/>
    <n v="229.19"/>
    <n v="143.72999999999999"/>
    <n v="54.38"/>
    <n v="2134.6"/>
    <n v="0.67209343749999995"/>
    <n v="0.60229999999999995"/>
    <n v="17.516303829999998"/>
    <n v="37"/>
  </r>
  <r>
    <x v="2"/>
    <x v="29"/>
    <n v="3373"/>
    <x v="29"/>
    <n v="2.0289999999999999"/>
    <n v="43.555999999999997"/>
    <n v="21.466732380482995"/>
    <n v="20290"/>
    <n v="435560"/>
    <n v="1319.63"/>
    <n v="15.375521926600637"/>
    <n v="330.06221440858423"/>
    <n v="9116.01"/>
    <n v="5987.27"/>
    <n v="20413.12"/>
    <n v="422.91"/>
    <n v="199.71"/>
    <n v="129.22"/>
    <n v="127.26"/>
    <n v="497.31"/>
    <n v="0.11947455"/>
    <n v="0.52470000000000006"/>
    <n v="10.824578349999999"/>
    <n v="15.6"/>
  </r>
  <r>
    <x v="2"/>
    <x v="29"/>
    <n v="3376"/>
    <x v="39"/>
    <n v="1.8380000000000001"/>
    <n v="47.823"/>
    <n v="26.019042437431992"/>
    <n v="18380"/>
    <n v="478230"/>
    <n v="934.91"/>
    <n v="19.659646383074307"/>
    <n v="511.52517354611678"/>
    <n v="4404.34"/>
    <n v="1218.93"/>
    <n v="2051.2800000000002"/>
    <n v="27.61"/>
    <n v="244.58"/>
    <n v="153.85"/>
    <n v="311.64"/>
    <n v="457.59"/>
    <n v="0.9765532375"/>
    <n v="0.42399999999999999"/>
    <n v="18.983786219999999"/>
    <n v="44.6"/>
  </r>
  <r>
    <x v="2"/>
    <x v="29"/>
    <n v="3377"/>
    <x v="30"/>
    <n v="1.7409999999999899"/>
    <n v="46.443999999999903"/>
    <n v="26.676622630672128"/>
    <n v="17409.999999999898"/>
    <n v="464439.99999999901"/>
    <n v="941.94"/>
    <n v="18.483130560332821"/>
    <n v="493.06749899144211"/>
    <n v="9229.41"/>
    <n v="1627.34"/>
    <n v="8581.2199999999993"/>
    <n v="72.459999999999994"/>
    <n v="178.2"/>
    <n v="142.96"/>
    <n v="45.04"/>
    <n v="252.62"/>
    <n v="0.51855273437500005"/>
    <n v="0.52470000000000006"/>
    <n v="16.483131400000001"/>
    <n v="32.5"/>
  </r>
  <r>
    <x v="2"/>
    <x v="29"/>
    <n v="3378"/>
    <x v="27"/>
    <n v="3.153"/>
    <n v="49.875999999999998"/>
    <n v="15.8185854741516"/>
    <n v="31530"/>
    <n v="498760"/>
    <n v="1627.96"/>
    <n v="19.367797734588073"/>
    <n v="306.37116391066121"/>
    <n v="11163.97"/>
    <n v="3029.82"/>
    <n v="9775.31"/>
    <n v="105.52"/>
    <n v="171.46"/>
    <n v="126.24"/>
    <n v="88.56"/>
    <n v="770.64"/>
    <n v="0.35789343749999997"/>
    <n v="0.60229999999999995"/>
    <n v="15.004875670000001"/>
    <n v="27"/>
  </r>
  <r>
    <x v="2"/>
    <x v="29"/>
    <n v="3390"/>
    <x v="30"/>
    <n v="1.7190000000000001"/>
    <n v="46.545000000000002"/>
    <n v="27.076788830715532"/>
    <n v="17190"/>
    <n v="465450"/>
    <n v="1088.68"/>
    <n v="15.789763750597052"/>
    <n v="427.53609876180326"/>
    <n v="4782.57"/>
    <n v="1538.62"/>
    <n v="10752.23"/>
    <n v="118.51"/>
    <n v="226.98"/>
    <n v="190.82"/>
    <n v="120.52"/>
    <n v="315.36"/>
    <n v="0.23977878437500003"/>
    <n v="0.52470000000000006"/>
    <n v="13.431092789999999"/>
    <n v="22.1"/>
  </r>
  <r>
    <x v="2"/>
    <x v="29"/>
    <n v="3393"/>
    <x v="36"/>
    <n v="2.4350000000000001"/>
    <n v="63.451999999999998"/>
    <n v="26.058316221765914"/>
    <n v="24350"/>
    <n v="634520"/>
    <n v="1449.66"/>
    <n v="16.797042065035939"/>
    <n v="437.70263372101044"/>
    <n v="15681.23"/>
    <n v="6289.64"/>
    <n v="11092.6"/>
    <n v="13.64"/>
    <n v="101.32"/>
    <n v="227.97"/>
    <n v="1046.32"/>
    <n v="249.4"/>
    <n v="8.6841934375000013E-2"/>
    <n v="0.52610000000000001"/>
    <n v="9.7109067840000005"/>
    <n v="13.3"/>
  </r>
  <r>
    <x v="2"/>
    <x v="29"/>
    <n v="3395"/>
    <x v="39"/>
    <n v="2.2400000000000002"/>
    <n v="48.18"/>
    <n v="21.508928571428569"/>
    <n v="22400.000000000004"/>
    <n v="481800"/>
    <n v="2053.37"/>
    <n v="10.908896107374709"/>
    <n v="234.63866716665774"/>
    <n v="26540.75"/>
    <n v="2235.46"/>
    <n v="8705.51"/>
    <n v="114.29"/>
    <n v="114.29"/>
    <n v="44.55"/>
    <n v="19.37"/>
    <n v="627.63"/>
    <n v="0.39597054999999998"/>
    <n v="0.42399999999999999"/>
    <n v="15.40692321"/>
    <n v="28.4"/>
  </r>
  <r>
    <x v="2"/>
    <x v="30"/>
    <n v="3399"/>
    <x v="47"/>
    <n v="2.8010000000000002"/>
    <n v="38.155000000000001"/>
    <n v="13.62192074259193"/>
    <n v="28010"/>
    <n v="381550"/>
    <n v="1365.3"/>
    <n v="20.515637588808321"/>
    <n v="279.46238921848681"/>
    <n v="23984.94"/>
    <n v="3717.43"/>
    <n v="17035.57"/>
    <n v="338.85"/>
    <n v="194.19"/>
    <n v="112.95"/>
    <n v="59.45"/>
    <n v="970.97"/>
    <n v="0.31923210937500002"/>
    <n v="0.57869999999999999"/>
    <n v="14.55210658"/>
    <n v="25.5"/>
  </r>
  <r>
    <x v="2"/>
    <x v="30"/>
    <n v="3413"/>
    <x v="48"/>
    <n v="1.9750000000000001"/>
    <n v="45.771999999999998"/>
    <n v="23.175696202531643"/>
    <n v="19750"/>
    <n v="457720"/>
    <n v="1573.73"/>
    <n v="12.549802062615569"/>
    <n v="290.85040000508349"/>
    <n v="14219.93"/>
    <n v="1847.68"/>
    <n v="18080.439999999999"/>
    <n v="120.46"/>
    <n v="613.95000000000005"/>
    <n v="254.52"/>
    <n v="71.89"/>
    <n v="880.12"/>
    <n v="0.37127148437500007"/>
    <n v="0.78500000000000003"/>
    <n v="15.15066004"/>
    <n v="27.5"/>
  </r>
  <r>
    <x v="2"/>
    <x v="30"/>
    <n v="3425"/>
    <x v="49"/>
    <n v="2.093"/>
    <n v="41.908999999999999"/>
    <n v="20.023411371237458"/>
    <n v="20930"/>
    <n v="419090"/>
    <n v="1254"/>
    <n v="16.690590111642742"/>
    <n v="334.20255183413076"/>
    <n v="7938.16"/>
    <n v="1349.43"/>
    <n v="10207.57"/>
    <n v="62.99"/>
    <n v="536.34"/>
    <n v="229.04"/>
    <n v="72.53"/>
    <n v="313.02"/>
    <n v="1.7673749999999999"/>
    <n v="0.40550000000000003"/>
    <n v="21.20070509"/>
    <n v="60"/>
  </r>
  <r>
    <x v="2"/>
    <x v="30"/>
    <n v="3429"/>
    <x v="30"/>
    <n v="2.077"/>
    <n v="46.045999999999999"/>
    <n v="22.169475204622053"/>
    <n v="20770"/>
    <n v="460460"/>
    <n v="1381.37"/>
    <n v="15.035797794942702"/>
    <n v="333.33574639669314"/>
    <n v="17053.53"/>
    <n v="1950.84"/>
    <n v="9929.2999999999993"/>
    <n v="38.479999999999997"/>
    <n v="240.49"/>
    <n v="155.84"/>
    <n v="515.61"/>
    <n v="871.53"/>
    <n v="6.6060549999999982E-2"/>
    <n v="0.57869999999999999"/>
    <n v="8.8046385419999993"/>
    <n v="11.6"/>
  </r>
  <r>
    <x v="2"/>
    <x v="31"/>
    <n v="3488"/>
    <x v="50"/>
    <n v="2.641"/>
    <n v="47.582000000000001"/>
    <n v="18.016660355925787"/>
    <n v="26410"/>
    <n v="475820"/>
    <n v="1341.31"/>
    <n v="19.689706331869591"/>
    <n v="354.74275148921578"/>
    <n v="15662.32"/>
    <n v="1194.23"/>
    <n v="13311.11"/>
    <n v="178.45"/>
    <n v="458.87"/>
    <n v="309.83"/>
    <n v="119.62"/>
    <n v="1466.81"/>
    <n v="0.63625500000000001"/>
    <n v="0.6"/>
    <n v="17.298589660000001"/>
    <n v="36"/>
  </r>
  <r>
    <x v="2"/>
    <x v="31"/>
    <n v="3489"/>
    <x v="51"/>
    <n v="2.464"/>
    <n v="47.314999999999998"/>
    <n v="19.202516233766232"/>
    <n v="24640"/>
    <n v="473150"/>
    <n v="1188.5"/>
    <n v="20.732015145140934"/>
    <n v="398.10685738325623"/>
    <n v="12190.94"/>
    <n v="2123.7199999999998"/>
    <n v="16635.169999999998"/>
    <n v="101.32"/>
    <n v="216.27"/>
    <n v="146.13"/>
    <n v="245.49"/>
    <n v="535.79999999999995"/>
    <n v="0.23545853437499994"/>
    <n v="0.6"/>
    <n v="13.3606379"/>
    <n v="21.9"/>
  </r>
  <r>
    <x v="2"/>
    <x v="31"/>
    <n v="3490"/>
    <x v="52"/>
    <n v="2.0139999999999998"/>
    <n v="40.575000000000003"/>
    <n v="20.146474677259189"/>
    <n v="20139.999999999996"/>
    <n v="405750"/>
    <n v="1039.77"/>
    <n v="19.36966829202612"/>
    <n v="390.23053175221446"/>
    <n v="11452.96"/>
    <n v="3103.78"/>
    <n v="26339.48"/>
    <n v="100.87"/>
    <n v="219.2"/>
    <n v="180.41"/>
    <n v="102.81"/>
    <n v="1119.3"/>
    <n v="0.13043718437500001"/>
    <n v="0.745"/>
    <n v="11.140864690000001"/>
    <n v="16.3"/>
  </r>
  <r>
    <x v="2"/>
    <x v="31"/>
    <n v="3491"/>
    <x v="50"/>
    <n v="2.976"/>
    <n v="48.273999999999901"/>
    <n v="16.2211021505376"/>
    <n v="29760"/>
    <n v="482739.99999999901"/>
    <n v="1228.19"/>
    <n v="24.230778625456971"/>
    <n v="393.04993527060066"/>
    <n v="5056.68"/>
    <n v="934.45"/>
    <n v="1462.79"/>
    <n v="11.83"/>
    <n v="185.31"/>
    <n v="134.06"/>
    <n v="238.54"/>
    <n v="818.14"/>
    <n v="7.1878159374999986E-2"/>
    <n v="0.6"/>
    <n v="9.0792460740000003"/>
    <n v="12.1"/>
  </r>
  <r>
    <x v="2"/>
    <x v="31"/>
    <n v="3493"/>
    <x v="50"/>
    <n v="2.19"/>
    <n v="49.031999999999996"/>
    <n v="22.389041095890409"/>
    <n v="21900"/>
    <n v="490319.99999999994"/>
    <n v="1077.4100000000001"/>
    <n v="20.326523793170658"/>
    <n v="455.09137654189203"/>
    <n v="11126.65"/>
    <n v="4561.75"/>
    <n v="23265.71"/>
    <n v="189.09"/>
    <n v="155.6"/>
    <n v="128.03"/>
    <n v="466.81"/>
    <n v="490.45"/>
    <n v="0.16802335937499999"/>
    <n v="0.6"/>
    <n v="12.07440291"/>
    <n v="18.5"/>
  </r>
  <r>
    <x v="2"/>
    <x v="31"/>
    <n v="3497"/>
    <x v="47"/>
    <n v="2.2050000000000001"/>
    <n v="56.793999999999997"/>
    <n v="25.756916099773239"/>
    <n v="22050"/>
    <n v="567940"/>
    <n v="1092.68"/>
    <n v="20.179741552879157"/>
    <n v="519.76791009261626"/>
    <n v="15705.37"/>
    <n v="2675.12"/>
    <n v="5912.2"/>
    <n v="44.88"/>
    <n v="146.34"/>
    <n v="107.32"/>
    <n v="130.72999999999999"/>
    <n v="495.61"/>
    <n v="0.31923210937500002"/>
    <n v="0.61199999999999999"/>
    <n v="14.55210658"/>
    <n v="25.5"/>
  </r>
  <r>
    <x v="2"/>
    <x v="31"/>
    <n v="3501"/>
    <x v="50"/>
    <n v="2.9780000000000002"/>
    <n v="47.817999999999998"/>
    <n v="16.057085292142375"/>
    <n v="29780.000000000004"/>
    <n v="478180"/>
    <n v="1599.76"/>
    <n v="18.615292293844078"/>
    <n v="298.90733610041508"/>
    <n v="12891.84"/>
    <n v="2710.82"/>
    <n v="10721.59"/>
    <n v="89.76"/>
    <n v="229.39"/>
    <n v="145.61000000000001"/>
    <n v="999.35"/>
    <n v="552.54"/>
    <n v="0.10039180937500003"/>
    <n v="0.6"/>
    <n v="10.20986927"/>
    <n v="14.3"/>
  </r>
  <r>
    <x v="2"/>
    <x v="31"/>
    <n v="3502"/>
    <x v="26"/>
    <n v="3.1280000000000001"/>
    <n v="43.448"/>
    <n v="13.89002557544757"/>
    <n v="31280"/>
    <n v="434480"/>
    <n v="2361.71"/>
    <n v="13.244640535882898"/>
    <n v="183.96839578102308"/>
    <n v="20810.099999999999"/>
    <n v="4884.45"/>
    <n v="13031.16"/>
    <n v="101.39"/>
    <n v="268.38"/>
    <n v="107.35"/>
    <n v="495.01"/>
    <n v="272.35000000000002"/>
    <n v="5.620743437499999E-2"/>
    <n v="0.58399999999999996"/>
    <n v="8.2921155160000009"/>
    <n v="10.7"/>
  </r>
  <r>
    <x v="2"/>
    <x v="31"/>
    <n v="3503"/>
    <x v="50"/>
    <n v="2.6739999999999999"/>
    <n v="47.466000000000001"/>
    <n v="17.750934928945401"/>
    <n v="26740"/>
    <n v="474660"/>
    <n v="1018.53"/>
    <n v="26.2535222330221"/>
    <n v="466.02456481399668"/>
    <n v="17519.490000000002"/>
    <n v="3575.98"/>
    <n v="7368.63"/>
    <n v="93.15"/>
    <n v="417.13"/>
    <n v="356.38"/>
    <n v="277.41000000000003"/>
    <n v="573.04999999999995"/>
    <n v="5.1077137499999994E-2"/>
    <n v="0.6"/>
    <n v="7.9966687759999999"/>
    <n v="10.199999999999999"/>
  </r>
  <r>
    <x v="2"/>
    <x v="31"/>
    <n v="3522"/>
    <x v="27"/>
    <n v="2.8410000000000002"/>
    <n v="45.954999999999998"/>
    <n v="16.175642379443858"/>
    <n v="28410.000000000004"/>
    <n v="459550"/>
    <n v="1071.69"/>
    <n v="26.509531674271479"/>
    <n v="428.80870400955496"/>
    <n v="6770.06"/>
    <n v="2210.25"/>
    <n v="6211"/>
    <n v="22.29"/>
    <n v="139.30000000000001"/>
    <n v="76.150000000000006"/>
    <n v="365.9"/>
    <n v="579.49"/>
    <n v="0.11046093749999999"/>
    <n v="0.60229999999999995"/>
    <n v="10.545425979999999"/>
    <n v="15"/>
  </r>
  <r>
    <x v="2"/>
    <x v="31"/>
    <n v="3550"/>
    <x v="32"/>
    <n v="3.528"/>
    <n v="43.825000000000003"/>
    <n v="12.422052154195011"/>
    <n v="35280"/>
    <n v="438250"/>
    <n v="1552.99"/>
    <n v="22.717467594768802"/>
    <n v="282.19756727345316"/>
    <n v="20080.36"/>
    <n v="3320.94"/>
    <n v="9410.35"/>
    <n v="66.3"/>
    <n v="182.82"/>
    <n v="68.31"/>
    <n v="385.74"/>
    <n v="1557.01"/>
    <n v="6.7204434374999997E-2"/>
    <n v="0.61199999999999999"/>
    <n v="8.8601220029999901"/>
    <n v="11.7"/>
  </r>
  <r>
    <x v="2"/>
    <x v="31"/>
    <n v="3551"/>
    <x v="35"/>
    <n v="3.20399999999999"/>
    <n v="44.531999999999996"/>
    <n v="13.898876404494425"/>
    <n v="32039.999999999898"/>
    <n v="445319.99999999994"/>
    <n v="3143.93"/>
    <n v="10.191066594994131"/>
    <n v="141.64437503379526"/>
    <n v="26600.67"/>
    <n v="3741.83"/>
    <n v="14137.79"/>
    <n v="79.19"/>
    <n v="164.32"/>
    <n v="108.89"/>
    <n v="122.75"/>
    <n v="465.25"/>
    <n v="1.0298101374999997"/>
    <n v="0.49"/>
    <n v="19.188981890000001"/>
    <n v="45.8"/>
  </r>
  <r>
    <x v="2"/>
    <x v="31"/>
    <n v="3552"/>
    <x v="53"/>
    <n v="2.5910000000000002"/>
    <n v="41.645000000000003"/>
    <n v="16.072944808954073"/>
    <n v="25910.000000000004"/>
    <n v="416450.00000000006"/>
    <n v="2072.69"/>
    <n v="12.50066338912235"/>
    <n v="200.9224727286763"/>
    <n v="20888.150000000001"/>
    <n v="2808.61"/>
    <n v="5191.79"/>
    <n v="44.36"/>
    <n v="211.7"/>
    <n v="54.44"/>
    <n v="66.540000000000006"/>
    <n v="1399.26"/>
    <n v="8.2968437500000006E-2"/>
    <n v="0.69450000000000001"/>
    <n v="9.5564772379999994"/>
    <n v="13"/>
  </r>
  <r>
    <x v="2"/>
    <x v="32"/>
    <n v="3588"/>
    <x v="50"/>
    <n v="2.8620000000000001"/>
    <n v="47.186"/>
    <n v="16.487071977638013"/>
    <n v="28620"/>
    <n v="471860"/>
    <n v="1229.03"/>
    <n v="23.28665695711252"/>
    <n v="383.92878937047919"/>
    <n v="14473.27"/>
    <n v="4024.58"/>
    <n v="13661.72"/>
    <n v="64.38"/>
    <n v="224.35"/>
    <n v="107.3"/>
    <n v="981.27"/>
    <n v="468.2"/>
    <n v="7.9183309374999997E-2"/>
    <n v="0.6"/>
    <n v="9.399762741"/>
    <n v="12.7"/>
  </r>
  <r>
    <x v="2"/>
    <x v="32"/>
    <n v="3589"/>
    <x v="52"/>
    <n v="2.6019999999999999"/>
    <n v="41.961999999999897"/>
    <n v="16.12682551883163"/>
    <n v="26020"/>
    <n v="419619.99999999895"/>
    <n v="1023.52"/>
    <n v="25.422072846646866"/>
    <n v="409.97733312490129"/>
    <n v="10785.27"/>
    <n v="2977.89"/>
    <n v="6910.79"/>
    <n v="70.52"/>
    <n v="223.64"/>
    <n v="193.42"/>
    <n v="112.83"/>
    <n v="481.54"/>
    <n v="8.8152737500000009E-2"/>
    <n v="0.745"/>
    <n v="9.7618852040000004"/>
    <n v="13.4"/>
  </r>
  <r>
    <x v="2"/>
    <x v="32"/>
    <n v="3597"/>
    <x v="32"/>
    <n v="3.6709999999999998"/>
    <n v="43.213000000000001"/>
    <n v="11.771451920457642"/>
    <n v="36710"/>
    <n v="432130"/>
    <n v="1238.58"/>
    <n v="29.638779893103393"/>
    <n v="348.89147249269325"/>
    <n v="17707.45"/>
    <n v="2832.72"/>
    <n v="7023.2"/>
    <n v="76.19"/>
    <n v="214.9"/>
    <n v="156.29"/>
    <n v="132.84"/>
    <n v="695.48"/>
    <n v="0.18476923749999993"/>
    <n v="0.57750000000000001"/>
    <n v="12.432103469999999"/>
    <n v="19.399999999999999"/>
  </r>
  <r>
    <x v="2"/>
    <x v="32"/>
    <n v="3605"/>
    <x v="51"/>
    <n v="2.7730000000000001"/>
    <n v="45.820999999999998"/>
    <n v="16.523981247746121"/>
    <n v="27730"/>
    <n v="458210"/>
    <n v="1483.57"/>
    <n v="18.691399799133173"/>
    <n v="308.8563397750022"/>
    <n v="15925.72"/>
    <n v="2240.5"/>
    <n v="17261.95"/>
    <n v="125.15"/>
    <n v="129.18"/>
    <n v="94.87"/>
    <n v="756.93"/>
    <n v="322.95999999999998"/>
    <n v="0.10753495000000003"/>
    <n v="0.53949999999999998"/>
    <n v="10.45066057"/>
    <n v="14.8"/>
  </r>
  <r>
    <x v="2"/>
    <x v="32"/>
    <n v="3606"/>
    <x v="52"/>
    <n v="2.8250000000000002"/>
    <n v="42.262"/>
    <n v="14.959999999999999"/>
    <n v="28250"/>
    <n v="422620"/>
    <n v="1129.04"/>
    <n v="25.021256997094877"/>
    <n v="374.31800467653937"/>
    <n v="13811.52"/>
    <n v="2254.0300000000002"/>
    <n v="21674.34"/>
    <n v="58.68"/>
    <n v="196.27"/>
    <n v="129.5"/>
    <n v="596.89"/>
    <n v="1244.3699999999999"/>
    <n v="9.0803800000000004E-2"/>
    <n v="0.745"/>
    <n v="9.8631070049999998"/>
    <n v="13.6"/>
  </r>
  <r>
    <x v="2"/>
    <x v="32"/>
    <n v="3611"/>
    <x v="36"/>
    <n v="2.5950000000000002"/>
    <n v="62.347000000000001"/>
    <n v="24.025818882466279"/>
    <n v="25950.000000000004"/>
    <n v="623470"/>
    <n v="1481.2"/>
    <n v="17.519578719956794"/>
    <n v="420.92222522279229"/>
    <n v="12099"/>
    <n v="2657.33"/>
    <n v="7991.17"/>
    <n v="234.08"/>
    <n v="249.42"/>
    <n v="151.57"/>
    <n v="141.97999999999999"/>
    <n v="894.09"/>
    <n v="0.10321960937499999"/>
    <n v="0.52610000000000001"/>
    <n v="10.3068591999999"/>
    <n v="14.5"/>
  </r>
  <r>
    <x v="2"/>
    <x v="32"/>
    <n v="3613"/>
    <x v="32"/>
    <n v="3.1819999999999999"/>
    <n v="42.320999999999998"/>
    <n v="13.300125707102451"/>
    <n v="31820"/>
    <n v="423210"/>
    <n v="1447.27"/>
    <n v="21.986222335846112"/>
    <n v="292.41952089105695"/>
    <n v="16375.15"/>
    <n v="4248.51"/>
    <n v="11745.77"/>
    <n v="55.22"/>
    <n v="129.49"/>
    <n v="59.03"/>
    <n v="89.5"/>
    <n v="1725.3"/>
    <n v="5.620743437499999E-2"/>
    <n v="0.57750000000000001"/>
    <n v="8.2921155160000009"/>
    <n v="10.7"/>
  </r>
  <r>
    <x v="2"/>
    <x v="32"/>
    <n v="3614"/>
    <x v="35"/>
    <n v="2.6949999999999998"/>
    <n v="41.137999999999998"/>
    <n v="15.26456400742115"/>
    <n v="26950"/>
    <n v="411380"/>
    <n v="1033.1300000000001"/>
    <n v="26.085778169252656"/>
    <n v="398.18803054794648"/>
    <n v="7106.45"/>
    <n v="888.06"/>
    <n v="2938.64"/>
    <n v="11.76"/>
    <n v="129.38999999999999"/>
    <n v="86.26"/>
    <n v="562.63"/>
    <n v="511.66"/>
    <n v="0.42146493437499999"/>
    <n v="0.49"/>
    <n v="15.6555898"/>
    <n v="29.3"/>
  </r>
  <r>
    <x v="2"/>
    <x v="32"/>
    <n v="3640"/>
    <x v="27"/>
    <n v="3.1269999999999998"/>
    <n v="48.780999999999999"/>
    <n v="15.599936040933803"/>
    <n v="31269.999999999996"/>
    <n v="487810"/>
    <n v="948.53"/>
    <n v="32.966801260898443"/>
    <n v="514.27999114419151"/>
    <n v="4785.92"/>
    <n v="1641.1"/>
    <n v="4450.93"/>
    <n v="18.82"/>
    <n v="259.72000000000003"/>
    <n v="184.44"/>
    <n v="715.16"/>
    <n v="784.79"/>
    <n v="0.21239920000000004"/>
    <n v="0.60229999999999995"/>
    <n v="12.963297900000001"/>
    <n v="20.8"/>
  </r>
  <r>
    <x v="2"/>
    <x v="32"/>
    <n v="3642"/>
    <x v="32"/>
    <n v="3.6889999999999898"/>
    <n v="43.725999999999999"/>
    <n v="11.853076714556822"/>
    <n v="36889.999999999898"/>
    <n v="437260"/>
    <n v="1164.8599999999999"/>
    <n v="31.669041773260222"/>
    <n v="375.37558161495804"/>
    <n v="11455.11"/>
    <n v="2403.25"/>
    <n v="10537.93"/>
    <n v="48.37"/>
    <n v="141.25"/>
    <n v="106.42"/>
    <n v="654.02"/>
    <n v="239.94"/>
    <n v="7.794123750000001E-2"/>
    <n v="0.57750000000000001"/>
    <n v="9.3470069010000003"/>
    <n v="12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U171" firstHeaderRow="0" firstDataRow="1" firstDataCol="3"/>
  <pivotFields count="24">
    <pivotField axis="axisRow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33">
        <item x="0"/>
        <item x="9"/>
        <item x="6"/>
        <item x="7"/>
        <item x="1"/>
        <item x="2"/>
        <item x="8"/>
        <item x="4"/>
        <item x="5"/>
        <item x="3"/>
        <item x="10"/>
        <item x="12"/>
        <item x="13"/>
        <item x="14"/>
        <item x="18"/>
        <item x="19"/>
        <item x="16"/>
        <item x="17"/>
        <item x="21"/>
        <item x="11"/>
        <item x="15"/>
        <item x="20"/>
        <item x="22"/>
        <item x="26"/>
        <item x="27"/>
        <item x="29"/>
        <item x="23"/>
        <item x="30"/>
        <item x="24"/>
        <item x="25"/>
        <item x="28"/>
        <item x="31"/>
        <item x="3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Row" showAll="0">
      <items count="55">
        <item x="3"/>
        <item x="9"/>
        <item x="2"/>
        <item x="29"/>
        <item x="30"/>
        <item x="43"/>
        <item x="38"/>
        <item x="16"/>
        <item x="12"/>
        <item x="31"/>
        <item x="47"/>
        <item x="21"/>
        <item x="27"/>
        <item x="14"/>
        <item x="34"/>
        <item x="50"/>
        <item x="25"/>
        <item x="4"/>
        <item x="53"/>
        <item x="40"/>
        <item x="49"/>
        <item x="46"/>
        <item x="39"/>
        <item x="48"/>
        <item x="22"/>
        <item x="37"/>
        <item x="8"/>
        <item x="7"/>
        <item x="11"/>
        <item x="42"/>
        <item x="33"/>
        <item x="19"/>
        <item x="35"/>
        <item x="6"/>
        <item x="1"/>
        <item x="0"/>
        <item x="18"/>
        <item x="24"/>
        <item x="17"/>
        <item x="41"/>
        <item x="51"/>
        <item x="28"/>
        <item x="44"/>
        <item x="23"/>
        <item x="26"/>
        <item x="20"/>
        <item x="15"/>
        <item x="36"/>
        <item x="5"/>
        <item x="52"/>
        <item x="45"/>
        <item x="10"/>
        <item x="32"/>
        <item x="13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 defaultSubtotal="0"/>
    <pivotField dataField="1" showAll="0"/>
    <pivotField dataField="1" showAll="0"/>
    <pivotField dataField="1" showAll="0"/>
  </pivotFields>
  <rowFields count="3">
    <field x="0"/>
    <field x="1"/>
    <field x="3"/>
  </rowFields>
  <rowItems count="170">
    <i>
      <x/>
      <x/>
      <x/>
    </i>
    <i r="2">
      <x v="2"/>
    </i>
    <i r="2">
      <x v="17"/>
    </i>
    <i r="2">
      <x v="34"/>
    </i>
    <i r="2">
      <x v="35"/>
    </i>
    <i r="1">
      <x v="1"/>
      <x v="1"/>
    </i>
    <i r="2">
      <x v="17"/>
    </i>
    <i r="2">
      <x v="34"/>
    </i>
    <i r="1">
      <x v="2"/>
      <x v="8"/>
    </i>
    <i r="2">
      <x v="17"/>
    </i>
    <i r="2">
      <x v="28"/>
    </i>
    <i r="2">
      <x v="34"/>
    </i>
    <i r="2">
      <x v="53"/>
    </i>
    <i r="1">
      <x v="3"/>
      <x/>
    </i>
    <i r="2">
      <x v="8"/>
    </i>
    <i r="2">
      <x v="17"/>
    </i>
    <i r="2">
      <x v="34"/>
    </i>
    <i r="1">
      <x v="4"/>
      <x/>
    </i>
    <i r="2">
      <x v="2"/>
    </i>
    <i r="2">
      <x v="26"/>
    </i>
    <i r="2">
      <x v="27"/>
    </i>
    <i r="2">
      <x v="33"/>
    </i>
    <i r="2">
      <x v="34"/>
    </i>
    <i r="2">
      <x v="48"/>
    </i>
    <i r="1">
      <x v="5"/>
      <x v="2"/>
    </i>
    <i r="2">
      <x v="17"/>
    </i>
    <i r="2">
      <x v="34"/>
    </i>
    <i r="2">
      <x v="48"/>
    </i>
    <i r="1">
      <x v="6"/>
      <x v="1"/>
    </i>
    <i r="2">
      <x v="2"/>
    </i>
    <i r="2">
      <x v="17"/>
    </i>
    <i r="2">
      <x v="26"/>
    </i>
    <i r="2">
      <x v="34"/>
    </i>
    <i r="1">
      <x v="7"/>
      <x v="1"/>
    </i>
    <i r="2">
      <x v="17"/>
    </i>
    <i r="2">
      <x v="28"/>
    </i>
    <i r="2">
      <x v="34"/>
    </i>
    <i r="1">
      <x v="8"/>
      <x v="2"/>
    </i>
    <i r="2">
      <x v="17"/>
    </i>
    <i r="2">
      <x v="26"/>
    </i>
    <i r="2">
      <x v="27"/>
    </i>
    <i r="2">
      <x v="28"/>
    </i>
    <i r="2">
      <x v="34"/>
    </i>
    <i r="2">
      <x v="48"/>
    </i>
    <i r="1">
      <x v="9"/>
      <x v="1"/>
    </i>
    <i r="2">
      <x v="17"/>
    </i>
    <i r="2">
      <x v="33"/>
    </i>
    <i r="2">
      <x v="34"/>
    </i>
    <i r="2">
      <x v="51"/>
    </i>
    <i>
      <x v="1"/>
      <x v="22"/>
      <x v="3"/>
    </i>
    <i r="2">
      <x v="4"/>
    </i>
    <i r="2">
      <x v="9"/>
    </i>
    <i r="2">
      <x v="12"/>
    </i>
    <i r="2">
      <x v="30"/>
    </i>
    <i r="2">
      <x v="41"/>
    </i>
    <i r="2">
      <x v="52"/>
    </i>
    <i r="1">
      <x v="23"/>
      <x v="3"/>
    </i>
    <i r="2">
      <x v="9"/>
    </i>
    <i r="2">
      <x v="12"/>
    </i>
    <i r="2">
      <x v="29"/>
    </i>
    <i r="2">
      <x v="41"/>
    </i>
    <i r="1">
      <x v="24"/>
      <x v="3"/>
    </i>
    <i r="2">
      <x v="4"/>
    </i>
    <i r="2">
      <x v="5"/>
    </i>
    <i r="2">
      <x v="9"/>
    </i>
    <i r="2">
      <x v="12"/>
    </i>
    <i r="2">
      <x v="14"/>
    </i>
    <i r="2">
      <x v="22"/>
    </i>
    <i r="2">
      <x v="47"/>
    </i>
    <i r="2">
      <x v="52"/>
    </i>
    <i r="1">
      <x v="25"/>
      <x v="3"/>
    </i>
    <i r="2">
      <x v="4"/>
    </i>
    <i r="2">
      <x v="9"/>
    </i>
    <i r="2">
      <x v="12"/>
    </i>
    <i r="2">
      <x v="22"/>
    </i>
    <i r="2">
      <x v="47"/>
    </i>
    <i r="2">
      <x v="52"/>
    </i>
    <i r="1">
      <x v="26"/>
      <x v="3"/>
    </i>
    <i r="2">
      <x v="9"/>
    </i>
    <i r="2">
      <x v="14"/>
    </i>
    <i r="2">
      <x v="52"/>
    </i>
    <i r="1">
      <x v="27"/>
      <x v="4"/>
    </i>
    <i r="2">
      <x v="10"/>
    </i>
    <i r="2">
      <x v="20"/>
    </i>
    <i r="2">
      <x v="23"/>
    </i>
    <i r="1">
      <x v="28"/>
      <x v="3"/>
    </i>
    <i r="2">
      <x v="4"/>
    </i>
    <i r="2">
      <x v="9"/>
    </i>
    <i r="2">
      <x v="12"/>
    </i>
    <i r="2">
      <x v="32"/>
    </i>
    <i r="2">
      <x v="47"/>
    </i>
    <i r="2">
      <x v="52"/>
    </i>
    <i r="1">
      <x v="29"/>
      <x v="6"/>
    </i>
    <i r="2">
      <x v="9"/>
    </i>
    <i r="2">
      <x v="12"/>
    </i>
    <i r="2">
      <x v="19"/>
    </i>
    <i r="2">
      <x v="22"/>
    </i>
    <i r="2">
      <x v="25"/>
    </i>
    <i r="2">
      <x v="32"/>
    </i>
    <i r="2">
      <x v="39"/>
    </i>
    <i r="2">
      <x v="47"/>
    </i>
    <i r="2">
      <x v="52"/>
    </i>
    <i r="1">
      <x v="30"/>
      <x v="4"/>
    </i>
    <i r="2">
      <x v="9"/>
    </i>
    <i r="2">
      <x v="12"/>
    </i>
    <i r="2">
      <x v="21"/>
    </i>
    <i r="2">
      <x v="22"/>
    </i>
    <i r="2">
      <x v="42"/>
    </i>
    <i r="2">
      <x v="50"/>
    </i>
    <i r="2">
      <x v="52"/>
    </i>
    <i r="1">
      <x v="31"/>
      <x v="10"/>
    </i>
    <i r="2">
      <x v="12"/>
    </i>
    <i r="2">
      <x v="15"/>
    </i>
    <i r="2">
      <x v="18"/>
    </i>
    <i r="2">
      <x v="32"/>
    </i>
    <i r="2">
      <x v="40"/>
    </i>
    <i r="2">
      <x v="44"/>
    </i>
    <i r="2">
      <x v="49"/>
    </i>
    <i r="2">
      <x v="52"/>
    </i>
    <i r="1">
      <x v="32"/>
      <x v="12"/>
    </i>
    <i r="2">
      <x v="15"/>
    </i>
    <i r="2">
      <x v="32"/>
    </i>
    <i r="2">
      <x v="40"/>
    </i>
    <i r="2">
      <x v="47"/>
    </i>
    <i r="2">
      <x v="49"/>
    </i>
    <i r="2">
      <x v="52"/>
    </i>
    <i>
      <x v="2"/>
      <x v="10"/>
      <x v="7"/>
    </i>
    <i r="2">
      <x v="13"/>
    </i>
    <i r="2">
      <x v="46"/>
    </i>
    <i r="1">
      <x v="11"/>
      <x v="7"/>
    </i>
    <i r="2">
      <x v="13"/>
    </i>
    <i r="2">
      <x v="31"/>
    </i>
    <i r="2">
      <x v="46"/>
    </i>
    <i r="1">
      <x v="12"/>
      <x v="7"/>
    </i>
    <i r="2">
      <x v="11"/>
    </i>
    <i r="2">
      <x v="31"/>
    </i>
    <i r="2">
      <x v="45"/>
    </i>
    <i r="2">
      <x v="46"/>
    </i>
    <i r="1">
      <x v="13"/>
      <x v="7"/>
    </i>
    <i r="2">
      <x v="11"/>
    </i>
    <i r="2">
      <x v="24"/>
    </i>
    <i r="2">
      <x v="46"/>
    </i>
    <i r="1">
      <x v="14"/>
      <x v="13"/>
    </i>
    <i r="2">
      <x v="43"/>
    </i>
    <i r="2">
      <x v="46"/>
    </i>
    <i r="1">
      <x v="15"/>
      <x v="13"/>
    </i>
    <i r="2">
      <x v="16"/>
    </i>
    <i r="2">
      <x v="37"/>
    </i>
    <i r="1">
      <x v="16"/>
      <x v="7"/>
    </i>
    <i r="2">
      <x v="13"/>
    </i>
    <i r="2">
      <x v="31"/>
    </i>
    <i r="2">
      <x v="38"/>
    </i>
    <i r="2">
      <x v="46"/>
    </i>
    <i r="1">
      <x v="17"/>
      <x v="13"/>
    </i>
    <i r="2">
      <x v="31"/>
    </i>
    <i r="2">
      <x v="38"/>
    </i>
    <i r="2">
      <x v="46"/>
    </i>
    <i r="1">
      <x v="18"/>
      <x v="13"/>
    </i>
    <i r="2">
      <x v="16"/>
    </i>
    <i r="2">
      <x v="44"/>
    </i>
    <i r="2">
      <x v="46"/>
    </i>
    <i r="1">
      <x v="19"/>
      <x v="13"/>
    </i>
    <i r="2">
      <x v="36"/>
    </i>
    <i r="2">
      <x v="38"/>
    </i>
    <i r="1">
      <x v="20"/>
      <x v="13"/>
    </i>
    <i r="2">
      <x v="38"/>
    </i>
    <i r="1">
      <x v="21"/>
      <x v="13"/>
    </i>
    <i r="2">
      <x v="37"/>
    </i>
    <i r="2">
      <x v="44"/>
    </i>
    <i t="grand">
      <x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dataFields count="18">
    <dataField name="Average of N_mass" fld="7" subtotal="average" baseField="3" baseItem="0"/>
    <dataField name="Average of C_mass" fld="8" subtotal="average" baseField="3" baseItem="0"/>
    <dataField name="Average of P" fld="9" subtotal="average" baseField="3" baseItem="0"/>
    <dataField name="Average of NP" fld="10" subtotal="average" baseField="3" baseItem="0"/>
    <dataField name="Average of CP" fld="11" subtotal="average" baseField="3" baseItem="0"/>
    <dataField name="Average of K" fld="12" subtotal="average" baseField="3" baseItem="0"/>
    <dataField name="Average of Mg" fld="13" subtotal="average" baseField="3" baseItem="0"/>
    <dataField name="Average of Ca" fld="14" subtotal="average" baseField="3" baseItem="0"/>
    <dataField name="Average of Na" fld="15" subtotal="average" baseField="3" baseItem="0"/>
    <dataField name="Average of Fe" fld="16" subtotal="average" baseField="3" baseItem="0"/>
    <dataField name="Average of Al" fld="17" subtotal="average" baseField="3" baseItem="0"/>
    <dataField name="Average of Mn" fld="18" subtotal="average" baseField="3" baseItem="0"/>
    <dataField name="Average of Si" fld="19" subtotal="average" baseField="3" baseItem="0"/>
    <dataField name="Average of meanWD" fld="21" subtotal="average" baseField="3" baseItem="0"/>
    <dataField name="Average of predHeight18" fld="22" subtotal="average" baseField="3" baseItem="0"/>
    <dataField name="Average of DBH18" fld="23" subtotal="average" baseField="3" baseItem="0"/>
    <dataField name="Average of CN" fld="6" subtotal="average" baseField="3" baseItem="0"/>
    <dataField name="Sum of BA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1"/>
  <sheetViews>
    <sheetView topLeftCell="A151" workbookViewId="0">
      <selection activeCell="K169" sqref="K169"/>
    </sheetView>
  </sheetViews>
  <sheetFormatPr defaultRowHeight="15" x14ac:dyDescent="0.25"/>
  <cols>
    <col min="1" max="1" width="13.140625" customWidth="1"/>
    <col min="2" max="2" width="9.140625" bestFit="1" customWidth="1"/>
    <col min="3" max="3" width="32.5703125" bestFit="1" customWidth="1"/>
    <col min="4" max="4" width="18.140625" bestFit="1" customWidth="1"/>
    <col min="5" max="5" width="17.85546875" bestFit="1" customWidth="1"/>
    <col min="6" max="6" width="12.140625" bestFit="1" customWidth="1"/>
    <col min="7" max="7" width="13.7109375" bestFit="1" customWidth="1"/>
    <col min="8" max="8" width="13.42578125" bestFit="1" customWidth="1"/>
    <col min="9" max="9" width="12.140625" bestFit="1" customWidth="1"/>
    <col min="10" max="10" width="14" bestFit="1" customWidth="1"/>
    <col min="11" max="11" width="13.28515625" bestFit="1" customWidth="1"/>
    <col min="12" max="12" width="13.5703125" bestFit="1" customWidth="1"/>
    <col min="13" max="13" width="13.28515625" bestFit="1" customWidth="1"/>
    <col min="14" max="14" width="12.85546875" bestFit="1" customWidth="1"/>
    <col min="15" max="15" width="14.140625" bestFit="1" customWidth="1"/>
    <col min="16" max="16" width="12.5703125" bestFit="1" customWidth="1"/>
    <col min="17" max="17" width="19.5703125" bestFit="1" customWidth="1"/>
    <col min="18" max="18" width="23.42578125" bestFit="1" customWidth="1"/>
    <col min="19" max="19" width="16.85546875" bestFit="1" customWidth="1"/>
    <col min="20" max="20" width="13.7109375" bestFit="1" customWidth="1"/>
    <col min="21" max="21" width="12" bestFit="1" customWidth="1"/>
  </cols>
  <sheetData>
    <row r="1" spans="1:21" x14ac:dyDescent="0.25">
      <c r="A1" s="1" t="s">
        <v>114</v>
      </c>
      <c r="B1" s="1" t="s">
        <v>113</v>
      </c>
      <c r="C1" s="1" t="s">
        <v>1</v>
      </c>
      <c r="D1" t="s">
        <v>116</v>
      </c>
      <c r="E1" t="s">
        <v>118</v>
      </c>
      <c r="F1" t="s">
        <v>119</v>
      </c>
      <c r="G1" t="s">
        <v>120</v>
      </c>
      <c r="H1" t="s">
        <v>122</v>
      </c>
      <c r="I1" t="s">
        <v>121</v>
      </c>
      <c r="J1" t="s">
        <v>123</v>
      </c>
      <c r="K1" t="s">
        <v>124</v>
      </c>
      <c r="L1" t="s">
        <v>125</v>
      </c>
      <c r="M1" t="s">
        <v>126</v>
      </c>
      <c r="N1" t="s">
        <v>127</v>
      </c>
      <c r="O1" t="s">
        <v>128</v>
      </c>
      <c r="P1" t="s">
        <v>129</v>
      </c>
      <c r="Q1" t="s">
        <v>130</v>
      </c>
      <c r="R1" t="s">
        <v>131</v>
      </c>
      <c r="S1" t="s">
        <v>132</v>
      </c>
      <c r="T1" t="s">
        <v>133</v>
      </c>
      <c r="U1" t="s">
        <v>117</v>
      </c>
    </row>
    <row r="2" spans="1:21" x14ac:dyDescent="0.25">
      <c r="A2" s="2" t="s">
        <v>25</v>
      </c>
      <c r="B2" s="2" t="s">
        <v>23</v>
      </c>
      <c r="C2" s="2" t="s">
        <v>28</v>
      </c>
      <c r="D2" s="3">
        <v>26600</v>
      </c>
      <c r="E2" s="3">
        <v>460200.00000000006</v>
      </c>
      <c r="F2" s="3">
        <v>1786.19</v>
      </c>
      <c r="G2" s="3">
        <v>14.892032762472077</v>
      </c>
      <c r="H2" s="3">
        <v>257.6433638078816</v>
      </c>
      <c r="I2" s="3">
        <v>4807.34</v>
      </c>
      <c r="J2" s="3">
        <v>1771.47</v>
      </c>
      <c r="K2" s="3">
        <v>11244.82</v>
      </c>
      <c r="L2" s="3">
        <v>67.98</v>
      </c>
      <c r="M2" s="3">
        <v>692.04</v>
      </c>
      <c r="N2" s="3">
        <v>303.20999999999998</v>
      </c>
      <c r="O2" s="3">
        <v>2219.33</v>
      </c>
      <c r="P2" s="3">
        <v>1481.44</v>
      </c>
      <c r="Q2" s="3">
        <v>0.47310000000000002</v>
      </c>
      <c r="R2" s="3">
        <v>24.784921359999998</v>
      </c>
      <c r="S2" s="3">
        <v>108</v>
      </c>
      <c r="T2" s="3">
        <v>17.300751879699249</v>
      </c>
      <c r="U2" s="3">
        <v>5.7262949999999995</v>
      </c>
    </row>
    <row r="3" spans="1:21" x14ac:dyDescent="0.25">
      <c r="A3" s="2" t="s">
        <v>25</v>
      </c>
      <c r="B3" s="2" t="s">
        <v>23</v>
      </c>
      <c r="C3" s="2" t="s">
        <v>27</v>
      </c>
      <c r="D3" s="3">
        <v>39433.333333333336</v>
      </c>
      <c r="E3" s="3">
        <v>479400</v>
      </c>
      <c r="F3" s="3">
        <v>3139.0833333333335</v>
      </c>
      <c r="G3" s="3">
        <v>12.706808664214741</v>
      </c>
      <c r="H3" s="3">
        <v>156.5929102581849</v>
      </c>
      <c r="I3" s="3">
        <v>17073.679999999997</v>
      </c>
      <c r="J3" s="3">
        <v>2945.2933333333331</v>
      </c>
      <c r="K3" s="3">
        <v>5447.9066666666668</v>
      </c>
      <c r="L3" s="3">
        <v>31.730000000000004</v>
      </c>
      <c r="M3" s="3">
        <v>929.85</v>
      </c>
      <c r="N3" s="3">
        <v>396.72666666666669</v>
      </c>
      <c r="O3" s="3">
        <v>715.38</v>
      </c>
      <c r="P3" s="3">
        <v>554.42000000000007</v>
      </c>
      <c r="Q3" s="3">
        <v>0.51780000000000004</v>
      </c>
      <c r="R3" s="3">
        <v>12.280214397</v>
      </c>
      <c r="S3" s="3">
        <v>19.833333333333332</v>
      </c>
      <c r="T3" s="3">
        <v>12.313429871952096</v>
      </c>
      <c r="U3" s="3">
        <v>0.64097290937500018</v>
      </c>
    </row>
    <row r="4" spans="1:21" x14ac:dyDescent="0.25">
      <c r="A4" s="2" t="s">
        <v>25</v>
      </c>
      <c r="B4" s="2" t="s">
        <v>23</v>
      </c>
      <c r="C4" s="2" t="s">
        <v>29</v>
      </c>
      <c r="D4" s="3">
        <v>34700</v>
      </c>
      <c r="E4" s="3">
        <v>455850</v>
      </c>
      <c r="F4" s="3">
        <v>2145.8649999999998</v>
      </c>
      <c r="G4" s="3">
        <v>16.188717178472313</v>
      </c>
      <c r="H4" s="3">
        <v>212.7583675505897</v>
      </c>
      <c r="I4" s="3">
        <v>22514.74</v>
      </c>
      <c r="J4" s="3">
        <v>6304.52</v>
      </c>
      <c r="K4" s="3">
        <v>8476.4350000000013</v>
      </c>
      <c r="L4" s="3">
        <v>38.700000000000003</v>
      </c>
      <c r="M4" s="3">
        <v>884.34500000000003</v>
      </c>
      <c r="N4" s="3">
        <v>919.44499999999994</v>
      </c>
      <c r="O4" s="3">
        <v>3408.45</v>
      </c>
      <c r="P4" s="3">
        <v>450.38</v>
      </c>
      <c r="Q4" s="3">
        <v>0.5</v>
      </c>
      <c r="R4" s="3">
        <v>16.230286984999999</v>
      </c>
      <c r="S4" s="3">
        <v>31.5</v>
      </c>
      <c r="T4" s="3">
        <v>13.135853992774386</v>
      </c>
      <c r="U4" s="3">
        <v>0.97506078749999991</v>
      </c>
    </row>
    <row r="5" spans="1:21" x14ac:dyDescent="0.25">
      <c r="A5" s="2" t="s">
        <v>25</v>
      </c>
      <c r="B5" s="2" t="s">
        <v>23</v>
      </c>
      <c r="C5" s="2" t="s">
        <v>26</v>
      </c>
      <c r="D5" s="3">
        <v>37550</v>
      </c>
      <c r="E5" s="3">
        <v>477850</v>
      </c>
      <c r="F5" s="3">
        <v>2859.16</v>
      </c>
      <c r="G5" s="3">
        <v>13.25331822789618</v>
      </c>
      <c r="H5" s="3">
        <v>169.44076963619256</v>
      </c>
      <c r="I5" s="3">
        <v>15015.43</v>
      </c>
      <c r="J5" s="3">
        <v>3394.335</v>
      </c>
      <c r="K5" s="3">
        <v>7063.9500000000007</v>
      </c>
      <c r="L5" s="3">
        <v>104.61499999999999</v>
      </c>
      <c r="M5" s="3">
        <v>768.65499999999997</v>
      </c>
      <c r="N5" s="3">
        <v>368.23500000000001</v>
      </c>
      <c r="O5" s="3">
        <v>198.47500000000002</v>
      </c>
      <c r="P5" s="3">
        <v>543.44499999999994</v>
      </c>
      <c r="Q5" s="3">
        <v>0.33</v>
      </c>
      <c r="R5" s="3">
        <v>14.19520243</v>
      </c>
      <c r="S5" s="3">
        <v>24.549999999999997</v>
      </c>
      <c r="T5" s="3">
        <v>12.745269550394205</v>
      </c>
      <c r="U5" s="3">
        <v>0.60152117187499976</v>
      </c>
    </row>
    <row r="6" spans="1:21" x14ac:dyDescent="0.25">
      <c r="A6" s="2" t="s">
        <v>25</v>
      </c>
      <c r="B6" s="2" t="s">
        <v>23</v>
      </c>
      <c r="C6" s="2" t="s">
        <v>24</v>
      </c>
      <c r="D6" s="3">
        <v>41500</v>
      </c>
      <c r="E6" s="3">
        <v>501800</v>
      </c>
      <c r="F6" s="3">
        <v>2196.8000000000002</v>
      </c>
      <c r="G6" s="3">
        <v>18.89111434814275</v>
      </c>
      <c r="H6" s="3">
        <v>228.42316096139837</v>
      </c>
      <c r="I6" s="3">
        <v>17685.580000000002</v>
      </c>
      <c r="J6" s="3">
        <v>4106.51</v>
      </c>
      <c r="K6" s="3">
        <v>8703.8700000000008</v>
      </c>
      <c r="L6" s="3">
        <v>213.01</v>
      </c>
      <c r="M6" s="3">
        <v>75.94</v>
      </c>
      <c r="N6" s="3">
        <v>40.75</v>
      </c>
      <c r="O6" s="3">
        <v>61.13</v>
      </c>
      <c r="P6" s="3">
        <v>407.5</v>
      </c>
      <c r="Q6" s="3">
        <v>0.33</v>
      </c>
      <c r="R6" s="3">
        <v>15.179520009999999</v>
      </c>
      <c r="S6" s="3">
        <v>27.6</v>
      </c>
      <c r="T6" s="3">
        <v>12.091566265060241</v>
      </c>
      <c r="U6" s="3">
        <v>0.37397655000000002</v>
      </c>
    </row>
    <row r="7" spans="1:21" x14ac:dyDescent="0.25">
      <c r="A7" s="2" t="s">
        <v>25</v>
      </c>
      <c r="B7" s="2" t="s">
        <v>47</v>
      </c>
      <c r="C7" s="2" t="s">
        <v>37</v>
      </c>
      <c r="D7" s="3">
        <v>32033.333333333332</v>
      </c>
      <c r="E7" s="3">
        <v>451700</v>
      </c>
      <c r="F7" s="3">
        <v>2851.5399999999995</v>
      </c>
      <c r="G7" s="3">
        <v>11.564731932483985</v>
      </c>
      <c r="H7" s="3">
        <v>162.5134890750511</v>
      </c>
      <c r="I7" s="3">
        <v>16844.203333333335</v>
      </c>
      <c r="J7" s="3">
        <v>3539.4333333333329</v>
      </c>
      <c r="K7" s="3">
        <v>12543.713333333333</v>
      </c>
      <c r="L7" s="3">
        <v>63.586666666666666</v>
      </c>
      <c r="M7" s="3">
        <v>153.32333333333335</v>
      </c>
      <c r="N7" s="3">
        <v>86.46</v>
      </c>
      <c r="O7" s="3">
        <v>33.093333333333334</v>
      </c>
      <c r="P7" s="3">
        <v>224.6</v>
      </c>
      <c r="Q7" s="3">
        <v>0.4017</v>
      </c>
      <c r="R7" s="3">
        <v>18.424230986666668</v>
      </c>
      <c r="S7" s="3">
        <v>46.6</v>
      </c>
      <c r="T7" s="3">
        <v>14.121437260159814</v>
      </c>
      <c r="U7" s="3">
        <v>3.8593676937499994</v>
      </c>
    </row>
    <row r="8" spans="1:21" x14ac:dyDescent="0.25">
      <c r="A8" s="2" t="s">
        <v>25</v>
      </c>
      <c r="B8" s="2" t="s">
        <v>47</v>
      </c>
      <c r="C8" s="2" t="s">
        <v>29</v>
      </c>
      <c r="D8" s="3">
        <v>45700</v>
      </c>
      <c r="E8" s="3">
        <v>453000</v>
      </c>
      <c r="F8" s="3">
        <v>3334.48</v>
      </c>
      <c r="G8" s="3">
        <v>13.70528538182865</v>
      </c>
      <c r="H8" s="3">
        <v>135.85326647633215</v>
      </c>
      <c r="I8" s="3">
        <v>28797.63</v>
      </c>
      <c r="J8" s="3">
        <v>3226.03</v>
      </c>
      <c r="K8" s="3">
        <v>10794.18</v>
      </c>
      <c r="L8" s="3">
        <v>53.24</v>
      </c>
      <c r="M8" s="3">
        <v>214.94</v>
      </c>
      <c r="N8" s="3">
        <v>130.15</v>
      </c>
      <c r="O8" s="3">
        <v>55.21</v>
      </c>
      <c r="P8" s="3">
        <v>368.75</v>
      </c>
      <c r="Q8" s="3">
        <v>0.5</v>
      </c>
      <c r="R8" s="3">
        <v>12.889208979999999</v>
      </c>
      <c r="S8" s="3">
        <v>20.6</v>
      </c>
      <c r="T8" s="3">
        <v>9.9124726477024065</v>
      </c>
      <c r="U8" s="3">
        <v>0.20833423750000005</v>
      </c>
    </row>
    <row r="9" spans="1:21" x14ac:dyDescent="0.25">
      <c r="A9" s="2" t="s">
        <v>25</v>
      </c>
      <c r="B9" s="2" t="s">
        <v>47</v>
      </c>
      <c r="C9" s="2" t="s">
        <v>26</v>
      </c>
      <c r="D9" s="3">
        <v>38333.333333333336</v>
      </c>
      <c r="E9" s="3">
        <v>468566.66666666669</v>
      </c>
      <c r="F9" s="3">
        <v>3127.2666666666664</v>
      </c>
      <c r="G9" s="3">
        <v>12.527828970781266</v>
      </c>
      <c r="H9" s="3">
        <v>152.03319012378196</v>
      </c>
      <c r="I9" s="3">
        <v>15768.923333333332</v>
      </c>
      <c r="J9" s="3">
        <v>4387.6766666666672</v>
      </c>
      <c r="K9" s="3">
        <v>11784.963333333333</v>
      </c>
      <c r="L9" s="3">
        <v>64.273333333333341</v>
      </c>
      <c r="M9" s="3">
        <v>148.75333333333333</v>
      </c>
      <c r="N9" s="3">
        <v>90.323333333333338</v>
      </c>
      <c r="O9" s="3">
        <v>75.740000000000009</v>
      </c>
      <c r="P9" s="3">
        <v>318.33999999999997</v>
      </c>
      <c r="Q9" s="3">
        <v>0.33</v>
      </c>
      <c r="R9" s="3">
        <v>14.689502596666665</v>
      </c>
      <c r="S9" s="3">
        <v>26.133333333333336</v>
      </c>
      <c r="T9" s="3">
        <v>12.285628759412234</v>
      </c>
      <c r="U9" s="3">
        <v>1.0217784000000001</v>
      </c>
    </row>
    <row r="10" spans="1:21" x14ac:dyDescent="0.25">
      <c r="A10" s="2" t="s">
        <v>25</v>
      </c>
      <c r="B10" s="2" t="s">
        <v>42</v>
      </c>
      <c r="C10" s="2" t="s">
        <v>43</v>
      </c>
      <c r="D10" s="3">
        <v>20966.666666666668</v>
      </c>
      <c r="E10" s="3">
        <v>469033.33333333331</v>
      </c>
      <c r="F10" s="3">
        <v>2429.4833333333331</v>
      </c>
      <c r="G10" s="3">
        <v>8.7136425195044485</v>
      </c>
      <c r="H10" s="3">
        <v>204.68107421737116</v>
      </c>
      <c r="I10" s="3">
        <v>8840.3533333333344</v>
      </c>
      <c r="J10" s="3">
        <v>2472.9033333333336</v>
      </c>
      <c r="K10" s="3">
        <v>10822.086666666668</v>
      </c>
      <c r="L10" s="3">
        <v>32.516666666666666</v>
      </c>
      <c r="M10" s="3">
        <v>224.77666666666664</v>
      </c>
      <c r="N10" s="3">
        <v>186.59666666666666</v>
      </c>
      <c r="O10" s="3">
        <v>68.273333333333326</v>
      </c>
      <c r="P10" s="3">
        <v>295.06333333333333</v>
      </c>
      <c r="Q10" s="3">
        <v>0.65039999999999998</v>
      </c>
      <c r="R10" s="3">
        <v>14.358993993666667</v>
      </c>
      <c r="S10" s="3">
        <v>27.766666666666669</v>
      </c>
      <c r="T10" s="3">
        <v>23.326499221183798</v>
      </c>
      <c r="U10" s="3">
        <v>1.373235646875</v>
      </c>
    </row>
    <row r="11" spans="1:21" x14ac:dyDescent="0.25">
      <c r="A11" s="2" t="s">
        <v>25</v>
      </c>
      <c r="B11" s="2" t="s">
        <v>42</v>
      </c>
      <c r="C11" s="2" t="s">
        <v>29</v>
      </c>
      <c r="D11" s="3">
        <v>40200</v>
      </c>
      <c r="E11" s="3">
        <v>452200</v>
      </c>
      <c r="F11" s="3">
        <v>3625.1550000000002</v>
      </c>
      <c r="G11" s="3">
        <v>11.100331164191562</v>
      </c>
      <c r="H11" s="3">
        <v>124.78568127315812</v>
      </c>
      <c r="I11" s="3">
        <v>24187.095000000001</v>
      </c>
      <c r="J11" s="3">
        <v>3363.3149999999996</v>
      </c>
      <c r="K11" s="3">
        <v>14195.855</v>
      </c>
      <c r="L11" s="3">
        <v>32.980000000000004</v>
      </c>
      <c r="M11" s="3">
        <v>200.82499999999999</v>
      </c>
      <c r="N11" s="3">
        <v>121.97499999999999</v>
      </c>
      <c r="O11" s="3">
        <v>94.044999999999987</v>
      </c>
      <c r="P11" s="3">
        <v>409.45000000000005</v>
      </c>
      <c r="Q11" s="3">
        <v>0.5</v>
      </c>
      <c r="R11" s="3">
        <v>11.280394655</v>
      </c>
      <c r="S11" s="3">
        <v>16.649999999999999</v>
      </c>
      <c r="T11" s="3">
        <v>11.277845724041596</v>
      </c>
      <c r="U11" s="3">
        <v>0.27373202187500001</v>
      </c>
    </row>
    <row r="12" spans="1:21" x14ac:dyDescent="0.25">
      <c r="A12" s="2" t="s">
        <v>25</v>
      </c>
      <c r="B12" s="2" t="s">
        <v>42</v>
      </c>
      <c r="C12" s="2" t="s">
        <v>40</v>
      </c>
      <c r="D12" s="3">
        <v>31750</v>
      </c>
      <c r="E12" s="3">
        <v>479300</v>
      </c>
      <c r="F12" s="3">
        <v>2933.2624999999998</v>
      </c>
      <c r="G12" s="3">
        <v>10.830530270850051</v>
      </c>
      <c r="H12" s="3">
        <v>163.58085903341535</v>
      </c>
      <c r="I12" s="3">
        <v>23103.827500000003</v>
      </c>
      <c r="J12" s="3">
        <v>2294.6150000000002</v>
      </c>
      <c r="K12" s="3">
        <v>9072.5300000000007</v>
      </c>
      <c r="L12" s="3">
        <v>28.425000000000001</v>
      </c>
      <c r="M12" s="3">
        <v>221.5</v>
      </c>
      <c r="N12" s="3">
        <v>138.935</v>
      </c>
      <c r="O12" s="3">
        <v>97.8</v>
      </c>
      <c r="P12" s="3">
        <v>192.32249999999999</v>
      </c>
      <c r="Q12" s="3">
        <v>0.67599999999999905</v>
      </c>
      <c r="R12" s="3">
        <v>10.65177210975</v>
      </c>
      <c r="S12" s="3">
        <v>15.400000000000002</v>
      </c>
      <c r="T12" s="3">
        <v>15.103270607122674</v>
      </c>
      <c r="U12" s="3">
        <v>0.48158023125000005</v>
      </c>
    </row>
    <row r="13" spans="1:21" x14ac:dyDescent="0.25">
      <c r="A13" s="2" t="s">
        <v>25</v>
      </c>
      <c r="B13" s="2" t="s">
        <v>42</v>
      </c>
      <c r="C13" s="2" t="s">
        <v>26</v>
      </c>
      <c r="D13" s="3">
        <v>35550</v>
      </c>
      <c r="E13" s="3">
        <v>457500</v>
      </c>
      <c r="F13" s="3">
        <v>3515.74</v>
      </c>
      <c r="G13" s="3">
        <v>10.198819345160235</v>
      </c>
      <c r="H13" s="3">
        <v>134.82617909098815</v>
      </c>
      <c r="I13" s="3">
        <v>18781.39</v>
      </c>
      <c r="J13" s="3">
        <v>3986.1099999999997</v>
      </c>
      <c r="K13" s="3">
        <v>12107.64</v>
      </c>
      <c r="L13" s="3">
        <v>54.6</v>
      </c>
      <c r="M13" s="3">
        <v>171.73500000000001</v>
      </c>
      <c r="N13" s="3">
        <v>123.22499999999999</v>
      </c>
      <c r="O13" s="3">
        <v>48.525000000000006</v>
      </c>
      <c r="P13" s="3">
        <v>317.005</v>
      </c>
      <c r="Q13" s="3">
        <v>0.33</v>
      </c>
      <c r="R13" s="3">
        <v>13.953355929999949</v>
      </c>
      <c r="S13" s="3">
        <v>24.9</v>
      </c>
      <c r="T13" s="3">
        <v>13.130083529525592</v>
      </c>
      <c r="U13" s="3">
        <v>0.6780534187499998</v>
      </c>
    </row>
    <row r="14" spans="1:21" x14ac:dyDescent="0.25">
      <c r="A14" s="2" t="s">
        <v>25</v>
      </c>
      <c r="B14" s="2" t="s">
        <v>42</v>
      </c>
      <c r="C14" s="2" t="s">
        <v>44</v>
      </c>
      <c r="D14" s="3">
        <v>26400</v>
      </c>
      <c r="E14" s="3">
        <v>425500</v>
      </c>
      <c r="F14" s="3">
        <v>2228.2650000000003</v>
      </c>
      <c r="G14" s="3">
        <v>11.893416942021549</v>
      </c>
      <c r="H14" s="3">
        <v>191.73383763289084</v>
      </c>
      <c r="I14" s="3">
        <v>18647.924999999999</v>
      </c>
      <c r="J14" s="3">
        <v>5604.33</v>
      </c>
      <c r="K14" s="3">
        <v>11657.220000000001</v>
      </c>
      <c r="L14" s="3">
        <v>49.44</v>
      </c>
      <c r="M14" s="3">
        <v>261.16000000000003</v>
      </c>
      <c r="N14" s="3">
        <v>777.15</v>
      </c>
      <c r="O14" s="3">
        <v>213.77500000000001</v>
      </c>
      <c r="P14" s="3">
        <v>1300.01</v>
      </c>
      <c r="Q14" s="3">
        <v>0.54220000000000002</v>
      </c>
      <c r="R14" s="3">
        <v>11.255905264999999</v>
      </c>
      <c r="S14" s="3">
        <v>16.75</v>
      </c>
      <c r="T14" s="3">
        <v>16.11851851851852</v>
      </c>
      <c r="U14" s="3">
        <v>0.28402207187499995</v>
      </c>
    </row>
    <row r="15" spans="1:21" x14ac:dyDescent="0.25">
      <c r="A15" s="2" t="s">
        <v>25</v>
      </c>
      <c r="B15" s="2" t="s">
        <v>45</v>
      </c>
      <c r="C15" s="2" t="s">
        <v>28</v>
      </c>
      <c r="D15" s="3">
        <v>17300</v>
      </c>
      <c r="E15" s="3">
        <v>504400</v>
      </c>
      <c r="F15" s="3">
        <v>856.14</v>
      </c>
      <c r="G15" s="3">
        <v>20.206975494662089</v>
      </c>
      <c r="H15" s="3">
        <v>589.1559791622866</v>
      </c>
      <c r="I15" s="3">
        <v>6627.55</v>
      </c>
      <c r="J15" s="3">
        <v>2213.56</v>
      </c>
      <c r="K15" s="3">
        <v>4900.26</v>
      </c>
      <c r="L15" s="3">
        <v>30.04</v>
      </c>
      <c r="M15" s="3">
        <v>180.24</v>
      </c>
      <c r="N15" s="3">
        <v>214.03</v>
      </c>
      <c r="O15" s="3">
        <v>820.46</v>
      </c>
      <c r="P15" s="3">
        <v>390.52</v>
      </c>
      <c r="Q15" s="3">
        <v>0.48370000000000002</v>
      </c>
      <c r="R15" s="3">
        <v>23.162939860000002</v>
      </c>
      <c r="S15" s="3">
        <v>80.5</v>
      </c>
      <c r="T15" s="3">
        <v>29.156069364161848</v>
      </c>
      <c r="U15" s="3">
        <v>3.181397734375</v>
      </c>
    </row>
    <row r="16" spans="1:21" x14ac:dyDescent="0.25">
      <c r="A16" s="2" t="s">
        <v>25</v>
      </c>
      <c r="B16" s="2" t="s">
        <v>45</v>
      </c>
      <c r="C16" s="2" t="s">
        <v>43</v>
      </c>
      <c r="D16" s="3">
        <v>19633.333333333332</v>
      </c>
      <c r="E16" s="3">
        <v>470966.66666666669</v>
      </c>
      <c r="F16" s="3">
        <v>1208.3400000000001</v>
      </c>
      <c r="G16" s="3">
        <v>16.190570625621262</v>
      </c>
      <c r="H16" s="3">
        <v>391.07120869194114</v>
      </c>
      <c r="I16" s="3">
        <v>7631.69</v>
      </c>
      <c r="J16" s="3">
        <v>3584.5566666666668</v>
      </c>
      <c r="K16" s="3">
        <v>7592.7766666666676</v>
      </c>
      <c r="L16" s="3">
        <v>34.479999999999997</v>
      </c>
      <c r="M16" s="3">
        <v>208.87333333333333</v>
      </c>
      <c r="N16" s="3">
        <v>173.73</v>
      </c>
      <c r="O16" s="3">
        <v>532.07000000000005</v>
      </c>
      <c r="P16" s="3">
        <v>275.6033333333333</v>
      </c>
      <c r="Q16" s="3">
        <v>0.65039999999999998</v>
      </c>
      <c r="R16" s="3">
        <v>13.250567894</v>
      </c>
      <c r="S16" s="3">
        <v>28.099999999999998</v>
      </c>
      <c r="T16" s="3">
        <v>24.482480711642879</v>
      </c>
      <c r="U16" s="3">
        <v>1.8628967093749993</v>
      </c>
    </row>
    <row r="17" spans="1:21" x14ac:dyDescent="0.25">
      <c r="A17" s="2" t="s">
        <v>25</v>
      </c>
      <c r="B17" s="2" t="s">
        <v>45</v>
      </c>
      <c r="C17" s="2" t="s">
        <v>29</v>
      </c>
      <c r="D17" s="3">
        <v>43300</v>
      </c>
      <c r="E17" s="3">
        <v>466466.66666666669</v>
      </c>
      <c r="F17" s="3">
        <v>3036.7166666666667</v>
      </c>
      <c r="G17" s="3">
        <v>14.488930575282749</v>
      </c>
      <c r="H17" s="3">
        <v>156.00653791406441</v>
      </c>
      <c r="I17" s="3">
        <v>21745.873333333333</v>
      </c>
      <c r="J17" s="3">
        <v>3395.2866666666669</v>
      </c>
      <c r="K17" s="3">
        <v>8786.4433333333327</v>
      </c>
      <c r="L17" s="3">
        <v>35.733333333333341</v>
      </c>
      <c r="M17" s="3">
        <v>190.30000000000004</v>
      </c>
      <c r="N17" s="3">
        <v>114.26</v>
      </c>
      <c r="O17" s="3">
        <v>172.38</v>
      </c>
      <c r="P17" s="3">
        <v>380.97333333333336</v>
      </c>
      <c r="Q17" s="3">
        <v>0.5</v>
      </c>
      <c r="R17" s="3">
        <v>15.670712126666666</v>
      </c>
      <c r="S17" s="3">
        <v>31.5</v>
      </c>
      <c r="T17" s="3">
        <v>10.781586523720231</v>
      </c>
      <c r="U17" s="3">
        <v>1.646570009375</v>
      </c>
    </row>
    <row r="18" spans="1:21" x14ac:dyDescent="0.25">
      <c r="A18" s="2" t="s">
        <v>25</v>
      </c>
      <c r="B18" s="2" t="s">
        <v>45</v>
      </c>
      <c r="C18" s="2" t="s">
        <v>26</v>
      </c>
      <c r="D18" s="3">
        <v>35533.333333333336</v>
      </c>
      <c r="E18" s="3">
        <v>477566.66666666669</v>
      </c>
      <c r="F18" s="3">
        <v>2879.7766666666666</v>
      </c>
      <c r="G18" s="3">
        <v>12.345131014065567</v>
      </c>
      <c r="H18" s="3">
        <v>165.96067048727249</v>
      </c>
      <c r="I18" s="3">
        <v>14008.723333333333</v>
      </c>
      <c r="J18" s="3">
        <v>4094.3133333333335</v>
      </c>
      <c r="K18" s="3">
        <v>9054.0233333333326</v>
      </c>
      <c r="L18" s="3">
        <v>69.326666666666668</v>
      </c>
      <c r="M18" s="3">
        <v>217.42</v>
      </c>
      <c r="N18" s="3">
        <v>215.80999999999997</v>
      </c>
      <c r="O18" s="3">
        <v>202.8133333333333</v>
      </c>
      <c r="P18" s="3">
        <v>565.16</v>
      </c>
      <c r="Q18" s="3">
        <v>0.33</v>
      </c>
      <c r="R18" s="3">
        <v>13.457098566666666</v>
      </c>
      <c r="S18" s="3">
        <v>22.333333333333332</v>
      </c>
      <c r="T18" s="3">
        <v>13.449107044261291</v>
      </c>
      <c r="U18" s="3">
        <v>0.74698104374999996</v>
      </c>
    </row>
    <row r="19" spans="1:21" x14ac:dyDescent="0.25">
      <c r="A19" s="2" t="s">
        <v>25</v>
      </c>
      <c r="B19" s="2" t="s">
        <v>30</v>
      </c>
      <c r="C19" s="2" t="s">
        <v>28</v>
      </c>
      <c r="D19" s="3">
        <v>32700</v>
      </c>
      <c r="E19" s="3">
        <v>487600</v>
      </c>
      <c r="F19" s="3">
        <v>1875.51</v>
      </c>
      <c r="G19" s="3">
        <v>17.435257609930098</v>
      </c>
      <c r="H19" s="3">
        <v>259.98261806122071</v>
      </c>
      <c r="I19" s="3">
        <v>15146.58</v>
      </c>
      <c r="J19" s="3">
        <v>2537.91</v>
      </c>
      <c r="K19" s="3">
        <v>3300.44</v>
      </c>
      <c r="L19" s="3">
        <v>23.11</v>
      </c>
      <c r="M19" s="3">
        <v>321.57</v>
      </c>
      <c r="N19" s="3">
        <v>140.57</v>
      </c>
      <c r="O19" s="3">
        <v>261.88</v>
      </c>
      <c r="P19" s="3">
        <v>161.75</v>
      </c>
      <c r="Q19" s="3">
        <v>0.4839</v>
      </c>
      <c r="R19" s="3">
        <v>19.705891000000001</v>
      </c>
      <c r="S19" s="3">
        <v>49</v>
      </c>
      <c r="T19" s="3">
        <v>14.911314984709479</v>
      </c>
      <c r="U19" s="3">
        <v>1.1787409374999998</v>
      </c>
    </row>
    <row r="20" spans="1:21" x14ac:dyDescent="0.25">
      <c r="A20" s="2" t="s">
        <v>25</v>
      </c>
      <c r="B20" s="2" t="s">
        <v>30</v>
      </c>
      <c r="C20" s="2" t="s">
        <v>27</v>
      </c>
      <c r="D20" s="3">
        <v>45700</v>
      </c>
      <c r="E20" s="3">
        <v>464800</v>
      </c>
      <c r="F20" s="3">
        <v>3825.1933333333332</v>
      </c>
      <c r="G20" s="3">
        <v>12.048218960460895</v>
      </c>
      <c r="H20" s="3">
        <v>122.63793004653422</v>
      </c>
      <c r="I20" s="3">
        <v>18586.526666666668</v>
      </c>
      <c r="J20" s="3">
        <v>4100.1966666666667</v>
      </c>
      <c r="K20" s="3">
        <v>6911.4866666666667</v>
      </c>
      <c r="L20" s="3">
        <v>34.28</v>
      </c>
      <c r="M20" s="3">
        <v>603.74333333333334</v>
      </c>
      <c r="N20" s="3">
        <v>252.38333333333335</v>
      </c>
      <c r="O20" s="3">
        <v>1716.25</v>
      </c>
      <c r="P20" s="3">
        <v>2105.42</v>
      </c>
      <c r="Q20" s="3">
        <v>0.51780000000000004</v>
      </c>
      <c r="R20" s="3">
        <v>10.277273045666666</v>
      </c>
      <c r="S20" s="3">
        <v>14.966666666666667</v>
      </c>
      <c r="T20" s="3">
        <v>10.172123945137772</v>
      </c>
      <c r="U20" s="3">
        <v>0.36653884687499994</v>
      </c>
    </row>
    <row r="21" spans="1:21" x14ac:dyDescent="0.25">
      <c r="A21" s="2" t="s">
        <v>25</v>
      </c>
      <c r="B21" s="2" t="s">
        <v>30</v>
      </c>
      <c r="C21" s="2" t="s">
        <v>34</v>
      </c>
      <c r="D21" s="3">
        <v>24700.000000000004</v>
      </c>
      <c r="E21" s="3">
        <v>482900</v>
      </c>
      <c r="F21" s="3">
        <v>1259.1300000000001</v>
      </c>
      <c r="G21" s="3">
        <v>19.616719480911424</v>
      </c>
      <c r="H21" s="3">
        <v>383.51877883935731</v>
      </c>
      <c r="I21" s="3">
        <v>8100.19</v>
      </c>
      <c r="J21" s="3">
        <v>2086.94</v>
      </c>
      <c r="K21" s="3">
        <v>4759.92</v>
      </c>
      <c r="L21" s="3">
        <v>29.01</v>
      </c>
      <c r="M21" s="3">
        <v>419.71</v>
      </c>
      <c r="N21" s="3">
        <v>102.51</v>
      </c>
      <c r="O21" s="3">
        <v>1972.83</v>
      </c>
      <c r="P21" s="3">
        <v>738.84</v>
      </c>
      <c r="Q21" s="3">
        <v>0.4</v>
      </c>
      <c r="R21" s="3">
        <v>18.516017980000001</v>
      </c>
      <c r="S21" s="3">
        <v>42</v>
      </c>
      <c r="T21" s="3">
        <v>19.550607287449392</v>
      </c>
      <c r="U21" s="3">
        <v>0.8660137499999998</v>
      </c>
    </row>
    <row r="22" spans="1:21" x14ac:dyDescent="0.25">
      <c r="A22" s="2" t="s">
        <v>25</v>
      </c>
      <c r="B22" s="2" t="s">
        <v>30</v>
      </c>
      <c r="C22" s="2" t="s">
        <v>33</v>
      </c>
      <c r="D22" s="3">
        <v>25200</v>
      </c>
      <c r="E22" s="3">
        <v>473300</v>
      </c>
      <c r="F22" s="3">
        <v>1260.3900000000001</v>
      </c>
      <c r="G22" s="3">
        <v>19.993811439316399</v>
      </c>
      <c r="H22" s="3">
        <v>375.51868865985921</v>
      </c>
      <c r="I22" s="3">
        <v>8110.87</v>
      </c>
      <c r="J22" s="3">
        <v>1781.67</v>
      </c>
      <c r="K22" s="3">
        <v>4502.8</v>
      </c>
      <c r="L22" s="3">
        <v>27.23</v>
      </c>
      <c r="M22" s="3">
        <v>495.99</v>
      </c>
      <c r="N22" s="3">
        <v>219.79</v>
      </c>
      <c r="O22" s="3">
        <v>1526.87</v>
      </c>
      <c r="P22" s="3">
        <v>1155.3599999999999</v>
      </c>
      <c r="Q22" s="3">
        <v>0.38179999999999997</v>
      </c>
      <c r="R22" s="3">
        <v>11.53344077</v>
      </c>
      <c r="S22" s="3">
        <v>17.2</v>
      </c>
      <c r="T22" s="3">
        <v>18.781746031746032</v>
      </c>
      <c r="U22" s="3">
        <v>0.14523894999999998</v>
      </c>
    </row>
    <row r="23" spans="1:21" x14ac:dyDescent="0.25">
      <c r="A23" s="2" t="s">
        <v>25</v>
      </c>
      <c r="B23" s="2" t="s">
        <v>30</v>
      </c>
      <c r="C23" s="2" t="s">
        <v>32</v>
      </c>
      <c r="D23" s="3">
        <v>23633.333333333332</v>
      </c>
      <c r="E23" s="3">
        <v>433100</v>
      </c>
      <c r="F23" s="3">
        <v>955.78000000000009</v>
      </c>
      <c r="G23" s="3">
        <v>24.673314933974371</v>
      </c>
      <c r="H23" s="3">
        <v>453.16908036370586</v>
      </c>
      <c r="I23" s="3">
        <v>6110.6066666666666</v>
      </c>
      <c r="J23" s="3">
        <v>3141.61</v>
      </c>
      <c r="K23" s="3">
        <v>6022.8233333333337</v>
      </c>
      <c r="L23" s="3">
        <v>28.72666666666667</v>
      </c>
      <c r="M23" s="3">
        <v>518.80000000000007</v>
      </c>
      <c r="N23" s="3">
        <v>262.1033333333333</v>
      </c>
      <c r="O23" s="3">
        <v>572.61333333333334</v>
      </c>
      <c r="P23" s="3">
        <v>2640.8166666666666</v>
      </c>
      <c r="Q23" s="3">
        <v>0.46900000000000003</v>
      </c>
      <c r="R23" s="3">
        <v>13.158861905666667</v>
      </c>
      <c r="S23" s="3">
        <v>24.533333333333335</v>
      </c>
      <c r="T23" s="3">
        <v>18.428996405442376</v>
      </c>
      <c r="U23" s="3">
        <v>1.1819811250000001</v>
      </c>
    </row>
    <row r="24" spans="1:21" x14ac:dyDescent="0.25">
      <c r="A24" s="2" t="s">
        <v>25</v>
      </c>
      <c r="B24" s="2" t="s">
        <v>30</v>
      </c>
      <c r="C24" s="2" t="s">
        <v>26</v>
      </c>
      <c r="D24" s="3">
        <v>37900</v>
      </c>
      <c r="E24" s="3">
        <v>477833.33333333331</v>
      </c>
      <c r="F24" s="3">
        <v>2414.9233333333336</v>
      </c>
      <c r="G24" s="3">
        <v>15.727881087090045</v>
      </c>
      <c r="H24" s="3">
        <v>199.15212468481619</v>
      </c>
      <c r="I24" s="3">
        <v>14871.39</v>
      </c>
      <c r="J24" s="3">
        <v>3232.2466666666664</v>
      </c>
      <c r="K24" s="3">
        <v>7134.2366666666667</v>
      </c>
      <c r="L24" s="3">
        <v>62.446666666666665</v>
      </c>
      <c r="M24" s="3">
        <v>587.78666666666675</v>
      </c>
      <c r="N24" s="3">
        <v>329.21333333333337</v>
      </c>
      <c r="O24" s="3">
        <v>602.74999999999989</v>
      </c>
      <c r="P24" s="3">
        <v>572.91666666666663</v>
      </c>
      <c r="Q24" s="3">
        <v>0.33</v>
      </c>
      <c r="R24" s="3">
        <v>14.076691729999967</v>
      </c>
      <c r="S24" s="3">
        <v>25.233333333333334</v>
      </c>
      <c r="T24" s="3">
        <v>12.679814436823547</v>
      </c>
      <c r="U24" s="3">
        <v>1.0320439031250002</v>
      </c>
    </row>
    <row r="25" spans="1:21" x14ac:dyDescent="0.25">
      <c r="A25" s="2" t="s">
        <v>25</v>
      </c>
      <c r="B25" s="2" t="s">
        <v>30</v>
      </c>
      <c r="C25" s="2" t="s">
        <v>31</v>
      </c>
      <c r="D25" s="3">
        <v>31200</v>
      </c>
      <c r="E25" s="3">
        <v>467625</v>
      </c>
      <c r="F25" s="3">
        <v>1768.9849999999999</v>
      </c>
      <c r="G25" s="3">
        <v>17.740122369221666</v>
      </c>
      <c r="H25" s="3">
        <v>265.43359502194517</v>
      </c>
      <c r="I25" s="3">
        <v>16249.914999999999</v>
      </c>
      <c r="J25" s="3">
        <v>5188.1875</v>
      </c>
      <c r="K25" s="3">
        <v>6095.5825000000004</v>
      </c>
      <c r="L25" s="3">
        <v>25.62</v>
      </c>
      <c r="M25" s="3">
        <v>520.8075</v>
      </c>
      <c r="N25" s="3">
        <v>686.40000000000009</v>
      </c>
      <c r="O25" s="3">
        <v>3831.6674999999996</v>
      </c>
      <c r="P25" s="3">
        <v>320.73250000000002</v>
      </c>
      <c r="Q25" s="3">
        <v>0.52610000000000001</v>
      </c>
      <c r="R25" s="3">
        <v>14.43611501</v>
      </c>
      <c r="S25" s="3">
        <v>26.475000000000001</v>
      </c>
      <c r="T25" s="3">
        <v>14.992737853542263</v>
      </c>
      <c r="U25" s="3">
        <v>1.5239927343749999</v>
      </c>
    </row>
    <row r="26" spans="1:21" x14ac:dyDescent="0.25">
      <c r="A26" s="2" t="s">
        <v>25</v>
      </c>
      <c r="B26" s="2" t="s">
        <v>35</v>
      </c>
      <c r="C26" s="2" t="s">
        <v>27</v>
      </c>
      <c r="D26" s="3">
        <v>44700</v>
      </c>
      <c r="E26" s="3">
        <v>460366.66666666669</v>
      </c>
      <c r="F26" s="3">
        <v>3010.6933333333332</v>
      </c>
      <c r="G26" s="3">
        <v>15.333942523331691</v>
      </c>
      <c r="H26" s="3">
        <v>160.12590055206263</v>
      </c>
      <c r="I26" s="3">
        <v>20003.596666666668</v>
      </c>
      <c r="J26" s="3">
        <v>4868.1566666666668</v>
      </c>
      <c r="K26" s="3">
        <v>6493.6100000000006</v>
      </c>
      <c r="L26" s="3">
        <v>31.443333333333332</v>
      </c>
      <c r="M26" s="3">
        <v>421.51666666666665</v>
      </c>
      <c r="N26" s="3">
        <v>165.74666666666667</v>
      </c>
      <c r="O26" s="3">
        <v>582.59</v>
      </c>
      <c r="P26" s="3">
        <v>486.18666666666667</v>
      </c>
      <c r="Q26" s="3">
        <v>0.51780000000000004</v>
      </c>
      <c r="R26" s="3">
        <v>10.132623239333334</v>
      </c>
      <c r="S26" s="3">
        <v>14.433333333333332</v>
      </c>
      <c r="T26" s="3">
        <v>10.352981114638764</v>
      </c>
      <c r="U26" s="3">
        <v>0.32620342187500001</v>
      </c>
    </row>
    <row r="27" spans="1:21" x14ac:dyDescent="0.25">
      <c r="A27" s="2" t="s">
        <v>25</v>
      </c>
      <c r="B27" s="2" t="s">
        <v>35</v>
      </c>
      <c r="C27" s="2" t="s">
        <v>29</v>
      </c>
      <c r="D27" s="3">
        <v>36900</v>
      </c>
      <c r="E27" s="3">
        <v>458550</v>
      </c>
      <c r="F27" s="3">
        <v>3042.06</v>
      </c>
      <c r="G27" s="3">
        <v>12.337645540692362</v>
      </c>
      <c r="H27" s="3">
        <v>154.73866444813331</v>
      </c>
      <c r="I27" s="3">
        <v>36759.69</v>
      </c>
      <c r="J27" s="3">
        <v>3373.5249999999996</v>
      </c>
      <c r="K27" s="3">
        <v>8725.2749999999996</v>
      </c>
      <c r="L27" s="3">
        <v>38.314999999999998</v>
      </c>
      <c r="M27" s="3">
        <v>658.56999999999994</v>
      </c>
      <c r="N27" s="3">
        <v>396.06</v>
      </c>
      <c r="O27" s="3">
        <v>264.73</v>
      </c>
      <c r="P27" s="3">
        <v>393.71</v>
      </c>
      <c r="Q27" s="3">
        <v>0.5</v>
      </c>
      <c r="R27" s="3">
        <v>15.775193460000001</v>
      </c>
      <c r="S27" s="3">
        <v>30.049999999999997</v>
      </c>
      <c r="T27" s="3">
        <v>12.464270986745214</v>
      </c>
      <c r="U27" s="3">
        <v>0.90521510937499983</v>
      </c>
    </row>
    <row r="28" spans="1:21" x14ac:dyDescent="0.25">
      <c r="A28" s="2" t="s">
        <v>25</v>
      </c>
      <c r="B28" s="2" t="s">
        <v>35</v>
      </c>
      <c r="C28" s="2" t="s">
        <v>26</v>
      </c>
      <c r="D28" s="3">
        <v>38650</v>
      </c>
      <c r="E28" s="3">
        <v>486350</v>
      </c>
      <c r="F28" s="3">
        <v>2985.52</v>
      </c>
      <c r="G28" s="3">
        <v>12.962178450215434</v>
      </c>
      <c r="H28" s="3">
        <v>163.09879880100752</v>
      </c>
      <c r="I28" s="3">
        <v>16641.584999999999</v>
      </c>
      <c r="J28" s="3">
        <v>3071.5650000000001</v>
      </c>
      <c r="K28" s="3">
        <v>5131.3899999999994</v>
      </c>
      <c r="L28" s="3">
        <v>53.23</v>
      </c>
      <c r="M28" s="3">
        <v>406.90499999999997</v>
      </c>
      <c r="N28" s="3">
        <v>188.905</v>
      </c>
      <c r="O28" s="3">
        <v>187.09</v>
      </c>
      <c r="P28" s="3">
        <v>505.14</v>
      </c>
      <c r="Q28" s="3">
        <v>0.33</v>
      </c>
      <c r="R28" s="3">
        <v>15.762662885000001</v>
      </c>
      <c r="S28" s="3">
        <v>29.7</v>
      </c>
      <c r="T28" s="3">
        <v>12.583664725179085</v>
      </c>
      <c r="U28" s="3">
        <v>0.86634758749999985</v>
      </c>
    </row>
    <row r="29" spans="1:21" x14ac:dyDescent="0.25">
      <c r="A29" s="2" t="s">
        <v>25</v>
      </c>
      <c r="B29" s="2" t="s">
        <v>35</v>
      </c>
      <c r="C29" s="2" t="s">
        <v>31</v>
      </c>
      <c r="D29" s="3">
        <v>33933.333333333336</v>
      </c>
      <c r="E29" s="3">
        <v>454333.33333333331</v>
      </c>
      <c r="F29" s="3">
        <v>1919.4766666666667</v>
      </c>
      <c r="G29" s="3">
        <v>17.711572535420988</v>
      </c>
      <c r="H29" s="3">
        <v>237.95304155360313</v>
      </c>
      <c r="I29" s="3">
        <v>20621.259999999998</v>
      </c>
      <c r="J29" s="3">
        <v>7540.5333333333328</v>
      </c>
      <c r="K29" s="3">
        <v>7442.7666666666673</v>
      </c>
      <c r="L29" s="3">
        <v>32.603333333333332</v>
      </c>
      <c r="M29" s="3">
        <v>423.37000000000006</v>
      </c>
      <c r="N29" s="3">
        <v>1132.5533333333333</v>
      </c>
      <c r="O29" s="3">
        <v>3082.0066666666667</v>
      </c>
      <c r="P29" s="3">
        <v>358.32333333333327</v>
      </c>
      <c r="Q29" s="3">
        <v>0.52610000000000001</v>
      </c>
      <c r="R29" s="3">
        <v>10.942362244</v>
      </c>
      <c r="S29" s="3">
        <v>17.400000000000002</v>
      </c>
      <c r="T29" s="3">
        <v>13.415365776929642</v>
      </c>
      <c r="U29" s="3">
        <v>0.56660078749999998</v>
      </c>
    </row>
    <row r="30" spans="1:21" x14ac:dyDescent="0.25">
      <c r="A30" s="2" t="s">
        <v>25</v>
      </c>
      <c r="B30" s="2" t="s">
        <v>46</v>
      </c>
      <c r="C30" s="2" t="s">
        <v>37</v>
      </c>
      <c r="D30" s="3">
        <v>36800</v>
      </c>
      <c r="E30" s="3">
        <v>458600</v>
      </c>
      <c r="F30" s="3">
        <v>3199.39</v>
      </c>
      <c r="G30" s="3">
        <v>11.502192605465417</v>
      </c>
      <c r="H30" s="3">
        <v>143.33982415397935</v>
      </c>
      <c r="I30" s="3">
        <v>21448.89</v>
      </c>
      <c r="J30" s="3">
        <v>2827.15</v>
      </c>
      <c r="K30" s="3">
        <v>7315.07</v>
      </c>
      <c r="L30" s="3">
        <v>53.45</v>
      </c>
      <c r="M30" s="3">
        <v>330.25</v>
      </c>
      <c r="N30" s="3">
        <v>143.16999999999999</v>
      </c>
      <c r="O30" s="3">
        <v>32.450000000000003</v>
      </c>
      <c r="P30" s="3">
        <v>284.43</v>
      </c>
      <c r="Q30" s="3">
        <v>0.4017</v>
      </c>
      <c r="R30" s="3">
        <v>9.8126179479999998</v>
      </c>
      <c r="S30" s="3">
        <v>13.5</v>
      </c>
      <c r="T30" s="3">
        <v>12.461956521739129</v>
      </c>
      <c r="U30" s="3">
        <v>8.9473359374999992E-2</v>
      </c>
    </row>
    <row r="31" spans="1:21" x14ac:dyDescent="0.25">
      <c r="A31" s="2" t="s">
        <v>25</v>
      </c>
      <c r="B31" s="2" t="s">
        <v>46</v>
      </c>
      <c r="C31" s="2" t="s">
        <v>27</v>
      </c>
      <c r="D31" s="3">
        <v>39175</v>
      </c>
      <c r="E31" s="3">
        <v>464350</v>
      </c>
      <c r="F31" s="3">
        <v>2784.06</v>
      </c>
      <c r="G31" s="3">
        <v>14.196617085079906</v>
      </c>
      <c r="H31" s="3">
        <v>171.33131946678191</v>
      </c>
      <c r="I31" s="3">
        <v>15085.849999999999</v>
      </c>
      <c r="J31" s="3">
        <v>6471.7374999999993</v>
      </c>
      <c r="K31" s="3">
        <v>9857.7625000000007</v>
      </c>
      <c r="L31" s="3">
        <v>63.61</v>
      </c>
      <c r="M31" s="3">
        <v>427.36749999999995</v>
      </c>
      <c r="N31" s="3">
        <v>217.20999999999998</v>
      </c>
      <c r="O31" s="3">
        <v>314.81</v>
      </c>
      <c r="P31" s="3">
        <v>1208.33</v>
      </c>
      <c r="Q31" s="3">
        <v>0.51780000000000004</v>
      </c>
      <c r="R31" s="3">
        <v>12.60003500725</v>
      </c>
      <c r="S31" s="3">
        <v>23.1</v>
      </c>
      <c r="T31" s="3">
        <v>11.999181381991535</v>
      </c>
      <c r="U31" s="3">
        <v>1.4692679312499999</v>
      </c>
    </row>
    <row r="32" spans="1:21" x14ac:dyDescent="0.25">
      <c r="A32" s="2" t="s">
        <v>25</v>
      </c>
      <c r="B32" s="2" t="s">
        <v>46</v>
      </c>
      <c r="C32" s="2" t="s">
        <v>29</v>
      </c>
      <c r="D32" s="3">
        <v>42850</v>
      </c>
      <c r="E32" s="3">
        <v>441925</v>
      </c>
      <c r="F32" s="3">
        <v>3221.7049999999999</v>
      </c>
      <c r="G32" s="3">
        <v>13.457915186462838</v>
      </c>
      <c r="H32" s="3">
        <v>138.63816745057755</v>
      </c>
      <c r="I32" s="3">
        <v>26037.842499999999</v>
      </c>
      <c r="J32" s="3">
        <v>5694.8775000000005</v>
      </c>
      <c r="K32" s="3">
        <v>15114.717499999999</v>
      </c>
      <c r="L32" s="3">
        <v>66.162499999999994</v>
      </c>
      <c r="M32" s="3">
        <v>506.44500000000005</v>
      </c>
      <c r="N32" s="3">
        <v>316.23249999999996</v>
      </c>
      <c r="O32" s="3">
        <v>139.32999999999998</v>
      </c>
      <c r="P32" s="3">
        <v>1323.0149999999999</v>
      </c>
      <c r="Q32" s="3">
        <v>0.5</v>
      </c>
      <c r="R32" s="3">
        <v>10.095785101749996</v>
      </c>
      <c r="S32" s="3">
        <v>14.325000000000001</v>
      </c>
      <c r="T32" s="3">
        <v>10.322770720657063</v>
      </c>
      <c r="U32" s="3">
        <v>0.425696815625</v>
      </c>
    </row>
    <row r="33" spans="1:21" x14ac:dyDescent="0.25">
      <c r="A33" s="2" t="s">
        <v>25</v>
      </c>
      <c r="B33" s="2" t="s">
        <v>46</v>
      </c>
      <c r="C33" s="2" t="s">
        <v>34</v>
      </c>
      <c r="D33" s="3">
        <v>23200</v>
      </c>
      <c r="E33" s="3">
        <v>453900</v>
      </c>
      <c r="F33" s="3">
        <v>1374.0900000000001</v>
      </c>
      <c r="G33" s="3">
        <v>16.916754038036665</v>
      </c>
      <c r="H33" s="3">
        <v>330.93747823943409</v>
      </c>
      <c r="I33" s="3">
        <v>4207.126666666667</v>
      </c>
      <c r="J33" s="3">
        <v>4896.2366666666676</v>
      </c>
      <c r="K33" s="3">
        <v>7758.6133333333319</v>
      </c>
      <c r="L33" s="3">
        <v>60.00333333333333</v>
      </c>
      <c r="M33" s="3">
        <v>401.93</v>
      </c>
      <c r="N33" s="3">
        <v>269.0333333333333</v>
      </c>
      <c r="O33" s="3">
        <v>748.59666666666669</v>
      </c>
      <c r="P33" s="3">
        <v>2621.59</v>
      </c>
      <c r="Q33" s="3">
        <v>0.40000000000000008</v>
      </c>
      <c r="R33" s="3">
        <v>17.033008746666667</v>
      </c>
      <c r="S33" s="3">
        <v>38.299999999999997</v>
      </c>
      <c r="T33" s="3">
        <v>19.622422432098883</v>
      </c>
      <c r="U33" s="3">
        <v>2.4665927343749998</v>
      </c>
    </row>
    <row r="34" spans="1:21" x14ac:dyDescent="0.25">
      <c r="A34" s="2" t="s">
        <v>25</v>
      </c>
      <c r="B34" s="2" t="s">
        <v>46</v>
      </c>
      <c r="C34" s="2" t="s">
        <v>26</v>
      </c>
      <c r="D34" s="3">
        <v>40600</v>
      </c>
      <c r="E34" s="3">
        <v>458450</v>
      </c>
      <c r="F34" s="3">
        <v>3253.7449999999999</v>
      </c>
      <c r="G34" s="3">
        <v>12.705457075046061</v>
      </c>
      <c r="H34" s="3">
        <v>143.80026879335119</v>
      </c>
      <c r="I34" s="3">
        <v>13609.695</v>
      </c>
      <c r="J34" s="3">
        <v>7190</v>
      </c>
      <c r="K34" s="3">
        <v>10642.75</v>
      </c>
      <c r="L34" s="3">
        <v>187.20499999999998</v>
      </c>
      <c r="M34" s="3">
        <v>321.91499999999996</v>
      </c>
      <c r="N34" s="3">
        <v>172.685</v>
      </c>
      <c r="O34" s="3">
        <v>108.55499999999999</v>
      </c>
      <c r="P34" s="3">
        <v>456.745</v>
      </c>
      <c r="Q34" s="3">
        <v>0.33</v>
      </c>
      <c r="R34" s="3">
        <v>12.680563190000001</v>
      </c>
      <c r="S34" s="3">
        <v>20.6</v>
      </c>
      <c r="T34" s="3">
        <v>11.28935265243218</v>
      </c>
      <c r="U34" s="3">
        <v>0.44424934374999997</v>
      </c>
    </row>
    <row r="35" spans="1:21" x14ac:dyDescent="0.25">
      <c r="A35" s="2" t="s">
        <v>25</v>
      </c>
      <c r="B35" s="2" t="s">
        <v>39</v>
      </c>
      <c r="C35" s="2" t="s">
        <v>37</v>
      </c>
      <c r="D35" s="3">
        <v>39200</v>
      </c>
      <c r="E35" s="3">
        <v>446866.66666666669</v>
      </c>
      <c r="F35" s="3">
        <v>3310.53</v>
      </c>
      <c r="G35" s="3">
        <v>11.967539098667968</v>
      </c>
      <c r="H35" s="3">
        <v>136.71395911738267</v>
      </c>
      <c r="I35" s="3">
        <v>21203.93</v>
      </c>
      <c r="J35" s="3">
        <v>4943.8166666666666</v>
      </c>
      <c r="K35" s="3">
        <v>11111.753333333332</v>
      </c>
      <c r="L35" s="3">
        <v>95.876666666666665</v>
      </c>
      <c r="M35" s="3">
        <v>228.84</v>
      </c>
      <c r="N35" s="3">
        <v>90.826666666666668</v>
      </c>
      <c r="O35" s="3">
        <v>30.263333333333332</v>
      </c>
      <c r="P35" s="3">
        <v>203.59666666666666</v>
      </c>
      <c r="Q35" s="3">
        <v>0.4017</v>
      </c>
      <c r="R35" s="3">
        <v>11.167514638666633</v>
      </c>
      <c r="S35" s="3">
        <v>16.599999999999998</v>
      </c>
      <c r="T35" s="3">
        <v>11.409782721875812</v>
      </c>
      <c r="U35" s="3">
        <v>0.42152875625000003</v>
      </c>
    </row>
    <row r="36" spans="1:21" x14ac:dyDescent="0.25">
      <c r="A36" s="2" t="s">
        <v>25</v>
      </c>
      <c r="B36" s="2" t="s">
        <v>39</v>
      </c>
      <c r="C36" s="2" t="s">
        <v>29</v>
      </c>
      <c r="D36" s="3">
        <v>41750</v>
      </c>
      <c r="E36" s="3">
        <v>432600</v>
      </c>
      <c r="F36" s="3">
        <v>2959.4449999999997</v>
      </c>
      <c r="G36" s="3">
        <v>14.324395643941958</v>
      </c>
      <c r="H36" s="3">
        <v>147.82649424446458</v>
      </c>
      <c r="I36" s="3">
        <v>29638.135000000002</v>
      </c>
      <c r="J36" s="3">
        <v>7575.6450000000004</v>
      </c>
      <c r="K36" s="3">
        <v>15008.174999999999</v>
      </c>
      <c r="L36" s="3">
        <v>80.704999999999998</v>
      </c>
      <c r="M36" s="3">
        <v>513.15499999999997</v>
      </c>
      <c r="N36" s="3">
        <v>327.22500000000002</v>
      </c>
      <c r="O36" s="3">
        <v>91.85499999999999</v>
      </c>
      <c r="P36" s="3">
        <v>556.40499999999997</v>
      </c>
      <c r="Q36" s="3">
        <v>0.5</v>
      </c>
      <c r="R36" s="3">
        <v>10.713880783</v>
      </c>
      <c r="S36" s="3">
        <v>16.149999999999999</v>
      </c>
      <c r="T36" s="3">
        <v>10.401031678181104</v>
      </c>
      <c r="U36" s="3">
        <v>0.29085592187500003</v>
      </c>
    </row>
    <row r="37" spans="1:21" x14ac:dyDescent="0.25">
      <c r="A37" s="2" t="s">
        <v>25</v>
      </c>
      <c r="B37" s="2" t="s">
        <v>39</v>
      </c>
      <c r="C37" s="2" t="s">
        <v>40</v>
      </c>
      <c r="D37" s="3">
        <v>33633.333333333336</v>
      </c>
      <c r="E37" s="3">
        <v>478966.66666666669</v>
      </c>
      <c r="F37" s="3">
        <v>2723.7533333333336</v>
      </c>
      <c r="G37" s="3">
        <v>12.388637705561914</v>
      </c>
      <c r="H37" s="3">
        <v>177.23293382137217</v>
      </c>
      <c r="I37" s="3">
        <v>25122.386666666669</v>
      </c>
      <c r="J37" s="3">
        <v>3880.9766666666669</v>
      </c>
      <c r="K37" s="3">
        <v>7216.7066666666678</v>
      </c>
      <c r="L37" s="3">
        <v>35.18666666666666</v>
      </c>
      <c r="M37" s="3">
        <v>261.82333333333332</v>
      </c>
      <c r="N37" s="3">
        <v>115.94333333333333</v>
      </c>
      <c r="O37" s="3">
        <v>125.08666666666666</v>
      </c>
      <c r="P37" s="3">
        <v>197.93333333333331</v>
      </c>
      <c r="Q37" s="3">
        <v>0.67599999999999894</v>
      </c>
      <c r="R37" s="3">
        <v>13.486153969999998</v>
      </c>
      <c r="S37" s="3">
        <v>23.099999999999998</v>
      </c>
      <c r="T37" s="3">
        <v>14.295984714627673</v>
      </c>
      <c r="U37" s="3">
        <v>0.85119234687500001</v>
      </c>
    </row>
    <row r="38" spans="1:21" x14ac:dyDescent="0.25">
      <c r="A38" s="2" t="s">
        <v>25</v>
      </c>
      <c r="B38" s="2" t="s">
        <v>39</v>
      </c>
      <c r="C38" s="2" t="s">
        <v>26</v>
      </c>
      <c r="D38" s="3">
        <v>34300</v>
      </c>
      <c r="E38" s="3">
        <v>454800</v>
      </c>
      <c r="F38" s="3">
        <v>3246.17</v>
      </c>
      <c r="G38" s="3">
        <v>10.563349956681858</v>
      </c>
      <c r="H38" s="3">
        <v>140.18140051663161</v>
      </c>
      <c r="I38" s="3">
        <v>16135.84</v>
      </c>
      <c r="J38" s="3">
        <v>8128.8600000000006</v>
      </c>
      <c r="K38" s="3">
        <v>10128.93</v>
      </c>
      <c r="L38" s="3">
        <v>82.625</v>
      </c>
      <c r="M38" s="3">
        <v>277.65999999999997</v>
      </c>
      <c r="N38" s="3">
        <v>161.37</v>
      </c>
      <c r="O38" s="3">
        <v>50.93</v>
      </c>
      <c r="P38" s="3">
        <v>491.63499999999999</v>
      </c>
      <c r="Q38" s="3">
        <v>0.33</v>
      </c>
      <c r="R38" s="3">
        <v>12.243084641999999</v>
      </c>
      <c r="S38" s="3">
        <v>20.25</v>
      </c>
      <c r="T38" s="3">
        <v>13.276541423769203</v>
      </c>
      <c r="U38" s="3">
        <v>0.46784870937499995</v>
      </c>
    </row>
    <row r="39" spans="1:21" x14ac:dyDescent="0.25">
      <c r="A39" s="2" t="s">
        <v>25</v>
      </c>
      <c r="B39" s="2" t="s">
        <v>41</v>
      </c>
      <c r="C39" s="2" t="s">
        <v>27</v>
      </c>
      <c r="D39" s="3">
        <v>44500</v>
      </c>
      <c r="E39" s="3">
        <v>480300</v>
      </c>
      <c r="F39" s="3">
        <v>2550.5066666666667</v>
      </c>
      <c r="G39" s="3">
        <v>17.472178884437394</v>
      </c>
      <c r="H39" s="3">
        <v>188.85368702103631</v>
      </c>
      <c r="I39" s="3">
        <v>15928.590000000002</v>
      </c>
      <c r="J39" s="3">
        <v>3073.8033333333333</v>
      </c>
      <c r="K39" s="3">
        <v>4626.1866666666674</v>
      </c>
      <c r="L39" s="3">
        <v>25.276666666666667</v>
      </c>
      <c r="M39" s="3">
        <v>230.62666666666669</v>
      </c>
      <c r="N39" s="3">
        <v>130.16333333333333</v>
      </c>
      <c r="O39" s="3">
        <v>772.30333333333328</v>
      </c>
      <c r="P39" s="3">
        <v>434.84666666666664</v>
      </c>
      <c r="Q39" s="3">
        <v>0.51780000000000004</v>
      </c>
      <c r="R39" s="3">
        <v>11.033456783333333</v>
      </c>
      <c r="S39" s="3">
        <v>16.099999999999998</v>
      </c>
      <c r="T39" s="3">
        <v>10.801608153600563</v>
      </c>
      <c r="U39" s="3">
        <v>0.38448752187499996</v>
      </c>
    </row>
    <row r="40" spans="1:21" x14ac:dyDescent="0.25">
      <c r="A40" s="2" t="s">
        <v>25</v>
      </c>
      <c r="B40" s="2" t="s">
        <v>41</v>
      </c>
      <c r="C40" s="2" t="s">
        <v>29</v>
      </c>
      <c r="D40" s="3">
        <v>39300</v>
      </c>
      <c r="E40" s="3">
        <v>455900</v>
      </c>
      <c r="F40" s="3">
        <v>2443.9349999999999</v>
      </c>
      <c r="G40" s="3">
        <v>16.06541772050215</v>
      </c>
      <c r="H40" s="3">
        <v>186.58196853357703</v>
      </c>
      <c r="I40" s="3">
        <v>17483.870000000003</v>
      </c>
      <c r="J40" s="3">
        <v>4354.3600000000006</v>
      </c>
      <c r="K40" s="3">
        <v>10761.7</v>
      </c>
      <c r="L40" s="3">
        <v>48.480000000000004</v>
      </c>
      <c r="M40" s="3">
        <v>303.77499999999998</v>
      </c>
      <c r="N40" s="3">
        <v>183.05500000000001</v>
      </c>
      <c r="O40" s="3">
        <v>617.38</v>
      </c>
      <c r="P40" s="3">
        <v>468.03</v>
      </c>
      <c r="Q40" s="3">
        <v>0.5</v>
      </c>
      <c r="R40" s="3">
        <v>16.61229419</v>
      </c>
      <c r="S40" s="3">
        <v>35.9</v>
      </c>
      <c r="T40" s="3">
        <v>11.636591169128355</v>
      </c>
      <c r="U40" s="3">
        <v>1.4551583874999998</v>
      </c>
    </row>
    <row r="41" spans="1:21" x14ac:dyDescent="0.25">
      <c r="A41" s="2" t="s">
        <v>25</v>
      </c>
      <c r="B41" s="2" t="s">
        <v>41</v>
      </c>
      <c r="C41" s="2" t="s">
        <v>34</v>
      </c>
      <c r="D41" s="3">
        <v>33300</v>
      </c>
      <c r="E41" s="3">
        <v>451100</v>
      </c>
      <c r="F41" s="3">
        <v>1616.89</v>
      </c>
      <c r="G41" s="3">
        <v>20.595093049001477</v>
      </c>
      <c r="H41" s="3">
        <v>278.99238661875575</v>
      </c>
      <c r="I41" s="3">
        <v>10966.32</v>
      </c>
      <c r="J41" s="3">
        <v>3190.77</v>
      </c>
      <c r="K41" s="3">
        <v>6968.08</v>
      </c>
      <c r="L41" s="3">
        <v>33.24</v>
      </c>
      <c r="M41" s="3">
        <v>385.16</v>
      </c>
      <c r="N41" s="3">
        <v>322.60000000000002</v>
      </c>
      <c r="O41" s="3">
        <v>1161.3499999999999</v>
      </c>
      <c r="P41" s="3">
        <v>621.73</v>
      </c>
      <c r="Q41" s="3">
        <v>0.4</v>
      </c>
      <c r="R41" s="3">
        <v>12.11480516</v>
      </c>
      <c r="S41" s="3">
        <v>18.600000000000001</v>
      </c>
      <c r="T41" s="3">
        <v>13.546546546546546</v>
      </c>
      <c r="U41" s="3">
        <v>0.16984473750000004</v>
      </c>
    </row>
    <row r="42" spans="1:21" x14ac:dyDescent="0.25">
      <c r="A42" s="2" t="s">
        <v>25</v>
      </c>
      <c r="B42" s="2" t="s">
        <v>41</v>
      </c>
      <c r="C42" s="2" t="s">
        <v>33</v>
      </c>
      <c r="D42" s="3">
        <v>25400</v>
      </c>
      <c r="E42" s="3">
        <v>461950</v>
      </c>
      <c r="F42" s="3">
        <v>1326.0250000000001</v>
      </c>
      <c r="G42" s="3">
        <v>19.156864089902903</v>
      </c>
      <c r="H42" s="3">
        <v>348.37894953707246</v>
      </c>
      <c r="I42" s="3">
        <v>8449.35</v>
      </c>
      <c r="J42" s="3">
        <v>2592.9650000000001</v>
      </c>
      <c r="K42" s="3">
        <v>6157.82</v>
      </c>
      <c r="L42" s="3">
        <v>20.87</v>
      </c>
      <c r="M42" s="3">
        <v>178.96</v>
      </c>
      <c r="N42" s="3">
        <v>137.495</v>
      </c>
      <c r="O42" s="3">
        <v>1769.72</v>
      </c>
      <c r="P42" s="3">
        <v>2390.38</v>
      </c>
      <c r="Q42" s="3">
        <v>0.38179999999999997</v>
      </c>
      <c r="R42" s="3">
        <v>10.2544027275</v>
      </c>
      <c r="S42" s="3">
        <v>14.850000000000001</v>
      </c>
      <c r="T42" s="3">
        <v>18.189987133179343</v>
      </c>
      <c r="U42" s="3">
        <v>0.23596910937500001</v>
      </c>
    </row>
    <row r="43" spans="1:21" x14ac:dyDescent="0.25">
      <c r="A43" s="2" t="s">
        <v>25</v>
      </c>
      <c r="B43" s="2" t="s">
        <v>41</v>
      </c>
      <c r="C43" s="2" t="s">
        <v>40</v>
      </c>
      <c r="D43" s="3">
        <v>32150</v>
      </c>
      <c r="E43" s="3">
        <v>485750</v>
      </c>
      <c r="F43" s="3">
        <v>1794.48</v>
      </c>
      <c r="G43" s="3">
        <v>17.961593740559969</v>
      </c>
      <c r="H43" s="3">
        <v>270.96267753767188</v>
      </c>
      <c r="I43" s="3">
        <v>18419.559999999998</v>
      </c>
      <c r="J43" s="3">
        <v>2336.165</v>
      </c>
      <c r="K43" s="3">
        <v>7579.7950000000001</v>
      </c>
      <c r="L43" s="3">
        <v>28.83</v>
      </c>
      <c r="M43" s="3">
        <v>192.6</v>
      </c>
      <c r="N43" s="3">
        <v>151.315</v>
      </c>
      <c r="O43" s="3">
        <v>517.81500000000005</v>
      </c>
      <c r="P43" s="3">
        <v>208.08499999999998</v>
      </c>
      <c r="Q43" s="3">
        <v>0.67599999999999905</v>
      </c>
      <c r="R43" s="3">
        <v>11.552692374999999</v>
      </c>
      <c r="S43" s="3">
        <v>17.299999999999997</v>
      </c>
      <c r="T43" s="3">
        <v>15.147565234261325</v>
      </c>
      <c r="U43" s="3">
        <v>0.29637896874999992</v>
      </c>
    </row>
    <row r="44" spans="1:21" x14ac:dyDescent="0.25">
      <c r="A44" s="2" t="s">
        <v>25</v>
      </c>
      <c r="B44" s="2" t="s">
        <v>41</v>
      </c>
      <c r="C44" s="2" t="s">
        <v>26</v>
      </c>
      <c r="D44" s="3">
        <v>40750</v>
      </c>
      <c r="E44" s="3">
        <v>478850</v>
      </c>
      <c r="F44" s="3">
        <v>2665.875</v>
      </c>
      <c r="G44" s="3">
        <v>15.495084178077983</v>
      </c>
      <c r="H44" s="3">
        <v>182.39580928209742</v>
      </c>
      <c r="I44" s="3">
        <v>14296.985000000001</v>
      </c>
      <c r="J44" s="3">
        <v>4006.5299999999997</v>
      </c>
      <c r="K44" s="3">
        <v>7346.4349999999995</v>
      </c>
      <c r="L44" s="3">
        <v>65.75</v>
      </c>
      <c r="M44" s="3">
        <v>166.60500000000002</v>
      </c>
      <c r="N44" s="3">
        <v>147.345</v>
      </c>
      <c r="O44" s="3">
        <v>355.98</v>
      </c>
      <c r="P44" s="3">
        <v>337.11</v>
      </c>
      <c r="Q44" s="3">
        <v>0.33</v>
      </c>
      <c r="R44" s="3">
        <v>11.5628913785</v>
      </c>
      <c r="S44" s="3">
        <v>17.8</v>
      </c>
      <c r="T44" s="3">
        <v>11.753885542168675</v>
      </c>
      <c r="U44" s="3">
        <v>0.33564414999999997</v>
      </c>
    </row>
    <row r="45" spans="1:21" x14ac:dyDescent="0.25">
      <c r="A45" s="2" t="s">
        <v>25</v>
      </c>
      <c r="B45" s="2" t="s">
        <v>41</v>
      </c>
      <c r="C45" s="2" t="s">
        <v>31</v>
      </c>
      <c r="D45" s="3">
        <v>35875</v>
      </c>
      <c r="E45" s="3">
        <v>458450</v>
      </c>
      <c r="F45" s="3">
        <v>1845.8049999999998</v>
      </c>
      <c r="G45" s="3">
        <v>19.544393759577765</v>
      </c>
      <c r="H45" s="3">
        <v>251.03648678632499</v>
      </c>
      <c r="I45" s="3">
        <v>21091.544999999998</v>
      </c>
      <c r="J45" s="3">
        <v>5175.2475000000004</v>
      </c>
      <c r="K45" s="3">
        <v>6012.4475000000002</v>
      </c>
      <c r="L45" s="3">
        <v>25.452500000000001</v>
      </c>
      <c r="M45" s="3">
        <v>202.11750000000001</v>
      </c>
      <c r="N45" s="3">
        <v>672.72250000000008</v>
      </c>
      <c r="O45" s="3">
        <v>2377.9525000000003</v>
      </c>
      <c r="P45" s="3">
        <v>247.94499999999999</v>
      </c>
      <c r="Q45" s="3">
        <v>0.52610000000000001</v>
      </c>
      <c r="R45" s="3">
        <v>14.85196213125</v>
      </c>
      <c r="S45" s="3">
        <v>29.924999999999997</v>
      </c>
      <c r="T45" s="3">
        <v>12.803001848787201</v>
      </c>
      <c r="U45" s="3">
        <v>2.1616419968749998</v>
      </c>
    </row>
    <row r="46" spans="1:21" x14ac:dyDescent="0.25">
      <c r="A46" s="2" t="s">
        <v>25</v>
      </c>
      <c r="B46" s="2" t="s">
        <v>36</v>
      </c>
      <c r="C46" s="2" t="s">
        <v>37</v>
      </c>
      <c r="D46" s="3">
        <v>43833.333333333336</v>
      </c>
      <c r="E46" s="3">
        <v>461800</v>
      </c>
      <c r="F46" s="3">
        <v>2916.59</v>
      </c>
      <c r="G46" s="3">
        <v>15.036070504074226</v>
      </c>
      <c r="H46" s="3">
        <v>158.62893447198016</v>
      </c>
      <c r="I46" s="3">
        <v>17424.283333333329</v>
      </c>
      <c r="J46" s="3">
        <v>4062.8433333333337</v>
      </c>
      <c r="K46" s="3">
        <v>10179.289999999999</v>
      </c>
      <c r="L46" s="3">
        <v>63.330000000000005</v>
      </c>
      <c r="M46" s="3">
        <v>146.28</v>
      </c>
      <c r="N46" s="3">
        <v>75.666666666666671</v>
      </c>
      <c r="O46" s="3">
        <v>81.56</v>
      </c>
      <c r="P46" s="3">
        <v>196.33</v>
      </c>
      <c r="Q46" s="3">
        <v>0.4017</v>
      </c>
      <c r="R46" s="3">
        <v>11.442845920000002</v>
      </c>
      <c r="S46" s="3">
        <v>17</v>
      </c>
      <c r="T46" s="3">
        <v>10.573661654951978</v>
      </c>
      <c r="U46" s="3">
        <v>0.42638903749999996</v>
      </c>
    </row>
    <row r="47" spans="1:21" x14ac:dyDescent="0.25">
      <c r="A47" s="2" t="s">
        <v>25</v>
      </c>
      <c r="B47" s="2" t="s">
        <v>36</v>
      </c>
      <c r="C47" s="2" t="s">
        <v>29</v>
      </c>
      <c r="D47" s="3">
        <v>42866.666666666664</v>
      </c>
      <c r="E47" s="3">
        <v>445666.66666666669</v>
      </c>
      <c r="F47" s="3">
        <v>3243.4433333333332</v>
      </c>
      <c r="G47" s="3">
        <v>13.467384190840376</v>
      </c>
      <c r="H47" s="3">
        <v>142.16075691248605</v>
      </c>
      <c r="I47" s="3">
        <v>29114.806666666671</v>
      </c>
      <c r="J47" s="3">
        <v>5284.3233333333337</v>
      </c>
      <c r="K47" s="3">
        <v>11132.493333333334</v>
      </c>
      <c r="L47" s="3">
        <v>62.196666666666665</v>
      </c>
      <c r="M47" s="3">
        <v>352.83666666666664</v>
      </c>
      <c r="N47" s="3">
        <v>270.75</v>
      </c>
      <c r="O47" s="3">
        <v>303.33</v>
      </c>
      <c r="P47" s="3">
        <v>433.32666666666665</v>
      </c>
      <c r="Q47" s="3">
        <v>0.5</v>
      </c>
      <c r="R47" s="3">
        <v>14.588768932666667</v>
      </c>
      <c r="S47" s="3">
        <v>28.233333333333334</v>
      </c>
      <c r="T47" s="3">
        <v>10.47615362430421</v>
      </c>
      <c r="U47" s="3">
        <v>1.4015038281249999</v>
      </c>
    </row>
    <row r="48" spans="1:21" x14ac:dyDescent="0.25">
      <c r="A48" s="2" t="s">
        <v>25</v>
      </c>
      <c r="B48" s="2" t="s">
        <v>36</v>
      </c>
      <c r="C48" s="2" t="s">
        <v>32</v>
      </c>
      <c r="D48" s="3">
        <v>25800</v>
      </c>
      <c r="E48" s="3">
        <v>439900</v>
      </c>
      <c r="F48" s="3">
        <v>1512.6399999999999</v>
      </c>
      <c r="G48" s="3">
        <v>17.239994429623295</v>
      </c>
      <c r="H48" s="3">
        <v>293.86589143245033</v>
      </c>
      <c r="I48" s="3">
        <v>9993.2649999999994</v>
      </c>
      <c r="J48" s="3">
        <v>3773.92</v>
      </c>
      <c r="K48" s="3">
        <v>6755.2800000000007</v>
      </c>
      <c r="L48" s="3">
        <v>36.19</v>
      </c>
      <c r="M48" s="3">
        <v>399.86499999999995</v>
      </c>
      <c r="N48" s="3">
        <v>315.89999999999998</v>
      </c>
      <c r="O48" s="3">
        <v>227.72499999999999</v>
      </c>
      <c r="P48" s="3">
        <v>1369.04</v>
      </c>
      <c r="Q48" s="3">
        <v>0.46899999999999997</v>
      </c>
      <c r="R48" s="3">
        <v>13.510012314999949</v>
      </c>
      <c r="S48" s="3">
        <v>23.15</v>
      </c>
      <c r="T48" s="3">
        <v>17.0494227994228</v>
      </c>
      <c r="U48" s="3">
        <v>0.56962987187499992</v>
      </c>
    </row>
    <row r="49" spans="1:21" x14ac:dyDescent="0.25">
      <c r="A49" s="2" t="s">
        <v>25</v>
      </c>
      <c r="B49" s="2" t="s">
        <v>36</v>
      </c>
      <c r="C49" s="2" t="s">
        <v>26</v>
      </c>
      <c r="D49" s="3">
        <v>38900</v>
      </c>
      <c r="E49" s="3">
        <v>464750</v>
      </c>
      <c r="F49" s="3">
        <v>2673.2150000000001</v>
      </c>
      <c r="G49" s="3">
        <v>14.562515691596982</v>
      </c>
      <c r="H49" s="3">
        <v>174.6325647965167</v>
      </c>
      <c r="I49" s="3">
        <v>11909.455</v>
      </c>
      <c r="J49" s="3">
        <v>5393.085</v>
      </c>
      <c r="K49" s="3">
        <v>9545.16</v>
      </c>
      <c r="L49" s="3">
        <v>127.79</v>
      </c>
      <c r="M49" s="3">
        <v>200.41</v>
      </c>
      <c r="N49" s="3">
        <v>221.38499999999999</v>
      </c>
      <c r="O49" s="3">
        <v>293.90499999999997</v>
      </c>
      <c r="P49" s="3">
        <v>558.69000000000005</v>
      </c>
      <c r="Q49" s="3">
        <v>0.33</v>
      </c>
      <c r="R49" s="3">
        <v>15.699232440000001</v>
      </c>
      <c r="S49" s="3">
        <v>31</v>
      </c>
      <c r="T49" s="3">
        <v>11.984688769996751</v>
      </c>
      <c r="U49" s="3">
        <v>1.0378811499999998</v>
      </c>
    </row>
    <row r="50" spans="1:21" x14ac:dyDescent="0.25">
      <c r="A50" s="2" t="s">
        <v>25</v>
      </c>
      <c r="B50" s="2" t="s">
        <v>36</v>
      </c>
      <c r="C50" s="2" t="s">
        <v>38</v>
      </c>
      <c r="D50" s="3">
        <v>30700</v>
      </c>
      <c r="E50" s="3">
        <v>475400</v>
      </c>
      <c r="F50" s="3">
        <v>1547.69</v>
      </c>
      <c r="G50" s="3">
        <v>19.836013671988574</v>
      </c>
      <c r="H50" s="3">
        <v>307.16745601509348</v>
      </c>
      <c r="I50" s="3">
        <v>6194.62</v>
      </c>
      <c r="J50" s="3">
        <v>2754.88</v>
      </c>
      <c r="K50" s="3">
        <v>4954.54</v>
      </c>
      <c r="L50" s="3">
        <v>21.28</v>
      </c>
      <c r="M50" s="3">
        <v>174.11</v>
      </c>
      <c r="N50" s="3">
        <v>147.03</v>
      </c>
      <c r="O50" s="3">
        <v>472.04</v>
      </c>
      <c r="P50" s="3">
        <v>918.94</v>
      </c>
      <c r="Q50" s="3">
        <v>0.64410000000000001</v>
      </c>
      <c r="R50" s="3">
        <v>23.97833511</v>
      </c>
      <c r="S50" s="3">
        <v>92.5</v>
      </c>
      <c r="T50" s="3">
        <v>15.485342019543975</v>
      </c>
      <c r="U50" s="3">
        <v>4.2005839843750001</v>
      </c>
    </row>
    <row r="51" spans="1:21" x14ac:dyDescent="0.25">
      <c r="A51" s="2" t="s">
        <v>76</v>
      </c>
      <c r="B51" s="2" t="s">
        <v>74</v>
      </c>
      <c r="C51" s="2" t="s">
        <v>78</v>
      </c>
      <c r="D51" s="3">
        <v>23755</v>
      </c>
      <c r="E51" s="3">
        <v>455014.99999999953</v>
      </c>
      <c r="F51" s="3">
        <v>1906.14</v>
      </c>
      <c r="G51" s="3">
        <v>18.54129596313367</v>
      </c>
      <c r="H51" s="3">
        <v>361.80096644357525</v>
      </c>
      <c r="I51" s="3">
        <v>13765.279999999999</v>
      </c>
      <c r="J51" s="3">
        <v>3621.3</v>
      </c>
      <c r="K51" s="3">
        <v>11127.814999999999</v>
      </c>
      <c r="L51" s="3">
        <v>194.10999999999999</v>
      </c>
      <c r="M51" s="3">
        <v>298.505</v>
      </c>
      <c r="N51" s="3">
        <v>200.14</v>
      </c>
      <c r="O51" s="3">
        <v>270.05500000000001</v>
      </c>
      <c r="P51" s="3">
        <v>355.94</v>
      </c>
      <c r="Q51" s="3">
        <v>0.51800000000000002</v>
      </c>
      <c r="R51" s="3">
        <v>10.418205861000001</v>
      </c>
      <c r="S51" s="3">
        <v>14.9</v>
      </c>
      <c r="T51" s="3">
        <v>19.167492044074478</v>
      </c>
      <c r="U51" s="3">
        <v>0.22514393750000003</v>
      </c>
    </row>
    <row r="52" spans="1:21" x14ac:dyDescent="0.25">
      <c r="A52" s="2" t="s">
        <v>76</v>
      </c>
      <c r="B52" s="2" t="s">
        <v>74</v>
      </c>
      <c r="C52" s="2" t="s">
        <v>79</v>
      </c>
      <c r="D52" s="3">
        <v>21675</v>
      </c>
      <c r="E52" s="3">
        <v>477195</v>
      </c>
      <c r="F52" s="3">
        <v>944.30499999999995</v>
      </c>
      <c r="G52" s="3">
        <v>23.309113275757145</v>
      </c>
      <c r="H52" s="3">
        <v>511.36057070890035</v>
      </c>
      <c r="I52" s="3">
        <v>10987.95</v>
      </c>
      <c r="J52" s="3">
        <v>2910.09</v>
      </c>
      <c r="K52" s="3">
        <v>8308.07</v>
      </c>
      <c r="L52" s="3">
        <v>70.41</v>
      </c>
      <c r="M52" s="3">
        <v>382.48500000000001</v>
      </c>
      <c r="N52" s="3">
        <v>194.17000000000002</v>
      </c>
      <c r="O52" s="3">
        <v>86.174999999999997</v>
      </c>
      <c r="P52" s="3">
        <v>542.64499999999998</v>
      </c>
      <c r="Q52" s="3">
        <v>0.51800000000000002</v>
      </c>
      <c r="R52" s="3">
        <v>10.022365778999994</v>
      </c>
      <c r="S52" s="3">
        <v>14.25</v>
      </c>
      <c r="T52" s="3">
        <v>22.099029845140102</v>
      </c>
      <c r="U52" s="3">
        <v>0.21318960937499998</v>
      </c>
    </row>
    <row r="53" spans="1:21" x14ac:dyDescent="0.25">
      <c r="A53" s="2" t="s">
        <v>76</v>
      </c>
      <c r="B53" s="2" t="s">
        <v>74</v>
      </c>
      <c r="C53" s="2" t="s">
        <v>80</v>
      </c>
      <c r="D53" s="3">
        <v>31202.499999999975</v>
      </c>
      <c r="E53" s="3">
        <v>422849.99999999977</v>
      </c>
      <c r="F53" s="3">
        <v>2215.8900000000003</v>
      </c>
      <c r="G53" s="3">
        <v>15.482227365288679</v>
      </c>
      <c r="H53" s="3">
        <v>214.00728637371751</v>
      </c>
      <c r="I53" s="3">
        <v>20473.845000000001</v>
      </c>
      <c r="J53" s="3">
        <v>2438.4375</v>
      </c>
      <c r="K53" s="3">
        <v>8142.2025000000003</v>
      </c>
      <c r="L53" s="3">
        <v>65.552499999999995</v>
      </c>
      <c r="M53" s="3">
        <v>289.8775</v>
      </c>
      <c r="N53" s="3">
        <v>106.16499999999999</v>
      </c>
      <c r="O53" s="3">
        <v>100.84</v>
      </c>
      <c r="P53" s="3">
        <v>839.88749999999993</v>
      </c>
      <c r="Q53" s="3">
        <v>0.45</v>
      </c>
      <c r="R53" s="3">
        <v>12.894415372999999</v>
      </c>
      <c r="S53" s="3">
        <v>23.475000000000001</v>
      </c>
      <c r="T53" s="3">
        <v>13.991370399873801</v>
      </c>
      <c r="U53" s="3">
        <v>1.4541421468750002</v>
      </c>
    </row>
    <row r="54" spans="1:21" x14ac:dyDescent="0.25">
      <c r="A54" s="2" t="s">
        <v>76</v>
      </c>
      <c r="B54" s="2" t="s">
        <v>74</v>
      </c>
      <c r="C54" s="2" t="s">
        <v>75</v>
      </c>
      <c r="D54" s="3">
        <v>23250</v>
      </c>
      <c r="E54" s="3">
        <v>492239.99999999994</v>
      </c>
      <c r="F54" s="3">
        <v>1271.32</v>
      </c>
      <c r="G54" s="3">
        <v>18.288078532548848</v>
      </c>
      <c r="H54" s="3">
        <v>387.18811943491801</v>
      </c>
      <c r="I54" s="3">
        <v>9849.86</v>
      </c>
      <c r="J54" s="3">
        <v>1733.03</v>
      </c>
      <c r="K54" s="3">
        <v>7386.47</v>
      </c>
      <c r="L54" s="3">
        <v>53.79</v>
      </c>
      <c r="M54" s="3">
        <v>141.69999999999999</v>
      </c>
      <c r="N54" s="3">
        <v>89.22</v>
      </c>
      <c r="O54" s="3">
        <v>46.57</v>
      </c>
      <c r="P54" s="3">
        <v>164.65</v>
      </c>
      <c r="Q54" s="3">
        <v>0.60229999999999995</v>
      </c>
      <c r="R54" s="3">
        <v>19.138288769999999</v>
      </c>
      <c r="S54" s="3">
        <v>45.5</v>
      </c>
      <c r="T54" s="3">
        <v>21.171612903225803</v>
      </c>
      <c r="U54" s="3">
        <v>1.0163633593750001</v>
      </c>
    </row>
    <row r="55" spans="1:21" x14ac:dyDescent="0.25">
      <c r="A55" s="2" t="s">
        <v>76</v>
      </c>
      <c r="B55" s="2" t="s">
        <v>74</v>
      </c>
      <c r="C55" s="2" t="s">
        <v>82</v>
      </c>
      <c r="D55" s="3">
        <v>30510</v>
      </c>
      <c r="E55" s="3">
        <v>461250</v>
      </c>
      <c r="F55" s="3">
        <v>2519.69</v>
      </c>
      <c r="G55" s="3">
        <v>12.108632411129941</v>
      </c>
      <c r="H55" s="3">
        <v>183.05823335410307</v>
      </c>
      <c r="I55" s="3">
        <v>19367.14</v>
      </c>
      <c r="J55" s="3">
        <v>1686.31</v>
      </c>
      <c r="K55" s="3">
        <v>9961.36</v>
      </c>
      <c r="L55" s="3">
        <v>62.6</v>
      </c>
      <c r="M55" s="3">
        <v>170.2</v>
      </c>
      <c r="N55" s="3">
        <v>117.38</v>
      </c>
      <c r="O55" s="3">
        <v>31.3</v>
      </c>
      <c r="P55" s="3">
        <v>473.42</v>
      </c>
      <c r="Q55" s="3">
        <v>0.5</v>
      </c>
      <c r="R55" s="3">
        <v>10.639325360000001</v>
      </c>
      <c r="S55" s="3">
        <v>15.2</v>
      </c>
      <c r="T55" s="3">
        <v>15.117994100294984</v>
      </c>
      <c r="U55" s="3">
        <v>0.1134262</v>
      </c>
    </row>
    <row r="56" spans="1:21" x14ac:dyDescent="0.25">
      <c r="A56" s="2" t="s">
        <v>76</v>
      </c>
      <c r="B56" s="2" t="s">
        <v>74</v>
      </c>
      <c r="C56" s="2" t="s">
        <v>77</v>
      </c>
      <c r="D56" s="3">
        <v>21410</v>
      </c>
      <c r="E56" s="3">
        <v>603769.99999999907</v>
      </c>
      <c r="F56" s="3">
        <v>2082.5700000000002</v>
      </c>
      <c r="G56" s="3">
        <v>10.2805667996754</v>
      </c>
      <c r="H56" s="3">
        <v>289.91582515833755</v>
      </c>
      <c r="I56" s="3">
        <v>29461.15</v>
      </c>
      <c r="J56" s="3">
        <v>2606.17</v>
      </c>
      <c r="K56" s="3">
        <v>18601.45</v>
      </c>
      <c r="L56" s="3">
        <v>155.5</v>
      </c>
      <c r="M56" s="3">
        <v>320.85000000000002</v>
      </c>
      <c r="N56" s="3">
        <v>236.21</v>
      </c>
      <c r="O56" s="3">
        <v>104.33</v>
      </c>
      <c r="P56" s="3">
        <v>456.67</v>
      </c>
      <c r="Q56" s="3">
        <v>0.48630000000000001</v>
      </c>
      <c r="R56" s="3">
        <v>20.89458544</v>
      </c>
      <c r="S56" s="3">
        <v>57.5</v>
      </c>
      <c r="T56" s="3">
        <v>28.2003736571695</v>
      </c>
      <c r="U56" s="3">
        <v>1.6231621093749995</v>
      </c>
    </row>
    <row r="57" spans="1:21" x14ac:dyDescent="0.25">
      <c r="A57" s="2" t="s">
        <v>76</v>
      </c>
      <c r="B57" s="2" t="s">
        <v>74</v>
      </c>
      <c r="C57" s="2" t="s">
        <v>81</v>
      </c>
      <c r="D57" s="3">
        <v>32690</v>
      </c>
      <c r="E57" s="3">
        <v>432805</v>
      </c>
      <c r="F57" s="3">
        <v>1467.33</v>
      </c>
      <c r="G57" s="3">
        <v>22.850463203916618</v>
      </c>
      <c r="H57" s="3">
        <v>305.49127078022963</v>
      </c>
      <c r="I57" s="3">
        <v>17846.564999999999</v>
      </c>
      <c r="J57" s="3">
        <v>1689.4</v>
      </c>
      <c r="K57" s="3">
        <v>12537.584999999999</v>
      </c>
      <c r="L57" s="3">
        <v>102.35</v>
      </c>
      <c r="M57" s="3">
        <v>335.45000000000005</v>
      </c>
      <c r="N57" s="3">
        <v>156.965</v>
      </c>
      <c r="O57" s="3">
        <v>53.165000000000006</v>
      </c>
      <c r="P57" s="3">
        <v>1749.5050000000001</v>
      </c>
      <c r="Q57" s="3">
        <v>0.51800000000000002</v>
      </c>
      <c r="R57" s="3">
        <v>12.229235845</v>
      </c>
      <c r="S57" s="3">
        <v>19.5</v>
      </c>
      <c r="T57" s="3">
        <v>13.286629999158096</v>
      </c>
      <c r="U57" s="3">
        <v>0.40305968749999999</v>
      </c>
    </row>
    <row r="58" spans="1:21" x14ac:dyDescent="0.25">
      <c r="A58" s="2" t="s">
        <v>76</v>
      </c>
      <c r="B58" s="2" t="s">
        <v>95</v>
      </c>
      <c r="C58" s="2" t="s">
        <v>78</v>
      </c>
      <c r="D58" s="3">
        <v>21090</v>
      </c>
      <c r="E58" s="3">
        <v>461780</v>
      </c>
      <c r="F58" s="3">
        <v>1259.0999999999999</v>
      </c>
      <c r="G58" s="3">
        <v>16.750059566356924</v>
      </c>
      <c r="H58" s="3">
        <v>366.75403065681837</v>
      </c>
      <c r="I58" s="3">
        <v>8370.2099999999991</v>
      </c>
      <c r="J58" s="3">
        <v>1652.45</v>
      </c>
      <c r="K58" s="3">
        <v>7066.76</v>
      </c>
      <c r="L58" s="3">
        <v>53.99</v>
      </c>
      <c r="M58" s="3">
        <v>161.97</v>
      </c>
      <c r="N58" s="3">
        <v>104.12</v>
      </c>
      <c r="O58" s="3">
        <v>107.98</v>
      </c>
      <c r="P58" s="3">
        <v>291.14999999999998</v>
      </c>
      <c r="Q58" s="3">
        <v>0.55359999999999998</v>
      </c>
      <c r="R58" s="3">
        <v>13.67352445</v>
      </c>
      <c r="S58" s="3">
        <v>22.8</v>
      </c>
      <c r="T58" s="3">
        <v>21.895685158843051</v>
      </c>
      <c r="U58" s="3">
        <v>0.25520894999999999</v>
      </c>
    </row>
    <row r="59" spans="1:21" x14ac:dyDescent="0.25">
      <c r="A59" s="2" t="s">
        <v>76</v>
      </c>
      <c r="B59" s="2" t="s">
        <v>95</v>
      </c>
      <c r="C59" s="2" t="s">
        <v>80</v>
      </c>
      <c r="D59" s="3">
        <v>20190</v>
      </c>
      <c r="E59" s="3">
        <v>324340</v>
      </c>
      <c r="F59" s="3">
        <v>946.45</v>
      </c>
      <c r="G59" s="3">
        <v>21.332347192139046</v>
      </c>
      <c r="H59" s="3">
        <v>342.69110888055366</v>
      </c>
      <c r="I59" s="3">
        <v>4253.16</v>
      </c>
      <c r="J59" s="3">
        <v>2829.6</v>
      </c>
      <c r="K59" s="3">
        <v>22017.53</v>
      </c>
      <c r="L59" s="3">
        <v>208.37</v>
      </c>
      <c r="M59" s="3">
        <v>204.48</v>
      </c>
      <c r="N59" s="3">
        <v>173.32</v>
      </c>
      <c r="O59" s="3">
        <v>288.22000000000003</v>
      </c>
      <c r="P59" s="3">
        <v>1187.93</v>
      </c>
      <c r="Q59" s="3">
        <v>0.45</v>
      </c>
      <c r="R59" s="3">
        <v>13.21810082</v>
      </c>
      <c r="S59" s="3">
        <v>21.5</v>
      </c>
      <c r="T59" s="3">
        <v>16.064388311045068</v>
      </c>
      <c r="U59" s="3">
        <v>0.22693585937499997</v>
      </c>
    </row>
    <row r="60" spans="1:21" x14ac:dyDescent="0.25">
      <c r="A60" s="2" t="s">
        <v>76</v>
      </c>
      <c r="B60" s="2" t="s">
        <v>95</v>
      </c>
      <c r="C60" s="2" t="s">
        <v>75</v>
      </c>
      <c r="D60" s="3">
        <v>28300</v>
      </c>
      <c r="E60" s="3">
        <v>503350</v>
      </c>
      <c r="F60" s="3">
        <v>1107.8699999999999</v>
      </c>
      <c r="G60" s="3">
        <v>25.544513345428619</v>
      </c>
      <c r="H60" s="3">
        <v>454.34031068627189</v>
      </c>
      <c r="I60" s="3">
        <v>22052.14</v>
      </c>
      <c r="J60" s="3">
        <v>2171.73</v>
      </c>
      <c r="K60" s="3">
        <v>19706.29</v>
      </c>
      <c r="L60" s="3">
        <v>403.73</v>
      </c>
      <c r="M60" s="3">
        <v>254.48</v>
      </c>
      <c r="N60" s="3">
        <v>221.96</v>
      </c>
      <c r="O60" s="3">
        <v>30.61</v>
      </c>
      <c r="P60" s="3">
        <v>2550.59</v>
      </c>
      <c r="Q60" s="3">
        <v>0.60229999999999995</v>
      </c>
      <c r="R60" s="3">
        <v>14.42728913</v>
      </c>
      <c r="S60" s="3">
        <v>25.1</v>
      </c>
      <c r="T60" s="3">
        <v>17.786219081272083</v>
      </c>
      <c r="U60" s="3">
        <v>0.30929553437499996</v>
      </c>
    </row>
    <row r="61" spans="1:21" x14ac:dyDescent="0.25">
      <c r="A61" s="2" t="s">
        <v>76</v>
      </c>
      <c r="B61" s="2" t="s">
        <v>95</v>
      </c>
      <c r="C61" s="2" t="s">
        <v>96</v>
      </c>
      <c r="D61" s="3">
        <v>29410</v>
      </c>
      <c r="E61" s="3">
        <v>634580</v>
      </c>
      <c r="F61" s="3">
        <v>675.56</v>
      </c>
      <c r="G61" s="3">
        <v>43.534253064124584</v>
      </c>
      <c r="H61" s="3">
        <v>939.33921487358646</v>
      </c>
      <c r="I61" s="3">
        <v>8790.1</v>
      </c>
      <c r="J61" s="3">
        <v>2059.69</v>
      </c>
      <c r="K61" s="3">
        <v>6165.49</v>
      </c>
      <c r="L61" s="3">
        <v>48.53</v>
      </c>
      <c r="M61" s="3">
        <v>132.01</v>
      </c>
      <c r="N61" s="3">
        <v>106.77</v>
      </c>
      <c r="O61" s="3">
        <v>58.24</v>
      </c>
      <c r="P61" s="3">
        <v>180.54</v>
      </c>
      <c r="Q61" s="3">
        <v>0.55359999999999998</v>
      </c>
      <c r="R61" s="3">
        <v>18.132932480000001</v>
      </c>
      <c r="S61" s="3">
        <v>40</v>
      </c>
      <c r="T61" s="3">
        <v>21.577014620877254</v>
      </c>
      <c r="U61" s="3">
        <v>0.78550000000000009</v>
      </c>
    </row>
    <row r="62" spans="1:21" x14ac:dyDescent="0.25">
      <c r="A62" s="2" t="s">
        <v>76</v>
      </c>
      <c r="B62" s="2" t="s">
        <v>95</v>
      </c>
      <c r="C62" s="2" t="s">
        <v>77</v>
      </c>
      <c r="D62" s="3">
        <v>25510</v>
      </c>
      <c r="E62" s="3">
        <v>440430</v>
      </c>
      <c r="F62" s="3">
        <v>1972.92</v>
      </c>
      <c r="G62" s="3">
        <v>12.930073191006224</v>
      </c>
      <c r="H62" s="3">
        <v>223.23763761328385</v>
      </c>
      <c r="I62" s="3">
        <v>21813.14</v>
      </c>
      <c r="J62" s="3">
        <v>2103.0500000000002</v>
      </c>
      <c r="K62" s="3">
        <v>8894.42</v>
      </c>
      <c r="L62" s="3">
        <v>38.270000000000003</v>
      </c>
      <c r="M62" s="3">
        <v>91.85</v>
      </c>
      <c r="N62" s="3">
        <v>44.01</v>
      </c>
      <c r="O62" s="3">
        <v>26.79</v>
      </c>
      <c r="P62" s="3">
        <v>933.84</v>
      </c>
      <c r="Q62" s="3">
        <v>0.48630000000000001</v>
      </c>
      <c r="R62" s="3">
        <v>8.4656455259999994</v>
      </c>
      <c r="S62" s="3">
        <v>11</v>
      </c>
      <c r="T62" s="3">
        <v>17.264994119952959</v>
      </c>
      <c r="U62" s="3">
        <v>5.9403437499999989E-2</v>
      </c>
    </row>
    <row r="63" spans="1:21" x14ac:dyDescent="0.25">
      <c r="A63" s="2" t="s">
        <v>76</v>
      </c>
      <c r="B63" s="2" t="s">
        <v>97</v>
      </c>
      <c r="C63" s="2" t="s">
        <v>78</v>
      </c>
      <c r="D63" s="3">
        <v>21370</v>
      </c>
      <c r="E63" s="3">
        <v>642110</v>
      </c>
      <c r="F63" s="3">
        <v>1270.5</v>
      </c>
      <c r="G63" s="3">
        <v>16.820149547422275</v>
      </c>
      <c r="H63" s="3">
        <v>505.39944903581267</v>
      </c>
      <c r="I63" s="3">
        <v>16870.46</v>
      </c>
      <c r="J63" s="3">
        <v>3240.88</v>
      </c>
      <c r="K63" s="3">
        <v>18335.82</v>
      </c>
      <c r="L63" s="3">
        <v>133.21</v>
      </c>
      <c r="M63" s="3">
        <v>369.82</v>
      </c>
      <c r="N63" s="3">
        <v>163.04</v>
      </c>
      <c r="O63" s="3">
        <v>53.68</v>
      </c>
      <c r="P63" s="3">
        <v>703.85</v>
      </c>
      <c r="Q63" s="3">
        <v>0.53680000000000005</v>
      </c>
      <c r="R63" s="3">
        <v>10.20986927</v>
      </c>
      <c r="S63" s="3">
        <v>14.3</v>
      </c>
      <c r="T63" s="3">
        <v>30.047262517547964</v>
      </c>
      <c r="U63" s="3">
        <v>0.10039180937500003</v>
      </c>
    </row>
    <row r="64" spans="1:21" x14ac:dyDescent="0.25">
      <c r="A64" s="2" t="s">
        <v>76</v>
      </c>
      <c r="B64" s="2" t="s">
        <v>97</v>
      </c>
      <c r="C64" s="2" t="s">
        <v>79</v>
      </c>
      <c r="D64" s="3">
        <v>22553.333333333332</v>
      </c>
      <c r="E64" s="3">
        <v>436390</v>
      </c>
      <c r="F64" s="3">
        <v>1014.2700000000001</v>
      </c>
      <c r="G64" s="3">
        <v>21.677050355795647</v>
      </c>
      <c r="H64" s="3">
        <v>455.51587096932707</v>
      </c>
      <c r="I64" s="3">
        <v>16696.663333333334</v>
      </c>
      <c r="J64" s="3">
        <v>4126.166666666667</v>
      </c>
      <c r="K64" s="3">
        <v>15596.17</v>
      </c>
      <c r="L64" s="3">
        <v>109.88666666666666</v>
      </c>
      <c r="M64" s="3">
        <v>219.86333333333334</v>
      </c>
      <c r="N64" s="3">
        <v>163.17666666666665</v>
      </c>
      <c r="O64" s="3">
        <v>95.24666666666667</v>
      </c>
      <c r="P64" s="3">
        <v>292.06666666666666</v>
      </c>
      <c r="Q64" s="3">
        <v>0.53680000000000005</v>
      </c>
      <c r="R64" s="3">
        <v>12.592680096666667</v>
      </c>
      <c r="S64" s="3">
        <v>20.2</v>
      </c>
      <c r="T64" s="3">
        <v>21.959143425828771</v>
      </c>
      <c r="U64" s="3">
        <v>0.62789924374999995</v>
      </c>
    </row>
    <row r="65" spans="1:21" x14ac:dyDescent="0.25">
      <c r="A65" s="2" t="s">
        <v>76</v>
      </c>
      <c r="B65" s="2" t="s">
        <v>97</v>
      </c>
      <c r="C65" s="2" t="s">
        <v>98</v>
      </c>
      <c r="D65" s="3">
        <v>17880</v>
      </c>
      <c r="E65" s="3">
        <v>409040.00000000006</v>
      </c>
      <c r="F65" s="3">
        <v>1274.31</v>
      </c>
      <c r="G65" s="3">
        <v>14.031122725239541</v>
      </c>
      <c r="H65" s="3">
        <v>320.98939818411537</v>
      </c>
      <c r="I65" s="3">
        <v>4463.99</v>
      </c>
      <c r="J65" s="3">
        <v>3645.07</v>
      </c>
      <c r="K65" s="3">
        <v>26037.33</v>
      </c>
      <c r="L65" s="3">
        <v>308.8</v>
      </c>
      <c r="M65" s="3">
        <v>207.17</v>
      </c>
      <c r="N65" s="3">
        <v>152.44999999999999</v>
      </c>
      <c r="O65" s="3">
        <v>50.82</v>
      </c>
      <c r="P65" s="3">
        <v>1571.39</v>
      </c>
      <c r="Q65" s="3">
        <v>0.61750000000000005</v>
      </c>
      <c r="R65" s="3">
        <v>13.9096878</v>
      </c>
      <c r="S65" s="3">
        <v>23.5</v>
      </c>
      <c r="T65" s="3">
        <v>22.876957494407161</v>
      </c>
      <c r="U65" s="3">
        <v>0.27112023437499994</v>
      </c>
    </row>
    <row r="66" spans="1:21" x14ac:dyDescent="0.25">
      <c r="A66" s="2" t="s">
        <v>76</v>
      </c>
      <c r="B66" s="2" t="s">
        <v>97</v>
      </c>
      <c r="C66" s="2" t="s">
        <v>80</v>
      </c>
      <c r="D66" s="3">
        <v>31695</v>
      </c>
      <c r="E66" s="3">
        <v>370164.99999999953</v>
      </c>
      <c r="F66" s="3">
        <v>1100.6950000000002</v>
      </c>
      <c r="G66" s="3">
        <v>30.650477408095632</v>
      </c>
      <c r="H66" s="3">
        <v>348.26833352465906</v>
      </c>
      <c r="I66" s="3">
        <v>12773.595000000001</v>
      </c>
      <c r="J66" s="3">
        <v>2418.5</v>
      </c>
      <c r="K66" s="3">
        <v>15969.925000000001</v>
      </c>
      <c r="L66" s="3">
        <v>218.89</v>
      </c>
      <c r="M66" s="3">
        <v>381.38</v>
      </c>
      <c r="N66" s="3">
        <v>231.84</v>
      </c>
      <c r="O66" s="3">
        <v>72.335000000000008</v>
      </c>
      <c r="P66" s="3">
        <v>1237.4449999999999</v>
      </c>
      <c r="Q66" s="3">
        <v>0.45</v>
      </c>
      <c r="R66" s="3">
        <v>16.524139913999999</v>
      </c>
      <c r="S66" s="3">
        <v>49</v>
      </c>
      <c r="T66" s="3">
        <v>11.972129353323261</v>
      </c>
      <c r="U66" s="3">
        <v>3.6299918749999991</v>
      </c>
    </row>
    <row r="67" spans="1:21" x14ac:dyDescent="0.25">
      <c r="A67" s="2" t="s">
        <v>76</v>
      </c>
      <c r="B67" s="2" t="s">
        <v>97</v>
      </c>
      <c r="C67" s="2" t="s">
        <v>75</v>
      </c>
      <c r="D67" s="3">
        <v>28424.999999999949</v>
      </c>
      <c r="E67" s="3">
        <v>621690</v>
      </c>
      <c r="F67" s="3">
        <v>1193.6200000000001</v>
      </c>
      <c r="G67" s="3">
        <v>24.890599408633825</v>
      </c>
      <c r="H67" s="3">
        <v>569.51784064389676</v>
      </c>
      <c r="I67" s="3">
        <v>11552</v>
      </c>
      <c r="J67" s="3">
        <v>1521.4850000000001</v>
      </c>
      <c r="K67" s="3">
        <v>8884.5750000000007</v>
      </c>
      <c r="L67" s="3">
        <v>83.504999999999995</v>
      </c>
      <c r="M67" s="3">
        <v>260.42</v>
      </c>
      <c r="N67" s="3">
        <v>164.19</v>
      </c>
      <c r="O67" s="3">
        <v>75.715000000000003</v>
      </c>
      <c r="P67" s="3">
        <v>490.935</v>
      </c>
      <c r="Q67" s="3">
        <v>0.60229999999999995</v>
      </c>
      <c r="R67" s="3">
        <v>15.988147535</v>
      </c>
      <c r="S67" s="3">
        <v>30.85</v>
      </c>
      <c r="T67" s="3">
        <v>21.955303749315693</v>
      </c>
      <c r="U67" s="3">
        <v>0.95305205937500026</v>
      </c>
    </row>
    <row r="68" spans="1:21" x14ac:dyDescent="0.25">
      <c r="A68" s="2" t="s">
        <v>76</v>
      </c>
      <c r="B68" s="2" t="s">
        <v>97</v>
      </c>
      <c r="C68" s="2" t="s">
        <v>84</v>
      </c>
      <c r="D68" s="3">
        <v>26860</v>
      </c>
      <c r="E68" s="3">
        <v>420789.99999999901</v>
      </c>
      <c r="F68" s="3">
        <v>2009.78</v>
      </c>
      <c r="G68" s="3">
        <v>13.364646876772582</v>
      </c>
      <c r="H68" s="3">
        <v>209.37117495447214</v>
      </c>
      <c r="I68" s="3">
        <v>13846.92</v>
      </c>
      <c r="J68" s="3">
        <v>2915.88</v>
      </c>
      <c r="K68" s="3">
        <v>7809.6</v>
      </c>
      <c r="L68" s="3">
        <v>61.87</v>
      </c>
      <c r="M68" s="3">
        <v>163.66</v>
      </c>
      <c r="N68" s="3">
        <v>123.74</v>
      </c>
      <c r="O68" s="3">
        <v>331.3</v>
      </c>
      <c r="P68" s="3">
        <v>305.36</v>
      </c>
      <c r="Q68" s="3">
        <v>0.64</v>
      </c>
      <c r="R68" s="3">
        <v>8.5228824729999992</v>
      </c>
      <c r="S68" s="3">
        <v>11.1</v>
      </c>
      <c r="T68" s="3">
        <v>15.666046165301527</v>
      </c>
      <c r="U68" s="3">
        <v>6.0488409375000003E-2</v>
      </c>
    </row>
    <row r="69" spans="1:21" x14ac:dyDescent="0.25">
      <c r="A69" s="2" t="s">
        <v>76</v>
      </c>
      <c r="B69" s="2" t="s">
        <v>97</v>
      </c>
      <c r="C69" s="2" t="s">
        <v>92</v>
      </c>
      <c r="D69" s="3">
        <v>17480</v>
      </c>
      <c r="E69" s="3">
        <v>480220</v>
      </c>
      <c r="F69" s="3">
        <v>940.15</v>
      </c>
      <c r="G69" s="3">
        <v>18.592777748231665</v>
      </c>
      <c r="H69" s="3">
        <v>510.79083125033242</v>
      </c>
      <c r="I69" s="3">
        <v>4450.0600000000004</v>
      </c>
      <c r="J69" s="3">
        <v>1037.2</v>
      </c>
      <c r="K69" s="3">
        <v>1817.63</v>
      </c>
      <c r="L69" s="3">
        <v>12.13</v>
      </c>
      <c r="M69" s="3">
        <v>268.89999999999998</v>
      </c>
      <c r="N69" s="3">
        <v>161.75</v>
      </c>
      <c r="O69" s="3">
        <v>202.18</v>
      </c>
      <c r="P69" s="3">
        <v>843.11</v>
      </c>
      <c r="Q69" s="3">
        <v>0.42399999999999999</v>
      </c>
      <c r="R69" s="3">
        <v>14.268743110000001</v>
      </c>
      <c r="S69" s="3">
        <v>24.6</v>
      </c>
      <c r="T69" s="3">
        <v>27.472540045766589</v>
      </c>
      <c r="U69" s="3">
        <v>0.29709573750000001</v>
      </c>
    </row>
    <row r="70" spans="1:21" x14ac:dyDescent="0.25">
      <c r="A70" s="2" t="s">
        <v>76</v>
      </c>
      <c r="B70" s="2" t="s">
        <v>97</v>
      </c>
      <c r="C70" s="2" t="s">
        <v>87</v>
      </c>
      <c r="D70" s="3">
        <v>22500</v>
      </c>
      <c r="E70" s="3">
        <v>713939.99999999907</v>
      </c>
      <c r="F70" s="3">
        <v>957.15</v>
      </c>
      <c r="G70" s="3">
        <v>23.507287259050305</v>
      </c>
      <c r="H70" s="3">
        <v>745.90189625450466</v>
      </c>
      <c r="I70" s="3">
        <v>16481.689999999999</v>
      </c>
      <c r="J70" s="3">
        <v>2682.75</v>
      </c>
      <c r="K70" s="3">
        <v>5812.95</v>
      </c>
      <c r="L70" s="3">
        <v>60.31</v>
      </c>
      <c r="M70" s="3">
        <v>171.2</v>
      </c>
      <c r="N70" s="3">
        <v>126.45</v>
      </c>
      <c r="O70" s="3">
        <v>202.32</v>
      </c>
      <c r="P70" s="3">
        <v>597.25</v>
      </c>
      <c r="Q70" s="3">
        <v>0.52610000000000001</v>
      </c>
      <c r="R70" s="3">
        <v>7.8762426639999896</v>
      </c>
      <c r="S70" s="3">
        <v>10</v>
      </c>
      <c r="T70" s="3">
        <v>31.730666666666625</v>
      </c>
      <c r="U70" s="3">
        <v>4.9093750000000005E-2</v>
      </c>
    </row>
    <row r="71" spans="1:21" x14ac:dyDescent="0.25">
      <c r="A71" s="2" t="s">
        <v>76</v>
      </c>
      <c r="B71" s="2" t="s">
        <v>97</v>
      </c>
      <c r="C71" s="2" t="s">
        <v>81</v>
      </c>
      <c r="D71" s="3">
        <v>34247.999999999942</v>
      </c>
      <c r="E71" s="3">
        <v>440479.99999999983</v>
      </c>
      <c r="F71" s="3">
        <v>1382.5540000000001</v>
      </c>
      <c r="G71" s="3">
        <v>25.105170972137309</v>
      </c>
      <c r="H71" s="3">
        <v>323.10602696531953</v>
      </c>
      <c r="I71" s="3">
        <v>15716.366</v>
      </c>
      <c r="J71" s="3">
        <v>2848.8540000000003</v>
      </c>
      <c r="K71" s="3">
        <v>10846.544</v>
      </c>
      <c r="L71" s="3">
        <v>210.03000000000003</v>
      </c>
      <c r="M71" s="3">
        <v>181.43800000000002</v>
      </c>
      <c r="N71" s="3">
        <v>118.08000000000001</v>
      </c>
      <c r="O71" s="3">
        <v>254.67000000000002</v>
      </c>
      <c r="P71" s="3">
        <v>1062.17</v>
      </c>
      <c r="Q71" s="3">
        <v>0.53680000000000005</v>
      </c>
      <c r="R71" s="3">
        <v>9.3856784092000005</v>
      </c>
      <c r="S71" s="3">
        <v>12.86</v>
      </c>
      <c r="T71" s="3">
        <v>12.869328590146299</v>
      </c>
      <c r="U71" s="3">
        <v>0.425706634375</v>
      </c>
    </row>
    <row r="72" spans="1:21" x14ac:dyDescent="0.25">
      <c r="A72" s="2" t="s">
        <v>76</v>
      </c>
      <c r="B72" s="2" t="s">
        <v>102</v>
      </c>
      <c r="C72" s="2" t="s">
        <v>78</v>
      </c>
      <c r="D72" s="3">
        <v>20290</v>
      </c>
      <c r="E72" s="3">
        <v>435560</v>
      </c>
      <c r="F72" s="3">
        <v>1319.63</v>
      </c>
      <c r="G72" s="3">
        <v>15.375521926600637</v>
      </c>
      <c r="H72" s="3">
        <v>330.06221440858423</v>
      </c>
      <c r="I72" s="3">
        <v>9116.01</v>
      </c>
      <c r="J72" s="3">
        <v>5987.27</v>
      </c>
      <c r="K72" s="3">
        <v>20413.12</v>
      </c>
      <c r="L72" s="3">
        <v>422.91</v>
      </c>
      <c r="M72" s="3">
        <v>199.71</v>
      </c>
      <c r="N72" s="3">
        <v>129.22</v>
      </c>
      <c r="O72" s="3">
        <v>127.26</v>
      </c>
      <c r="P72" s="3">
        <v>497.31</v>
      </c>
      <c r="Q72" s="3">
        <v>0.52470000000000006</v>
      </c>
      <c r="R72" s="3">
        <v>10.824578349999999</v>
      </c>
      <c r="S72" s="3">
        <v>15.6</v>
      </c>
      <c r="T72" s="3">
        <v>21.466732380482995</v>
      </c>
      <c r="U72" s="3">
        <v>0.11947455</v>
      </c>
    </row>
    <row r="73" spans="1:21" x14ac:dyDescent="0.25">
      <c r="A73" s="2" t="s">
        <v>76</v>
      </c>
      <c r="B73" s="2" t="s">
        <v>102</v>
      </c>
      <c r="C73" s="2" t="s">
        <v>79</v>
      </c>
      <c r="D73" s="3">
        <v>17839.999999999967</v>
      </c>
      <c r="E73" s="3">
        <v>463176.66666666634</v>
      </c>
      <c r="F73" s="3">
        <v>1043.1000000000001</v>
      </c>
      <c r="G73" s="3">
        <v>17.164519702895728</v>
      </c>
      <c r="H73" s="3">
        <v>446.32005703193391</v>
      </c>
      <c r="I73" s="3">
        <v>8579.0066666666662</v>
      </c>
      <c r="J73" s="3">
        <v>1287.2</v>
      </c>
      <c r="K73" s="3">
        <v>7567.706666666666</v>
      </c>
      <c r="L73" s="3">
        <v>72.053333333333327</v>
      </c>
      <c r="M73" s="3">
        <v>244.86333333333334</v>
      </c>
      <c r="N73" s="3">
        <v>177.14333333333335</v>
      </c>
      <c r="O73" s="3">
        <v>64.876666666666665</v>
      </c>
      <c r="P73" s="3">
        <v>334.01000000000005</v>
      </c>
      <c r="Q73" s="3">
        <v>0.52470000000000006</v>
      </c>
      <c r="R73" s="3">
        <v>14.255389826666667</v>
      </c>
      <c r="S73" s="3">
        <v>25.033333333333331</v>
      </c>
      <c r="T73" s="3">
        <v>26.015760127721183</v>
      </c>
      <c r="U73" s="3">
        <v>0.96464800312499999</v>
      </c>
    </row>
    <row r="74" spans="1:21" x14ac:dyDescent="0.25">
      <c r="A74" s="2" t="s">
        <v>76</v>
      </c>
      <c r="B74" s="2" t="s">
        <v>102</v>
      </c>
      <c r="C74" s="2" t="s">
        <v>80</v>
      </c>
      <c r="D74" s="3">
        <v>22550</v>
      </c>
      <c r="E74" s="3">
        <v>355109.99999999901</v>
      </c>
      <c r="F74" s="3">
        <v>870.09</v>
      </c>
      <c r="G74" s="3">
        <v>25.916859175487591</v>
      </c>
      <c r="H74" s="3">
        <v>408.13019342826487</v>
      </c>
      <c r="I74" s="3">
        <v>7629.41</v>
      </c>
      <c r="J74" s="3">
        <v>3444.11</v>
      </c>
      <c r="K74" s="3">
        <v>20630.41</v>
      </c>
      <c r="L74" s="3">
        <v>312.19</v>
      </c>
      <c r="M74" s="3">
        <v>366.57</v>
      </c>
      <c r="N74" s="3">
        <v>336.35</v>
      </c>
      <c r="O74" s="3">
        <v>114.8</v>
      </c>
      <c r="P74" s="3">
        <v>2777.44</v>
      </c>
      <c r="Q74" s="3">
        <v>0.45</v>
      </c>
      <c r="R74" s="3">
        <v>16.483131400000001</v>
      </c>
      <c r="S74" s="3">
        <v>32.5</v>
      </c>
      <c r="T74" s="3">
        <v>15.747671840354725</v>
      </c>
      <c r="U74" s="3">
        <v>0.51855273437500005</v>
      </c>
    </row>
    <row r="75" spans="1:21" x14ac:dyDescent="0.25">
      <c r="A75" s="2" t="s">
        <v>76</v>
      </c>
      <c r="B75" s="2" t="s">
        <v>102</v>
      </c>
      <c r="C75" s="2" t="s">
        <v>75</v>
      </c>
      <c r="D75" s="3">
        <v>28873.333333333332</v>
      </c>
      <c r="E75" s="3">
        <v>493449.99999999971</v>
      </c>
      <c r="F75" s="3">
        <v>1046.7633333333333</v>
      </c>
      <c r="G75" s="3">
        <v>31.436016595817268</v>
      </c>
      <c r="H75" s="3">
        <v>549.07054095057731</v>
      </c>
      <c r="I75" s="3">
        <v>8092.0366666666669</v>
      </c>
      <c r="J75" s="3">
        <v>2339.7666666666669</v>
      </c>
      <c r="K75" s="3">
        <v>7638.0166666666673</v>
      </c>
      <c r="L75" s="3">
        <v>89.62</v>
      </c>
      <c r="M75" s="3">
        <v>304.22333333333336</v>
      </c>
      <c r="N75" s="3">
        <v>161.68333333333334</v>
      </c>
      <c r="O75" s="3">
        <v>71.123333333333335</v>
      </c>
      <c r="P75" s="3">
        <v>1074.3699999999999</v>
      </c>
      <c r="Q75" s="3">
        <v>0.60229999999999995</v>
      </c>
      <c r="R75" s="3">
        <v>13.756682900666666</v>
      </c>
      <c r="S75" s="3">
        <v>25.166666666666668</v>
      </c>
      <c r="T75" s="3">
        <v>17.157665932448793</v>
      </c>
      <c r="U75" s="3">
        <v>1.094913359375</v>
      </c>
    </row>
    <row r="76" spans="1:21" x14ac:dyDescent="0.25">
      <c r="A76" s="2" t="s">
        <v>76</v>
      </c>
      <c r="B76" s="2" t="s">
        <v>102</v>
      </c>
      <c r="C76" s="2" t="s">
        <v>92</v>
      </c>
      <c r="D76" s="3">
        <v>20390</v>
      </c>
      <c r="E76" s="3">
        <v>480015</v>
      </c>
      <c r="F76" s="3">
        <v>1494.1399999999999</v>
      </c>
      <c r="G76" s="3">
        <v>15.284271245224508</v>
      </c>
      <c r="H76" s="3">
        <v>373.08192035638729</v>
      </c>
      <c r="I76" s="3">
        <v>15472.545</v>
      </c>
      <c r="J76" s="3">
        <v>1727.1950000000002</v>
      </c>
      <c r="K76" s="3">
        <v>5378.3950000000004</v>
      </c>
      <c r="L76" s="3">
        <v>70.95</v>
      </c>
      <c r="M76" s="3">
        <v>179.435</v>
      </c>
      <c r="N76" s="3">
        <v>99.199999999999989</v>
      </c>
      <c r="O76" s="3">
        <v>165.505</v>
      </c>
      <c r="P76" s="3">
        <v>542.61</v>
      </c>
      <c r="Q76" s="3">
        <v>0.42399999999999999</v>
      </c>
      <c r="R76" s="3">
        <v>17.195354715000001</v>
      </c>
      <c r="S76" s="3">
        <v>36.5</v>
      </c>
      <c r="T76" s="3">
        <v>23.763985504430281</v>
      </c>
      <c r="U76" s="3">
        <v>1.3725237875</v>
      </c>
    </row>
    <row r="77" spans="1:21" x14ac:dyDescent="0.25">
      <c r="A77" s="2" t="s">
        <v>76</v>
      </c>
      <c r="B77" s="2" t="s">
        <v>102</v>
      </c>
      <c r="C77" s="2" t="s">
        <v>87</v>
      </c>
      <c r="D77" s="3">
        <v>24350</v>
      </c>
      <c r="E77" s="3">
        <v>634520</v>
      </c>
      <c r="F77" s="3">
        <v>1449.66</v>
      </c>
      <c r="G77" s="3">
        <v>16.797042065035939</v>
      </c>
      <c r="H77" s="3">
        <v>437.70263372101044</v>
      </c>
      <c r="I77" s="3">
        <v>15681.23</v>
      </c>
      <c r="J77" s="3">
        <v>6289.64</v>
      </c>
      <c r="K77" s="3">
        <v>11092.6</v>
      </c>
      <c r="L77" s="3">
        <v>13.64</v>
      </c>
      <c r="M77" s="3">
        <v>101.32</v>
      </c>
      <c r="N77" s="3">
        <v>227.97</v>
      </c>
      <c r="O77" s="3">
        <v>1046.32</v>
      </c>
      <c r="P77" s="3">
        <v>249.4</v>
      </c>
      <c r="Q77" s="3">
        <v>0.52610000000000001</v>
      </c>
      <c r="R77" s="3">
        <v>9.7109067840000005</v>
      </c>
      <c r="S77" s="3">
        <v>13.3</v>
      </c>
      <c r="T77" s="3">
        <v>26.058316221765914</v>
      </c>
      <c r="U77" s="3">
        <v>8.6841934375000013E-2</v>
      </c>
    </row>
    <row r="78" spans="1:21" x14ac:dyDescent="0.25">
      <c r="A78" s="2" t="s">
        <v>76</v>
      </c>
      <c r="B78" s="2" t="s">
        <v>102</v>
      </c>
      <c r="C78" s="2" t="s">
        <v>81</v>
      </c>
      <c r="D78" s="3">
        <v>30026.666666666631</v>
      </c>
      <c r="E78" s="3">
        <v>445456.66666666669</v>
      </c>
      <c r="F78" s="3">
        <v>1755.8966666666668</v>
      </c>
      <c r="G78" s="3">
        <v>18.999077587882372</v>
      </c>
      <c r="H78" s="3">
        <v>274.28971291934073</v>
      </c>
      <c r="I78" s="3">
        <v>19731.226666666669</v>
      </c>
      <c r="J78" s="3">
        <v>2897.0333333333333</v>
      </c>
      <c r="K78" s="3">
        <v>9067.5166666666664</v>
      </c>
      <c r="L78" s="3">
        <v>102.48666666666666</v>
      </c>
      <c r="M78" s="3">
        <v>252.63</v>
      </c>
      <c r="N78" s="3">
        <v>120.81666666666666</v>
      </c>
      <c r="O78" s="3">
        <v>179.07000000000002</v>
      </c>
      <c r="P78" s="3">
        <v>1878.3033333333333</v>
      </c>
      <c r="Q78" s="3">
        <v>0.52470000000000006</v>
      </c>
      <c r="R78" s="3">
        <v>13.35683995833333</v>
      </c>
      <c r="S78" s="3">
        <v>31.766666666666666</v>
      </c>
      <c r="T78" s="3">
        <v>15.32849337250182</v>
      </c>
      <c r="U78" s="3">
        <v>2.6842253281249997</v>
      </c>
    </row>
    <row r="79" spans="1:21" x14ac:dyDescent="0.25">
      <c r="A79" s="2" t="s">
        <v>76</v>
      </c>
      <c r="B79" s="2" t="s">
        <v>83</v>
      </c>
      <c r="C79" s="2" t="s">
        <v>78</v>
      </c>
      <c r="D79" s="3">
        <v>22280.000000000004</v>
      </c>
      <c r="E79" s="3">
        <v>458180</v>
      </c>
      <c r="F79" s="3">
        <v>2252.2199999999998</v>
      </c>
      <c r="G79" s="3">
        <v>9.8924616600509747</v>
      </c>
      <c r="H79" s="3">
        <v>203.43483318681126</v>
      </c>
      <c r="I79" s="3">
        <v>12654.19</v>
      </c>
      <c r="J79" s="3">
        <v>1946.8</v>
      </c>
      <c r="K79" s="3">
        <v>3704.43</v>
      </c>
      <c r="L79" s="3">
        <v>39.409999999999997</v>
      </c>
      <c r="M79" s="3">
        <v>1131.03</v>
      </c>
      <c r="N79" s="3">
        <v>285.70999999999998</v>
      </c>
      <c r="O79" s="3">
        <v>147.78</v>
      </c>
      <c r="P79" s="3">
        <v>384.24</v>
      </c>
      <c r="Q79" s="3">
        <v>0.53400000000000003</v>
      </c>
      <c r="R79" s="3">
        <v>19.468881870000001</v>
      </c>
      <c r="S79" s="3">
        <v>47.5</v>
      </c>
      <c r="T79" s="3">
        <v>20.564631956912027</v>
      </c>
      <c r="U79" s="3">
        <v>1.1076777343749999</v>
      </c>
    </row>
    <row r="80" spans="1:21" x14ac:dyDescent="0.25">
      <c r="A80" s="2" t="s">
        <v>76</v>
      </c>
      <c r="B80" s="2" t="s">
        <v>83</v>
      </c>
      <c r="C80" s="2" t="s">
        <v>80</v>
      </c>
      <c r="D80" s="3">
        <v>23874.999999999949</v>
      </c>
      <c r="E80" s="3">
        <v>486495</v>
      </c>
      <c r="F80" s="3">
        <v>910.6</v>
      </c>
      <c r="G80" s="3">
        <v>25.583112054829819</v>
      </c>
      <c r="H80" s="3">
        <v>534.82168570838405</v>
      </c>
      <c r="I80" s="3">
        <v>10027.450000000001</v>
      </c>
      <c r="J80" s="3">
        <v>2322.1549999999997</v>
      </c>
      <c r="K80" s="3">
        <v>12392.830000000002</v>
      </c>
      <c r="L80" s="3">
        <v>303.47000000000003</v>
      </c>
      <c r="M80" s="3">
        <v>217.095</v>
      </c>
      <c r="N80" s="3">
        <v>166.29500000000002</v>
      </c>
      <c r="O80" s="3">
        <v>232.94</v>
      </c>
      <c r="P80" s="3">
        <v>817.81500000000005</v>
      </c>
      <c r="Q80" s="3">
        <v>0.45</v>
      </c>
      <c r="R80" s="3">
        <v>21.166423864999999</v>
      </c>
      <c r="S80" s="3">
        <v>60</v>
      </c>
      <c r="T80" s="3">
        <v>22.548190098710712</v>
      </c>
      <c r="U80" s="3">
        <v>3.5592968750000002</v>
      </c>
    </row>
    <row r="81" spans="1:21" x14ac:dyDescent="0.25">
      <c r="A81" s="2" t="s">
        <v>76</v>
      </c>
      <c r="B81" s="2" t="s">
        <v>83</v>
      </c>
      <c r="C81" s="2" t="s">
        <v>84</v>
      </c>
      <c r="D81" s="3">
        <v>22590</v>
      </c>
      <c r="E81" s="3">
        <v>422400</v>
      </c>
      <c r="F81" s="3">
        <v>1107.26</v>
      </c>
      <c r="G81" s="3">
        <v>20.401712334952947</v>
      </c>
      <c r="H81" s="3">
        <v>381.48221736538846</v>
      </c>
      <c r="I81" s="3">
        <v>15788.42</v>
      </c>
      <c r="J81" s="3">
        <v>4335.9799999999996</v>
      </c>
      <c r="K81" s="3">
        <v>14065.81</v>
      </c>
      <c r="L81" s="3">
        <v>140.54</v>
      </c>
      <c r="M81" s="3">
        <v>193.72</v>
      </c>
      <c r="N81" s="3">
        <v>155.74</v>
      </c>
      <c r="O81" s="3">
        <v>491.9</v>
      </c>
      <c r="P81" s="3">
        <v>1889.75</v>
      </c>
      <c r="Q81" s="3">
        <v>0.64</v>
      </c>
      <c r="R81" s="3">
        <v>8.5228824729999992</v>
      </c>
      <c r="S81" s="3">
        <v>11.1</v>
      </c>
      <c r="T81" s="3">
        <v>18.698539176626827</v>
      </c>
      <c r="U81" s="3">
        <v>6.0488409375000003E-2</v>
      </c>
    </row>
    <row r="82" spans="1:21" x14ac:dyDescent="0.25">
      <c r="A82" s="2" t="s">
        <v>76</v>
      </c>
      <c r="B82" s="2" t="s">
        <v>83</v>
      </c>
      <c r="C82" s="2" t="s">
        <v>81</v>
      </c>
      <c r="D82" s="3">
        <v>36460</v>
      </c>
      <c r="E82" s="3">
        <v>438980.00000000006</v>
      </c>
      <c r="F82" s="3">
        <v>1512.25</v>
      </c>
      <c r="G82" s="3">
        <v>24.109770209952057</v>
      </c>
      <c r="H82" s="3">
        <v>290.28269135394282</v>
      </c>
      <c r="I82" s="3">
        <v>20128.64</v>
      </c>
      <c r="J82" s="3">
        <v>2344.9699999999998</v>
      </c>
      <c r="K82" s="3">
        <v>9409.34</v>
      </c>
      <c r="L82" s="3">
        <v>102.13</v>
      </c>
      <c r="M82" s="3">
        <v>212.11</v>
      </c>
      <c r="N82" s="3">
        <v>161.04</v>
      </c>
      <c r="O82" s="3">
        <v>68.739999999999995</v>
      </c>
      <c r="P82" s="3">
        <v>1343.35</v>
      </c>
      <c r="Q82" s="3">
        <v>0.53400000000000003</v>
      </c>
      <c r="R82" s="3">
        <v>10.824578349999999</v>
      </c>
      <c r="S82" s="3">
        <v>15.6</v>
      </c>
      <c r="T82" s="3">
        <v>12.040043883708174</v>
      </c>
      <c r="U82" s="3">
        <v>0.11947455</v>
      </c>
    </row>
    <row r="83" spans="1:21" x14ac:dyDescent="0.25">
      <c r="A83" s="2" t="s">
        <v>76</v>
      </c>
      <c r="B83" s="2" t="s">
        <v>103</v>
      </c>
      <c r="C83" s="2" t="s">
        <v>79</v>
      </c>
      <c r="D83" s="3">
        <v>20770</v>
      </c>
      <c r="E83" s="3">
        <v>460460</v>
      </c>
      <c r="F83" s="3">
        <v>1381.37</v>
      </c>
      <c r="G83" s="3">
        <v>15.035797794942702</v>
      </c>
      <c r="H83" s="3">
        <v>333.33574639669314</v>
      </c>
      <c r="I83" s="3">
        <v>17053.53</v>
      </c>
      <c r="J83" s="3">
        <v>1950.84</v>
      </c>
      <c r="K83" s="3">
        <v>9929.2999999999993</v>
      </c>
      <c r="L83" s="3">
        <v>38.479999999999997</v>
      </c>
      <c r="M83" s="3">
        <v>240.49</v>
      </c>
      <c r="N83" s="3">
        <v>155.84</v>
      </c>
      <c r="O83" s="3">
        <v>515.61</v>
      </c>
      <c r="P83" s="3">
        <v>871.53</v>
      </c>
      <c r="Q83" s="3">
        <v>0.57869999999999999</v>
      </c>
      <c r="R83" s="3">
        <v>8.8046385419999993</v>
      </c>
      <c r="S83" s="3">
        <v>11.6</v>
      </c>
      <c r="T83" s="3">
        <v>22.169475204622053</v>
      </c>
      <c r="U83" s="3">
        <v>6.6060549999999982E-2</v>
      </c>
    </row>
    <row r="84" spans="1:21" x14ac:dyDescent="0.25">
      <c r="A84" s="2" t="s">
        <v>76</v>
      </c>
      <c r="B84" s="2" t="s">
        <v>103</v>
      </c>
      <c r="C84" s="2" t="s">
        <v>104</v>
      </c>
      <c r="D84" s="3">
        <v>28010</v>
      </c>
      <c r="E84" s="3">
        <v>381550</v>
      </c>
      <c r="F84" s="3">
        <v>1365.3</v>
      </c>
      <c r="G84" s="3">
        <v>20.515637588808321</v>
      </c>
      <c r="H84" s="3">
        <v>279.46238921848681</v>
      </c>
      <c r="I84" s="3">
        <v>23984.94</v>
      </c>
      <c r="J84" s="3">
        <v>3717.43</v>
      </c>
      <c r="K84" s="3">
        <v>17035.57</v>
      </c>
      <c r="L84" s="3">
        <v>338.85</v>
      </c>
      <c r="M84" s="3">
        <v>194.19</v>
      </c>
      <c r="N84" s="3">
        <v>112.95</v>
      </c>
      <c r="O84" s="3">
        <v>59.45</v>
      </c>
      <c r="P84" s="3">
        <v>970.97</v>
      </c>
      <c r="Q84" s="3">
        <v>0.57869999999999999</v>
      </c>
      <c r="R84" s="3">
        <v>14.55210658</v>
      </c>
      <c r="S84" s="3">
        <v>25.5</v>
      </c>
      <c r="T84" s="3">
        <v>13.62192074259193</v>
      </c>
      <c r="U84" s="3">
        <v>0.31923210937500002</v>
      </c>
    </row>
    <row r="85" spans="1:21" x14ac:dyDescent="0.25">
      <c r="A85" s="2" t="s">
        <v>76</v>
      </c>
      <c r="B85" s="2" t="s">
        <v>103</v>
      </c>
      <c r="C85" s="2" t="s">
        <v>106</v>
      </c>
      <c r="D85" s="3">
        <v>20930</v>
      </c>
      <c r="E85" s="3">
        <v>419090</v>
      </c>
      <c r="F85" s="3">
        <v>1254</v>
      </c>
      <c r="G85" s="3">
        <v>16.690590111642742</v>
      </c>
      <c r="H85" s="3">
        <v>334.20255183413076</v>
      </c>
      <c r="I85" s="3">
        <v>7938.16</v>
      </c>
      <c r="J85" s="3">
        <v>1349.43</v>
      </c>
      <c r="K85" s="3">
        <v>10207.57</v>
      </c>
      <c r="L85" s="3">
        <v>62.99</v>
      </c>
      <c r="M85" s="3">
        <v>536.34</v>
      </c>
      <c r="N85" s="3">
        <v>229.04</v>
      </c>
      <c r="O85" s="3">
        <v>72.53</v>
      </c>
      <c r="P85" s="3">
        <v>313.02</v>
      </c>
      <c r="Q85" s="3">
        <v>0.40550000000000003</v>
      </c>
      <c r="R85" s="3">
        <v>21.20070509</v>
      </c>
      <c r="S85" s="3">
        <v>60</v>
      </c>
      <c r="T85" s="3">
        <v>20.023411371237458</v>
      </c>
      <c r="U85" s="3">
        <v>1.7673749999999999</v>
      </c>
    </row>
    <row r="86" spans="1:21" x14ac:dyDescent="0.25">
      <c r="A86" s="2" t="s">
        <v>76</v>
      </c>
      <c r="B86" s="2" t="s">
        <v>103</v>
      </c>
      <c r="C86" s="2" t="s">
        <v>105</v>
      </c>
      <c r="D86" s="3">
        <v>19750</v>
      </c>
      <c r="E86" s="3">
        <v>457720</v>
      </c>
      <c r="F86" s="3">
        <v>1573.73</v>
      </c>
      <c r="G86" s="3">
        <v>12.549802062615569</v>
      </c>
      <c r="H86" s="3">
        <v>290.85040000508349</v>
      </c>
      <c r="I86" s="3">
        <v>14219.93</v>
      </c>
      <c r="J86" s="3">
        <v>1847.68</v>
      </c>
      <c r="K86" s="3">
        <v>18080.439999999999</v>
      </c>
      <c r="L86" s="3">
        <v>120.46</v>
      </c>
      <c r="M86" s="3">
        <v>613.95000000000005</v>
      </c>
      <c r="N86" s="3">
        <v>254.52</v>
      </c>
      <c r="O86" s="3">
        <v>71.89</v>
      </c>
      <c r="P86" s="3">
        <v>880.12</v>
      </c>
      <c r="Q86" s="3">
        <v>0.78500000000000003</v>
      </c>
      <c r="R86" s="3">
        <v>15.15066004</v>
      </c>
      <c r="S86" s="3">
        <v>27.5</v>
      </c>
      <c r="T86" s="3">
        <v>23.175696202531643</v>
      </c>
      <c r="U86" s="3">
        <v>0.37127148437500007</v>
      </c>
    </row>
    <row r="87" spans="1:21" x14ac:dyDescent="0.25">
      <c r="A87" s="2" t="s">
        <v>76</v>
      </c>
      <c r="B87" s="2" t="s">
        <v>85</v>
      </c>
      <c r="C87" s="2" t="s">
        <v>78</v>
      </c>
      <c r="D87" s="3">
        <v>20520</v>
      </c>
      <c r="E87" s="3">
        <v>692490</v>
      </c>
      <c r="F87" s="3">
        <v>1728.19</v>
      </c>
      <c r="G87" s="3">
        <v>11.873694443319311</v>
      </c>
      <c r="H87" s="3">
        <v>400.70246905722172</v>
      </c>
      <c r="I87" s="3">
        <v>21278.94</v>
      </c>
      <c r="J87" s="3">
        <v>1800.93</v>
      </c>
      <c r="K87" s="3">
        <v>5225.8500000000004</v>
      </c>
      <c r="L87" s="3">
        <v>55.05</v>
      </c>
      <c r="M87" s="3">
        <v>167.12</v>
      </c>
      <c r="N87" s="3">
        <v>60.95</v>
      </c>
      <c r="O87" s="3">
        <v>33.42</v>
      </c>
      <c r="P87" s="3">
        <v>1761.61</v>
      </c>
      <c r="Q87" s="3">
        <v>0.55600000000000005</v>
      </c>
      <c r="R87" s="3">
        <v>16.982744740000001</v>
      </c>
      <c r="S87" s="3">
        <v>34.6</v>
      </c>
      <c r="T87" s="3">
        <v>33.747076023391813</v>
      </c>
      <c r="U87" s="3">
        <v>0.58773073750000004</v>
      </c>
    </row>
    <row r="88" spans="1:21" x14ac:dyDescent="0.25">
      <c r="A88" s="2" t="s">
        <v>76</v>
      </c>
      <c r="B88" s="2" t="s">
        <v>85</v>
      </c>
      <c r="C88" s="2" t="s">
        <v>79</v>
      </c>
      <c r="D88" s="3">
        <v>19250</v>
      </c>
      <c r="E88" s="3">
        <v>561160</v>
      </c>
      <c r="F88" s="3">
        <v>1156.9050000000002</v>
      </c>
      <c r="G88" s="3">
        <v>16.856385989914077</v>
      </c>
      <c r="H88" s="3">
        <v>481.85589300844259</v>
      </c>
      <c r="I88" s="3">
        <v>13721.705</v>
      </c>
      <c r="J88" s="3">
        <v>2361.1149999999998</v>
      </c>
      <c r="K88" s="3">
        <v>16491.125</v>
      </c>
      <c r="L88" s="3">
        <v>184.34</v>
      </c>
      <c r="M88" s="3">
        <v>230.67000000000002</v>
      </c>
      <c r="N88" s="3">
        <v>164.815</v>
      </c>
      <c r="O88" s="3">
        <v>52.945</v>
      </c>
      <c r="P88" s="3">
        <v>1059.8400000000001</v>
      </c>
      <c r="Q88" s="3">
        <v>0.55600000000000005</v>
      </c>
      <c r="R88" s="3">
        <v>11.148673447</v>
      </c>
      <c r="S88" s="3">
        <v>16.8</v>
      </c>
      <c r="T88" s="3">
        <v>30.153143201308612</v>
      </c>
      <c r="U88" s="3">
        <v>0.29881401874999997</v>
      </c>
    </row>
    <row r="89" spans="1:21" x14ac:dyDescent="0.25">
      <c r="A89" s="2" t="s">
        <v>76</v>
      </c>
      <c r="B89" s="2" t="s">
        <v>85</v>
      </c>
      <c r="C89" s="2" t="s">
        <v>80</v>
      </c>
      <c r="D89" s="3">
        <v>27025</v>
      </c>
      <c r="E89" s="3">
        <v>354215</v>
      </c>
      <c r="F89" s="3">
        <v>889.31500000000005</v>
      </c>
      <c r="G89" s="3">
        <v>31.230430197526655</v>
      </c>
      <c r="H89" s="3">
        <v>405.39252106013663</v>
      </c>
      <c r="I89" s="3">
        <v>4207.3500000000004</v>
      </c>
      <c r="J89" s="3">
        <v>2088.4700000000003</v>
      </c>
      <c r="K89" s="3">
        <v>14649.65</v>
      </c>
      <c r="L89" s="3">
        <v>200.625</v>
      </c>
      <c r="M89" s="3">
        <v>313.10500000000002</v>
      </c>
      <c r="N89" s="3">
        <v>240.88499999999999</v>
      </c>
      <c r="O89" s="3">
        <v>340.61</v>
      </c>
      <c r="P89" s="3">
        <v>1953.385</v>
      </c>
      <c r="Q89" s="3">
        <v>0.45</v>
      </c>
      <c r="R89" s="3">
        <v>12.267101223999996</v>
      </c>
      <c r="S89" s="3">
        <v>21.25</v>
      </c>
      <c r="T89" s="3">
        <v>13.611182224265054</v>
      </c>
      <c r="U89" s="3">
        <v>0.55684585937499997</v>
      </c>
    </row>
    <row r="90" spans="1:21" x14ac:dyDescent="0.25">
      <c r="A90" s="2" t="s">
        <v>76</v>
      </c>
      <c r="B90" s="2" t="s">
        <v>85</v>
      </c>
      <c r="C90" s="2" t="s">
        <v>75</v>
      </c>
      <c r="D90" s="3">
        <v>24614.999999999996</v>
      </c>
      <c r="E90" s="3">
        <v>553074.99999999953</v>
      </c>
      <c r="F90" s="3">
        <v>1013.4399999999999</v>
      </c>
      <c r="G90" s="3">
        <v>26.878338122380015</v>
      </c>
      <c r="H90" s="3">
        <v>583.14922301954243</v>
      </c>
      <c r="I90" s="3">
        <v>7316.7800000000007</v>
      </c>
      <c r="J90" s="3">
        <v>1642.9449999999999</v>
      </c>
      <c r="K90" s="3">
        <v>8095.99</v>
      </c>
      <c r="L90" s="3">
        <v>48.41</v>
      </c>
      <c r="M90" s="3">
        <v>246.13</v>
      </c>
      <c r="N90" s="3">
        <v>211.495</v>
      </c>
      <c r="O90" s="3">
        <v>317.15500000000003</v>
      </c>
      <c r="P90" s="3">
        <v>400.86</v>
      </c>
      <c r="Q90" s="3">
        <v>0.60229999999999995</v>
      </c>
      <c r="R90" s="3">
        <v>15.383582302000001</v>
      </c>
      <c r="S90" s="3">
        <v>38.199999999999996</v>
      </c>
      <c r="T90" s="3">
        <v>22.546334687100124</v>
      </c>
      <c r="U90" s="3">
        <v>2.1016543437500004</v>
      </c>
    </row>
    <row r="91" spans="1:21" x14ac:dyDescent="0.25">
      <c r="A91" s="2" t="s">
        <v>76</v>
      </c>
      <c r="B91" s="2" t="s">
        <v>85</v>
      </c>
      <c r="C91" s="2" t="s">
        <v>86</v>
      </c>
      <c r="D91" s="3">
        <v>41030</v>
      </c>
      <c r="E91" s="3">
        <v>449920</v>
      </c>
      <c r="F91" s="3">
        <v>3416.8</v>
      </c>
      <c r="G91" s="3">
        <v>12.008311870756263</v>
      </c>
      <c r="H91" s="3">
        <v>131.67876375556074</v>
      </c>
      <c r="I91" s="3">
        <v>23318.01</v>
      </c>
      <c r="J91" s="3">
        <v>3763.15</v>
      </c>
      <c r="K91" s="3">
        <v>6365.81</v>
      </c>
      <c r="L91" s="3">
        <v>39.369999999999997</v>
      </c>
      <c r="M91" s="3">
        <v>98.74</v>
      </c>
      <c r="N91" s="3">
        <v>36.81</v>
      </c>
      <c r="O91" s="3">
        <v>27.75</v>
      </c>
      <c r="P91" s="3">
        <v>448.72</v>
      </c>
      <c r="Q91" s="3">
        <v>0.49</v>
      </c>
      <c r="R91" s="3">
        <v>23.923674850000001</v>
      </c>
      <c r="S91" s="3">
        <v>91.6</v>
      </c>
      <c r="T91" s="3">
        <v>10.965634901291738</v>
      </c>
      <c r="U91" s="3">
        <v>4.1192405499999989</v>
      </c>
    </row>
    <row r="92" spans="1:21" x14ac:dyDescent="0.25">
      <c r="A92" s="2" t="s">
        <v>76</v>
      </c>
      <c r="B92" s="2" t="s">
        <v>85</v>
      </c>
      <c r="C92" s="2" t="s">
        <v>87</v>
      </c>
      <c r="D92" s="3">
        <v>25320</v>
      </c>
      <c r="E92" s="3">
        <v>462980</v>
      </c>
      <c r="F92" s="3">
        <v>1465.09</v>
      </c>
      <c r="G92" s="3">
        <v>17.282214744486687</v>
      </c>
      <c r="H92" s="3">
        <v>316.00789030025459</v>
      </c>
      <c r="I92" s="3">
        <v>6714.33</v>
      </c>
      <c r="J92" s="3">
        <v>3903.63</v>
      </c>
      <c r="K92" s="3">
        <v>20628.73</v>
      </c>
      <c r="L92" s="3">
        <v>238.96</v>
      </c>
      <c r="M92" s="3">
        <v>605.23</v>
      </c>
      <c r="N92" s="3">
        <v>205.66</v>
      </c>
      <c r="O92" s="3">
        <v>13.71</v>
      </c>
      <c r="P92" s="3">
        <v>1913.62</v>
      </c>
      <c r="Q92" s="3">
        <v>0.52610000000000001</v>
      </c>
      <c r="R92" s="3">
        <v>8.7488692019999998</v>
      </c>
      <c r="S92" s="3">
        <v>11.5</v>
      </c>
      <c r="T92" s="3">
        <v>18.285150078988941</v>
      </c>
      <c r="U92" s="3">
        <v>6.4926484374999996E-2</v>
      </c>
    </row>
    <row r="93" spans="1:21" x14ac:dyDescent="0.25">
      <c r="A93" s="2" t="s">
        <v>76</v>
      </c>
      <c r="B93" s="2" t="s">
        <v>85</v>
      </c>
      <c r="C93" s="2" t="s">
        <v>81</v>
      </c>
      <c r="D93" s="3">
        <v>33563.333333333336</v>
      </c>
      <c r="E93" s="3">
        <v>514113.33333333326</v>
      </c>
      <c r="F93" s="3">
        <v>1566.64</v>
      </c>
      <c r="G93" s="3">
        <v>22.156429826476245</v>
      </c>
      <c r="H93" s="3">
        <v>334.36552212860244</v>
      </c>
      <c r="I93" s="3">
        <v>16079.993333333332</v>
      </c>
      <c r="J93" s="3">
        <v>2315.14</v>
      </c>
      <c r="K93" s="3">
        <v>6883.1399999999994</v>
      </c>
      <c r="L93" s="3">
        <v>172.22333333333336</v>
      </c>
      <c r="M93" s="3">
        <v>149.23333333333335</v>
      </c>
      <c r="N93" s="3">
        <v>66.49666666666667</v>
      </c>
      <c r="O93" s="3">
        <v>134.58333333333334</v>
      </c>
      <c r="P93" s="3">
        <v>1272.176666666667</v>
      </c>
      <c r="Q93" s="3">
        <v>0.55600000000000005</v>
      </c>
      <c r="R93" s="3">
        <v>10.175728448333333</v>
      </c>
      <c r="S93" s="3">
        <v>14.4</v>
      </c>
      <c r="T93" s="3">
        <v>15.489780021850402</v>
      </c>
      <c r="U93" s="3">
        <v>0.31651722500000001</v>
      </c>
    </row>
    <row r="94" spans="1:21" x14ac:dyDescent="0.25">
      <c r="A94" s="2" t="s">
        <v>76</v>
      </c>
      <c r="B94" s="2" t="s">
        <v>88</v>
      </c>
      <c r="C94" s="2" t="s">
        <v>91</v>
      </c>
      <c r="D94" s="3">
        <v>30980</v>
      </c>
      <c r="E94" s="3">
        <v>458000</v>
      </c>
      <c r="F94" s="3">
        <v>1827.97</v>
      </c>
      <c r="G94" s="3">
        <v>16.947761724754784</v>
      </c>
      <c r="H94" s="3">
        <v>250.55115784175888</v>
      </c>
      <c r="I94" s="3">
        <v>28265.4</v>
      </c>
      <c r="J94" s="3">
        <v>5068.92</v>
      </c>
      <c r="K94" s="3">
        <v>7576.7</v>
      </c>
      <c r="L94" s="3">
        <v>19.760000000000002</v>
      </c>
      <c r="M94" s="3">
        <v>171.93</v>
      </c>
      <c r="N94" s="3">
        <v>308.29000000000002</v>
      </c>
      <c r="O94" s="3">
        <v>349.79</v>
      </c>
      <c r="P94" s="3">
        <v>339.9</v>
      </c>
      <c r="Q94" s="3">
        <v>0.51390000000000002</v>
      </c>
      <c r="R94" s="3">
        <v>20.36570991</v>
      </c>
      <c r="S94" s="3">
        <v>53.5</v>
      </c>
      <c r="T94" s="3">
        <v>14.783731439638476</v>
      </c>
      <c r="U94" s="3">
        <v>1.405185859375</v>
      </c>
    </row>
    <row r="95" spans="1:21" x14ac:dyDescent="0.25">
      <c r="A95" s="2" t="s">
        <v>76</v>
      </c>
      <c r="B95" s="2" t="s">
        <v>88</v>
      </c>
      <c r="C95" s="2" t="s">
        <v>80</v>
      </c>
      <c r="D95" s="3">
        <v>58670</v>
      </c>
      <c r="E95" s="3">
        <v>432660</v>
      </c>
      <c r="F95" s="3">
        <v>1733.12</v>
      </c>
      <c r="G95" s="3">
        <v>33.852243353028065</v>
      </c>
      <c r="H95" s="3">
        <v>249.64226366322009</v>
      </c>
      <c r="I95" s="3">
        <v>27160.33</v>
      </c>
      <c r="J95" s="3">
        <v>1200.8599999999999</v>
      </c>
      <c r="K95" s="3">
        <v>8617.0499999999993</v>
      </c>
      <c r="L95" s="3">
        <v>61.63</v>
      </c>
      <c r="M95" s="3">
        <v>270.8</v>
      </c>
      <c r="N95" s="3">
        <v>102.72</v>
      </c>
      <c r="O95" s="3">
        <v>26.15</v>
      </c>
      <c r="P95" s="3">
        <v>967.41</v>
      </c>
      <c r="Q95" s="3">
        <v>0.45</v>
      </c>
      <c r="R95" s="3">
        <v>9.6596806770000008</v>
      </c>
      <c r="S95" s="3">
        <v>13.2</v>
      </c>
      <c r="T95" s="3">
        <v>7.3744673598091017</v>
      </c>
      <c r="U95" s="3">
        <v>8.5540950000000004E-2</v>
      </c>
    </row>
    <row r="96" spans="1:21" x14ac:dyDescent="0.25">
      <c r="A96" s="2" t="s">
        <v>76</v>
      </c>
      <c r="B96" s="2" t="s">
        <v>88</v>
      </c>
      <c r="C96" s="2" t="s">
        <v>75</v>
      </c>
      <c r="D96" s="3">
        <v>29280</v>
      </c>
      <c r="E96" s="3">
        <v>491740</v>
      </c>
      <c r="F96" s="3">
        <v>1182.72</v>
      </c>
      <c r="G96" s="3">
        <v>24.756493506493506</v>
      </c>
      <c r="H96" s="3">
        <v>415.77042748917751</v>
      </c>
      <c r="I96" s="3">
        <v>16823.77</v>
      </c>
      <c r="J96" s="3">
        <v>2495.33</v>
      </c>
      <c r="K96" s="3">
        <v>5096.92</v>
      </c>
      <c r="L96" s="3">
        <v>55.1</v>
      </c>
      <c r="M96" s="3">
        <v>226.31</v>
      </c>
      <c r="N96" s="3">
        <v>177.11</v>
      </c>
      <c r="O96" s="3">
        <v>135.79</v>
      </c>
      <c r="P96" s="3">
        <v>452.62</v>
      </c>
      <c r="Q96" s="3">
        <v>0.60229999999999995</v>
      </c>
      <c r="R96" s="3">
        <v>12.77697474</v>
      </c>
      <c r="S96" s="3">
        <v>20.3</v>
      </c>
      <c r="T96" s="3">
        <v>16.794398907103826</v>
      </c>
      <c r="U96" s="3">
        <v>0.20231043437500001</v>
      </c>
    </row>
    <row r="97" spans="1:21" x14ac:dyDescent="0.25">
      <c r="A97" s="2" t="s">
        <v>76</v>
      </c>
      <c r="B97" s="2" t="s">
        <v>88</v>
      </c>
      <c r="C97" s="2" t="s">
        <v>93</v>
      </c>
      <c r="D97" s="3">
        <v>16750</v>
      </c>
      <c r="E97" s="3">
        <v>417299.99999999994</v>
      </c>
      <c r="F97" s="3">
        <v>5127.3900000000003</v>
      </c>
      <c r="G97" s="3">
        <v>3.2667692529727597</v>
      </c>
      <c r="H97" s="3">
        <v>81.386436374061645</v>
      </c>
      <c r="I97" s="3">
        <v>26334.89</v>
      </c>
      <c r="J97" s="3">
        <v>5050.0600000000004</v>
      </c>
      <c r="K97" s="3">
        <v>11297.71</v>
      </c>
      <c r="L97" s="3">
        <v>91.21</v>
      </c>
      <c r="M97" s="3">
        <v>231.98</v>
      </c>
      <c r="N97" s="3">
        <v>132.84</v>
      </c>
      <c r="O97" s="3">
        <v>25.78</v>
      </c>
      <c r="P97" s="3">
        <v>1048.8699999999999</v>
      </c>
      <c r="Q97" s="3">
        <v>0.51949999999999996</v>
      </c>
      <c r="R97" s="3">
        <v>20.919736050000001</v>
      </c>
      <c r="S97" s="3">
        <v>57.7</v>
      </c>
      <c r="T97" s="3">
        <v>24.913432835820892</v>
      </c>
      <c r="U97" s="3">
        <v>1.6344733093750003</v>
      </c>
    </row>
    <row r="98" spans="1:21" x14ac:dyDescent="0.25">
      <c r="A98" s="2" t="s">
        <v>76</v>
      </c>
      <c r="B98" s="2" t="s">
        <v>88</v>
      </c>
      <c r="C98" s="2" t="s">
        <v>92</v>
      </c>
      <c r="D98" s="3">
        <v>20490</v>
      </c>
      <c r="E98" s="3">
        <v>699920</v>
      </c>
      <c r="F98" s="3">
        <v>963.06</v>
      </c>
      <c r="G98" s="3">
        <v>21.275932963678276</v>
      </c>
      <c r="H98" s="3">
        <v>726.76676427221571</v>
      </c>
      <c r="I98" s="3">
        <v>18690.16</v>
      </c>
      <c r="J98" s="3">
        <v>3774.97</v>
      </c>
      <c r="K98" s="3">
        <v>8058.8</v>
      </c>
      <c r="L98" s="3">
        <v>62.19</v>
      </c>
      <c r="M98" s="3">
        <v>301.55</v>
      </c>
      <c r="N98" s="3">
        <v>116.85</v>
      </c>
      <c r="O98" s="3">
        <v>405.2</v>
      </c>
      <c r="P98" s="3">
        <v>2548.06</v>
      </c>
      <c r="Q98" s="3">
        <v>0.42399999999999999</v>
      </c>
      <c r="R98" s="3">
        <v>11.27344051</v>
      </c>
      <c r="S98" s="3">
        <v>16.600000000000001</v>
      </c>
      <c r="T98" s="3">
        <v>34.159102000976091</v>
      </c>
      <c r="U98" s="3">
        <v>0.13528273750000003</v>
      </c>
    </row>
    <row r="99" spans="1:21" x14ac:dyDescent="0.25">
      <c r="A99" s="2" t="s">
        <v>76</v>
      </c>
      <c r="B99" s="2" t="s">
        <v>88</v>
      </c>
      <c r="C99" s="2" t="s">
        <v>89</v>
      </c>
      <c r="D99" s="3">
        <v>39100</v>
      </c>
      <c r="E99" s="3">
        <v>741150</v>
      </c>
      <c r="F99" s="3">
        <v>2103.9</v>
      </c>
      <c r="G99" s="3">
        <v>18.584533485431816</v>
      </c>
      <c r="H99" s="3">
        <v>352.27434764009695</v>
      </c>
      <c r="I99" s="3">
        <v>22533.84</v>
      </c>
      <c r="J99" s="3">
        <v>2412.42</v>
      </c>
      <c r="K99" s="3">
        <v>7661.23</v>
      </c>
      <c r="L99" s="3">
        <v>139.33000000000001</v>
      </c>
      <c r="M99" s="3">
        <v>131.37</v>
      </c>
      <c r="N99" s="3">
        <v>87.58</v>
      </c>
      <c r="O99" s="3">
        <v>59.71</v>
      </c>
      <c r="P99" s="3">
        <v>513.54</v>
      </c>
      <c r="Q99" s="3">
        <v>0.51039999999999996</v>
      </c>
      <c r="R99" s="3">
        <v>12.889208979999999</v>
      </c>
      <c r="S99" s="3">
        <v>20.6</v>
      </c>
      <c r="T99" s="3">
        <v>18.955242966751918</v>
      </c>
      <c r="U99" s="3">
        <v>0.20833423750000005</v>
      </c>
    </row>
    <row r="100" spans="1:21" x14ac:dyDescent="0.25">
      <c r="A100" s="2" t="s">
        <v>76</v>
      </c>
      <c r="B100" s="2" t="s">
        <v>88</v>
      </c>
      <c r="C100" s="2" t="s">
        <v>86</v>
      </c>
      <c r="D100" s="3">
        <v>30379.999999999996</v>
      </c>
      <c r="E100" s="3">
        <v>434640</v>
      </c>
      <c r="F100" s="3">
        <v>1122.83</v>
      </c>
      <c r="G100" s="3">
        <v>27.056633684529267</v>
      </c>
      <c r="H100" s="3">
        <v>387.09332668346946</v>
      </c>
      <c r="I100" s="3">
        <v>12876.77</v>
      </c>
      <c r="J100" s="3">
        <v>2550.27</v>
      </c>
      <c r="K100" s="3">
        <v>6058.13</v>
      </c>
      <c r="L100" s="3">
        <v>49.77</v>
      </c>
      <c r="M100" s="3">
        <v>181.17</v>
      </c>
      <c r="N100" s="3">
        <v>115.47</v>
      </c>
      <c r="O100" s="3">
        <v>437.99</v>
      </c>
      <c r="P100" s="3">
        <v>258.81</v>
      </c>
      <c r="Q100" s="3">
        <v>0.49</v>
      </c>
      <c r="R100" s="3">
        <v>17.727760699999902</v>
      </c>
      <c r="S100" s="3">
        <v>38</v>
      </c>
      <c r="T100" s="3">
        <v>14.30678077682686</v>
      </c>
      <c r="U100" s="3">
        <v>0.7089137499999999</v>
      </c>
    </row>
    <row r="101" spans="1:21" x14ac:dyDescent="0.25">
      <c r="A101" s="2" t="s">
        <v>76</v>
      </c>
      <c r="B101" s="2" t="s">
        <v>88</v>
      </c>
      <c r="C101" s="2" t="s">
        <v>94</v>
      </c>
      <c r="D101" s="3">
        <v>18150</v>
      </c>
      <c r="E101" s="3">
        <v>402150.00000000006</v>
      </c>
      <c r="F101" s="3">
        <v>1415.33</v>
      </c>
      <c r="G101" s="3">
        <v>12.823864399115401</v>
      </c>
      <c r="H101" s="3">
        <v>284.13868143825118</v>
      </c>
      <c r="I101" s="3">
        <v>6427.88</v>
      </c>
      <c r="J101" s="3">
        <v>3726.59</v>
      </c>
      <c r="K101" s="3">
        <v>19619.62</v>
      </c>
      <c r="L101" s="3">
        <v>231.7</v>
      </c>
      <c r="M101" s="3">
        <v>575.4</v>
      </c>
      <c r="N101" s="3">
        <v>193.09</v>
      </c>
      <c r="O101" s="3">
        <v>13.52</v>
      </c>
      <c r="P101" s="3">
        <v>1562.08</v>
      </c>
      <c r="Q101" s="3">
        <v>0.51390000000000002</v>
      </c>
      <c r="R101" s="3">
        <v>19.858962999999999</v>
      </c>
      <c r="S101" s="3">
        <v>50</v>
      </c>
      <c r="T101" s="3">
        <v>22.157024793388434</v>
      </c>
      <c r="U101" s="3">
        <v>1.22734375</v>
      </c>
    </row>
    <row r="102" spans="1:21" x14ac:dyDescent="0.25">
      <c r="A102" s="2" t="s">
        <v>76</v>
      </c>
      <c r="B102" s="2" t="s">
        <v>88</v>
      </c>
      <c r="C102" s="2" t="s">
        <v>87</v>
      </c>
      <c r="D102" s="3">
        <v>30050</v>
      </c>
      <c r="E102" s="3">
        <v>447860</v>
      </c>
      <c r="F102" s="3">
        <v>3051.23</v>
      </c>
      <c r="G102" s="3">
        <v>9.8484873313385091</v>
      </c>
      <c r="H102" s="3">
        <v>146.78015095551629</v>
      </c>
      <c r="I102" s="3">
        <v>21153.49</v>
      </c>
      <c r="J102" s="3">
        <v>3621.62</v>
      </c>
      <c r="K102" s="3">
        <v>5336.72</v>
      </c>
      <c r="L102" s="3">
        <v>56.65</v>
      </c>
      <c r="M102" s="3">
        <v>519.61</v>
      </c>
      <c r="N102" s="3">
        <v>173.85</v>
      </c>
      <c r="O102" s="3">
        <v>128.93</v>
      </c>
      <c r="P102" s="3">
        <v>1058.75</v>
      </c>
      <c r="Q102" s="3">
        <v>0.52610000000000001</v>
      </c>
      <c r="R102" s="3">
        <v>8.4081071900000008</v>
      </c>
      <c r="S102" s="3">
        <v>10.9</v>
      </c>
      <c r="T102" s="3">
        <v>14.903826955074877</v>
      </c>
      <c r="U102" s="3">
        <v>5.8328284374999997E-2</v>
      </c>
    </row>
    <row r="103" spans="1:21" x14ac:dyDescent="0.25">
      <c r="A103" s="2" t="s">
        <v>76</v>
      </c>
      <c r="B103" s="2" t="s">
        <v>88</v>
      </c>
      <c r="C103" s="2" t="s">
        <v>81</v>
      </c>
      <c r="D103" s="3">
        <v>27639.999999999996</v>
      </c>
      <c r="E103" s="3">
        <v>423039.99999999901</v>
      </c>
      <c r="F103" s="3">
        <v>975.75</v>
      </c>
      <c r="G103" s="3">
        <v>28.326928004099408</v>
      </c>
      <c r="H103" s="3">
        <v>433.55367665897927</v>
      </c>
      <c r="I103" s="3">
        <v>12129.51</v>
      </c>
      <c r="J103" s="3">
        <v>3561.9</v>
      </c>
      <c r="K103" s="3">
        <v>12633.25</v>
      </c>
      <c r="L103" s="3">
        <v>103.13</v>
      </c>
      <c r="M103" s="3">
        <v>144.78</v>
      </c>
      <c r="N103" s="3">
        <v>111.06</v>
      </c>
      <c r="O103" s="3">
        <v>545.39</v>
      </c>
      <c r="P103" s="3">
        <v>394.67</v>
      </c>
      <c r="Q103" s="3">
        <v>0.51390000000000002</v>
      </c>
      <c r="R103" s="3">
        <v>12.81453419</v>
      </c>
      <c r="S103" s="3">
        <v>20.399999999999999</v>
      </c>
      <c r="T103" s="3">
        <v>15.305354558610675</v>
      </c>
      <c r="U103" s="3">
        <v>0.20430854999999998</v>
      </c>
    </row>
    <row r="104" spans="1:21" x14ac:dyDescent="0.25">
      <c r="A104" s="2" t="s">
        <v>76</v>
      </c>
      <c r="B104" s="2" t="s">
        <v>90</v>
      </c>
      <c r="C104" s="2" t="s">
        <v>79</v>
      </c>
      <c r="D104" s="3">
        <v>19882.5</v>
      </c>
      <c r="E104" s="3">
        <v>517397.5</v>
      </c>
      <c r="F104" s="3">
        <v>1623.1875000000002</v>
      </c>
      <c r="G104" s="3">
        <v>13.956991935124503</v>
      </c>
      <c r="H104" s="3">
        <v>372.15082415264965</v>
      </c>
      <c r="I104" s="3">
        <v>22075.434999999998</v>
      </c>
      <c r="J104" s="3">
        <v>2509.7224999999999</v>
      </c>
      <c r="K104" s="3">
        <v>11514.757500000002</v>
      </c>
      <c r="L104" s="3">
        <v>92.034999999999997</v>
      </c>
      <c r="M104" s="3">
        <v>331.34000000000003</v>
      </c>
      <c r="N104" s="3">
        <v>147.9325</v>
      </c>
      <c r="O104" s="3">
        <v>219.79499999999999</v>
      </c>
      <c r="P104" s="3">
        <v>783.98500000000013</v>
      </c>
      <c r="Q104" s="3">
        <v>0.51929999999999998</v>
      </c>
      <c r="R104" s="3">
        <v>13.342445134250003</v>
      </c>
      <c r="S104" s="3">
        <v>25.5</v>
      </c>
      <c r="T104" s="3">
        <v>26.82794084817079</v>
      </c>
      <c r="U104" s="3">
        <v>1.6757267874999999</v>
      </c>
    </row>
    <row r="105" spans="1:21" x14ac:dyDescent="0.25">
      <c r="A105" s="2" t="s">
        <v>76</v>
      </c>
      <c r="B105" s="2" t="s">
        <v>90</v>
      </c>
      <c r="C105" s="2" t="s">
        <v>80</v>
      </c>
      <c r="D105" s="3">
        <v>26960</v>
      </c>
      <c r="E105" s="3">
        <v>370725</v>
      </c>
      <c r="F105" s="3">
        <v>1451.8600000000001</v>
      </c>
      <c r="G105" s="3">
        <v>18.538130041317622</v>
      </c>
      <c r="H105" s="3">
        <v>256.19704865372057</v>
      </c>
      <c r="I105" s="3">
        <v>15407.949999999999</v>
      </c>
      <c r="J105" s="3">
        <v>4564.1499999999996</v>
      </c>
      <c r="K105" s="3">
        <v>22732.89</v>
      </c>
      <c r="L105" s="3">
        <v>271.98</v>
      </c>
      <c r="M105" s="3">
        <v>770.93499999999995</v>
      </c>
      <c r="N105" s="3">
        <v>369.2</v>
      </c>
      <c r="O105" s="3">
        <v>72.995000000000005</v>
      </c>
      <c r="P105" s="3">
        <v>1565.37</v>
      </c>
      <c r="Q105" s="3">
        <v>0.45</v>
      </c>
      <c r="R105" s="3">
        <v>18.671631855000001</v>
      </c>
      <c r="S105" s="3">
        <v>43.55</v>
      </c>
      <c r="T105" s="3">
        <v>13.839890119614775</v>
      </c>
      <c r="U105" s="3">
        <v>1.9138363843749999</v>
      </c>
    </row>
    <row r="106" spans="1:21" x14ac:dyDescent="0.25">
      <c r="A106" s="2" t="s">
        <v>76</v>
      </c>
      <c r="B106" s="2" t="s">
        <v>90</v>
      </c>
      <c r="C106" s="2" t="s">
        <v>75</v>
      </c>
      <c r="D106" s="3">
        <v>26860</v>
      </c>
      <c r="E106" s="3">
        <v>490860</v>
      </c>
      <c r="F106" s="3">
        <v>1961.24</v>
      </c>
      <c r="G106" s="3">
        <v>13.695417185046194</v>
      </c>
      <c r="H106" s="3">
        <v>250.28043482694622</v>
      </c>
      <c r="I106" s="3">
        <v>12085.27</v>
      </c>
      <c r="J106" s="3">
        <v>1866.28</v>
      </c>
      <c r="K106" s="3">
        <v>4269.38</v>
      </c>
      <c r="L106" s="3">
        <v>23.26</v>
      </c>
      <c r="M106" s="3">
        <v>122.09</v>
      </c>
      <c r="N106" s="3">
        <v>50.39</v>
      </c>
      <c r="O106" s="3">
        <v>455.43</v>
      </c>
      <c r="P106" s="3">
        <v>294.57</v>
      </c>
      <c r="Q106" s="3">
        <v>0.60229999999999995</v>
      </c>
      <c r="R106" s="3">
        <v>13.03680834</v>
      </c>
      <c r="S106" s="3">
        <v>21</v>
      </c>
      <c r="T106" s="3">
        <v>18.274758004467611</v>
      </c>
      <c r="U106" s="3">
        <v>0.21650343749999995</v>
      </c>
    </row>
    <row r="107" spans="1:21" x14ac:dyDescent="0.25">
      <c r="A107" s="2" t="s">
        <v>76</v>
      </c>
      <c r="B107" s="2" t="s">
        <v>90</v>
      </c>
      <c r="C107" s="2" t="s">
        <v>101</v>
      </c>
      <c r="D107" s="3">
        <v>29270</v>
      </c>
      <c r="E107" s="3">
        <v>443020</v>
      </c>
      <c r="F107" s="3">
        <v>1222.1500000000001</v>
      </c>
      <c r="G107" s="3">
        <v>23.949597021642187</v>
      </c>
      <c r="H107" s="3">
        <v>362.49232909217358</v>
      </c>
      <c r="I107" s="3">
        <v>19136.97</v>
      </c>
      <c r="J107" s="3">
        <v>6234.84</v>
      </c>
      <c r="K107" s="3">
        <v>8468.5499999999993</v>
      </c>
      <c r="L107" s="3">
        <v>9.4</v>
      </c>
      <c r="M107" s="3">
        <v>86.49</v>
      </c>
      <c r="N107" s="3">
        <v>351.6</v>
      </c>
      <c r="O107" s="3">
        <v>116.57</v>
      </c>
      <c r="P107" s="3">
        <v>148.54</v>
      </c>
      <c r="Q107" s="3">
        <v>0.3453</v>
      </c>
      <c r="R107" s="3">
        <v>16.433838009999999</v>
      </c>
      <c r="S107" s="3">
        <v>32.299999999999997</v>
      </c>
      <c r="T107" s="3">
        <v>15.135633754697642</v>
      </c>
      <c r="U107" s="3">
        <v>0.51219018437499975</v>
      </c>
    </row>
    <row r="108" spans="1:21" x14ac:dyDescent="0.25">
      <c r="A108" s="2" t="s">
        <v>76</v>
      </c>
      <c r="B108" s="2" t="s">
        <v>90</v>
      </c>
      <c r="C108" s="2" t="s">
        <v>92</v>
      </c>
      <c r="D108" s="3">
        <v>20190</v>
      </c>
      <c r="E108" s="3">
        <v>484404.99999999953</v>
      </c>
      <c r="F108" s="3">
        <v>1690.63</v>
      </c>
      <c r="G108" s="3">
        <v>13.015659197056447</v>
      </c>
      <c r="H108" s="3">
        <v>331.69962833581087</v>
      </c>
      <c r="I108" s="3">
        <v>15180.359999999999</v>
      </c>
      <c r="J108" s="3">
        <v>2109.5250000000001</v>
      </c>
      <c r="K108" s="3">
        <v>4294.46</v>
      </c>
      <c r="L108" s="3">
        <v>24.215</v>
      </c>
      <c r="M108" s="3">
        <v>144.70500000000001</v>
      </c>
      <c r="N108" s="3">
        <v>70.525000000000006</v>
      </c>
      <c r="O108" s="3">
        <v>141.16499999999999</v>
      </c>
      <c r="P108" s="3">
        <v>1075.32</v>
      </c>
      <c r="Q108" s="3">
        <v>0.42399999999999999</v>
      </c>
      <c r="R108" s="3">
        <v>14.44062937</v>
      </c>
      <c r="S108" s="3">
        <v>25.15</v>
      </c>
      <c r="T108" s="3">
        <v>24.611476936990552</v>
      </c>
      <c r="U108" s="3">
        <v>0.62147287187499989</v>
      </c>
    </row>
    <row r="109" spans="1:21" x14ac:dyDescent="0.25">
      <c r="A109" s="2" t="s">
        <v>76</v>
      </c>
      <c r="B109" s="2" t="s">
        <v>90</v>
      </c>
      <c r="C109" s="2" t="s">
        <v>99</v>
      </c>
      <c r="D109" s="3">
        <v>22280.000000000004</v>
      </c>
      <c r="E109" s="3">
        <v>483660</v>
      </c>
      <c r="F109" s="3">
        <v>1283.56</v>
      </c>
      <c r="G109" s="3">
        <v>17.357973137212131</v>
      </c>
      <c r="H109" s="3">
        <v>376.81136838168845</v>
      </c>
      <c r="I109" s="3">
        <v>17380.98</v>
      </c>
      <c r="J109" s="3">
        <v>3277.77</v>
      </c>
      <c r="K109" s="3">
        <v>19968.060000000001</v>
      </c>
      <c r="L109" s="3">
        <v>259.51</v>
      </c>
      <c r="M109" s="3">
        <v>475.1</v>
      </c>
      <c r="N109" s="3">
        <v>251.52</v>
      </c>
      <c r="O109" s="3">
        <v>55.89</v>
      </c>
      <c r="P109" s="3">
        <v>1722.73</v>
      </c>
      <c r="Q109" s="3">
        <v>0.51929999999999998</v>
      </c>
      <c r="R109" s="3">
        <v>11.31724627</v>
      </c>
      <c r="S109" s="3">
        <v>16.7</v>
      </c>
      <c r="T109" s="3">
        <v>21.708258527827645</v>
      </c>
      <c r="U109" s="3">
        <v>0.13691755937499997</v>
      </c>
    </row>
    <row r="110" spans="1:21" x14ac:dyDescent="0.25">
      <c r="A110" s="2" t="s">
        <v>76</v>
      </c>
      <c r="B110" s="2" t="s">
        <v>90</v>
      </c>
      <c r="C110" s="2" t="s">
        <v>100</v>
      </c>
      <c r="D110" s="3">
        <v>24730</v>
      </c>
      <c r="E110" s="3">
        <v>454160</v>
      </c>
      <c r="F110" s="3">
        <v>1498.0650000000001</v>
      </c>
      <c r="G110" s="3">
        <v>17.422944600026742</v>
      </c>
      <c r="H110" s="3">
        <v>319.17990716234857</v>
      </c>
      <c r="I110" s="3">
        <v>16684.5</v>
      </c>
      <c r="J110" s="3">
        <v>2742.7049999999999</v>
      </c>
      <c r="K110" s="3">
        <v>8010.37</v>
      </c>
      <c r="L110" s="3">
        <v>152.125</v>
      </c>
      <c r="M110" s="3">
        <v>271.02999999999997</v>
      </c>
      <c r="N110" s="3">
        <v>217.71</v>
      </c>
      <c r="O110" s="3">
        <v>161.125</v>
      </c>
      <c r="P110" s="3">
        <v>1120.9949999999999</v>
      </c>
      <c r="Q110" s="3">
        <v>0.3453</v>
      </c>
      <c r="R110" s="3">
        <v>15.523727524999998</v>
      </c>
      <c r="S110" s="3">
        <v>30.7</v>
      </c>
      <c r="T110" s="3">
        <v>18.376155813495966</v>
      </c>
      <c r="U110" s="3">
        <v>1.03993326875</v>
      </c>
    </row>
    <row r="111" spans="1:21" x14ac:dyDescent="0.25">
      <c r="A111" s="2" t="s">
        <v>76</v>
      </c>
      <c r="B111" s="2" t="s">
        <v>90</v>
      </c>
      <c r="C111" s="2" t="s">
        <v>81</v>
      </c>
      <c r="D111" s="3">
        <v>34315</v>
      </c>
      <c r="E111" s="3">
        <v>430524.99999999953</v>
      </c>
      <c r="F111" s="3">
        <v>1234.4100000000001</v>
      </c>
      <c r="G111" s="3">
        <v>29.057360531453931</v>
      </c>
      <c r="H111" s="3">
        <v>361.86956487664929</v>
      </c>
      <c r="I111" s="3">
        <v>13441.985000000001</v>
      </c>
      <c r="J111" s="3">
        <v>5042.6399999999994</v>
      </c>
      <c r="K111" s="3">
        <v>13803.05</v>
      </c>
      <c r="L111" s="3">
        <v>129.92000000000002</v>
      </c>
      <c r="M111" s="3">
        <v>269.685</v>
      </c>
      <c r="N111" s="3">
        <v>141</v>
      </c>
      <c r="O111" s="3">
        <v>607.83499999999992</v>
      </c>
      <c r="P111" s="3">
        <v>1571.42</v>
      </c>
      <c r="Q111" s="3">
        <v>0.51929999999999998</v>
      </c>
      <c r="R111" s="3">
        <v>12.920429564999999</v>
      </c>
      <c r="S111" s="3">
        <v>20.700000000000003</v>
      </c>
      <c r="T111" s="3">
        <v>12.591228459423974</v>
      </c>
      <c r="U111" s="3">
        <v>0.42151893750000002</v>
      </c>
    </row>
    <row r="112" spans="1:21" x14ac:dyDescent="0.25">
      <c r="A112" s="2" t="s">
        <v>76</v>
      </c>
      <c r="B112" s="2" t="s">
        <v>107</v>
      </c>
      <c r="C112" s="2" t="s">
        <v>104</v>
      </c>
      <c r="D112" s="3">
        <v>22050</v>
      </c>
      <c r="E112" s="3">
        <v>567940</v>
      </c>
      <c r="F112" s="3">
        <v>1092.68</v>
      </c>
      <c r="G112" s="3">
        <v>20.179741552879157</v>
      </c>
      <c r="H112" s="3">
        <v>519.76791009261626</v>
      </c>
      <c r="I112" s="3">
        <v>15705.37</v>
      </c>
      <c r="J112" s="3">
        <v>2675.12</v>
      </c>
      <c r="K112" s="3">
        <v>5912.2</v>
      </c>
      <c r="L112" s="3">
        <v>44.88</v>
      </c>
      <c r="M112" s="3">
        <v>146.34</v>
      </c>
      <c r="N112" s="3">
        <v>107.32</v>
      </c>
      <c r="O112" s="3">
        <v>130.72999999999999</v>
      </c>
      <c r="P112" s="3">
        <v>495.61</v>
      </c>
      <c r="Q112" s="3">
        <v>0.61199999999999999</v>
      </c>
      <c r="R112" s="3">
        <v>14.55210658</v>
      </c>
      <c r="S112" s="3">
        <v>25.5</v>
      </c>
      <c r="T112" s="3">
        <v>25.756916099773239</v>
      </c>
      <c r="U112" s="3">
        <v>0.31923210937500002</v>
      </c>
    </row>
    <row r="113" spans="1:21" x14ac:dyDescent="0.25">
      <c r="A113" s="2" t="s">
        <v>76</v>
      </c>
      <c r="B113" s="2" t="s">
        <v>107</v>
      </c>
      <c r="C113" s="2" t="s">
        <v>75</v>
      </c>
      <c r="D113" s="3">
        <v>28410.000000000004</v>
      </c>
      <c r="E113" s="3">
        <v>459550</v>
      </c>
      <c r="F113" s="3">
        <v>1071.69</v>
      </c>
      <c r="G113" s="3">
        <v>26.509531674271479</v>
      </c>
      <c r="H113" s="3">
        <v>428.80870400955496</v>
      </c>
      <c r="I113" s="3">
        <v>6770.06</v>
      </c>
      <c r="J113" s="3">
        <v>2210.25</v>
      </c>
      <c r="K113" s="3">
        <v>6211</v>
      </c>
      <c r="L113" s="3">
        <v>22.29</v>
      </c>
      <c r="M113" s="3">
        <v>139.30000000000001</v>
      </c>
      <c r="N113" s="3">
        <v>76.150000000000006</v>
      </c>
      <c r="O113" s="3">
        <v>365.9</v>
      </c>
      <c r="P113" s="3">
        <v>579.49</v>
      </c>
      <c r="Q113" s="3">
        <v>0.60229999999999995</v>
      </c>
      <c r="R113" s="3">
        <v>10.545425979999999</v>
      </c>
      <c r="S113" s="3">
        <v>15</v>
      </c>
      <c r="T113" s="3">
        <v>16.175642379443858</v>
      </c>
      <c r="U113" s="3">
        <v>0.11046093749999999</v>
      </c>
    </row>
    <row r="114" spans="1:21" x14ac:dyDescent="0.25">
      <c r="A114" s="2" t="s">
        <v>76</v>
      </c>
      <c r="B114" s="2" t="s">
        <v>107</v>
      </c>
      <c r="C114" s="2" t="s">
        <v>108</v>
      </c>
      <c r="D114" s="3">
        <v>26918</v>
      </c>
      <c r="E114" s="3">
        <v>480343.99999999983</v>
      </c>
      <c r="F114" s="3">
        <v>1253.04</v>
      </c>
      <c r="G114" s="3">
        <v>21.823164655472681</v>
      </c>
      <c r="H114" s="3">
        <v>393.56319284322404</v>
      </c>
      <c r="I114" s="3">
        <v>12451.396000000002</v>
      </c>
      <c r="J114" s="3">
        <v>2595.4459999999999</v>
      </c>
      <c r="K114" s="3">
        <v>11225.965999999999</v>
      </c>
      <c r="L114" s="3">
        <v>112.45599999999999</v>
      </c>
      <c r="M114" s="3">
        <v>289.26000000000005</v>
      </c>
      <c r="N114" s="3">
        <v>214.78199999999998</v>
      </c>
      <c r="O114" s="3">
        <v>420.346</v>
      </c>
      <c r="P114" s="3">
        <v>780.19799999999998</v>
      </c>
      <c r="Q114" s="3">
        <v>0.6</v>
      </c>
      <c r="R114" s="3">
        <v>11.331755338000001</v>
      </c>
      <c r="S114" s="3">
        <v>18.22</v>
      </c>
      <c r="T114" s="3">
        <v>18.086964764688311</v>
      </c>
      <c r="U114" s="3">
        <v>1.0276254656250001</v>
      </c>
    </row>
    <row r="115" spans="1:21" x14ac:dyDescent="0.25">
      <c r="A115" s="2" t="s">
        <v>76</v>
      </c>
      <c r="B115" s="2" t="s">
        <v>107</v>
      </c>
      <c r="C115" s="2" t="s">
        <v>111</v>
      </c>
      <c r="D115" s="3">
        <v>25910.000000000004</v>
      </c>
      <c r="E115" s="3">
        <v>416450.00000000006</v>
      </c>
      <c r="F115" s="3">
        <v>2072.69</v>
      </c>
      <c r="G115" s="3">
        <v>12.50066338912235</v>
      </c>
      <c r="H115" s="3">
        <v>200.9224727286763</v>
      </c>
      <c r="I115" s="3">
        <v>20888.150000000001</v>
      </c>
      <c r="J115" s="3">
        <v>2808.61</v>
      </c>
      <c r="K115" s="3">
        <v>5191.79</v>
      </c>
      <c r="L115" s="3">
        <v>44.36</v>
      </c>
      <c r="M115" s="3">
        <v>211.7</v>
      </c>
      <c r="N115" s="3">
        <v>54.44</v>
      </c>
      <c r="O115" s="3">
        <v>66.540000000000006</v>
      </c>
      <c r="P115" s="3">
        <v>1399.26</v>
      </c>
      <c r="Q115" s="3">
        <v>0.69450000000000001</v>
      </c>
      <c r="R115" s="3">
        <v>9.5564772379999994</v>
      </c>
      <c r="S115" s="3">
        <v>13</v>
      </c>
      <c r="T115" s="3">
        <v>16.072944808954073</v>
      </c>
      <c r="U115" s="3">
        <v>8.2968437500000006E-2</v>
      </c>
    </row>
    <row r="116" spans="1:21" x14ac:dyDescent="0.25">
      <c r="A116" s="2" t="s">
        <v>76</v>
      </c>
      <c r="B116" s="2" t="s">
        <v>107</v>
      </c>
      <c r="C116" s="2" t="s">
        <v>86</v>
      </c>
      <c r="D116" s="3">
        <v>32039.999999999898</v>
      </c>
      <c r="E116" s="3">
        <v>445319.99999999994</v>
      </c>
      <c r="F116" s="3">
        <v>3143.93</v>
      </c>
      <c r="G116" s="3">
        <v>10.191066594994131</v>
      </c>
      <c r="H116" s="3">
        <v>141.64437503379526</v>
      </c>
      <c r="I116" s="3">
        <v>26600.67</v>
      </c>
      <c r="J116" s="3">
        <v>3741.83</v>
      </c>
      <c r="K116" s="3">
        <v>14137.79</v>
      </c>
      <c r="L116" s="3">
        <v>79.19</v>
      </c>
      <c r="M116" s="3">
        <v>164.32</v>
      </c>
      <c r="N116" s="3">
        <v>108.89</v>
      </c>
      <c r="O116" s="3">
        <v>122.75</v>
      </c>
      <c r="P116" s="3">
        <v>465.25</v>
      </c>
      <c r="Q116" s="3">
        <v>0.49</v>
      </c>
      <c r="R116" s="3">
        <v>19.188981890000001</v>
      </c>
      <c r="S116" s="3">
        <v>45.8</v>
      </c>
      <c r="T116" s="3">
        <v>13.898876404494425</v>
      </c>
      <c r="U116" s="3">
        <v>1.0298101374999997</v>
      </c>
    </row>
    <row r="117" spans="1:21" x14ac:dyDescent="0.25">
      <c r="A117" s="2" t="s">
        <v>76</v>
      </c>
      <c r="B117" s="2" t="s">
        <v>107</v>
      </c>
      <c r="C117" s="2" t="s">
        <v>109</v>
      </c>
      <c r="D117" s="3">
        <v>24640</v>
      </c>
      <c r="E117" s="3">
        <v>473150</v>
      </c>
      <c r="F117" s="3">
        <v>1188.5</v>
      </c>
      <c r="G117" s="3">
        <v>20.732015145140934</v>
      </c>
      <c r="H117" s="3">
        <v>398.10685738325623</v>
      </c>
      <c r="I117" s="3">
        <v>12190.94</v>
      </c>
      <c r="J117" s="3">
        <v>2123.7199999999998</v>
      </c>
      <c r="K117" s="3">
        <v>16635.169999999998</v>
      </c>
      <c r="L117" s="3">
        <v>101.32</v>
      </c>
      <c r="M117" s="3">
        <v>216.27</v>
      </c>
      <c r="N117" s="3">
        <v>146.13</v>
      </c>
      <c r="O117" s="3">
        <v>245.49</v>
      </c>
      <c r="P117" s="3">
        <v>535.79999999999995</v>
      </c>
      <c r="Q117" s="3">
        <v>0.6</v>
      </c>
      <c r="R117" s="3">
        <v>13.3606379</v>
      </c>
      <c r="S117" s="3">
        <v>21.9</v>
      </c>
      <c r="T117" s="3">
        <v>19.202516233766232</v>
      </c>
      <c r="U117" s="3">
        <v>0.23545853437499994</v>
      </c>
    </row>
    <row r="118" spans="1:21" x14ac:dyDescent="0.25">
      <c r="A118" s="2" t="s">
        <v>76</v>
      </c>
      <c r="B118" s="2" t="s">
        <v>107</v>
      </c>
      <c r="C118" s="2" t="s">
        <v>72</v>
      </c>
      <c r="D118" s="3">
        <v>31280</v>
      </c>
      <c r="E118" s="3">
        <v>434480</v>
      </c>
      <c r="F118" s="3">
        <v>2361.71</v>
      </c>
      <c r="G118" s="3">
        <v>13.244640535882898</v>
      </c>
      <c r="H118" s="3">
        <v>183.96839578102308</v>
      </c>
      <c r="I118" s="3">
        <v>20810.099999999999</v>
      </c>
      <c r="J118" s="3">
        <v>4884.45</v>
      </c>
      <c r="K118" s="3">
        <v>13031.16</v>
      </c>
      <c r="L118" s="3">
        <v>101.39</v>
      </c>
      <c r="M118" s="3">
        <v>268.38</v>
      </c>
      <c r="N118" s="3">
        <v>107.35</v>
      </c>
      <c r="O118" s="3">
        <v>495.01</v>
      </c>
      <c r="P118" s="3">
        <v>272.35000000000002</v>
      </c>
      <c r="Q118" s="3">
        <v>0.58399999999999996</v>
      </c>
      <c r="R118" s="3">
        <v>8.2921155160000009</v>
      </c>
      <c r="S118" s="3">
        <v>10.7</v>
      </c>
      <c r="T118" s="3">
        <v>13.89002557544757</v>
      </c>
      <c r="U118" s="3">
        <v>5.620743437499999E-2</v>
      </c>
    </row>
    <row r="119" spans="1:21" x14ac:dyDescent="0.25">
      <c r="A119" s="2" t="s">
        <v>76</v>
      </c>
      <c r="B119" s="2" t="s">
        <v>107</v>
      </c>
      <c r="C119" s="2" t="s">
        <v>110</v>
      </c>
      <c r="D119" s="3">
        <v>20139.999999999996</v>
      </c>
      <c r="E119" s="3">
        <v>405750</v>
      </c>
      <c r="F119" s="3">
        <v>1039.77</v>
      </c>
      <c r="G119" s="3">
        <v>19.36966829202612</v>
      </c>
      <c r="H119" s="3">
        <v>390.23053175221446</v>
      </c>
      <c r="I119" s="3">
        <v>11452.96</v>
      </c>
      <c r="J119" s="3">
        <v>3103.78</v>
      </c>
      <c r="K119" s="3">
        <v>26339.48</v>
      </c>
      <c r="L119" s="3">
        <v>100.87</v>
      </c>
      <c r="M119" s="3">
        <v>219.2</v>
      </c>
      <c r="N119" s="3">
        <v>180.41</v>
      </c>
      <c r="O119" s="3">
        <v>102.81</v>
      </c>
      <c r="P119" s="3">
        <v>1119.3</v>
      </c>
      <c r="Q119" s="3">
        <v>0.745</v>
      </c>
      <c r="R119" s="3">
        <v>11.140864690000001</v>
      </c>
      <c r="S119" s="3">
        <v>16.3</v>
      </c>
      <c r="T119" s="3">
        <v>20.146474677259189</v>
      </c>
      <c r="U119" s="3">
        <v>0.13043718437500001</v>
      </c>
    </row>
    <row r="120" spans="1:21" x14ac:dyDescent="0.25">
      <c r="A120" s="2" t="s">
        <v>76</v>
      </c>
      <c r="B120" s="2" t="s">
        <v>107</v>
      </c>
      <c r="C120" s="2" t="s">
        <v>81</v>
      </c>
      <c r="D120" s="3">
        <v>35280</v>
      </c>
      <c r="E120" s="3">
        <v>438250</v>
      </c>
      <c r="F120" s="3">
        <v>1552.99</v>
      </c>
      <c r="G120" s="3">
        <v>22.717467594768802</v>
      </c>
      <c r="H120" s="3">
        <v>282.19756727345316</v>
      </c>
      <c r="I120" s="3">
        <v>20080.36</v>
      </c>
      <c r="J120" s="3">
        <v>3320.94</v>
      </c>
      <c r="K120" s="3">
        <v>9410.35</v>
      </c>
      <c r="L120" s="3">
        <v>66.3</v>
      </c>
      <c r="M120" s="3">
        <v>182.82</v>
      </c>
      <c r="N120" s="3">
        <v>68.31</v>
      </c>
      <c r="O120" s="3">
        <v>385.74</v>
      </c>
      <c r="P120" s="3">
        <v>1557.01</v>
      </c>
      <c r="Q120" s="3">
        <v>0.61199999999999999</v>
      </c>
      <c r="R120" s="3">
        <v>8.8601220029999901</v>
      </c>
      <c r="S120" s="3">
        <v>11.7</v>
      </c>
      <c r="T120" s="3">
        <v>12.422052154195011</v>
      </c>
      <c r="U120" s="3">
        <v>6.7204434374999997E-2</v>
      </c>
    </row>
    <row r="121" spans="1:21" x14ac:dyDescent="0.25">
      <c r="A121" s="2" t="s">
        <v>76</v>
      </c>
      <c r="B121" s="2" t="s">
        <v>112</v>
      </c>
      <c r="C121" s="2" t="s">
        <v>75</v>
      </c>
      <c r="D121" s="3">
        <v>31269.999999999996</v>
      </c>
      <c r="E121" s="3">
        <v>487810</v>
      </c>
      <c r="F121" s="3">
        <v>948.53</v>
      </c>
      <c r="G121" s="3">
        <v>32.966801260898443</v>
      </c>
      <c r="H121" s="3">
        <v>514.27999114419151</v>
      </c>
      <c r="I121" s="3">
        <v>4785.92</v>
      </c>
      <c r="J121" s="3">
        <v>1641.1</v>
      </c>
      <c r="K121" s="3">
        <v>4450.93</v>
      </c>
      <c r="L121" s="3">
        <v>18.82</v>
      </c>
      <c r="M121" s="3">
        <v>259.72000000000003</v>
      </c>
      <c r="N121" s="3">
        <v>184.44</v>
      </c>
      <c r="O121" s="3">
        <v>715.16</v>
      </c>
      <c r="P121" s="3">
        <v>784.79</v>
      </c>
      <c r="Q121" s="3">
        <v>0.60229999999999995</v>
      </c>
      <c r="R121" s="3">
        <v>12.963297900000001</v>
      </c>
      <c r="S121" s="3">
        <v>20.8</v>
      </c>
      <c r="T121" s="3">
        <v>15.599936040933803</v>
      </c>
      <c r="U121" s="3">
        <v>0.21239920000000004</v>
      </c>
    </row>
    <row r="122" spans="1:21" x14ac:dyDescent="0.25">
      <c r="A122" s="2" t="s">
        <v>76</v>
      </c>
      <c r="B122" s="2" t="s">
        <v>112</v>
      </c>
      <c r="C122" s="2" t="s">
        <v>108</v>
      </c>
      <c r="D122" s="3">
        <v>28620</v>
      </c>
      <c r="E122" s="3">
        <v>471860</v>
      </c>
      <c r="F122" s="3">
        <v>1229.03</v>
      </c>
      <c r="G122" s="3">
        <v>23.28665695711252</v>
      </c>
      <c r="H122" s="3">
        <v>383.92878937047919</v>
      </c>
      <c r="I122" s="3">
        <v>14473.27</v>
      </c>
      <c r="J122" s="3">
        <v>4024.58</v>
      </c>
      <c r="K122" s="3">
        <v>13661.72</v>
      </c>
      <c r="L122" s="3">
        <v>64.38</v>
      </c>
      <c r="M122" s="3">
        <v>224.35</v>
      </c>
      <c r="N122" s="3">
        <v>107.3</v>
      </c>
      <c r="O122" s="3">
        <v>981.27</v>
      </c>
      <c r="P122" s="3">
        <v>468.2</v>
      </c>
      <c r="Q122" s="3">
        <v>0.6</v>
      </c>
      <c r="R122" s="3">
        <v>9.399762741</v>
      </c>
      <c r="S122" s="3">
        <v>12.7</v>
      </c>
      <c r="T122" s="3">
        <v>16.487071977638013</v>
      </c>
      <c r="U122" s="3">
        <v>7.9183309374999997E-2</v>
      </c>
    </row>
    <row r="123" spans="1:21" x14ac:dyDescent="0.25">
      <c r="A123" s="2" t="s">
        <v>76</v>
      </c>
      <c r="B123" s="2" t="s">
        <v>112</v>
      </c>
      <c r="C123" s="2" t="s">
        <v>86</v>
      </c>
      <c r="D123" s="3">
        <v>26950</v>
      </c>
      <c r="E123" s="3">
        <v>411380</v>
      </c>
      <c r="F123" s="3">
        <v>1033.1300000000001</v>
      </c>
      <c r="G123" s="3">
        <v>26.085778169252656</v>
      </c>
      <c r="H123" s="3">
        <v>398.18803054794648</v>
      </c>
      <c r="I123" s="3">
        <v>7106.45</v>
      </c>
      <c r="J123" s="3">
        <v>888.06</v>
      </c>
      <c r="K123" s="3">
        <v>2938.64</v>
      </c>
      <c r="L123" s="3">
        <v>11.76</v>
      </c>
      <c r="M123" s="3">
        <v>129.38999999999999</v>
      </c>
      <c r="N123" s="3">
        <v>86.26</v>
      </c>
      <c r="O123" s="3">
        <v>562.63</v>
      </c>
      <c r="P123" s="3">
        <v>511.66</v>
      </c>
      <c r="Q123" s="3">
        <v>0.49</v>
      </c>
      <c r="R123" s="3">
        <v>15.6555898</v>
      </c>
      <c r="S123" s="3">
        <v>29.3</v>
      </c>
      <c r="T123" s="3">
        <v>15.26456400742115</v>
      </c>
      <c r="U123" s="3">
        <v>0.42146493437499999</v>
      </c>
    </row>
    <row r="124" spans="1:21" x14ac:dyDescent="0.25">
      <c r="A124" s="2" t="s">
        <v>76</v>
      </c>
      <c r="B124" s="2" t="s">
        <v>112</v>
      </c>
      <c r="C124" s="2" t="s">
        <v>109</v>
      </c>
      <c r="D124" s="3">
        <v>27730</v>
      </c>
      <c r="E124" s="3">
        <v>458210</v>
      </c>
      <c r="F124" s="3">
        <v>1483.57</v>
      </c>
      <c r="G124" s="3">
        <v>18.691399799133173</v>
      </c>
      <c r="H124" s="3">
        <v>308.8563397750022</v>
      </c>
      <c r="I124" s="3">
        <v>15925.72</v>
      </c>
      <c r="J124" s="3">
        <v>2240.5</v>
      </c>
      <c r="K124" s="3">
        <v>17261.95</v>
      </c>
      <c r="L124" s="3">
        <v>125.15</v>
      </c>
      <c r="M124" s="3">
        <v>129.18</v>
      </c>
      <c r="N124" s="3">
        <v>94.87</v>
      </c>
      <c r="O124" s="3">
        <v>756.93</v>
      </c>
      <c r="P124" s="3">
        <v>322.95999999999998</v>
      </c>
      <c r="Q124" s="3">
        <v>0.53949999999999998</v>
      </c>
      <c r="R124" s="3">
        <v>10.45066057</v>
      </c>
      <c r="S124" s="3">
        <v>14.8</v>
      </c>
      <c r="T124" s="3">
        <v>16.523981247746121</v>
      </c>
      <c r="U124" s="3">
        <v>0.10753495000000003</v>
      </c>
    </row>
    <row r="125" spans="1:21" x14ac:dyDescent="0.25">
      <c r="A125" s="2" t="s">
        <v>76</v>
      </c>
      <c r="B125" s="2" t="s">
        <v>112</v>
      </c>
      <c r="C125" s="2" t="s">
        <v>87</v>
      </c>
      <c r="D125" s="3">
        <v>25950.000000000004</v>
      </c>
      <c r="E125" s="3">
        <v>623470</v>
      </c>
      <c r="F125" s="3">
        <v>1481.2</v>
      </c>
      <c r="G125" s="3">
        <v>17.519578719956794</v>
      </c>
      <c r="H125" s="3">
        <v>420.92222522279229</v>
      </c>
      <c r="I125" s="3">
        <v>12099</v>
      </c>
      <c r="J125" s="3">
        <v>2657.33</v>
      </c>
      <c r="K125" s="3">
        <v>7991.17</v>
      </c>
      <c r="L125" s="3">
        <v>234.08</v>
      </c>
      <c r="M125" s="3">
        <v>249.42</v>
      </c>
      <c r="N125" s="3">
        <v>151.57</v>
      </c>
      <c r="O125" s="3">
        <v>141.97999999999999</v>
      </c>
      <c r="P125" s="3">
        <v>894.09</v>
      </c>
      <c r="Q125" s="3">
        <v>0.52610000000000001</v>
      </c>
      <c r="R125" s="3">
        <v>10.3068591999999</v>
      </c>
      <c r="S125" s="3">
        <v>14.5</v>
      </c>
      <c r="T125" s="3">
        <v>24.025818882466279</v>
      </c>
      <c r="U125" s="3">
        <v>0.10321960937499999</v>
      </c>
    </row>
    <row r="126" spans="1:21" x14ac:dyDescent="0.25">
      <c r="A126" s="2" t="s">
        <v>76</v>
      </c>
      <c r="B126" s="2" t="s">
        <v>112</v>
      </c>
      <c r="C126" s="2" t="s">
        <v>110</v>
      </c>
      <c r="D126" s="3">
        <v>27135</v>
      </c>
      <c r="E126" s="3">
        <v>421119.99999999948</v>
      </c>
      <c r="F126" s="3">
        <v>1076.28</v>
      </c>
      <c r="G126" s="3">
        <v>25.221664921870872</v>
      </c>
      <c r="H126" s="3">
        <v>392.1476689007203</v>
      </c>
      <c r="I126" s="3">
        <v>12298.395</v>
      </c>
      <c r="J126" s="3">
        <v>2615.96</v>
      </c>
      <c r="K126" s="3">
        <v>14292.565000000001</v>
      </c>
      <c r="L126" s="3">
        <v>64.599999999999994</v>
      </c>
      <c r="M126" s="3">
        <v>209.95499999999998</v>
      </c>
      <c r="N126" s="3">
        <v>161.45999999999998</v>
      </c>
      <c r="O126" s="3">
        <v>354.86</v>
      </c>
      <c r="P126" s="3">
        <v>862.95499999999993</v>
      </c>
      <c r="Q126" s="3">
        <v>0.745</v>
      </c>
      <c r="R126" s="3">
        <v>9.8124961044999992</v>
      </c>
      <c r="S126" s="3">
        <v>13.5</v>
      </c>
      <c r="T126" s="3">
        <v>15.543412759415816</v>
      </c>
      <c r="U126" s="3">
        <v>0.17895653750000001</v>
      </c>
    </row>
    <row r="127" spans="1:21" x14ac:dyDescent="0.25">
      <c r="A127" s="2" t="s">
        <v>76</v>
      </c>
      <c r="B127" s="2" t="s">
        <v>112</v>
      </c>
      <c r="C127" s="2" t="s">
        <v>81</v>
      </c>
      <c r="D127" s="3">
        <v>35139.999999999964</v>
      </c>
      <c r="E127" s="3">
        <v>430866.66666666669</v>
      </c>
      <c r="F127" s="3">
        <v>1283.57</v>
      </c>
      <c r="G127" s="3">
        <v>27.764681334069909</v>
      </c>
      <c r="H127" s="3">
        <v>338.89552499956943</v>
      </c>
      <c r="I127" s="3">
        <v>15179.236666666666</v>
      </c>
      <c r="J127" s="3">
        <v>3161.4933333333333</v>
      </c>
      <c r="K127" s="3">
        <v>9768.9666666666672</v>
      </c>
      <c r="L127" s="3">
        <v>59.926666666666669</v>
      </c>
      <c r="M127" s="3">
        <v>161.88</v>
      </c>
      <c r="N127" s="3">
        <v>107.24666666666667</v>
      </c>
      <c r="O127" s="3">
        <v>292.12</v>
      </c>
      <c r="P127" s="3">
        <v>886.90666666666664</v>
      </c>
      <c r="Q127" s="3">
        <v>0.57750000000000001</v>
      </c>
      <c r="R127" s="3">
        <v>10.023741962333334</v>
      </c>
      <c r="S127" s="3">
        <v>14.233333333333333</v>
      </c>
      <c r="T127" s="3">
        <v>12.308218114038972</v>
      </c>
      <c r="U127" s="3">
        <v>0.31891790937499997</v>
      </c>
    </row>
    <row r="128" spans="1:21" x14ac:dyDescent="0.25">
      <c r="A128" s="2" t="s">
        <v>50</v>
      </c>
      <c r="B128" s="2" t="s">
        <v>48</v>
      </c>
      <c r="C128" s="2" t="s">
        <v>52</v>
      </c>
      <c r="D128" s="3">
        <v>19133.333333333332</v>
      </c>
      <c r="E128" s="3">
        <v>489666.66666666669</v>
      </c>
      <c r="F128" s="3">
        <v>848.68</v>
      </c>
      <c r="G128" s="3">
        <v>22.842200071670472</v>
      </c>
      <c r="H128" s="3">
        <v>584.08185955073702</v>
      </c>
      <c r="I128" s="3">
        <v>7853.6499999999987</v>
      </c>
      <c r="J128" s="3">
        <v>2625.9966666666664</v>
      </c>
      <c r="K128" s="3">
        <v>5593.6966666666658</v>
      </c>
      <c r="L128" s="3">
        <v>33.616666666666667</v>
      </c>
      <c r="M128" s="3">
        <v>195.63</v>
      </c>
      <c r="N128" s="3">
        <v>145.78</v>
      </c>
      <c r="O128" s="3">
        <v>350.28666666666669</v>
      </c>
      <c r="P128" s="3">
        <v>965.58333333333337</v>
      </c>
      <c r="Q128" s="3">
        <v>0.5524</v>
      </c>
      <c r="R128" s="3">
        <v>16.974516470000001</v>
      </c>
      <c r="S128" s="3">
        <v>37.266666666666666</v>
      </c>
      <c r="T128" s="3">
        <v>25.637939462304942</v>
      </c>
      <c r="U128" s="3">
        <v>2.3471427312499999</v>
      </c>
    </row>
    <row r="129" spans="1:21" x14ac:dyDescent="0.25">
      <c r="A129" s="2" t="s">
        <v>50</v>
      </c>
      <c r="B129" s="2" t="s">
        <v>48</v>
      </c>
      <c r="C129" s="2" t="s">
        <v>49</v>
      </c>
      <c r="D129" s="3">
        <v>18966.666666666668</v>
      </c>
      <c r="E129" s="3">
        <v>496033.33333333331</v>
      </c>
      <c r="F129" s="3">
        <v>1181.6300000000001</v>
      </c>
      <c r="G129" s="3">
        <v>18.059172726237389</v>
      </c>
      <c r="H129" s="3">
        <v>474.24634701110608</v>
      </c>
      <c r="I129" s="3">
        <v>9493.0300000000007</v>
      </c>
      <c r="J129" s="3">
        <v>1890.01</v>
      </c>
      <c r="K129" s="3">
        <v>5932.3633333333337</v>
      </c>
      <c r="L129" s="3">
        <v>57.490000000000009</v>
      </c>
      <c r="M129" s="3">
        <v>212.70333333333335</v>
      </c>
      <c r="N129" s="3">
        <v>136.73000000000002</v>
      </c>
      <c r="O129" s="3">
        <v>369.21</v>
      </c>
      <c r="P129" s="3">
        <v>932.23</v>
      </c>
      <c r="Q129" s="3">
        <v>0.65180000000000005</v>
      </c>
      <c r="R129" s="3">
        <v>21.314860566666667</v>
      </c>
      <c r="S129" s="3">
        <v>67.766666666666666</v>
      </c>
      <c r="T129" s="3">
        <v>26.1944001764187</v>
      </c>
      <c r="U129" s="3">
        <v>7.6260316593749984</v>
      </c>
    </row>
    <row r="130" spans="1:21" x14ac:dyDescent="0.25">
      <c r="A130" s="2" t="s">
        <v>50</v>
      </c>
      <c r="B130" s="2" t="s">
        <v>48</v>
      </c>
      <c r="C130" s="2" t="s">
        <v>51</v>
      </c>
      <c r="D130" s="3">
        <v>18200</v>
      </c>
      <c r="E130" s="3">
        <v>492366.66666666669</v>
      </c>
      <c r="F130" s="3">
        <v>833.52333333333343</v>
      </c>
      <c r="G130" s="3">
        <v>22.344886505579854</v>
      </c>
      <c r="H130" s="3">
        <v>602.63784648964611</v>
      </c>
      <c r="I130" s="3">
        <v>4759.3966666666665</v>
      </c>
      <c r="J130" s="3">
        <v>2367.31</v>
      </c>
      <c r="K130" s="3">
        <v>6801.5733333333337</v>
      </c>
      <c r="L130" s="3">
        <v>24.576666666666668</v>
      </c>
      <c r="M130" s="3">
        <v>262.60666666666668</v>
      </c>
      <c r="N130" s="3">
        <v>441.65333333333336</v>
      </c>
      <c r="O130" s="3">
        <v>445.87000000000006</v>
      </c>
      <c r="P130" s="3">
        <v>450.90666666666669</v>
      </c>
      <c r="Q130" s="3">
        <v>0.60970000000000002</v>
      </c>
      <c r="R130" s="3">
        <v>21.895120633333335</v>
      </c>
      <c r="S130" s="3">
        <v>69.566666666666663</v>
      </c>
      <c r="T130" s="3">
        <v>27.083920353151125</v>
      </c>
      <c r="U130" s="3">
        <v>7.6276812093749999</v>
      </c>
    </row>
    <row r="131" spans="1:21" x14ac:dyDescent="0.25">
      <c r="A131" s="2" t="s">
        <v>50</v>
      </c>
      <c r="B131" s="2" t="s">
        <v>56</v>
      </c>
      <c r="C131" s="2" t="s">
        <v>52</v>
      </c>
      <c r="D131" s="3">
        <v>19279.999999999967</v>
      </c>
      <c r="E131" s="3">
        <v>486676.66666666634</v>
      </c>
      <c r="F131" s="3">
        <v>1214.6033333333335</v>
      </c>
      <c r="G131" s="3">
        <v>18.868341220937236</v>
      </c>
      <c r="H131" s="3">
        <v>488.40732207403431</v>
      </c>
      <c r="I131" s="3">
        <v>8672.1733333333341</v>
      </c>
      <c r="J131" s="3">
        <v>1857.4899999999998</v>
      </c>
      <c r="K131" s="3">
        <v>3476.2466666666664</v>
      </c>
      <c r="L131" s="3">
        <v>18.330000000000002</v>
      </c>
      <c r="M131" s="3">
        <v>298.82666666666665</v>
      </c>
      <c r="N131" s="3">
        <v>443.96333333333331</v>
      </c>
      <c r="O131" s="3">
        <v>303.94666666666666</v>
      </c>
      <c r="P131" s="3">
        <v>438.58333333333331</v>
      </c>
      <c r="Q131" s="3">
        <v>0.5524</v>
      </c>
      <c r="R131" s="3">
        <v>9.6672146786666673</v>
      </c>
      <c r="S131" s="3">
        <v>13.299999999999999</v>
      </c>
      <c r="T131" s="3">
        <v>25.573291238867061</v>
      </c>
      <c r="U131" s="3">
        <v>0.26589665937499996</v>
      </c>
    </row>
    <row r="132" spans="1:21" x14ac:dyDescent="0.25">
      <c r="A132" s="2" t="s">
        <v>50</v>
      </c>
      <c r="B132" s="2" t="s">
        <v>56</v>
      </c>
      <c r="C132" s="2" t="s">
        <v>49</v>
      </c>
      <c r="D132" s="3">
        <v>20000</v>
      </c>
      <c r="E132" s="3">
        <v>492000</v>
      </c>
      <c r="F132" s="3">
        <v>825.12</v>
      </c>
      <c r="G132" s="3">
        <v>24.238898584448322</v>
      </c>
      <c r="H132" s="3">
        <v>596.27690517742872</v>
      </c>
      <c r="I132" s="3">
        <v>4905.88</v>
      </c>
      <c r="J132" s="3">
        <v>1660</v>
      </c>
      <c r="K132" s="3">
        <v>4387.5812500000002</v>
      </c>
      <c r="L132" s="3">
        <v>19.704285714285714</v>
      </c>
      <c r="M132" s="3">
        <v>212.62</v>
      </c>
      <c r="N132" s="3">
        <v>144.35</v>
      </c>
      <c r="O132" s="3">
        <v>152.15</v>
      </c>
      <c r="P132" s="3">
        <v>391.74142857142857</v>
      </c>
      <c r="Q132" s="3">
        <v>0.65180000000000005</v>
      </c>
      <c r="R132" s="3">
        <v>24.31929264</v>
      </c>
      <c r="S132" s="3">
        <v>98.5</v>
      </c>
      <c r="T132" s="3">
        <v>24.6</v>
      </c>
      <c r="U132" s="3">
        <v>4.7631983593749991</v>
      </c>
    </row>
    <row r="133" spans="1:21" x14ac:dyDescent="0.25">
      <c r="A133" s="2" t="s">
        <v>50</v>
      </c>
      <c r="B133" s="2" t="s">
        <v>56</v>
      </c>
      <c r="C133" s="2" t="s">
        <v>57</v>
      </c>
      <c r="D133" s="3">
        <v>16269.999999999935</v>
      </c>
      <c r="E133" s="3">
        <v>490566.66666666634</v>
      </c>
      <c r="F133" s="3">
        <v>767.81</v>
      </c>
      <c r="G133" s="3">
        <v>21.713753942740833</v>
      </c>
      <c r="H133" s="3">
        <v>662.79087143477511</v>
      </c>
      <c r="I133" s="3">
        <v>7423.53</v>
      </c>
      <c r="J133" s="3">
        <v>2829.9633333333331</v>
      </c>
      <c r="K133" s="3">
        <v>4473.0666666666666</v>
      </c>
      <c r="L133" s="3">
        <v>19.153333333333332</v>
      </c>
      <c r="M133" s="3">
        <v>169.81666666666666</v>
      </c>
      <c r="N133" s="3">
        <v>483.67</v>
      </c>
      <c r="O133" s="3">
        <v>477.02666666666664</v>
      </c>
      <c r="P133" s="3">
        <v>230.99666666666667</v>
      </c>
      <c r="Q133" s="3">
        <v>0.59499999999999997</v>
      </c>
      <c r="R133" s="3">
        <v>16.807598143333333</v>
      </c>
      <c r="S133" s="3">
        <v>34.233333333333334</v>
      </c>
      <c r="T133" s="3">
        <v>30.301633451560878</v>
      </c>
      <c r="U133" s="3">
        <v>1.764277184375</v>
      </c>
    </row>
    <row r="134" spans="1:21" x14ac:dyDescent="0.25">
      <c r="A134" s="2" t="s">
        <v>50</v>
      </c>
      <c r="B134" s="2" t="s">
        <v>56</v>
      </c>
      <c r="C134" s="2" t="s">
        <v>51</v>
      </c>
      <c r="D134" s="3">
        <v>15324.999999999951</v>
      </c>
      <c r="E134" s="3">
        <v>509440</v>
      </c>
      <c r="F134" s="3">
        <v>878.91000000000008</v>
      </c>
      <c r="G134" s="3">
        <v>18.560082610390708</v>
      </c>
      <c r="H134" s="3">
        <v>619.88473728533768</v>
      </c>
      <c r="I134" s="3">
        <v>6797.83</v>
      </c>
      <c r="J134" s="3">
        <v>2286.56</v>
      </c>
      <c r="K134" s="3">
        <v>5626.3549999999996</v>
      </c>
      <c r="L134" s="3">
        <v>21.725000000000001</v>
      </c>
      <c r="M134" s="3">
        <v>157.76</v>
      </c>
      <c r="N134" s="3">
        <v>120.465</v>
      </c>
      <c r="O134" s="3">
        <v>294.43</v>
      </c>
      <c r="P134" s="3">
        <v>559.45500000000004</v>
      </c>
      <c r="Q134" s="3">
        <v>0.60970000000000002</v>
      </c>
      <c r="R134" s="3">
        <v>17.381496394999999</v>
      </c>
      <c r="S134" s="3">
        <v>42.95</v>
      </c>
      <c r="T134" s="3">
        <v>33.218476919837045</v>
      </c>
      <c r="U134" s="3">
        <v>2.288657346875</v>
      </c>
    </row>
    <row r="135" spans="1:21" x14ac:dyDescent="0.25">
      <c r="A135" s="2" t="s">
        <v>50</v>
      </c>
      <c r="B135" s="2" t="s">
        <v>58</v>
      </c>
      <c r="C135" s="2" t="s">
        <v>52</v>
      </c>
      <c r="D135" s="3">
        <v>19560</v>
      </c>
      <c r="E135" s="3">
        <v>489785</v>
      </c>
      <c r="F135" s="3">
        <v>859.0150000000001</v>
      </c>
      <c r="G135" s="3">
        <v>23.239334679653158</v>
      </c>
      <c r="H135" s="3">
        <v>584.69474541651016</v>
      </c>
      <c r="I135" s="3">
        <v>7836.3000000000011</v>
      </c>
      <c r="J135" s="3">
        <v>1815.75</v>
      </c>
      <c r="K135" s="3">
        <v>2286.1999999999998</v>
      </c>
      <c r="L135" s="3">
        <v>13.824999999999999</v>
      </c>
      <c r="M135" s="3">
        <v>216.61500000000001</v>
      </c>
      <c r="N135" s="3">
        <v>147.41999999999999</v>
      </c>
      <c r="O135" s="3">
        <v>129.685</v>
      </c>
      <c r="P135" s="3">
        <v>764.14499999999998</v>
      </c>
      <c r="Q135" s="3">
        <v>0.5524</v>
      </c>
      <c r="R135" s="3">
        <v>12.21407653</v>
      </c>
      <c r="S135" s="3">
        <v>18.850000000000001</v>
      </c>
      <c r="T135" s="3">
        <v>25.065646206790255</v>
      </c>
      <c r="U135" s="3">
        <v>0.34900255937499997</v>
      </c>
    </row>
    <row r="136" spans="1:21" x14ac:dyDescent="0.25">
      <c r="A136" s="2" t="s">
        <v>50</v>
      </c>
      <c r="B136" s="2" t="s">
        <v>58</v>
      </c>
      <c r="C136" s="2" t="s">
        <v>60</v>
      </c>
      <c r="D136" s="3">
        <v>22630</v>
      </c>
      <c r="E136" s="3">
        <v>479036.66666666634</v>
      </c>
      <c r="F136" s="3">
        <v>1069.2833333333335</v>
      </c>
      <c r="G136" s="3">
        <v>23.79895762356556</v>
      </c>
      <c r="H136" s="3">
        <v>523.84817498152393</v>
      </c>
      <c r="I136" s="3">
        <v>10413.35</v>
      </c>
      <c r="J136" s="3">
        <v>1739.1033333333332</v>
      </c>
      <c r="K136" s="3">
        <v>4079.7666666666664</v>
      </c>
      <c r="L136" s="3">
        <v>26.916666666666668</v>
      </c>
      <c r="M136" s="3">
        <v>246.77333333333331</v>
      </c>
      <c r="N136" s="3">
        <v>138.23000000000002</v>
      </c>
      <c r="O136" s="3">
        <v>89.236666666666665</v>
      </c>
      <c r="P136" s="3">
        <v>576.12</v>
      </c>
      <c r="Q136" s="3">
        <v>0.68049999999999999</v>
      </c>
      <c r="R136" s="3">
        <v>17.572132803333336</v>
      </c>
      <c r="S136" s="3">
        <v>47.466666666666669</v>
      </c>
      <c r="T136" s="3">
        <v>21.432148630900898</v>
      </c>
      <c r="U136" s="3">
        <v>4.4202834250000009</v>
      </c>
    </row>
    <row r="137" spans="1:21" x14ac:dyDescent="0.25">
      <c r="A137" s="2" t="s">
        <v>50</v>
      </c>
      <c r="B137" s="2" t="s">
        <v>58</v>
      </c>
      <c r="C137" s="2" t="s">
        <v>57</v>
      </c>
      <c r="D137" s="3">
        <v>17296.666666666599</v>
      </c>
      <c r="E137" s="3">
        <v>494956.66666666634</v>
      </c>
      <c r="F137" s="3">
        <v>898.37666666666667</v>
      </c>
      <c r="G137" s="3">
        <v>19.926922381948206</v>
      </c>
      <c r="H137" s="3">
        <v>570.66310329808937</v>
      </c>
      <c r="I137" s="3">
        <v>7021.4233333333332</v>
      </c>
      <c r="J137" s="3">
        <v>2632.3566666666666</v>
      </c>
      <c r="K137" s="3">
        <v>4019.8233333333333</v>
      </c>
      <c r="L137" s="3">
        <v>18.283333333333331</v>
      </c>
      <c r="M137" s="3">
        <v>302.93666666666667</v>
      </c>
      <c r="N137" s="3">
        <v>872.73666666666668</v>
      </c>
      <c r="O137" s="3">
        <v>330.2</v>
      </c>
      <c r="P137" s="3">
        <v>410.83333333333331</v>
      </c>
      <c r="Q137" s="3">
        <v>0.59950000000000003</v>
      </c>
      <c r="R137" s="3">
        <v>14.827765273333334</v>
      </c>
      <c r="S137" s="3">
        <v>28.099999999999998</v>
      </c>
      <c r="T137" s="3">
        <v>28.860433194862793</v>
      </c>
      <c r="U137" s="3">
        <v>1.3091192093749997</v>
      </c>
    </row>
    <row r="138" spans="1:21" x14ac:dyDescent="0.25">
      <c r="A138" s="2" t="s">
        <v>50</v>
      </c>
      <c r="B138" s="2" t="s">
        <v>58</v>
      </c>
      <c r="C138" s="2" t="s">
        <v>59</v>
      </c>
      <c r="D138" s="3">
        <v>20280</v>
      </c>
      <c r="E138" s="3">
        <v>480600</v>
      </c>
      <c r="F138" s="3">
        <v>845.26</v>
      </c>
      <c r="G138" s="3">
        <v>23.992617656105814</v>
      </c>
      <c r="H138" s="3">
        <v>568.58244800416446</v>
      </c>
      <c r="I138" s="3">
        <v>5475.96</v>
      </c>
      <c r="J138" s="3">
        <v>3431.58</v>
      </c>
      <c r="K138" s="3">
        <v>7291.85</v>
      </c>
      <c r="L138" s="3">
        <v>34.380000000000003</v>
      </c>
      <c r="M138" s="3">
        <v>497.45</v>
      </c>
      <c r="N138" s="3">
        <v>477.23</v>
      </c>
      <c r="O138" s="3">
        <v>780.55</v>
      </c>
      <c r="P138" s="3">
        <v>446.89</v>
      </c>
      <c r="Q138" s="3">
        <v>0.60040000000000004</v>
      </c>
      <c r="R138" s="3">
        <v>10.45066057</v>
      </c>
      <c r="S138" s="3">
        <v>14.8</v>
      </c>
      <c r="T138" s="3">
        <v>23.698224852071007</v>
      </c>
      <c r="U138" s="3">
        <v>0.10753495000000003</v>
      </c>
    </row>
    <row r="139" spans="1:21" x14ac:dyDescent="0.25">
      <c r="A139" s="2" t="s">
        <v>50</v>
      </c>
      <c r="B139" s="2" t="s">
        <v>58</v>
      </c>
      <c r="C139" s="2" t="s">
        <v>51</v>
      </c>
      <c r="D139" s="3">
        <v>15780</v>
      </c>
      <c r="E139" s="3">
        <v>482396.66666666669</v>
      </c>
      <c r="F139" s="3">
        <v>1158.4033333333334</v>
      </c>
      <c r="G139" s="3">
        <v>16.136852546292626</v>
      </c>
      <c r="H139" s="3">
        <v>497.29267173730585</v>
      </c>
      <c r="I139" s="3">
        <v>9942.9766666666674</v>
      </c>
      <c r="J139" s="3">
        <v>2352.34</v>
      </c>
      <c r="K139" s="3">
        <v>7564.6966666666658</v>
      </c>
      <c r="L139" s="3">
        <v>94.466666666666654</v>
      </c>
      <c r="M139" s="3">
        <v>253.61333333333337</v>
      </c>
      <c r="N139" s="3">
        <v>201.39000000000001</v>
      </c>
      <c r="O139" s="3">
        <v>302.59333333333336</v>
      </c>
      <c r="P139" s="3">
        <v>382.00333333333333</v>
      </c>
      <c r="Q139" s="3">
        <v>0.60970000000000002</v>
      </c>
      <c r="R139" s="3">
        <v>14.615145388666667</v>
      </c>
      <c r="S139" s="3">
        <v>28.266666666666666</v>
      </c>
      <c r="T139" s="3">
        <v>30.636775054888655</v>
      </c>
      <c r="U139" s="3">
        <v>1.3719444812500001</v>
      </c>
    </row>
    <row r="140" spans="1:21" x14ac:dyDescent="0.25">
      <c r="A140" s="2" t="s">
        <v>50</v>
      </c>
      <c r="B140" s="2" t="s">
        <v>61</v>
      </c>
      <c r="C140" s="2" t="s">
        <v>52</v>
      </c>
      <c r="D140" s="3">
        <v>17605</v>
      </c>
      <c r="E140" s="3">
        <v>474165</v>
      </c>
      <c r="F140" s="3">
        <v>924.83500000000004</v>
      </c>
      <c r="G140" s="3">
        <v>18.991204851058239</v>
      </c>
      <c r="H140" s="3">
        <v>512.99779640566521</v>
      </c>
      <c r="I140" s="3">
        <v>5384.165</v>
      </c>
      <c r="J140" s="3">
        <v>1617.88</v>
      </c>
      <c r="K140" s="3">
        <v>2420.8649999999998</v>
      </c>
      <c r="L140" s="3">
        <v>13.645</v>
      </c>
      <c r="M140" s="3">
        <v>207.23000000000002</v>
      </c>
      <c r="N140" s="3">
        <v>145.66000000000003</v>
      </c>
      <c r="O140" s="3">
        <v>380.08500000000004</v>
      </c>
      <c r="P140" s="3">
        <v>656.62</v>
      </c>
      <c r="Q140" s="3">
        <v>0.5524</v>
      </c>
      <c r="R140" s="3">
        <v>18.524999049999948</v>
      </c>
      <c r="S140" s="3">
        <v>42.3</v>
      </c>
      <c r="T140" s="3">
        <v>27.083848919808876</v>
      </c>
      <c r="U140" s="3">
        <v>1.7750139874999999</v>
      </c>
    </row>
    <row r="141" spans="1:21" x14ac:dyDescent="0.25">
      <c r="A141" s="2" t="s">
        <v>50</v>
      </c>
      <c r="B141" s="2" t="s">
        <v>61</v>
      </c>
      <c r="C141" s="2" t="s">
        <v>60</v>
      </c>
      <c r="D141" s="3">
        <v>20300</v>
      </c>
      <c r="E141" s="3">
        <v>476690</v>
      </c>
      <c r="F141" s="3">
        <v>1285.1200000000001</v>
      </c>
      <c r="G141" s="3">
        <v>15.978515188158502</v>
      </c>
      <c r="H141" s="3">
        <v>376.67670734510585</v>
      </c>
      <c r="I141" s="3">
        <v>9867.7833333333328</v>
      </c>
      <c r="J141" s="3">
        <v>2345.1933333333332</v>
      </c>
      <c r="K141" s="3">
        <v>6833.4666666666672</v>
      </c>
      <c r="L141" s="3">
        <v>29.040000000000003</v>
      </c>
      <c r="M141" s="3">
        <v>268.77999999999997</v>
      </c>
      <c r="N141" s="3">
        <v>231.92999999999998</v>
      </c>
      <c r="O141" s="3">
        <v>30.436666666666667</v>
      </c>
      <c r="P141" s="3">
        <v>444.19333333333333</v>
      </c>
      <c r="Q141" s="3">
        <v>0.68049999999999999</v>
      </c>
      <c r="R141" s="3">
        <v>13.775851523333335</v>
      </c>
      <c r="S141" s="3">
        <v>24.266666666666666</v>
      </c>
      <c r="T141" s="3">
        <v>23.548269473003192</v>
      </c>
      <c r="U141" s="3">
        <v>0.95410757499999987</v>
      </c>
    </row>
    <row r="142" spans="1:21" x14ac:dyDescent="0.25">
      <c r="A142" s="2" t="s">
        <v>50</v>
      </c>
      <c r="B142" s="2" t="s">
        <v>61</v>
      </c>
      <c r="C142" s="2" t="s">
        <v>62</v>
      </c>
      <c r="D142" s="3">
        <v>18890</v>
      </c>
      <c r="E142" s="3">
        <v>487146.66666666669</v>
      </c>
      <c r="F142" s="3">
        <v>830.11</v>
      </c>
      <c r="G142" s="3">
        <v>24.222235120493295</v>
      </c>
      <c r="H142" s="3">
        <v>620.46228231306725</v>
      </c>
      <c r="I142" s="3">
        <v>7923.8566666666666</v>
      </c>
      <c r="J142" s="3">
        <v>1880.3666666666668</v>
      </c>
      <c r="K142" s="3">
        <v>4102.7433333333329</v>
      </c>
      <c r="L142" s="3">
        <v>24.553333333333331</v>
      </c>
      <c r="M142" s="3">
        <v>176.49333333333334</v>
      </c>
      <c r="N142" s="3">
        <v>145.42999999999998</v>
      </c>
      <c r="O142" s="3">
        <v>102.13666666666666</v>
      </c>
      <c r="P142" s="3">
        <v>445.66333333333336</v>
      </c>
      <c r="Q142" s="3">
        <v>0.79290000000000005</v>
      </c>
      <c r="R142" s="3">
        <v>13.926824519999998</v>
      </c>
      <c r="S142" s="3">
        <v>23.633333333333336</v>
      </c>
      <c r="T142" s="3">
        <v>25.849722228016386</v>
      </c>
      <c r="U142" s="3">
        <v>0.82910015937500003</v>
      </c>
    </row>
    <row r="143" spans="1:21" x14ac:dyDescent="0.25">
      <c r="A143" s="2" t="s">
        <v>50</v>
      </c>
      <c r="B143" s="2" t="s">
        <v>61</v>
      </c>
      <c r="C143" s="2" t="s">
        <v>51</v>
      </c>
      <c r="D143" s="3">
        <v>13806.666666666666</v>
      </c>
      <c r="E143" s="3">
        <v>479113.33333333331</v>
      </c>
      <c r="F143" s="3">
        <v>693.63000000000011</v>
      </c>
      <c r="G143" s="3">
        <v>19.909506826439657</v>
      </c>
      <c r="H143" s="3">
        <v>690.81779378205283</v>
      </c>
      <c r="I143" s="3">
        <v>5558.0633333333326</v>
      </c>
      <c r="J143" s="3">
        <v>3066.3466666666668</v>
      </c>
      <c r="K143" s="3">
        <v>6234.86</v>
      </c>
      <c r="L143" s="3">
        <v>20.76</v>
      </c>
      <c r="M143" s="3">
        <v>221.25333333333333</v>
      </c>
      <c r="N143" s="3">
        <v>228.36666666666665</v>
      </c>
      <c r="O143" s="3">
        <v>321.30666666666667</v>
      </c>
      <c r="P143" s="3">
        <v>368.55333333333328</v>
      </c>
      <c r="Q143" s="3">
        <v>0.60970000000000002</v>
      </c>
      <c r="R143" s="3">
        <v>19.370749566666671</v>
      </c>
      <c r="S143" s="3">
        <v>47.866666666666667</v>
      </c>
      <c r="T143" s="3">
        <v>34.790387360016801</v>
      </c>
      <c r="U143" s="3">
        <v>3.4941298312499995</v>
      </c>
    </row>
    <row r="144" spans="1:21" x14ac:dyDescent="0.25">
      <c r="A144" s="2" t="s">
        <v>50</v>
      </c>
      <c r="B144" s="2" t="s">
        <v>66</v>
      </c>
      <c r="C144" s="2" t="s">
        <v>49</v>
      </c>
      <c r="D144" s="3">
        <v>20973.333333333332</v>
      </c>
      <c r="E144" s="3">
        <v>501010</v>
      </c>
      <c r="F144" s="3">
        <v>1061.1300000000001</v>
      </c>
      <c r="G144" s="3">
        <v>19.731665879274804</v>
      </c>
      <c r="H144" s="3">
        <v>470.53726060778831</v>
      </c>
      <c r="I144" s="3">
        <v>5443.3933333333334</v>
      </c>
      <c r="J144" s="3">
        <v>1630.2166666666665</v>
      </c>
      <c r="K144" s="3">
        <v>2886.2400000000002</v>
      </c>
      <c r="L144" s="3">
        <v>15.68</v>
      </c>
      <c r="M144" s="3">
        <v>199.41666666666666</v>
      </c>
      <c r="N144" s="3">
        <v>131.17333333333332</v>
      </c>
      <c r="O144" s="3">
        <v>129.44666666666666</v>
      </c>
      <c r="P144" s="3">
        <v>595.45000000000005</v>
      </c>
      <c r="Q144" s="3">
        <v>0.65180000000000005</v>
      </c>
      <c r="R144" s="3">
        <v>16.980125673333333</v>
      </c>
      <c r="S144" s="3">
        <v>34.666666666666664</v>
      </c>
      <c r="T144" s="3">
        <v>16.516935313606837</v>
      </c>
      <c r="U144" s="3">
        <v>1.7774392187499999</v>
      </c>
    </row>
    <row r="145" spans="1:21" x14ac:dyDescent="0.25">
      <c r="A145" s="2" t="s">
        <v>50</v>
      </c>
      <c r="B145" s="2" t="s">
        <v>66</v>
      </c>
      <c r="C145" s="2" t="s">
        <v>67</v>
      </c>
      <c r="D145" s="3">
        <v>20000</v>
      </c>
      <c r="E145" s="3">
        <v>492000</v>
      </c>
      <c r="F145" s="3">
        <v>1005.85</v>
      </c>
      <c r="G145" s="3">
        <v>19.883680469254859</v>
      </c>
      <c r="H145" s="3">
        <v>489.13853954366954</v>
      </c>
      <c r="I145" s="3">
        <v>10294.73</v>
      </c>
      <c r="J145" s="3">
        <v>372.61</v>
      </c>
      <c r="K145" s="3">
        <v>16038.69</v>
      </c>
      <c r="L145" s="3">
        <v>91.63</v>
      </c>
      <c r="M145" s="3">
        <v>258.58999999999997</v>
      </c>
      <c r="N145" s="3">
        <v>205.65</v>
      </c>
      <c r="O145" s="3">
        <v>46.83</v>
      </c>
      <c r="P145" s="3">
        <v>2343.6</v>
      </c>
      <c r="Q145" s="3">
        <v>0.60660000000000003</v>
      </c>
      <c r="R145" s="3">
        <v>11.828417440000001</v>
      </c>
      <c r="S145" s="3">
        <v>17.899999999999999</v>
      </c>
      <c r="T145" s="3">
        <v>24.6</v>
      </c>
      <c r="U145" s="3">
        <v>0.15730128437499999</v>
      </c>
    </row>
    <row r="146" spans="1:21" x14ac:dyDescent="0.25">
      <c r="A146" s="2" t="s">
        <v>50</v>
      </c>
      <c r="B146" s="2" t="s">
        <v>66</v>
      </c>
      <c r="C146" s="2" t="s">
        <v>51</v>
      </c>
      <c r="D146" s="3">
        <v>17714.999999999902</v>
      </c>
      <c r="E146" s="3">
        <v>477920</v>
      </c>
      <c r="F146" s="3">
        <v>738.35</v>
      </c>
      <c r="G146" s="3">
        <v>24.48679034241616</v>
      </c>
      <c r="H146" s="3">
        <v>653.81721064007513</v>
      </c>
      <c r="I146" s="3">
        <v>6496.7049999999999</v>
      </c>
      <c r="J146" s="3">
        <v>2412.31</v>
      </c>
      <c r="K146" s="3">
        <v>5169.87</v>
      </c>
      <c r="L146" s="3">
        <v>20.11</v>
      </c>
      <c r="M146" s="3">
        <v>150.405</v>
      </c>
      <c r="N146" s="3">
        <v>697.77499999999998</v>
      </c>
      <c r="O146" s="3">
        <v>429.53499999999997</v>
      </c>
      <c r="P146" s="3">
        <v>185.85000000000002</v>
      </c>
      <c r="Q146" s="3">
        <v>0.60970000000000002</v>
      </c>
      <c r="R146" s="3">
        <v>17.367928089999999</v>
      </c>
      <c r="S146" s="3">
        <v>36.4</v>
      </c>
      <c r="T146" s="3">
        <v>27.307363739877232</v>
      </c>
      <c r="U146" s="3">
        <v>1.3066006999999997</v>
      </c>
    </row>
    <row r="147" spans="1:21" x14ac:dyDescent="0.25">
      <c r="A147" s="2" t="s">
        <v>50</v>
      </c>
      <c r="B147" s="2" t="s">
        <v>68</v>
      </c>
      <c r="C147" s="2" t="s">
        <v>49</v>
      </c>
      <c r="D147" s="3">
        <v>20700</v>
      </c>
      <c r="E147" s="3">
        <v>486872.5</v>
      </c>
      <c r="F147" s="3">
        <v>1009.7874999999999</v>
      </c>
      <c r="G147" s="3">
        <v>20.821485645158276</v>
      </c>
      <c r="H147" s="3">
        <v>490.02825417949623</v>
      </c>
      <c r="I147" s="3">
        <v>6151.0675000000001</v>
      </c>
      <c r="J147" s="3">
        <v>2016.57</v>
      </c>
      <c r="K147" s="3">
        <v>4836.9874999999993</v>
      </c>
      <c r="L147" s="3">
        <v>24.125</v>
      </c>
      <c r="M147" s="3">
        <v>187.73750000000001</v>
      </c>
      <c r="N147" s="3">
        <v>116.455</v>
      </c>
      <c r="O147" s="3">
        <v>425.01499999999999</v>
      </c>
      <c r="P147" s="3">
        <v>1097.8599999999999</v>
      </c>
      <c r="Q147" s="3">
        <v>0.65180000000000005</v>
      </c>
      <c r="R147" s="3">
        <v>11.672458592999998</v>
      </c>
      <c r="S147" s="3">
        <v>19.275000000000002</v>
      </c>
      <c r="T147" s="3">
        <v>23.564099900683576</v>
      </c>
      <c r="U147" s="3">
        <v>0.91710561562499993</v>
      </c>
    </row>
    <row r="148" spans="1:21" x14ac:dyDescent="0.25">
      <c r="A148" s="2" t="s">
        <v>50</v>
      </c>
      <c r="B148" s="2" t="s">
        <v>68</v>
      </c>
      <c r="C148" s="2" t="s">
        <v>70</v>
      </c>
      <c r="D148" s="3">
        <v>26459.999999999967</v>
      </c>
      <c r="E148" s="3">
        <v>495889.99999999971</v>
      </c>
      <c r="F148" s="3">
        <v>827.04</v>
      </c>
      <c r="G148" s="3">
        <v>32.013646781049495</v>
      </c>
      <c r="H148" s="3">
        <v>603.10279685537773</v>
      </c>
      <c r="I148" s="3">
        <v>9018.7066666666669</v>
      </c>
      <c r="J148" s="3">
        <v>2167.5400000000004</v>
      </c>
      <c r="K148" s="3">
        <v>3594.1566666666663</v>
      </c>
      <c r="L148" s="3">
        <v>11.326666666666666</v>
      </c>
      <c r="M148" s="3">
        <v>248.23333333333335</v>
      </c>
      <c r="N148" s="3">
        <v>619.46333333333325</v>
      </c>
      <c r="O148" s="3">
        <v>494.68666666666667</v>
      </c>
      <c r="P148" s="3">
        <v>416.22333333333336</v>
      </c>
      <c r="Q148" s="3">
        <v>0.63400000000000001</v>
      </c>
      <c r="R148" s="3">
        <v>14.505811706666634</v>
      </c>
      <c r="S148" s="3">
        <v>26.733333333333334</v>
      </c>
      <c r="T148" s="3">
        <v>18.851272616089076</v>
      </c>
      <c r="U148" s="3">
        <v>1.1833753874999999</v>
      </c>
    </row>
    <row r="149" spans="1:21" x14ac:dyDescent="0.25">
      <c r="A149" s="2" t="s">
        <v>50</v>
      </c>
      <c r="B149" s="2" t="s">
        <v>68</v>
      </c>
      <c r="C149" s="2" t="s">
        <v>69</v>
      </c>
      <c r="D149" s="3">
        <v>19250</v>
      </c>
      <c r="E149" s="3">
        <v>469400</v>
      </c>
      <c r="F149" s="3">
        <v>1409.03</v>
      </c>
      <c r="G149" s="3">
        <v>13.661880868398828</v>
      </c>
      <c r="H149" s="3">
        <v>333.13698075981347</v>
      </c>
      <c r="I149" s="3">
        <v>13626.71</v>
      </c>
      <c r="J149" s="3">
        <v>2009.39</v>
      </c>
      <c r="K149" s="3">
        <v>3928.94</v>
      </c>
      <c r="L149" s="3">
        <v>30.63</v>
      </c>
      <c r="M149" s="3">
        <v>204.21</v>
      </c>
      <c r="N149" s="3">
        <v>181.74</v>
      </c>
      <c r="O149" s="3">
        <v>30.63</v>
      </c>
      <c r="P149" s="3">
        <v>1055.75</v>
      </c>
      <c r="Q149" s="3">
        <v>0.70189999999999997</v>
      </c>
      <c r="R149" s="3">
        <v>23.275902349999999</v>
      </c>
      <c r="S149" s="3">
        <v>82</v>
      </c>
      <c r="T149" s="3">
        <v>24.384415584415581</v>
      </c>
      <c r="U149" s="3">
        <v>3.3010637499999995</v>
      </c>
    </row>
    <row r="150" spans="1:21" x14ac:dyDescent="0.25">
      <c r="A150" s="2" t="s">
        <v>50</v>
      </c>
      <c r="B150" s="2" t="s">
        <v>64</v>
      </c>
      <c r="C150" s="2" t="s">
        <v>52</v>
      </c>
      <c r="D150" s="3">
        <v>19043.333333333332</v>
      </c>
      <c r="E150" s="3">
        <v>491230</v>
      </c>
      <c r="F150" s="3">
        <v>1381.8433333333332</v>
      </c>
      <c r="G150" s="3">
        <v>14.732666842410048</v>
      </c>
      <c r="H150" s="3">
        <v>379.94733658147015</v>
      </c>
      <c r="I150" s="3">
        <v>10961.210000000001</v>
      </c>
      <c r="J150" s="3">
        <v>1950.47</v>
      </c>
      <c r="K150" s="3">
        <v>3538.6633333333334</v>
      </c>
      <c r="L150" s="3">
        <v>17.043333333333333</v>
      </c>
      <c r="M150" s="3">
        <v>201.18333333333331</v>
      </c>
      <c r="N150" s="3">
        <v>153.35</v>
      </c>
      <c r="O150" s="3">
        <v>71.586666666666659</v>
      </c>
      <c r="P150" s="3">
        <v>602.92000000000007</v>
      </c>
      <c r="Q150" s="3">
        <v>0.5524</v>
      </c>
      <c r="R150" s="3">
        <v>19.567137266666666</v>
      </c>
      <c r="S150" s="3">
        <v>49.5</v>
      </c>
      <c r="T150" s="3">
        <v>25.797937356123981</v>
      </c>
      <c r="U150" s="3">
        <v>3.7789079468749995</v>
      </c>
    </row>
    <row r="151" spans="1:21" x14ac:dyDescent="0.25">
      <c r="A151" s="2" t="s">
        <v>50</v>
      </c>
      <c r="B151" s="2" t="s">
        <v>64</v>
      </c>
      <c r="C151" s="2" t="s">
        <v>49</v>
      </c>
      <c r="D151" s="3">
        <v>21676.666666666668</v>
      </c>
      <c r="E151" s="3">
        <v>485773.33333333331</v>
      </c>
      <c r="F151" s="3">
        <v>971.57</v>
      </c>
      <c r="G151" s="3">
        <v>22.410681042242945</v>
      </c>
      <c r="H151" s="3">
        <v>506.25152514008499</v>
      </c>
      <c r="I151" s="3">
        <v>5272.08</v>
      </c>
      <c r="J151" s="3">
        <v>1363.3533333333335</v>
      </c>
      <c r="K151" s="3">
        <v>2596.9533333333334</v>
      </c>
      <c r="L151" s="3">
        <v>23.506666666666664</v>
      </c>
      <c r="M151" s="3">
        <v>250.73333333333335</v>
      </c>
      <c r="N151" s="3">
        <v>195.26333333333332</v>
      </c>
      <c r="O151" s="3">
        <v>383.88333333333338</v>
      </c>
      <c r="P151" s="3">
        <v>484.25333333333333</v>
      </c>
      <c r="Q151" s="3">
        <v>0.65180000000000005</v>
      </c>
      <c r="R151" s="3">
        <v>15.344712753333333</v>
      </c>
      <c r="S151" s="3">
        <v>28.266666666666669</v>
      </c>
      <c r="T151" s="3">
        <v>22.53475271830818</v>
      </c>
      <c r="U151" s="3">
        <v>1.184534</v>
      </c>
    </row>
    <row r="152" spans="1:21" x14ac:dyDescent="0.25">
      <c r="A152" s="2" t="s">
        <v>50</v>
      </c>
      <c r="B152" s="2" t="s">
        <v>64</v>
      </c>
      <c r="C152" s="2" t="s">
        <v>57</v>
      </c>
      <c r="D152" s="3">
        <v>18545</v>
      </c>
      <c r="E152" s="3">
        <v>493200</v>
      </c>
      <c r="F152" s="3">
        <v>2739.645</v>
      </c>
      <c r="G152" s="3">
        <v>7.3047936632345127</v>
      </c>
      <c r="H152" s="3">
        <v>199.25531477171143</v>
      </c>
      <c r="I152" s="3">
        <v>5625.8050000000003</v>
      </c>
      <c r="J152" s="3">
        <v>2595.165</v>
      </c>
      <c r="K152" s="3">
        <v>5156.92</v>
      </c>
      <c r="L152" s="3">
        <v>45.86</v>
      </c>
      <c r="M152" s="3">
        <v>272.02</v>
      </c>
      <c r="N152" s="3">
        <v>888.15000000000009</v>
      </c>
      <c r="O152" s="3">
        <v>498.96000000000004</v>
      </c>
      <c r="P152" s="3">
        <v>435.90499999999997</v>
      </c>
      <c r="Q152" s="3">
        <v>0.62109999999999999</v>
      </c>
      <c r="R152" s="3">
        <v>19.759256614999998</v>
      </c>
      <c r="S152" s="3">
        <v>49.5</v>
      </c>
      <c r="T152" s="3">
        <v>26.764599180807487</v>
      </c>
      <c r="U152" s="3">
        <v>2.4178671875000002</v>
      </c>
    </row>
    <row r="153" spans="1:21" x14ac:dyDescent="0.25">
      <c r="A153" s="2" t="s">
        <v>50</v>
      </c>
      <c r="B153" s="2" t="s">
        <v>64</v>
      </c>
      <c r="C153" s="2" t="s">
        <v>54</v>
      </c>
      <c r="D153" s="3">
        <v>17895</v>
      </c>
      <c r="E153" s="3">
        <v>487205</v>
      </c>
      <c r="F153" s="3">
        <v>738.93000000000006</v>
      </c>
      <c r="G153" s="3">
        <v>24.47932550828429</v>
      </c>
      <c r="H153" s="3">
        <v>665.89888127071163</v>
      </c>
      <c r="I153" s="3">
        <v>6017.2449999999999</v>
      </c>
      <c r="J153" s="3">
        <v>1970.0349999999999</v>
      </c>
      <c r="K153" s="3">
        <v>3400.2150000000001</v>
      </c>
      <c r="L153" s="3">
        <v>25.119999999999997</v>
      </c>
      <c r="M153" s="3">
        <v>427.89499999999998</v>
      </c>
      <c r="N153" s="3">
        <v>379.63499999999999</v>
      </c>
      <c r="O153" s="3">
        <v>320.54499999999996</v>
      </c>
      <c r="P153" s="3">
        <v>410.52499999999998</v>
      </c>
      <c r="Q153" s="3">
        <v>0.68279999999999996</v>
      </c>
      <c r="R153" s="3">
        <v>16.525062224999949</v>
      </c>
      <c r="S153" s="3">
        <v>33.049999999999997</v>
      </c>
      <c r="T153" s="3">
        <v>27.225698636296926</v>
      </c>
      <c r="U153" s="3">
        <v>1.096562909375</v>
      </c>
    </row>
    <row r="154" spans="1:21" x14ac:dyDescent="0.25">
      <c r="A154" s="2" t="s">
        <v>50</v>
      </c>
      <c r="B154" s="2" t="s">
        <v>64</v>
      </c>
      <c r="C154" s="2" t="s">
        <v>51</v>
      </c>
      <c r="D154" s="3">
        <v>17083.333333333332</v>
      </c>
      <c r="E154" s="3">
        <v>469493.33333333331</v>
      </c>
      <c r="F154" s="3">
        <v>859.02</v>
      </c>
      <c r="G154" s="3">
        <v>20.281228651225689</v>
      </c>
      <c r="H154" s="3">
        <v>567.76171454076245</v>
      </c>
      <c r="I154" s="3">
        <v>5903.79</v>
      </c>
      <c r="J154" s="3">
        <v>1732.3266666666668</v>
      </c>
      <c r="K154" s="3">
        <v>4515.5866666666661</v>
      </c>
      <c r="L154" s="3">
        <v>21.319999999999997</v>
      </c>
      <c r="M154" s="3">
        <v>310.47999999999996</v>
      </c>
      <c r="N154" s="3">
        <v>305.21666666666664</v>
      </c>
      <c r="O154" s="3">
        <v>337.96</v>
      </c>
      <c r="P154" s="3">
        <v>404.62666666666661</v>
      </c>
      <c r="Q154" s="3">
        <v>0.60970000000000002</v>
      </c>
      <c r="R154" s="3">
        <v>20.145052023333331</v>
      </c>
      <c r="S154" s="3">
        <v>53.633333333333326</v>
      </c>
      <c r="T154" s="3">
        <v>27.866008918436837</v>
      </c>
      <c r="U154" s="3">
        <v>4.4583261718749991</v>
      </c>
    </row>
    <row r="155" spans="1:21" x14ac:dyDescent="0.25">
      <c r="A155" s="2" t="s">
        <v>50</v>
      </c>
      <c r="B155" s="2" t="s">
        <v>65</v>
      </c>
      <c r="C155" s="2" t="s">
        <v>49</v>
      </c>
      <c r="D155" s="3">
        <v>18000</v>
      </c>
      <c r="E155" s="3">
        <v>484281.99999999965</v>
      </c>
      <c r="F155" s="3">
        <v>870.65</v>
      </c>
      <c r="G155" s="3">
        <v>20.792808248136037</v>
      </c>
      <c r="H155" s="3">
        <v>561.98219112174752</v>
      </c>
      <c r="I155" s="3">
        <v>6245.22</v>
      </c>
      <c r="J155" s="3">
        <v>3241.9519999999998</v>
      </c>
      <c r="K155" s="3">
        <v>9147.7279999999992</v>
      </c>
      <c r="L155" s="3">
        <v>59.35199999999999</v>
      </c>
      <c r="M155" s="3">
        <v>253.23200000000003</v>
      </c>
      <c r="N155" s="3">
        <v>177.63399999999999</v>
      </c>
      <c r="O155" s="3">
        <v>610.60599999999999</v>
      </c>
      <c r="P155" s="3">
        <v>373.81000000000006</v>
      </c>
      <c r="Q155" s="3">
        <v>0.65180000000000005</v>
      </c>
      <c r="R155" s="3">
        <v>12.187476696000001</v>
      </c>
      <c r="S155" s="3">
        <v>19.04</v>
      </c>
      <c r="T155" s="3">
        <v>27.008778251176629</v>
      </c>
      <c r="U155" s="3">
        <v>0.92122458124999995</v>
      </c>
    </row>
    <row r="156" spans="1:21" x14ac:dyDescent="0.25">
      <c r="A156" s="2" t="s">
        <v>50</v>
      </c>
      <c r="B156" s="2" t="s">
        <v>65</v>
      </c>
      <c r="C156" s="2" t="s">
        <v>57</v>
      </c>
      <c r="D156" s="3">
        <v>17644.999999999949</v>
      </c>
      <c r="E156" s="3">
        <v>478510</v>
      </c>
      <c r="F156" s="3">
        <v>729.77</v>
      </c>
      <c r="G156" s="3">
        <v>24.311856460540479</v>
      </c>
      <c r="H156" s="3">
        <v>663.72805302359029</v>
      </c>
      <c r="I156" s="3">
        <v>6348.62</v>
      </c>
      <c r="J156" s="3">
        <v>2036.02</v>
      </c>
      <c r="K156" s="3">
        <v>3196.26</v>
      </c>
      <c r="L156" s="3">
        <v>17.385000000000002</v>
      </c>
      <c r="M156" s="3">
        <v>236.01499999999999</v>
      </c>
      <c r="N156" s="3">
        <v>455.36</v>
      </c>
      <c r="O156" s="3">
        <v>463.28500000000003</v>
      </c>
      <c r="P156" s="3">
        <v>277.755</v>
      </c>
      <c r="Q156" s="3">
        <v>0.62960000000000005</v>
      </c>
      <c r="R156" s="3">
        <v>19.704932384999999</v>
      </c>
      <c r="S156" s="3">
        <v>50.5</v>
      </c>
      <c r="T156" s="3">
        <v>27.170046741707161</v>
      </c>
      <c r="U156" s="3">
        <v>2.6228335937499998</v>
      </c>
    </row>
    <row r="157" spans="1:21" x14ac:dyDescent="0.25">
      <c r="A157" s="2" t="s">
        <v>50</v>
      </c>
      <c r="B157" s="2" t="s">
        <v>65</v>
      </c>
      <c r="C157" s="2" t="s">
        <v>54</v>
      </c>
      <c r="D157" s="3">
        <v>16375</v>
      </c>
      <c r="E157" s="3">
        <v>477665</v>
      </c>
      <c r="F157" s="3">
        <v>744.48500000000001</v>
      </c>
      <c r="G157" s="3">
        <v>22.085725213791967</v>
      </c>
      <c r="H157" s="3">
        <v>650.09579840045285</v>
      </c>
      <c r="I157" s="3">
        <v>6559.1849999999995</v>
      </c>
      <c r="J157" s="3">
        <v>1761.3400000000001</v>
      </c>
      <c r="K157" s="3">
        <v>3519.8850000000002</v>
      </c>
      <c r="L157" s="3">
        <v>22.984999999999999</v>
      </c>
      <c r="M157" s="3">
        <v>178.24</v>
      </c>
      <c r="N157" s="3">
        <v>501.61</v>
      </c>
      <c r="O157" s="3">
        <v>250.495</v>
      </c>
      <c r="P157" s="3">
        <v>482.47500000000002</v>
      </c>
      <c r="Q157" s="3">
        <v>0.68279999999999996</v>
      </c>
      <c r="R157" s="3">
        <v>14.42612015999995</v>
      </c>
      <c r="S157" s="3">
        <v>27</v>
      </c>
      <c r="T157" s="3">
        <v>29.309920349198446</v>
      </c>
      <c r="U157" s="3">
        <v>0.82403859374999988</v>
      </c>
    </row>
    <row r="158" spans="1:21" x14ac:dyDescent="0.25">
      <c r="A158" s="2" t="s">
        <v>50</v>
      </c>
      <c r="B158" s="2" t="s">
        <v>65</v>
      </c>
      <c r="C158" s="2" t="s">
        <v>51</v>
      </c>
      <c r="D158" s="3">
        <v>16740</v>
      </c>
      <c r="E158" s="3">
        <v>861005</v>
      </c>
      <c r="F158" s="3">
        <v>937.96</v>
      </c>
      <c r="G158" s="3">
        <v>18.408000760115716</v>
      </c>
      <c r="H158" s="3">
        <v>984.35262863770834</v>
      </c>
      <c r="I158" s="3">
        <v>8237.76</v>
      </c>
      <c r="J158" s="3">
        <v>2306.9700000000003</v>
      </c>
      <c r="K158" s="3">
        <v>5801.7449999999999</v>
      </c>
      <c r="L158" s="3">
        <v>34.064999999999998</v>
      </c>
      <c r="M158" s="3">
        <v>242.58500000000001</v>
      </c>
      <c r="N158" s="3">
        <v>251.85000000000002</v>
      </c>
      <c r="O158" s="3">
        <v>232.29499999999999</v>
      </c>
      <c r="P158" s="3">
        <v>420.82499999999999</v>
      </c>
      <c r="Q158" s="3">
        <v>0.60970000000000002</v>
      </c>
      <c r="R158" s="3">
        <v>14.750623705000001</v>
      </c>
      <c r="S158" s="3">
        <v>28.3</v>
      </c>
      <c r="T158" s="3">
        <v>49.41449415384259</v>
      </c>
      <c r="U158" s="3">
        <v>0.91174948750000007</v>
      </c>
    </row>
    <row r="159" spans="1:21" x14ac:dyDescent="0.25">
      <c r="A159" s="2" t="s">
        <v>50</v>
      </c>
      <c r="B159" s="2" t="s">
        <v>73</v>
      </c>
      <c r="C159" s="2" t="s">
        <v>49</v>
      </c>
      <c r="D159" s="3">
        <v>21516.666666666668</v>
      </c>
      <c r="E159" s="3">
        <v>477296.66666666634</v>
      </c>
      <c r="F159" s="3">
        <v>999.72333333333336</v>
      </c>
      <c r="G159" s="3">
        <v>21.637871881813243</v>
      </c>
      <c r="H159" s="3">
        <v>479.46982531068829</v>
      </c>
      <c r="I159" s="3">
        <v>7143.8166666666666</v>
      </c>
      <c r="J159" s="3">
        <v>2332.3133333333335</v>
      </c>
      <c r="K159" s="3">
        <v>6918.003333333334</v>
      </c>
      <c r="L159" s="3">
        <v>43.593333333333334</v>
      </c>
      <c r="M159" s="3">
        <v>277.58666666666664</v>
      </c>
      <c r="N159" s="3">
        <v>196.47666666666669</v>
      </c>
      <c r="O159" s="3">
        <v>372.95</v>
      </c>
      <c r="P159" s="3">
        <v>638.54666666666662</v>
      </c>
      <c r="Q159" s="3">
        <v>0.65180000000000005</v>
      </c>
      <c r="R159" s="3">
        <v>17.243939496666666</v>
      </c>
      <c r="S159" s="3">
        <v>36.5</v>
      </c>
      <c r="T159" s="3">
        <v>22.444798703525297</v>
      </c>
      <c r="U159" s="3">
        <v>2.038986171875</v>
      </c>
    </row>
    <row r="160" spans="1:21" x14ac:dyDescent="0.25">
      <c r="A160" s="2" t="s">
        <v>50</v>
      </c>
      <c r="B160" s="2" t="s">
        <v>73</v>
      </c>
      <c r="C160" s="2" t="s">
        <v>70</v>
      </c>
      <c r="D160" s="3">
        <v>21560</v>
      </c>
      <c r="E160" s="3">
        <v>501323.33333333302</v>
      </c>
      <c r="F160" s="3">
        <v>981.49666666666656</v>
      </c>
      <c r="G160" s="3">
        <v>22.93256486926299</v>
      </c>
      <c r="H160" s="3">
        <v>528.19639496894888</v>
      </c>
      <c r="I160" s="3">
        <v>8867.33</v>
      </c>
      <c r="J160" s="3">
        <v>2607.92</v>
      </c>
      <c r="K160" s="3">
        <v>5085.9199999999992</v>
      </c>
      <c r="L160" s="3">
        <v>14.31</v>
      </c>
      <c r="M160" s="3">
        <v>225.41333333333333</v>
      </c>
      <c r="N160" s="3">
        <v>357.92</v>
      </c>
      <c r="O160" s="3">
        <v>486.96666666666664</v>
      </c>
      <c r="P160" s="3">
        <v>382.74</v>
      </c>
      <c r="Q160" s="3">
        <v>0.58989999999999998</v>
      </c>
      <c r="R160" s="3">
        <v>14.961568146666666</v>
      </c>
      <c r="S160" s="3">
        <v>27.133333333333336</v>
      </c>
      <c r="T160" s="3">
        <v>23.346991945639783</v>
      </c>
      <c r="U160" s="3">
        <v>1.1096562125</v>
      </c>
    </row>
    <row r="161" spans="1:21" x14ac:dyDescent="0.25">
      <c r="A161" s="2" t="s">
        <v>50</v>
      </c>
      <c r="B161" s="2" t="s">
        <v>73</v>
      </c>
      <c r="C161" s="2" t="s">
        <v>72</v>
      </c>
      <c r="D161" s="3">
        <v>33453.333333333299</v>
      </c>
      <c r="E161" s="3">
        <v>484470</v>
      </c>
      <c r="F161" s="3">
        <v>1539.9333333333334</v>
      </c>
      <c r="G161" s="3">
        <v>22.141955761090077</v>
      </c>
      <c r="H161" s="3">
        <v>322.65333403449529</v>
      </c>
      <c r="I161" s="3">
        <v>8901.25</v>
      </c>
      <c r="J161" s="3">
        <v>1407.1466666666668</v>
      </c>
      <c r="K161" s="3">
        <v>2914.0066666666667</v>
      </c>
      <c r="L161" s="3">
        <v>18.82</v>
      </c>
      <c r="M161" s="3">
        <v>259.59333333333331</v>
      </c>
      <c r="N161" s="3">
        <v>170.68333333333331</v>
      </c>
      <c r="O161" s="3">
        <v>253.75</v>
      </c>
      <c r="P161" s="3">
        <v>251.14333333333335</v>
      </c>
      <c r="Q161" s="3">
        <v>0.58399999999999996</v>
      </c>
      <c r="R161" s="3">
        <v>15.821397683333332</v>
      </c>
      <c r="S161" s="3">
        <v>30.900000000000002</v>
      </c>
      <c r="T161" s="3">
        <v>14.514668506712121</v>
      </c>
      <c r="U161" s="3">
        <v>1.489509284375</v>
      </c>
    </row>
    <row r="162" spans="1:21" x14ac:dyDescent="0.25">
      <c r="A162" s="2" t="s">
        <v>50</v>
      </c>
      <c r="B162" s="2" t="s">
        <v>73</v>
      </c>
      <c r="C162" s="2" t="s">
        <v>51</v>
      </c>
      <c r="D162" s="3">
        <v>17305</v>
      </c>
      <c r="E162" s="3">
        <v>477630</v>
      </c>
      <c r="F162" s="3">
        <v>675.68000000000006</v>
      </c>
      <c r="G162" s="3">
        <v>26.077449198166221</v>
      </c>
      <c r="H162" s="3">
        <v>729.92985607288119</v>
      </c>
      <c r="I162" s="3">
        <v>7090.3099999999995</v>
      </c>
      <c r="J162" s="3">
        <v>1988.145</v>
      </c>
      <c r="K162" s="3">
        <v>4947.0200000000004</v>
      </c>
      <c r="L162" s="3">
        <v>20.54</v>
      </c>
      <c r="M162" s="3">
        <v>231.80500000000001</v>
      </c>
      <c r="N162" s="3">
        <v>219.065</v>
      </c>
      <c r="O162" s="3">
        <v>426.77499999999998</v>
      </c>
      <c r="P162" s="3">
        <v>386.27</v>
      </c>
      <c r="Q162" s="3">
        <v>0.60970000000000002</v>
      </c>
      <c r="R162" s="3">
        <v>20.359934504999998</v>
      </c>
      <c r="S162" s="3">
        <v>60</v>
      </c>
      <c r="T162" s="3">
        <v>27.754389893532792</v>
      </c>
      <c r="U162" s="3">
        <v>4.1003099999999995</v>
      </c>
    </row>
    <row r="163" spans="1:21" x14ac:dyDescent="0.25">
      <c r="A163" s="2" t="s">
        <v>50</v>
      </c>
      <c r="B163" s="2" t="s">
        <v>53</v>
      </c>
      <c r="C163" s="2" t="s">
        <v>49</v>
      </c>
      <c r="D163" s="3">
        <v>19212.499999999975</v>
      </c>
      <c r="E163" s="3">
        <v>476697.5</v>
      </c>
      <c r="F163" s="3">
        <v>1135.1775</v>
      </c>
      <c r="G163" s="3">
        <v>17.65581656124791</v>
      </c>
      <c r="H163" s="3">
        <v>437.65159382747589</v>
      </c>
      <c r="I163" s="3">
        <v>8044.2199999999993</v>
      </c>
      <c r="J163" s="3">
        <v>1600.0500000000002</v>
      </c>
      <c r="K163" s="3">
        <v>6063.18</v>
      </c>
      <c r="L163" s="3">
        <v>21.555</v>
      </c>
      <c r="M163" s="3">
        <v>231.80250000000001</v>
      </c>
      <c r="N163" s="3">
        <v>103.89750000000001</v>
      </c>
      <c r="O163" s="3">
        <v>419.97500000000002</v>
      </c>
      <c r="P163" s="3">
        <v>1462.69</v>
      </c>
      <c r="Q163" s="3">
        <v>0.65180000000000005</v>
      </c>
      <c r="R163" s="3">
        <v>17.170531895</v>
      </c>
      <c r="S163" s="3">
        <v>35.574999999999996</v>
      </c>
      <c r="T163" s="3">
        <v>25.703424501837034</v>
      </c>
      <c r="U163" s="3">
        <v>2.5049742281250005</v>
      </c>
    </row>
    <row r="164" spans="1:21" x14ac:dyDescent="0.25">
      <c r="A164" s="2" t="s">
        <v>50</v>
      </c>
      <c r="B164" s="2" t="s">
        <v>53</v>
      </c>
      <c r="C164" s="2" t="s">
        <v>55</v>
      </c>
      <c r="D164" s="3">
        <v>20820</v>
      </c>
      <c r="E164" s="3">
        <v>509900</v>
      </c>
      <c r="F164" s="3">
        <v>985.5</v>
      </c>
      <c r="G164" s="3">
        <v>21.126331811263316</v>
      </c>
      <c r="H164" s="3">
        <v>517.40233384068995</v>
      </c>
      <c r="I164" s="3">
        <v>5324.86</v>
      </c>
      <c r="J164" s="3">
        <v>1559.71</v>
      </c>
      <c r="K164" s="3">
        <v>3999.6</v>
      </c>
      <c r="L164" s="3">
        <v>17.88</v>
      </c>
      <c r="M164" s="3">
        <v>230.48</v>
      </c>
      <c r="N164" s="3">
        <v>260.27999999999997</v>
      </c>
      <c r="O164" s="3">
        <v>443.08</v>
      </c>
      <c r="P164" s="3">
        <v>351.68</v>
      </c>
      <c r="Q164" s="3">
        <v>0.53910000000000002</v>
      </c>
      <c r="R164" s="3">
        <v>25.499284710000001</v>
      </c>
      <c r="S164" s="3">
        <v>127</v>
      </c>
      <c r="T164" s="3">
        <v>24.490874159462059</v>
      </c>
      <c r="U164" s="3">
        <v>7.9183309374999995</v>
      </c>
    </row>
    <row r="165" spans="1:21" x14ac:dyDescent="0.25">
      <c r="A165" s="2" t="s">
        <v>50</v>
      </c>
      <c r="B165" s="2" t="s">
        <v>53</v>
      </c>
      <c r="C165" s="2" t="s">
        <v>54</v>
      </c>
      <c r="D165" s="3">
        <v>18995</v>
      </c>
      <c r="E165" s="3">
        <v>493250</v>
      </c>
      <c r="F165" s="3">
        <v>842.93000000000006</v>
      </c>
      <c r="G165" s="3">
        <v>22.530885788214476</v>
      </c>
      <c r="H165" s="3">
        <v>586.6838890618028</v>
      </c>
      <c r="I165" s="3">
        <v>5980.77</v>
      </c>
      <c r="J165" s="3">
        <v>2027.9949999999999</v>
      </c>
      <c r="K165" s="3">
        <v>4050.12</v>
      </c>
      <c r="L165" s="3">
        <v>24.48</v>
      </c>
      <c r="M165" s="3">
        <v>234.08499999999998</v>
      </c>
      <c r="N165" s="3">
        <v>195.73500000000001</v>
      </c>
      <c r="O165" s="3">
        <v>571.26499999999999</v>
      </c>
      <c r="P165" s="3">
        <v>1271.9099999999999</v>
      </c>
      <c r="Q165" s="3">
        <v>0.68279999999999996</v>
      </c>
      <c r="R165" s="3">
        <v>21.711229334999999</v>
      </c>
      <c r="S165" s="3">
        <v>65.8</v>
      </c>
      <c r="T165" s="3">
        <v>26.043746525847695</v>
      </c>
      <c r="U165" s="3">
        <v>4.3656911749999994</v>
      </c>
    </row>
    <row r="166" spans="1:21" x14ac:dyDescent="0.25">
      <c r="A166" s="2" t="s">
        <v>50</v>
      </c>
      <c r="B166" s="2" t="s">
        <v>63</v>
      </c>
      <c r="C166" s="2" t="s">
        <v>49</v>
      </c>
      <c r="D166" s="3">
        <v>21607.5</v>
      </c>
      <c r="E166" s="3">
        <v>481967.49999999977</v>
      </c>
      <c r="F166" s="3">
        <v>857.66750000000002</v>
      </c>
      <c r="G166" s="3">
        <v>25.218586465397813</v>
      </c>
      <c r="H166" s="3">
        <v>565.32153730028074</v>
      </c>
      <c r="I166" s="3">
        <v>6028.8625000000002</v>
      </c>
      <c r="J166" s="3">
        <v>1720.7525000000001</v>
      </c>
      <c r="K166" s="3">
        <v>3951.79</v>
      </c>
      <c r="L166" s="3">
        <v>20.38</v>
      </c>
      <c r="M166" s="3">
        <v>284.67500000000001</v>
      </c>
      <c r="N166" s="3">
        <v>195.38250000000002</v>
      </c>
      <c r="O166" s="3">
        <v>710.66250000000002</v>
      </c>
      <c r="P166" s="3">
        <v>815.39250000000004</v>
      </c>
      <c r="Q166" s="3">
        <v>0.65180000000000005</v>
      </c>
      <c r="R166" s="3">
        <v>16.578780504999997</v>
      </c>
      <c r="S166" s="3">
        <v>34.200000000000003</v>
      </c>
      <c r="T166" s="3">
        <v>23.065665521697071</v>
      </c>
      <c r="U166" s="3">
        <v>2.4836626312499996</v>
      </c>
    </row>
    <row r="167" spans="1:21" x14ac:dyDescent="0.25">
      <c r="A167" s="2" t="s">
        <v>50</v>
      </c>
      <c r="B167" s="2" t="s">
        <v>63</v>
      </c>
      <c r="C167" s="2" t="s">
        <v>54</v>
      </c>
      <c r="D167" s="3">
        <v>21610</v>
      </c>
      <c r="E167" s="3">
        <v>469520</v>
      </c>
      <c r="F167" s="3">
        <v>782.55</v>
      </c>
      <c r="G167" s="3">
        <v>27.614848891444638</v>
      </c>
      <c r="H167" s="3">
        <v>599.98722126381699</v>
      </c>
      <c r="I167" s="3">
        <v>5609.62</v>
      </c>
      <c r="J167" s="3">
        <v>2695.01</v>
      </c>
      <c r="K167" s="3">
        <v>3970.65</v>
      </c>
      <c r="L167" s="3">
        <v>13.97</v>
      </c>
      <c r="M167" s="3">
        <v>385.29</v>
      </c>
      <c r="N167" s="3">
        <v>972.2</v>
      </c>
      <c r="O167" s="3">
        <v>828.47</v>
      </c>
      <c r="P167" s="3">
        <v>497.08</v>
      </c>
      <c r="Q167" s="3">
        <v>0.68279999999999996</v>
      </c>
      <c r="R167" s="3">
        <v>14.916198319999999</v>
      </c>
      <c r="S167" s="3">
        <v>26.7</v>
      </c>
      <c r="T167" s="3">
        <v>21.726978250809807</v>
      </c>
      <c r="U167" s="3">
        <v>0.34998443437499999</v>
      </c>
    </row>
    <row r="168" spans="1:21" x14ac:dyDescent="0.25">
      <c r="A168" s="2" t="s">
        <v>50</v>
      </c>
      <c r="B168" s="2" t="s">
        <v>71</v>
      </c>
      <c r="C168" s="2" t="s">
        <v>49</v>
      </c>
      <c r="D168" s="3">
        <v>20623.333333333332</v>
      </c>
      <c r="E168" s="3">
        <v>486603.33333333302</v>
      </c>
      <c r="F168" s="3">
        <v>928.30666666666673</v>
      </c>
      <c r="G168" s="3">
        <v>22.529587618099697</v>
      </c>
      <c r="H168" s="3">
        <v>532.00647349234839</v>
      </c>
      <c r="I168" s="3">
        <v>7232.7033333333338</v>
      </c>
      <c r="J168" s="3">
        <v>1467.3966666666668</v>
      </c>
      <c r="K168" s="3">
        <v>3242.84</v>
      </c>
      <c r="L168" s="3">
        <v>36.56</v>
      </c>
      <c r="M168" s="3">
        <v>506.8633333333334</v>
      </c>
      <c r="N168" s="3">
        <v>208.25666666666666</v>
      </c>
      <c r="O168" s="3">
        <v>243.92999999999998</v>
      </c>
      <c r="P168" s="3">
        <v>1104.7500000000002</v>
      </c>
      <c r="Q168" s="3">
        <v>0.65180000000000005</v>
      </c>
      <c r="R168" s="3">
        <v>12.370363596666666</v>
      </c>
      <c r="S168" s="3">
        <v>19.433333333333334</v>
      </c>
      <c r="T168" s="3">
        <v>23.649329590256727</v>
      </c>
      <c r="U168" s="3">
        <v>0.56943349687499989</v>
      </c>
    </row>
    <row r="169" spans="1:21" x14ac:dyDescent="0.25">
      <c r="A169" s="2" t="s">
        <v>50</v>
      </c>
      <c r="B169" s="2" t="s">
        <v>71</v>
      </c>
      <c r="C169" s="2" t="s">
        <v>69</v>
      </c>
      <c r="D169" s="3">
        <v>17269.999999999902</v>
      </c>
      <c r="E169" s="3">
        <v>452250</v>
      </c>
      <c r="F169" s="3">
        <v>1895.83</v>
      </c>
      <c r="G169" s="3">
        <v>9.1094665660950103</v>
      </c>
      <c r="H169" s="3">
        <v>238.54986997779338</v>
      </c>
      <c r="I169" s="3">
        <v>23213.84</v>
      </c>
      <c r="J169" s="3">
        <v>1407.75</v>
      </c>
      <c r="K169" s="3">
        <v>3150.2539999999999</v>
      </c>
      <c r="L169" s="3">
        <v>64.540000000000006</v>
      </c>
      <c r="M169" s="3">
        <v>219.84</v>
      </c>
      <c r="N169" s="3">
        <v>292.44</v>
      </c>
      <c r="O169" s="3">
        <v>38.32</v>
      </c>
      <c r="P169" s="3">
        <v>296.48</v>
      </c>
      <c r="Q169" s="3">
        <v>0.70189999999999997</v>
      </c>
      <c r="R169" s="3">
        <v>23.21608449</v>
      </c>
      <c r="S169" s="3">
        <v>81.2</v>
      </c>
      <c r="T169" s="3">
        <v>26.187029530978727</v>
      </c>
      <c r="U169" s="3">
        <v>3.2369669500000002</v>
      </c>
    </row>
    <row r="170" spans="1:21" x14ac:dyDescent="0.25">
      <c r="A170" s="2" t="s">
        <v>50</v>
      </c>
      <c r="B170" s="2" t="s">
        <v>71</v>
      </c>
      <c r="C170" s="2" t="s">
        <v>72</v>
      </c>
      <c r="D170" s="3">
        <v>36136.666666666664</v>
      </c>
      <c r="E170" s="3">
        <v>480830</v>
      </c>
      <c r="F170" s="3">
        <v>1359.0900000000001</v>
      </c>
      <c r="G170" s="3">
        <v>27.258469237898733</v>
      </c>
      <c r="H170" s="3">
        <v>362.06828578224378</v>
      </c>
      <c r="I170" s="3">
        <v>7265.420000000001</v>
      </c>
      <c r="J170" s="3">
        <v>1290.9100000000001</v>
      </c>
      <c r="K170" s="3">
        <v>2514.5233333333331</v>
      </c>
      <c r="L170" s="3">
        <v>16.913333333333334</v>
      </c>
      <c r="M170" s="3">
        <v>285.26333333333332</v>
      </c>
      <c r="N170" s="3">
        <v>161.16666666666666</v>
      </c>
      <c r="O170" s="3">
        <v>166.42333333333332</v>
      </c>
      <c r="P170" s="3">
        <v>564.46</v>
      </c>
      <c r="Q170" s="3">
        <v>0.58399999999999996</v>
      </c>
      <c r="R170" s="3">
        <v>15.240296896666669</v>
      </c>
      <c r="S170" s="3">
        <v>28.233333333333334</v>
      </c>
      <c r="T170" s="3">
        <v>13.33934437349494</v>
      </c>
      <c r="U170" s="3">
        <v>1.2105978718749999</v>
      </c>
    </row>
    <row r="171" spans="1:21" x14ac:dyDescent="0.25">
      <c r="A171" s="2" t="s">
        <v>115</v>
      </c>
      <c r="D171" s="3">
        <v>27524.927113702623</v>
      </c>
      <c r="E171" s="3">
        <v>475642.0116618076</v>
      </c>
      <c r="F171" s="3">
        <v>1684.0584256559785</v>
      </c>
      <c r="G171" s="3">
        <v>18.814226342578667</v>
      </c>
      <c r="H171" s="3">
        <v>368.36469707390449</v>
      </c>
      <c r="I171" s="3">
        <v>13339.758250728872</v>
      </c>
      <c r="J171" s="3">
        <v>3062.1692711370251</v>
      </c>
      <c r="K171" s="3">
        <v>8301.349898688044</v>
      </c>
      <c r="L171" s="3">
        <v>67.624035818408998</v>
      </c>
      <c r="M171" s="3">
        <v>291.10591836734699</v>
      </c>
      <c r="N171" s="3">
        <v>238.64553935860059</v>
      </c>
      <c r="O171" s="3">
        <v>428.2603498542274</v>
      </c>
      <c r="P171" s="3">
        <v>741.7767097042904</v>
      </c>
      <c r="Q171" s="3">
        <v>0.54431224489795993</v>
      </c>
      <c r="R171" s="3">
        <v>14.333340492017488</v>
      </c>
      <c r="S171" s="3">
        <v>29.150728862973796</v>
      </c>
      <c r="T171" s="3">
        <v>19.251177940458003</v>
      </c>
      <c r="U171" s="3">
        <v>204.27332523437482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0"/>
  <sheetViews>
    <sheetView workbookViewId="0">
      <pane ySplit="1" topLeftCell="A155" activePane="bottomLeft" state="frozen"/>
      <selection pane="bottomLeft" activeCell="K169" sqref="K169"/>
    </sheetView>
  </sheetViews>
  <sheetFormatPr defaultRowHeight="15" x14ac:dyDescent="0.25"/>
  <cols>
    <col min="3" max="3" width="26" customWidth="1"/>
    <col min="4" max="20" width="9.140625" customWidth="1"/>
  </cols>
  <sheetData>
    <row r="1" spans="1:23" x14ac:dyDescent="0.25">
      <c r="A1" t="s">
        <v>134</v>
      </c>
      <c r="B1" t="s">
        <v>113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19</v>
      </c>
      <c r="R1" t="s">
        <v>20</v>
      </c>
      <c r="S1" t="s">
        <v>21</v>
      </c>
      <c r="T1" t="s">
        <v>4</v>
      </c>
      <c r="U1" t="s">
        <v>22</v>
      </c>
      <c r="V1" t="s">
        <v>135</v>
      </c>
      <c r="W1" t="s">
        <v>136</v>
      </c>
    </row>
    <row r="2" spans="1:23" x14ac:dyDescent="0.25">
      <c r="A2" t="s">
        <v>25</v>
      </c>
      <c r="B2" t="s">
        <v>23</v>
      </c>
      <c r="C2" t="s">
        <v>28</v>
      </c>
      <c r="D2">
        <v>26600</v>
      </c>
      <c r="E2">
        <v>460200.00000000006</v>
      </c>
      <c r="F2">
        <v>1786.19</v>
      </c>
      <c r="G2">
        <v>14.892032762472077</v>
      </c>
      <c r="H2">
        <v>257.6433638078816</v>
      </c>
      <c r="I2">
        <v>4807.34</v>
      </c>
      <c r="J2">
        <v>1771.47</v>
      </c>
      <c r="K2">
        <v>11244.82</v>
      </c>
      <c r="L2">
        <v>67.98</v>
      </c>
      <c r="M2">
        <v>692.04</v>
      </c>
      <c r="N2">
        <v>303.20999999999998</v>
      </c>
      <c r="O2">
        <v>2219.33</v>
      </c>
      <c r="P2">
        <v>1481.44</v>
      </c>
      <c r="Q2">
        <v>0.47310000000000002</v>
      </c>
      <c r="R2">
        <v>24.784921359999998</v>
      </c>
      <c r="S2">
        <v>108</v>
      </c>
      <c r="T2">
        <v>17.300751879699249</v>
      </c>
      <c r="U2">
        <v>5.7262949999999995</v>
      </c>
      <c r="V2">
        <v>32.817959259375009</v>
      </c>
      <c r="W2">
        <f>U2/V2</f>
        <v>0.17448662650661881</v>
      </c>
    </row>
    <row r="3" spans="1:23" x14ac:dyDescent="0.25">
      <c r="A3" t="s">
        <v>25</v>
      </c>
      <c r="B3" t="s">
        <v>23</v>
      </c>
      <c r="C3" t="s">
        <v>27</v>
      </c>
      <c r="D3">
        <v>39433.333333333336</v>
      </c>
      <c r="E3">
        <v>479400</v>
      </c>
      <c r="F3">
        <v>3139.0833333333335</v>
      </c>
      <c r="G3">
        <v>12.706808664214741</v>
      </c>
      <c r="H3">
        <v>156.5929102581849</v>
      </c>
      <c r="I3">
        <v>17073.679999999997</v>
      </c>
      <c r="J3">
        <v>2945.2933333333331</v>
      </c>
      <c r="K3">
        <v>5447.9066666666668</v>
      </c>
      <c r="L3">
        <v>31.730000000000004</v>
      </c>
      <c r="M3">
        <v>929.85</v>
      </c>
      <c r="N3">
        <v>396.72666666666669</v>
      </c>
      <c r="O3">
        <v>715.38</v>
      </c>
      <c r="P3">
        <v>554.42000000000007</v>
      </c>
      <c r="Q3">
        <v>0.51780000000000004</v>
      </c>
      <c r="R3">
        <v>12.280214397</v>
      </c>
      <c r="S3">
        <v>19.833333333333332</v>
      </c>
      <c r="T3">
        <v>12.313429871952096</v>
      </c>
      <c r="U3">
        <v>0.64097290937500018</v>
      </c>
      <c r="V3">
        <v>32.817959259375009</v>
      </c>
      <c r="W3">
        <f t="shared" ref="W3:W66" si="0">U3/V3</f>
        <v>1.9531162931524921E-2</v>
      </c>
    </row>
    <row r="4" spans="1:23" x14ac:dyDescent="0.25">
      <c r="A4" t="s">
        <v>25</v>
      </c>
      <c r="B4" t="s">
        <v>23</v>
      </c>
      <c r="C4" t="s">
        <v>29</v>
      </c>
      <c r="D4">
        <v>34700</v>
      </c>
      <c r="E4">
        <v>455850</v>
      </c>
      <c r="F4">
        <v>2145.8649999999998</v>
      </c>
      <c r="G4">
        <v>16.188717178472313</v>
      </c>
      <c r="H4">
        <v>212.7583675505897</v>
      </c>
      <c r="I4">
        <v>22514.74</v>
      </c>
      <c r="J4">
        <v>6304.52</v>
      </c>
      <c r="K4">
        <v>8476.4350000000013</v>
      </c>
      <c r="L4">
        <v>38.700000000000003</v>
      </c>
      <c r="M4">
        <v>884.34500000000003</v>
      </c>
      <c r="N4">
        <v>919.44499999999994</v>
      </c>
      <c r="O4">
        <v>3408.45</v>
      </c>
      <c r="P4">
        <v>450.38</v>
      </c>
      <c r="Q4">
        <v>0.5</v>
      </c>
      <c r="R4">
        <v>16.230286984999999</v>
      </c>
      <c r="S4">
        <v>31.5</v>
      </c>
      <c r="T4">
        <v>13.135853992774386</v>
      </c>
      <c r="U4">
        <v>0.97506078749999991</v>
      </c>
      <c r="V4">
        <v>32.817959259375009</v>
      </c>
      <c r="W4">
        <f t="shared" si="0"/>
        <v>2.9711195013488147E-2</v>
      </c>
    </row>
    <row r="5" spans="1:23" x14ac:dyDescent="0.25">
      <c r="A5" t="s">
        <v>25</v>
      </c>
      <c r="B5" t="s">
        <v>23</v>
      </c>
      <c r="C5" t="s">
        <v>26</v>
      </c>
      <c r="D5">
        <v>37550</v>
      </c>
      <c r="E5">
        <v>477850</v>
      </c>
      <c r="F5">
        <v>2859.16</v>
      </c>
      <c r="G5">
        <v>13.25331822789618</v>
      </c>
      <c r="H5">
        <v>169.44076963619256</v>
      </c>
      <c r="I5">
        <v>15015.43</v>
      </c>
      <c r="J5">
        <v>3394.335</v>
      </c>
      <c r="K5">
        <v>7063.9500000000007</v>
      </c>
      <c r="L5">
        <v>104.61499999999999</v>
      </c>
      <c r="M5">
        <v>768.65499999999997</v>
      </c>
      <c r="N5">
        <v>368.23500000000001</v>
      </c>
      <c r="O5">
        <v>198.47500000000002</v>
      </c>
      <c r="P5">
        <v>543.44499999999994</v>
      </c>
      <c r="Q5">
        <v>0.33</v>
      </c>
      <c r="R5">
        <v>14.19520243</v>
      </c>
      <c r="S5">
        <v>24.549999999999997</v>
      </c>
      <c r="T5">
        <v>12.745269550394205</v>
      </c>
      <c r="U5">
        <v>0.60152117187499976</v>
      </c>
      <c r="V5">
        <v>32.817959259375009</v>
      </c>
      <c r="W5">
        <f t="shared" si="0"/>
        <v>1.8329024273596933E-2</v>
      </c>
    </row>
    <row r="6" spans="1:23" x14ac:dyDescent="0.25">
      <c r="A6" t="s">
        <v>25</v>
      </c>
      <c r="B6" t="s">
        <v>23</v>
      </c>
      <c r="C6" t="s">
        <v>24</v>
      </c>
      <c r="D6">
        <v>41500</v>
      </c>
      <c r="E6">
        <v>501800</v>
      </c>
      <c r="F6">
        <v>2196.8000000000002</v>
      </c>
      <c r="G6">
        <v>18.89111434814275</v>
      </c>
      <c r="H6">
        <v>228.42316096139837</v>
      </c>
      <c r="I6">
        <v>17685.580000000002</v>
      </c>
      <c r="J6">
        <v>4106.51</v>
      </c>
      <c r="K6">
        <v>8703.8700000000008</v>
      </c>
      <c r="L6">
        <v>213.01</v>
      </c>
      <c r="M6">
        <v>75.94</v>
      </c>
      <c r="N6">
        <v>40.75</v>
      </c>
      <c r="O6">
        <v>61.13</v>
      </c>
      <c r="P6">
        <v>407.5</v>
      </c>
      <c r="Q6">
        <v>0.33</v>
      </c>
      <c r="R6">
        <v>15.179520009999999</v>
      </c>
      <c r="S6">
        <v>27.6</v>
      </c>
      <c r="T6">
        <v>12.091566265060241</v>
      </c>
      <c r="U6">
        <v>0.37397655000000002</v>
      </c>
      <c r="V6">
        <v>32.817959259375009</v>
      </c>
      <c r="W6">
        <f t="shared" si="0"/>
        <v>1.1395484620000168E-2</v>
      </c>
    </row>
    <row r="7" spans="1:23" x14ac:dyDescent="0.25">
      <c r="A7" t="s">
        <v>25</v>
      </c>
      <c r="B7" t="s">
        <v>47</v>
      </c>
      <c r="C7" t="s">
        <v>37</v>
      </c>
      <c r="D7">
        <v>32033.333333333332</v>
      </c>
      <c r="E7">
        <v>451700</v>
      </c>
      <c r="F7">
        <v>2851.5399999999995</v>
      </c>
      <c r="G7">
        <v>11.564731932483985</v>
      </c>
      <c r="H7">
        <v>162.5134890750511</v>
      </c>
      <c r="I7">
        <v>16844.203333333335</v>
      </c>
      <c r="J7">
        <v>3539.4333333333329</v>
      </c>
      <c r="K7">
        <v>12543.713333333333</v>
      </c>
      <c r="L7">
        <v>63.586666666666666</v>
      </c>
      <c r="M7">
        <v>153.32333333333335</v>
      </c>
      <c r="N7">
        <v>86.46</v>
      </c>
      <c r="O7">
        <v>33.093333333333334</v>
      </c>
      <c r="P7">
        <v>224.6</v>
      </c>
      <c r="Q7">
        <v>0.4017</v>
      </c>
      <c r="R7">
        <v>18.424230986666668</v>
      </c>
      <c r="S7">
        <v>46.6</v>
      </c>
      <c r="T7">
        <v>14.121437260159814</v>
      </c>
      <c r="U7">
        <v>3.8593676937499994</v>
      </c>
      <c r="V7">
        <v>24.326669893750008</v>
      </c>
      <c r="W7">
        <f t="shared" si="0"/>
        <v>0.15864759585287691</v>
      </c>
    </row>
    <row r="8" spans="1:23" x14ac:dyDescent="0.25">
      <c r="A8" t="s">
        <v>25</v>
      </c>
      <c r="B8" t="s">
        <v>47</v>
      </c>
      <c r="C8" t="s">
        <v>29</v>
      </c>
      <c r="D8">
        <v>45700</v>
      </c>
      <c r="E8">
        <v>453000</v>
      </c>
      <c r="F8">
        <v>3334.48</v>
      </c>
      <c r="G8">
        <v>13.70528538182865</v>
      </c>
      <c r="H8">
        <v>135.85326647633215</v>
      </c>
      <c r="I8">
        <v>28797.63</v>
      </c>
      <c r="J8">
        <v>3226.03</v>
      </c>
      <c r="K8">
        <v>10794.18</v>
      </c>
      <c r="L8">
        <v>53.24</v>
      </c>
      <c r="M8">
        <v>214.94</v>
      </c>
      <c r="N8">
        <v>130.15</v>
      </c>
      <c r="O8">
        <v>55.21</v>
      </c>
      <c r="P8">
        <v>368.75</v>
      </c>
      <c r="Q8">
        <v>0.5</v>
      </c>
      <c r="R8">
        <v>12.889208979999999</v>
      </c>
      <c r="S8">
        <v>20.6</v>
      </c>
      <c r="T8">
        <v>9.9124726477024065</v>
      </c>
      <c r="U8">
        <v>0.20833423750000005</v>
      </c>
      <c r="V8">
        <v>24.326669893750008</v>
      </c>
      <c r="W8">
        <f t="shared" si="0"/>
        <v>8.5640261659293178E-3</v>
      </c>
    </row>
    <row r="9" spans="1:23" x14ac:dyDescent="0.25">
      <c r="A9" t="s">
        <v>25</v>
      </c>
      <c r="B9" t="s">
        <v>47</v>
      </c>
      <c r="C9" t="s">
        <v>26</v>
      </c>
      <c r="D9">
        <v>38333.333333333336</v>
      </c>
      <c r="E9">
        <v>468566.66666666669</v>
      </c>
      <c r="F9">
        <v>3127.2666666666664</v>
      </c>
      <c r="G9">
        <v>12.527828970781266</v>
      </c>
      <c r="H9">
        <v>152.03319012378196</v>
      </c>
      <c r="I9">
        <v>15768.923333333332</v>
      </c>
      <c r="J9">
        <v>4387.6766666666672</v>
      </c>
      <c r="K9">
        <v>11784.963333333333</v>
      </c>
      <c r="L9">
        <v>64.273333333333341</v>
      </c>
      <c r="M9">
        <v>148.75333333333333</v>
      </c>
      <c r="N9">
        <v>90.323333333333338</v>
      </c>
      <c r="O9">
        <v>75.740000000000009</v>
      </c>
      <c r="P9">
        <v>318.33999999999997</v>
      </c>
      <c r="Q9">
        <v>0.33</v>
      </c>
      <c r="R9">
        <v>14.689502596666665</v>
      </c>
      <c r="S9">
        <v>26.133333333333336</v>
      </c>
      <c r="T9">
        <v>12.285628759412234</v>
      </c>
      <c r="U9">
        <v>1.0217784000000001</v>
      </c>
      <c r="V9">
        <v>24.326669893750008</v>
      </c>
      <c r="W9">
        <f t="shared" si="0"/>
        <v>4.200239508583601E-2</v>
      </c>
    </row>
    <row r="10" spans="1:23" x14ac:dyDescent="0.25">
      <c r="A10" t="s">
        <v>25</v>
      </c>
      <c r="B10" t="s">
        <v>42</v>
      </c>
      <c r="C10" t="s">
        <v>43</v>
      </c>
      <c r="D10">
        <v>20966.666666666668</v>
      </c>
      <c r="E10">
        <v>469033.33333333331</v>
      </c>
      <c r="F10">
        <v>2429.4833333333331</v>
      </c>
      <c r="G10">
        <v>8.7136425195044485</v>
      </c>
      <c r="H10">
        <v>204.68107421737116</v>
      </c>
      <c r="I10">
        <v>8840.3533333333344</v>
      </c>
      <c r="J10">
        <v>2472.9033333333336</v>
      </c>
      <c r="K10">
        <v>10822.086666666668</v>
      </c>
      <c r="L10">
        <v>32.516666666666666</v>
      </c>
      <c r="M10">
        <v>224.77666666666664</v>
      </c>
      <c r="N10">
        <v>186.59666666666666</v>
      </c>
      <c r="O10">
        <v>68.273333333333326</v>
      </c>
      <c r="P10">
        <v>295.06333333333333</v>
      </c>
      <c r="Q10">
        <v>0.65039999999999998</v>
      </c>
      <c r="R10">
        <v>14.358993993666667</v>
      </c>
      <c r="S10">
        <v>27.766666666666669</v>
      </c>
      <c r="T10">
        <v>23.326499221183798</v>
      </c>
      <c r="U10">
        <v>1.373235646875</v>
      </c>
      <c r="V10">
        <v>31.343492299999998</v>
      </c>
      <c r="W10">
        <f t="shared" si="0"/>
        <v>4.3812464601304175E-2</v>
      </c>
    </row>
    <row r="11" spans="1:23" x14ac:dyDescent="0.25">
      <c r="A11" t="s">
        <v>25</v>
      </c>
      <c r="B11" t="s">
        <v>42</v>
      </c>
      <c r="C11" t="s">
        <v>29</v>
      </c>
      <c r="D11">
        <v>40200</v>
      </c>
      <c r="E11">
        <v>452200</v>
      </c>
      <c r="F11">
        <v>3625.1550000000002</v>
      </c>
      <c r="G11">
        <v>11.100331164191562</v>
      </c>
      <c r="H11">
        <v>124.78568127315812</v>
      </c>
      <c r="I11">
        <v>24187.095000000001</v>
      </c>
      <c r="J11">
        <v>3363.3149999999996</v>
      </c>
      <c r="K11">
        <v>14195.855</v>
      </c>
      <c r="L11">
        <v>32.980000000000004</v>
      </c>
      <c r="M11">
        <v>200.82499999999999</v>
      </c>
      <c r="N11">
        <v>121.97499999999999</v>
      </c>
      <c r="O11">
        <v>94.044999999999987</v>
      </c>
      <c r="P11">
        <v>409.45000000000005</v>
      </c>
      <c r="Q11">
        <v>0.5</v>
      </c>
      <c r="R11">
        <v>11.280394655</v>
      </c>
      <c r="S11">
        <v>16.649999999999999</v>
      </c>
      <c r="T11">
        <v>11.277845724041596</v>
      </c>
      <c r="U11">
        <v>0.27373202187500001</v>
      </c>
      <c r="V11">
        <v>31.343492299999998</v>
      </c>
      <c r="W11">
        <f t="shared" si="0"/>
        <v>8.7332968277756343E-3</v>
      </c>
    </row>
    <row r="12" spans="1:23" x14ac:dyDescent="0.25">
      <c r="A12" t="s">
        <v>25</v>
      </c>
      <c r="B12" t="s">
        <v>42</v>
      </c>
      <c r="C12" t="s">
        <v>40</v>
      </c>
      <c r="D12">
        <v>31750</v>
      </c>
      <c r="E12">
        <v>479300</v>
      </c>
      <c r="F12">
        <v>2933.2624999999998</v>
      </c>
      <c r="G12">
        <v>10.830530270850051</v>
      </c>
      <c r="H12">
        <v>163.58085903341535</v>
      </c>
      <c r="I12">
        <v>23103.827500000003</v>
      </c>
      <c r="J12">
        <v>2294.6150000000002</v>
      </c>
      <c r="K12">
        <v>9072.5300000000007</v>
      </c>
      <c r="L12">
        <v>28.425000000000001</v>
      </c>
      <c r="M12">
        <v>221.5</v>
      </c>
      <c r="N12">
        <v>138.935</v>
      </c>
      <c r="O12">
        <v>97.8</v>
      </c>
      <c r="P12">
        <v>192.32249999999999</v>
      </c>
      <c r="Q12">
        <v>0.67599999999999905</v>
      </c>
      <c r="R12">
        <v>10.65177210975</v>
      </c>
      <c r="S12">
        <v>15.400000000000002</v>
      </c>
      <c r="T12">
        <v>15.103270607122674</v>
      </c>
      <c r="U12">
        <v>0.48158023125000005</v>
      </c>
      <c r="V12">
        <v>31.343492299999998</v>
      </c>
      <c r="W12">
        <f t="shared" si="0"/>
        <v>1.5364600301734727E-2</v>
      </c>
    </row>
    <row r="13" spans="1:23" x14ac:dyDescent="0.25">
      <c r="A13" t="s">
        <v>25</v>
      </c>
      <c r="B13" t="s">
        <v>42</v>
      </c>
      <c r="C13" t="s">
        <v>26</v>
      </c>
      <c r="D13">
        <v>35550</v>
      </c>
      <c r="E13">
        <v>457500</v>
      </c>
      <c r="F13">
        <v>3515.74</v>
      </c>
      <c r="G13">
        <v>10.198819345160235</v>
      </c>
      <c r="H13">
        <v>134.82617909098815</v>
      </c>
      <c r="I13">
        <v>18781.39</v>
      </c>
      <c r="J13">
        <v>3986.1099999999997</v>
      </c>
      <c r="K13">
        <v>12107.64</v>
      </c>
      <c r="L13">
        <v>54.6</v>
      </c>
      <c r="M13">
        <v>171.73500000000001</v>
      </c>
      <c r="N13">
        <v>123.22499999999999</v>
      </c>
      <c r="O13">
        <v>48.525000000000006</v>
      </c>
      <c r="P13">
        <v>317.005</v>
      </c>
      <c r="Q13">
        <v>0.33</v>
      </c>
      <c r="R13">
        <v>13.953355929999949</v>
      </c>
      <c r="S13">
        <v>24.9</v>
      </c>
      <c r="T13">
        <v>13.130083529525592</v>
      </c>
      <c r="U13">
        <v>0.6780534187499998</v>
      </c>
      <c r="V13">
        <v>31.343492299999998</v>
      </c>
      <c r="W13">
        <f t="shared" si="0"/>
        <v>2.1632988827795678E-2</v>
      </c>
    </row>
    <row r="14" spans="1:23" x14ac:dyDescent="0.25">
      <c r="A14" t="s">
        <v>25</v>
      </c>
      <c r="B14" t="s">
        <v>42</v>
      </c>
      <c r="C14" t="s">
        <v>44</v>
      </c>
      <c r="D14">
        <v>26400</v>
      </c>
      <c r="E14">
        <v>425500</v>
      </c>
      <c r="F14">
        <v>2228.2650000000003</v>
      </c>
      <c r="G14">
        <v>11.893416942021549</v>
      </c>
      <c r="H14">
        <v>191.73383763289084</v>
      </c>
      <c r="I14">
        <v>18647.924999999999</v>
      </c>
      <c r="J14">
        <v>5604.33</v>
      </c>
      <c r="K14">
        <v>11657.220000000001</v>
      </c>
      <c r="L14">
        <v>49.44</v>
      </c>
      <c r="M14">
        <v>261.16000000000003</v>
      </c>
      <c r="N14">
        <v>777.15</v>
      </c>
      <c r="O14">
        <v>213.77500000000001</v>
      </c>
      <c r="P14">
        <v>1300.01</v>
      </c>
      <c r="Q14">
        <v>0.54220000000000002</v>
      </c>
      <c r="R14">
        <v>11.255905264999999</v>
      </c>
      <c r="S14">
        <v>16.75</v>
      </c>
      <c r="T14">
        <v>16.11851851851852</v>
      </c>
      <c r="U14">
        <v>0.28402207187499995</v>
      </c>
      <c r="V14">
        <v>31.343492299999998</v>
      </c>
      <c r="W14">
        <f t="shared" si="0"/>
        <v>9.061596236836696E-3</v>
      </c>
    </row>
    <row r="15" spans="1:23" x14ac:dyDescent="0.25">
      <c r="A15" t="s">
        <v>25</v>
      </c>
      <c r="B15" t="s">
        <v>45</v>
      </c>
      <c r="C15" t="s">
        <v>28</v>
      </c>
      <c r="D15">
        <v>17300</v>
      </c>
      <c r="E15">
        <v>504400</v>
      </c>
      <c r="F15">
        <v>856.14</v>
      </c>
      <c r="G15">
        <v>20.206975494662089</v>
      </c>
      <c r="H15">
        <v>589.1559791622866</v>
      </c>
      <c r="I15">
        <v>6627.55</v>
      </c>
      <c r="J15">
        <v>2213.56</v>
      </c>
      <c r="K15">
        <v>4900.26</v>
      </c>
      <c r="L15">
        <v>30.04</v>
      </c>
      <c r="M15">
        <v>180.24</v>
      </c>
      <c r="N15">
        <v>214.03</v>
      </c>
      <c r="O15">
        <v>820.46</v>
      </c>
      <c r="P15">
        <v>390.52</v>
      </c>
      <c r="Q15">
        <v>0.48370000000000002</v>
      </c>
      <c r="R15">
        <v>23.162939860000002</v>
      </c>
      <c r="S15">
        <v>80.5</v>
      </c>
      <c r="T15">
        <v>29.156069364161848</v>
      </c>
      <c r="U15">
        <v>3.181397734375</v>
      </c>
      <c r="V15">
        <v>22.675445796874996</v>
      </c>
      <c r="W15">
        <f t="shared" si="0"/>
        <v>0.14030144160664937</v>
      </c>
    </row>
    <row r="16" spans="1:23" x14ac:dyDescent="0.25">
      <c r="A16" t="s">
        <v>25</v>
      </c>
      <c r="B16" t="s">
        <v>45</v>
      </c>
      <c r="C16" t="s">
        <v>43</v>
      </c>
      <c r="D16">
        <v>19633.333333333332</v>
      </c>
      <c r="E16">
        <v>470966.66666666669</v>
      </c>
      <c r="F16">
        <v>1208.3400000000001</v>
      </c>
      <c r="G16">
        <v>16.190570625621262</v>
      </c>
      <c r="H16">
        <v>391.07120869194114</v>
      </c>
      <c r="I16">
        <v>7631.69</v>
      </c>
      <c r="J16">
        <v>3584.5566666666668</v>
      </c>
      <c r="K16">
        <v>7592.7766666666676</v>
      </c>
      <c r="L16">
        <v>34.479999999999997</v>
      </c>
      <c r="M16">
        <v>208.87333333333333</v>
      </c>
      <c r="N16">
        <v>173.73</v>
      </c>
      <c r="O16">
        <v>532.07000000000005</v>
      </c>
      <c r="P16">
        <v>275.6033333333333</v>
      </c>
      <c r="Q16">
        <v>0.65039999999999998</v>
      </c>
      <c r="R16">
        <v>13.250567894</v>
      </c>
      <c r="S16">
        <v>28.099999999999998</v>
      </c>
      <c r="T16">
        <v>24.482480711642879</v>
      </c>
      <c r="U16">
        <v>1.8628967093749993</v>
      </c>
      <c r="V16">
        <v>22.675445796874996</v>
      </c>
      <c r="W16">
        <f t="shared" si="0"/>
        <v>8.2154799780462681E-2</v>
      </c>
    </row>
    <row r="17" spans="1:23" x14ac:dyDescent="0.25">
      <c r="A17" t="s">
        <v>25</v>
      </c>
      <c r="B17" t="s">
        <v>45</v>
      </c>
      <c r="C17" t="s">
        <v>29</v>
      </c>
      <c r="D17">
        <v>43300</v>
      </c>
      <c r="E17">
        <v>466466.66666666669</v>
      </c>
      <c r="F17">
        <v>3036.7166666666667</v>
      </c>
      <c r="G17">
        <v>14.488930575282749</v>
      </c>
      <c r="H17">
        <v>156.00653791406441</v>
      </c>
      <c r="I17">
        <v>21745.873333333333</v>
      </c>
      <c r="J17">
        <v>3395.2866666666669</v>
      </c>
      <c r="K17">
        <v>8786.4433333333327</v>
      </c>
      <c r="L17">
        <v>35.733333333333341</v>
      </c>
      <c r="M17">
        <v>190.30000000000004</v>
      </c>
      <c r="N17">
        <v>114.26</v>
      </c>
      <c r="O17">
        <v>172.38</v>
      </c>
      <c r="P17">
        <v>380.97333333333336</v>
      </c>
      <c r="Q17">
        <v>0.5</v>
      </c>
      <c r="R17">
        <v>15.670712126666666</v>
      </c>
      <c r="S17">
        <v>31.5</v>
      </c>
      <c r="T17">
        <v>10.781586523720231</v>
      </c>
      <c r="U17">
        <v>1.646570009375</v>
      </c>
      <c r="V17">
        <v>22.675445796874996</v>
      </c>
      <c r="W17">
        <f t="shared" si="0"/>
        <v>7.261466981178033E-2</v>
      </c>
    </row>
    <row r="18" spans="1:23" x14ac:dyDescent="0.25">
      <c r="A18" t="s">
        <v>25</v>
      </c>
      <c r="B18" t="s">
        <v>45</v>
      </c>
      <c r="C18" t="s">
        <v>26</v>
      </c>
      <c r="D18">
        <v>35533.333333333336</v>
      </c>
      <c r="E18">
        <v>477566.66666666669</v>
      </c>
      <c r="F18">
        <v>2879.7766666666666</v>
      </c>
      <c r="G18">
        <v>12.345131014065567</v>
      </c>
      <c r="H18">
        <v>165.96067048727249</v>
      </c>
      <c r="I18">
        <v>14008.723333333333</v>
      </c>
      <c r="J18">
        <v>4094.3133333333335</v>
      </c>
      <c r="K18">
        <v>9054.0233333333326</v>
      </c>
      <c r="L18">
        <v>69.326666666666668</v>
      </c>
      <c r="M18">
        <v>217.42</v>
      </c>
      <c r="N18">
        <v>215.80999999999997</v>
      </c>
      <c r="O18">
        <v>202.8133333333333</v>
      </c>
      <c r="P18">
        <v>565.16</v>
      </c>
      <c r="Q18">
        <v>0.33</v>
      </c>
      <c r="R18">
        <v>13.457098566666666</v>
      </c>
      <c r="S18">
        <v>22.333333333333332</v>
      </c>
      <c r="T18">
        <v>13.449107044261291</v>
      </c>
      <c r="U18">
        <v>0.74698104374999996</v>
      </c>
      <c r="V18">
        <v>22.675445796874996</v>
      </c>
      <c r="W18">
        <f t="shared" si="0"/>
        <v>3.2942287020127504E-2</v>
      </c>
    </row>
    <row r="19" spans="1:23" x14ac:dyDescent="0.25">
      <c r="A19" t="s">
        <v>25</v>
      </c>
      <c r="B19" t="s">
        <v>30</v>
      </c>
      <c r="C19" t="s">
        <v>28</v>
      </c>
      <c r="D19">
        <v>32700</v>
      </c>
      <c r="E19">
        <v>487600</v>
      </c>
      <c r="F19">
        <v>1875.51</v>
      </c>
      <c r="G19">
        <v>17.435257609930098</v>
      </c>
      <c r="H19">
        <v>259.98261806122071</v>
      </c>
      <c r="I19">
        <v>15146.58</v>
      </c>
      <c r="J19">
        <v>2537.91</v>
      </c>
      <c r="K19">
        <v>3300.44</v>
      </c>
      <c r="L19">
        <v>23.11</v>
      </c>
      <c r="M19">
        <v>321.57</v>
      </c>
      <c r="N19">
        <v>140.57</v>
      </c>
      <c r="O19">
        <v>261.88</v>
      </c>
      <c r="P19">
        <v>161.75</v>
      </c>
      <c r="Q19">
        <v>0.4839</v>
      </c>
      <c r="R19">
        <v>19.705891000000001</v>
      </c>
      <c r="S19">
        <v>49</v>
      </c>
      <c r="T19">
        <v>14.911314984709479</v>
      </c>
      <c r="U19">
        <v>1.1787409374999998</v>
      </c>
      <c r="V19">
        <v>28.905585043750001</v>
      </c>
      <c r="W19">
        <f t="shared" si="0"/>
        <v>4.0779002940639963E-2</v>
      </c>
    </row>
    <row r="20" spans="1:23" x14ac:dyDescent="0.25">
      <c r="A20" t="s">
        <v>25</v>
      </c>
      <c r="B20" t="s">
        <v>30</v>
      </c>
      <c r="C20" t="s">
        <v>27</v>
      </c>
      <c r="D20">
        <v>45700</v>
      </c>
      <c r="E20">
        <v>464800</v>
      </c>
      <c r="F20">
        <v>3825.1933333333332</v>
      </c>
      <c r="G20">
        <v>12.048218960460895</v>
      </c>
      <c r="H20">
        <v>122.63793004653422</v>
      </c>
      <c r="I20">
        <v>18586.526666666668</v>
      </c>
      <c r="J20">
        <v>4100.1966666666667</v>
      </c>
      <c r="K20">
        <v>6911.4866666666667</v>
      </c>
      <c r="L20">
        <v>34.28</v>
      </c>
      <c r="M20">
        <v>603.74333333333334</v>
      </c>
      <c r="N20">
        <v>252.38333333333335</v>
      </c>
      <c r="O20">
        <v>1716.25</v>
      </c>
      <c r="P20">
        <v>2105.42</v>
      </c>
      <c r="Q20">
        <v>0.51780000000000004</v>
      </c>
      <c r="R20">
        <v>10.277273045666666</v>
      </c>
      <c r="S20">
        <v>14.966666666666667</v>
      </c>
      <c r="T20">
        <v>10.172123945137772</v>
      </c>
      <c r="U20">
        <v>0.36653884687499994</v>
      </c>
      <c r="V20">
        <v>28.905585043750001</v>
      </c>
      <c r="W20">
        <f t="shared" si="0"/>
        <v>1.2680554512915953E-2</v>
      </c>
    </row>
    <row r="21" spans="1:23" x14ac:dyDescent="0.25">
      <c r="A21" t="s">
        <v>25</v>
      </c>
      <c r="B21" t="s">
        <v>30</v>
      </c>
      <c r="C21" t="s">
        <v>34</v>
      </c>
      <c r="D21">
        <v>24700.000000000004</v>
      </c>
      <c r="E21">
        <v>482900</v>
      </c>
      <c r="F21">
        <v>1259.1300000000001</v>
      </c>
      <c r="G21">
        <v>19.616719480911424</v>
      </c>
      <c r="H21">
        <v>383.51877883935731</v>
      </c>
      <c r="I21">
        <v>8100.19</v>
      </c>
      <c r="J21">
        <v>2086.94</v>
      </c>
      <c r="K21">
        <v>4759.92</v>
      </c>
      <c r="L21">
        <v>29.01</v>
      </c>
      <c r="M21">
        <v>419.71</v>
      </c>
      <c r="N21">
        <v>102.51</v>
      </c>
      <c r="O21">
        <v>1972.83</v>
      </c>
      <c r="P21">
        <v>738.84</v>
      </c>
      <c r="Q21">
        <v>0.4</v>
      </c>
      <c r="R21">
        <v>18.516017980000001</v>
      </c>
      <c r="S21">
        <v>42</v>
      </c>
      <c r="T21">
        <v>19.550607287449392</v>
      </c>
      <c r="U21">
        <v>0.8660137499999998</v>
      </c>
      <c r="V21">
        <v>28.905585043750001</v>
      </c>
      <c r="W21">
        <f t="shared" si="0"/>
        <v>2.9960083793123236E-2</v>
      </c>
    </row>
    <row r="22" spans="1:23" x14ac:dyDescent="0.25">
      <c r="A22" t="s">
        <v>25</v>
      </c>
      <c r="B22" t="s">
        <v>30</v>
      </c>
      <c r="C22" t="s">
        <v>33</v>
      </c>
      <c r="D22">
        <v>25200</v>
      </c>
      <c r="E22">
        <v>473300</v>
      </c>
      <c r="F22">
        <v>1260.3900000000001</v>
      </c>
      <c r="G22">
        <v>19.993811439316399</v>
      </c>
      <c r="H22">
        <v>375.51868865985921</v>
      </c>
      <c r="I22">
        <v>8110.87</v>
      </c>
      <c r="J22">
        <v>1781.67</v>
      </c>
      <c r="K22">
        <v>4502.8</v>
      </c>
      <c r="L22">
        <v>27.23</v>
      </c>
      <c r="M22">
        <v>495.99</v>
      </c>
      <c r="N22">
        <v>219.79</v>
      </c>
      <c r="O22">
        <v>1526.87</v>
      </c>
      <c r="P22">
        <v>1155.3599999999999</v>
      </c>
      <c r="Q22">
        <v>0.38179999999999997</v>
      </c>
      <c r="R22">
        <v>11.53344077</v>
      </c>
      <c r="S22">
        <v>17.2</v>
      </c>
      <c r="T22">
        <v>18.781746031746032</v>
      </c>
      <c r="U22">
        <v>0.14523894999999998</v>
      </c>
      <c r="V22">
        <v>28.905585043750001</v>
      </c>
      <c r="W22">
        <f t="shared" si="0"/>
        <v>5.0245981799079244E-3</v>
      </c>
    </row>
    <row r="23" spans="1:23" x14ac:dyDescent="0.25">
      <c r="A23" t="s">
        <v>25</v>
      </c>
      <c r="B23" t="s">
        <v>30</v>
      </c>
      <c r="C23" t="s">
        <v>32</v>
      </c>
      <c r="D23">
        <v>23633.333333333332</v>
      </c>
      <c r="E23">
        <v>433100</v>
      </c>
      <c r="F23">
        <v>955.78000000000009</v>
      </c>
      <c r="G23">
        <v>24.673314933974371</v>
      </c>
      <c r="H23">
        <v>453.16908036370586</v>
      </c>
      <c r="I23">
        <v>6110.6066666666666</v>
      </c>
      <c r="J23">
        <v>3141.61</v>
      </c>
      <c r="K23">
        <v>6022.8233333333337</v>
      </c>
      <c r="L23">
        <v>28.72666666666667</v>
      </c>
      <c r="M23">
        <v>518.80000000000007</v>
      </c>
      <c r="N23">
        <v>262.1033333333333</v>
      </c>
      <c r="O23">
        <v>572.61333333333334</v>
      </c>
      <c r="P23">
        <v>2640.8166666666666</v>
      </c>
      <c r="Q23">
        <v>0.46900000000000003</v>
      </c>
      <c r="R23">
        <v>13.158861905666667</v>
      </c>
      <c r="S23">
        <v>24.533333333333335</v>
      </c>
      <c r="T23">
        <v>18.428996405442376</v>
      </c>
      <c r="U23">
        <v>1.1819811250000001</v>
      </c>
      <c r="V23">
        <v>28.905585043750001</v>
      </c>
      <c r="W23">
        <f t="shared" si="0"/>
        <v>4.0891098492246897E-2</v>
      </c>
    </row>
    <row r="24" spans="1:23" x14ac:dyDescent="0.25">
      <c r="A24" t="s">
        <v>25</v>
      </c>
      <c r="B24" t="s">
        <v>30</v>
      </c>
      <c r="C24" t="s">
        <v>26</v>
      </c>
      <c r="D24">
        <v>37900</v>
      </c>
      <c r="E24">
        <v>477833.33333333331</v>
      </c>
      <c r="F24">
        <v>2414.9233333333336</v>
      </c>
      <c r="G24">
        <v>15.727881087090045</v>
      </c>
      <c r="H24">
        <v>199.15212468481619</v>
      </c>
      <c r="I24">
        <v>14871.39</v>
      </c>
      <c r="J24">
        <v>3232.2466666666664</v>
      </c>
      <c r="K24">
        <v>7134.2366666666667</v>
      </c>
      <c r="L24">
        <v>62.446666666666665</v>
      </c>
      <c r="M24">
        <v>587.78666666666675</v>
      </c>
      <c r="N24">
        <v>329.21333333333337</v>
      </c>
      <c r="O24">
        <v>602.74999999999989</v>
      </c>
      <c r="P24">
        <v>572.91666666666663</v>
      </c>
      <c r="Q24">
        <v>0.33</v>
      </c>
      <c r="R24">
        <v>14.076691729999967</v>
      </c>
      <c r="S24">
        <v>25.233333333333334</v>
      </c>
      <c r="T24">
        <v>12.679814436823547</v>
      </c>
      <c r="U24">
        <v>1.0320439031250002</v>
      </c>
      <c r="V24">
        <v>28.905585043750001</v>
      </c>
      <c r="W24">
        <f t="shared" si="0"/>
        <v>3.570396176250893E-2</v>
      </c>
    </row>
    <row r="25" spans="1:23" x14ac:dyDescent="0.25">
      <c r="A25" t="s">
        <v>25</v>
      </c>
      <c r="B25" t="s">
        <v>30</v>
      </c>
      <c r="C25" t="s">
        <v>31</v>
      </c>
      <c r="D25">
        <v>31200</v>
      </c>
      <c r="E25">
        <v>467625</v>
      </c>
      <c r="F25">
        <v>1768.9849999999999</v>
      </c>
      <c r="G25">
        <v>17.740122369221666</v>
      </c>
      <c r="H25">
        <v>265.43359502194517</v>
      </c>
      <c r="I25">
        <v>16249.914999999999</v>
      </c>
      <c r="J25">
        <v>5188.1875</v>
      </c>
      <c r="K25">
        <v>6095.5825000000004</v>
      </c>
      <c r="L25">
        <v>25.62</v>
      </c>
      <c r="M25">
        <v>520.8075</v>
      </c>
      <c r="N25">
        <v>686.40000000000009</v>
      </c>
      <c r="O25">
        <v>3831.6674999999996</v>
      </c>
      <c r="P25">
        <v>320.73250000000002</v>
      </c>
      <c r="Q25">
        <v>0.52610000000000001</v>
      </c>
      <c r="R25">
        <v>14.43611501</v>
      </c>
      <c r="S25">
        <v>26.475000000000001</v>
      </c>
      <c r="T25">
        <v>14.992737853542263</v>
      </c>
      <c r="U25">
        <v>1.5239927343749999</v>
      </c>
      <c r="V25">
        <v>28.905585043750001</v>
      </c>
      <c r="W25">
        <f t="shared" si="0"/>
        <v>5.2723123647847404E-2</v>
      </c>
    </row>
    <row r="26" spans="1:23" x14ac:dyDescent="0.25">
      <c r="A26" t="s">
        <v>25</v>
      </c>
      <c r="B26" t="s">
        <v>35</v>
      </c>
      <c r="C26" t="s">
        <v>27</v>
      </c>
      <c r="D26">
        <v>44700</v>
      </c>
      <c r="E26">
        <v>460366.66666666669</v>
      </c>
      <c r="F26">
        <v>3010.6933333333332</v>
      </c>
      <c r="G26">
        <v>15.333942523331691</v>
      </c>
      <c r="H26">
        <v>160.12590055206263</v>
      </c>
      <c r="I26">
        <v>20003.596666666668</v>
      </c>
      <c r="J26">
        <v>4868.1566666666668</v>
      </c>
      <c r="K26">
        <v>6493.6100000000006</v>
      </c>
      <c r="L26">
        <v>31.443333333333332</v>
      </c>
      <c r="M26">
        <v>421.51666666666665</v>
      </c>
      <c r="N26">
        <v>165.74666666666667</v>
      </c>
      <c r="O26">
        <v>582.59</v>
      </c>
      <c r="P26">
        <v>486.18666666666667</v>
      </c>
      <c r="Q26">
        <v>0.51780000000000004</v>
      </c>
      <c r="R26">
        <v>10.132623239333334</v>
      </c>
      <c r="S26">
        <v>14.433333333333332</v>
      </c>
      <c r="T26">
        <v>10.352981114638764</v>
      </c>
      <c r="U26">
        <v>0.32620342187500001</v>
      </c>
      <c r="V26">
        <v>31.950644524999998</v>
      </c>
      <c r="W26">
        <f t="shared" si="0"/>
        <v>1.0209603803759262E-2</v>
      </c>
    </row>
    <row r="27" spans="1:23" x14ac:dyDescent="0.25">
      <c r="A27" t="s">
        <v>25</v>
      </c>
      <c r="B27" t="s">
        <v>35</v>
      </c>
      <c r="C27" t="s">
        <v>29</v>
      </c>
      <c r="D27">
        <v>36900</v>
      </c>
      <c r="E27">
        <v>458550</v>
      </c>
      <c r="F27">
        <v>3042.06</v>
      </c>
      <c r="G27">
        <v>12.337645540692362</v>
      </c>
      <c r="H27">
        <v>154.73866444813331</v>
      </c>
      <c r="I27">
        <v>36759.69</v>
      </c>
      <c r="J27">
        <v>3373.5249999999996</v>
      </c>
      <c r="K27">
        <v>8725.2749999999996</v>
      </c>
      <c r="L27">
        <v>38.314999999999998</v>
      </c>
      <c r="M27">
        <v>658.56999999999994</v>
      </c>
      <c r="N27">
        <v>396.06</v>
      </c>
      <c r="O27">
        <v>264.73</v>
      </c>
      <c r="P27">
        <v>393.71</v>
      </c>
      <c r="Q27">
        <v>0.5</v>
      </c>
      <c r="R27">
        <v>15.775193460000001</v>
      </c>
      <c r="S27">
        <v>30.049999999999997</v>
      </c>
      <c r="T27">
        <v>12.464270986745214</v>
      </c>
      <c r="U27">
        <v>0.90521510937499983</v>
      </c>
      <c r="V27">
        <v>31.950644524999998</v>
      </c>
      <c r="W27">
        <f t="shared" si="0"/>
        <v>2.833166976230192E-2</v>
      </c>
    </row>
    <row r="28" spans="1:23" x14ac:dyDescent="0.25">
      <c r="A28" t="s">
        <v>25</v>
      </c>
      <c r="B28" t="s">
        <v>35</v>
      </c>
      <c r="C28" t="s">
        <v>26</v>
      </c>
      <c r="D28">
        <v>38650</v>
      </c>
      <c r="E28">
        <v>486350</v>
      </c>
      <c r="F28">
        <v>2985.52</v>
      </c>
      <c r="G28">
        <v>12.962178450215434</v>
      </c>
      <c r="H28">
        <v>163.09879880100752</v>
      </c>
      <c r="I28">
        <v>16641.584999999999</v>
      </c>
      <c r="J28">
        <v>3071.5650000000001</v>
      </c>
      <c r="K28">
        <v>5131.3899999999994</v>
      </c>
      <c r="L28">
        <v>53.23</v>
      </c>
      <c r="M28">
        <v>406.90499999999997</v>
      </c>
      <c r="N28">
        <v>188.905</v>
      </c>
      <c r="O28">
        <v>187.09</v>
      </c>
      <c r="P28">
        <v>505.14</v>
      </c>
      <c r="Q28">
        <v>0.33</v>
      </c>
      <c r="R28">
        <v>15.762662885000001</v>
      </c>
      <c r="S28">
        <v>29.7</v>
      </c>
      <c r="T28">
        <v>12.583664725179085</v>
      </c>
      <c r="U28">
        <v>0.86634758749999985</v>
      </c>
      <c r="V28">
        <v>31.950644524999998</v>
      </c>
      <c r="W28">
        <f t="shared" si="0"/>
        <v>2.7115183445583401E-2</v>
      </c>
    </row>
    <row r="29" spans="1:23" x14ac:dyDescent="0.25">
      <c r="A29" t="s">
        <v>25</v>
      </c>
      <c r="B29" t="s">
        <v>35</v>
      </c>
      <c r="C29" t="s">
        <v>31</v>
      </c>
      <c r="D29">
        <v>33933.333333333336</v>
      </c>
      <c r="E29">
        <v>454333.33333333331</v>
      </c>
      <c r="F29">
        <v>1919.4766666666667</v>
      </c>
      <c r="G29">
        <v>17.711572535420988</v>
      </c>
      <c r="H29">
        <v>237.95304155360313</v>
      </c>
      <c r="I29">
        <v>20621.259999999998</v>
      </c>
      <c r="J29">
        <v>7540.5333333333328</v>
      </c>
      <c r="K29">
        <v>7442.7666666666673</v>
      </c>
      <c r="L29">
        <v>32.603333333333332</v>
      </c>
      <c r="M29">
        <v>423.37000000000006</v>
      </c>
      <c r="N29">
        <v>1132.5533333333333</v>
      </c>
      <c r="O29">
        <v>3082.0066666666667</v>
      </c>
      <c r="P29">
        <v>358.32333333333327</v>
      </c>
      <c r="Q29">
        <v>0.52610000000000001</v>
      </c>
      <c r="R29">
        <v>10.942362244</v>
      </c>
      <c r="S29">
        <v>17.400000000000002</v>
      </c>
      <c r="T29">
        <v>13.415365776929642</v>
      </c>
      <c r="U29">
        <v>0.56660078749999998</v>
      </c>
      <c r="V29">
        <v>31.950644524999998</v>
      </c>
      <c r="W29">
        <f t="shared" si="0"/>
        <v>1.7733626220174038E-2</v>
      </c>
    </row>
    <row r="30" spans="1:23" x14ac:dyDescent="0.25">
      <c r="A30" t="s">
        <v>25</v>
      </c>
      <c r="B30" t="s">
        <v>46</v>
      </c>
      <c r="C30" t="s">
        <v>37</v>
      </c>
      <c r="D30">
        <v>36800</v>
      </c>
      <c r="E30">
        <v>458600</v>
      </c>
      <c r="F30">
        <v>3199.39</v>
      </c>
      <c r="G30">
        <v>11.502192605465417</v>
      </c>
      <c r="H30">
        <v>143.33982415397935</v>
      </c>
      <c r="I30">
        <v>21448.89</v>
      </c>
      <c r="J30">
        <v>2827.15</v>
      </c>
      <c r="K30">
        <v>7315.07</v>
      </c>
      <c r="L30">
        <v>53.45</v>
      </c>
      <c r="M30">
        <v>330.25</v>
      </c>
      <c r="N30">
        <v>143.16999999999999</v>
      </c>
      <c r="O30">
        <v>32.450000000000003</v>
      </c>
      <c r="P30">
        <v>284.43</v>
      </c>
      <c r="Q30">
        <v>0.4017</v>
      </c>
      <c r="R30">
        <v>9.8126179479999998</v>
      </c>
      <c r="S30">
        <v>13.5</v>
      </c>
      <c r="T30">
        <v>12.461956521739129</v>
      </c>
      <c r="U30">
        <v>8.9473359374999992E-2</v>
      </c>
      <c r="V30">
        <v>35.320179328124986</v>
      </c>
      <c r="W30">
        <f t="shared" si="0"/>
        <v>2.5332079586513749E-3</v>
      </c>
    </row>
    <row r="31" spans="1:23" x14ac:dyDescent="0.25">
      <c r="A31" t="s">
        <v>25</v>
      </c>
      <c r="B31" t="s">
        <v>46</v>
      </c>
      <c r="C31" t="s">
        <v>27</v>
      </c>
      <c r="D31">
        <v>39175</v>
      </c>
      <c r="E31">
        <v>464350</v>
      </c>
      <c r="F31">
        <v>2784.06</v>
      </c>
      <c r="G31">
        <v>14.196617085079906</v>
      </c>
      <c r="H31">
        <v>171.33131946678191</v>
      </c>
      <c r="I31">
        <v>15085.849999999999</v>
      </c>
      <c r="J31">
        <v>6471.7374999999993</v>
      </c>
      <c r="K31">
        <v>9857.7625000000007</v>
      </c>
      <c r="L31">
        <v>63.61</v>
      </c>
      <c r="M31">
        <v>427.36749999999995</v>
      </c>
      <c r="N31">
        <v>217.20999999999998</v>
      </c>
      <c r="O31">
        <v>314.81</v>
      </c>
      <c r="P31">
        <v>1208.33</v>
      </c>
      <c r="Q31">
        <v>0.51780000000000004</v>
      </c>
      <c r="R31">
        <v>12.60003500725</v>
      </c>
      <c r="S31">
        <v>23.1</v>
      </c>
      <c r="T31">
        <v>11.999181381991535</v>
      </c>
      <c r="U31">
        <v>1.4692679312499999</v>
      </c>
      <c r="V31">
        <v>35.320179328124986</v>
      </c>
      <c r="W31">
        <f t="shared" si="0"/>
        <v>4.1598541094609941E-2</v>
      </c>
    </row>
    <row r="32" spans="1:23" x14ac:dyDescent="0.25">
      <c r="A32" t="s">
        <v>25</v>
      </c>
      <c r="B32" t="s">
        <v>46</v>
      </c>
      <c r="C32" t="s">
        <v>29</v>
      </c>
      <c r="D32">
        <v>42850</v>
      </c>
      <c r="E32">
        <v>441925</v>
      </c>
      <c r="F32">
        <v>3221.7049999999999</v>
      </c>
      <c r="G32">
        <v>13.457915186462838</v>
      </c>
      <c r="H32">
        <v>138.63816745057755</v>
      </c>
      <c r="I32">
        <v>26037.842499999999</v>
      </c>
      <c r="J32">
        <v>5694.8775000000005</v>
      </c>
      <c r="K32">
        <v>15114.717499999999</v>
      </c>
      <c r="L32">
        <v>66.162499999999994</v>
      </c>
      <c r="M32">
        <v>506.44500000000005</v>
      </c>
      <c r="N32">
        <v>316.23249999999996</v>
      </c>
      <c r="O32">
        <v>139.32999999999998</v>
      </c>
      <c r="P32">
        <v>1323.0149999999999</v>
      </c>
      <c r="Q32">
        <v>0.5</v>
      </c>
      <c r="R32">
        <v>10.095785101749996</v>
      </c>
      <c r="S32">
        <v>14.325000000000001</v>
      </c>
      <c r="T32">
        <v>10.322770720657063</v>
      </c>
      <c r="U32">
        <v>0.425696815625</v>
      </c>
      <c r="V32">
        <v>35.320179328124986</v>
      </c>
      <c r="W32">
        <f t="shared" si="0"/>
        <v>1.2052510030322053E-2</v>
      </c>
    </row>
    <row r="33" spans="1:23" x14ac:dyDescent="0.25">
      <c r="A33" t="s">
        <v>25</v>
      </c>
      <c r="B33" t="s">
        <v>46</v>
      </c>
      <c r="C33" t="s">
        <v>34</v>
      </c>
      <c r="D33">
        <v>23200</v>
      </c>
      <c r="E33">
        <v>453900</v>
      </c>
      <c r="F33">
        <v>1374.0900000000001</v>
      </c>
      <c r="G33">
        <v>16.916754038036665</v>
      </c>
      <c r="H33">
        <v>330.93747823943409</v>
      </c>
      <c r="I33">
        <v>4207.126666666667</v>
      </c>
      <c r="J33">
        <v>4896.2366666666676</v>
      </c>
      <c r="K33">
        <v>7758.6133333333319</v>
      </c>
      <c r="L33">
        <v>60.00333333333333</v>
      </c>
      <c r="M33">
        <v>401.93</v>
      </c>
      <c r="N33">
        <v>269.0333333333333</v>
      </c>
      <c r="O33">
        <v>748.59666666666669</v>
      </c>
      <c r="P33">
        <v>2621.59</v>
      </c>
      <c r="Q33">
        <v>0.40000000000000008</v>
      </c>
      <c r="R33">
        <v>17.033008746666667</v>
      </c>
      <c r="S33">
        <v>38.299999999999997</v>
      </c>
      <c r="T33">
        <v>19.622422432098883</v>
      </c>
      <c r="U33">
        <v>2.4665927343749998</v>
      </c>
      <c r="V33">
        <v>35.320179328124986</v>
      </c>
      <c r="W33">
        <f t="shared" si="0"/>
        <v>6.9835226810722476E-2</v>
      </c>
    </row>
    <row r="34" spans="1:23" x14ac:dyDescent="0.25">
      <c r="A34" t="s">
        <v>25</v>
      </c>
      <c r="B34" t="s">
        <v>46</v>
      </c>
      <c r="C34" t="s">
        <v>26</v>
      </c>
      <c r="D34">
        <v>40600</v>
      </c>
      <c r="E34">
        <v>458450</v>
      </c>
      <c r="F34">
        <v>3253.7449999999999</v>
      </c>
      <c r="G34">
        <v>12.705457075046061</v>
      </c>
      <c r="H34">
        <v>143.80026879335119</v>
      </c>
      <c r="I34">
        <v>13609.695</v>
      </c>
      <c r="J34">
        <v>7190</v>
      </c>
      <c r="K34">
        <v>10642.75</v>
      </c>
      <c r="L34">
        <v>187.20499999999998</v>
      </c>
      <c r="M34">
        <v>321.91499999999996</v>
      </c>
      <c r="N34">
        <v>172.685</v>
      </c>
      <c r="O34">
        <v>108.55499999999999</v>
      </c>
      <c r="P34">
        <v>456.745</v>
      </c>
      <c r="Q34">
        <v>0.33</v>
      </c>
      <c r="R34">
        <v>12.680563190000001</v>
      </c>
      <c r="S34">
        <v>20.6</v>
      </c>
      <c r="T34">
        <v>11.28935265243218</v>
      </c>
      <c r="U34">
        <v>0.44424934374999997</v>
      </c>
      <c r="V34">
        <v>35.320179328124986</v>
      </c>
      <c r="W34">
        <f t="shared" si="0"/>
        <v>1.2577777129128281E-2</v>
      </c>
    </row>
    <row r="35" spans="1:23" x14ac:dyDescent="0.25">
      <c r="A35" t="s">
        <v>25</v>
      </c>
      <c r="B35" t="s">
        <v>39</v>
      </c>
      <c r="C35" t="s">
        <v>37</v>
      </c>
      <c r="D35">
        <v>39200</v>
      </c>
      <c r="E35">
        <v>446866.66666666669</v>
      </c>
      <c r="F35">
        <v>3310.53</v>
      </c>
      <c r="G35">
        <v>11.967539098667968</v>
      </c>
      <c r="H35">
        <v>136.71395911738267</v>
      </c>
      <c r="I35">
        <v>21203.93</v>
      </c>
      <c r="J35">
        <v>4943.8166666666666</v>
      </c>
      <c r="K35">
        <v>11111.753333333332</v>
      </c>
      <c r="L35">
        <v>95.876666666666665</v>
      </c>
      <c r="M35">
        <v>228.84</v>
      </c>
      <c r="N35">
        <v>90.826666666666668</v>
      </c>
      <c r="O35">
        <v>30.263333333333332</v>
      </c>
      <c r="P35">
        <v>203.59666666666666</v>
      </c>
      <c r="Q35">
        <v>0.4017</v>
      </c>
      <c r="R35">
        <v>11.167514638666633</v>
      </c>
      <c r="S35">
        <v>16.599999999999998</v>
      </c>
      <c r="T35">
        <v>11.409782721875812</v>
      </c>
      <c r="U35">
        <v>0.42152875625000003</v>
      </c>
      <c r="V35">
        <v>34.054370625000004</v>
      </c>
      <c r="W35">
        <f t="shared" si="0"/>
        <v>1.2378110313410027E-2</v>
      </c>
    </row>
    <row r="36" spans="1:23" x14ac:dyDescent="0.25">
      <c r="A36" t="s">
        <v>25</v>
      </c>
      <c r="B36" t="s">
        <v>39</v>
      </c>
      <c r="C36" t="s">
        <v>29</v>
      </c>
      <c r="D36">
        <v>41750</v>
      </c>
      <c r="E36">
        <v>432600</v>
      </c>
      <c r="F36">
        <v>2959.4449999999997</v>
      </c>
      <c r="G36">
        <v>14.324395643941958</v>
      </c>
      <c r="H36">
        <v>147.82649424446458</v>
      </c>
      <c r="I36">
        <v>29638.135000000002</v>
      </c>
      <c r="J36">
        <v>7575.6450000000004</v>
      </c>
      <c r="K36">
        <v>15008.174999999999</v>
      </c>
      <c r="L36">
        <v>80.704999999999998</v>
      </c>
      <c r="M36">
        <v>513.15499999999997</v>
      </c>
      <c r="N36">
        <v>327.22500000000002</v>
      </c>
      <c r="O36">
        <v>91.85499999999999</v>
      </c>
      <c r="P36">
        <v>556.40499999999997</v>
      </c>
      <c r="Q36">
        <v>0.5</v>
      </c>
      <c r="R36">
        <v>10.713880783</v>
      </c>
      <c r="S36">
        <v>16.149999999999999</v>
      </c>
      <c r="T36">
        <v>10.401031678181104</v>
      </c>
      <c r="U36">
        <v>0.29085592187500003</v>
      </c>
      <c r="V36">
        <v>34.054370625000004</v>
      </c>
      <c r="W36">
        <f t="shared" si="0"/>
        <v>8.5409278320791159E-3</v>
      </c>
    </row>
    <row r="37" spans="1:23" x14ac:dyDescent="0.25">
      <c r="A37" t="s">
        <v>25</v>
      </c>
      <c r="B37" t="s">
        <v>39</v>
      </c>
      <c r="C37" t="s">
        <v>40</v>
      </c>
      <c r="D37">
        <v>33633.333333333336</v>
      </c>
      <c r="E37">
        <v>478966.66666666669</v>
      </c>
      <c r="F37">
        <v>2723.7533333333336</v>
      </c>
      <c r="G37">
        <v>12.388637705561914</v>
      </c>
      <c r="H37">
        <v>177.23293382137217</v>
      </c>
      <c r="I37">
        <v>25122.386666666669</v>
      </c>
      <c r="J37">
        <v>3880.9766666666669</v>
      </c>
      <c r="K37">
        <v>7216.7066666666678</v>
      </c>
      <c r="L37">
        <v>35.18666666666666</v>
      </c>
      <c r="M37">
        <v>261.82333333333332</v>
      </c>
      <c r="N37">
        <v>115.94333333333333</v>
      </c>
      <c r="O37">
        <v>125.08666666666666</v>
      </c>
      <c r="P37">
        <v>197.93333333333331</v>
      </c>
      <c r="Q37">
        <v>0.67599999999999894</v>
      </c>
      <c r="R37">
        <v>13.486153969999998</v>
      </c>
      <c r="S37">
        <v>23.099999999999998</v>
      </c>
      <c r="T37">
        <v>14.295984714627673</v>
      </c>
      <c r="U37">
        <v>0.85119234687500001</v>
      </c>
      <c r="V37">
        <v>34.054370625000004</v>
      </c>
      <c r="W37">
        <f t="shared" si="0"/>
        <v>2.4995098463224057E-2</v>
      </c>
    </row>
    <row r="38" spans="1:23" x14ac:dyDescent="0.25">
      <c r="A38" t="s">
        <v>25</v>
      </c>
      <c r="B38" t="s">
        <v>39</v>
      </c>
      <c r="C38" t="s">
        <v>26</v>
      </c>
      <c r="D38">
        <v>34300</v>
      </c>
      <c r="E38">
        <v>454800</v>
      </c>
      <c r="F38">
        <v>3246.17</v>
      </c>
      <c r="G38">
        <v>10.563349956681858</v>
      </c>
      <c r="H38">
        <v>140.18140051663161</v>
      </c>
      <c r="I38">
        <v>16135.84</v>
      </c>
      <c r="J38">
        <v>8128.8600000000006</v>
      </c>
      <c r="K38">
        <v>10128.93</v>
      </c>
      <c r="L38">
        <v>82.625</v>
      </c>
      <c r="M38">
        <v>277.65999999999997</v>
      </c>
      <c r="N38">
        <v>161.37</v>
      </c>
      <c r="O38">
        <v>50.93</v>
      </c>
      <c r="P38">
        <v>491.63499999999999</v>
      </c>
      <c r="Q38">
        <v>0.33</v>
      </c>
      <c r="R38">
        <v>12.243084641999999</v>
      </c>
      <c r="S38">
        <v>20.25</v>
      </c>
      <c r="T38">
        <v>13.276541423769203</v>
      </c>
      <c r="U38">
        <v>0.46784870937499995</v>
      </c>
      <c r="V38">
        <v>34.054370625000004</v>
      </c>
      <c r="W38">
        <f t="shared" si="0"/>
        <v>1.3738286768733959E-2</v>
      </c>
    </row>
    <row r="39" spans="1:23" x14ac:dyDescent="0.25">
      <c r="A39" t="s">
        <v>25</v>
      </c>
      <c r="B39" t="s">
        <v>41</v>
      </c>
      <c r="C39" t="s">
        <v>27</v>
      </c>
      <c r="D39">
        <v>44500</v>
      </c>
      <c r="E39">
        <v>480300</v>
      </c>
      <c r="F39">
        <v>2550.5066666666667</v>
      </c>
      <c r="G39">
        <v>17.472178884437394</v>
      </c>
      <c r="H39">
        <v>188.85368702103631</v>
      </c>
      <c r="I39">
        <v>15928.590000000002</v>
      </c>
      <c r="J39">
        <v>3073.8033333333333</v>
      </c>
      <c r="K39">
        <v>4626.1866666666674</v>
      </c>
      <c r="L39">
        <v>25.276666666666667</v>
      </c>
      <c r="M39">
        <v>230.62666666666669</v>
      </c>
      <c r="N39">
        <v>130.16333333333333</v>
      </c>
      <c r="O39">
        <v>772.30333333333328</v>
      </c>
      <c r="P39">
        <v>434.84666666666664</v>
      </c>
      <c r="Q39">
        <v>0.51780000000000004</v>
      </c>
      <c r="R39">
        <v>11.033456783333333</v>
      </c>
      <c r="S39">
        <v>16.099999999999998</v>
      </c>
      <c r="T39">
        <v>10.801608153600563</v>
      </c>
      <c r="U39">
        <v>0.38448752187499996</v>
      </c>
      <c r="V39">
        <v>35.701529759374992</v>
      </c>
      <c r="W39">
        <f t="shared" si="0"/>
        <v>1.0769497118650386E-2</v>
      </c>
    </row>
    <row r="40" spans="1:23" x14ac:dyDescent="0.25">
      <c r="A40" t="s">
        <v>25</v>
      </c>
      <c r="B40" t="s">
        <v>41</v>
      </c>
      <c r="C40" t="s">
        <v>29</v>
      </c>
      <c r="D40">
        <v>39300</v>
      </c>
      <c r="E40">
        <v>455900</v>
      </c>
      <c r="F40">
        <v>2443.9349999999999</v>
      </c>
      <c r="G40">
        <v>16.06541772050215</v>
      </c>
      <c r="H40">
        <v>186.58196853357703</v>
      </c>
      <c r="I40">
        <v>17483.870000000003</v>
      </c>
      <c r="J40">
        <v>4354.3600000000006</v>
      </c>
      <c r="K40">
        <v>10761.7</v>
      </c>
      <c r="L40">
        <v>48.480000000000004</v>
      </c>
      <c r="M40">
        <v>303.77499999999998</v>
      </c>
      <c r="N40">
        <v>183.05500000000001</v>
      </c>
      <c r="O40">
        <v>617.38</v>
      </c>
      <c r="P40">
        <v>468.03</v>
      </c>
      <c r="Q40">
        <v>0.5</v>
      </c>
      <c r="R40">
        <v>16.61229419</v>
      </c>
      <c r="S40">
        <v>35.9</v>
      </c>
      <c r="T40">
        <v>11.636591169128355</v>
      </c>
      <c r="U40">
        <v>1.4551583874999998</v>
      </c>
      <c r="V40">
        <v>35.701529759374992</v>
      </c>
      <c r="W40">
        <f t="shared" si="0"/>
        <v>4.0758992606413025E-2</v>
      </c>
    </row>
    <row r="41" spans="1:23" x14ac:dyDescent="0.25">
      <c r="A41" t="s">
        <v>25</v>
      </c>
      <c r="B41" t="s">
        <v>41</v>
      </c>
      <c r="C41" t="s">
        <v>34</v>
      </c>
      <c r="D41">
        <v>33300</v>
      </c>
      <c r="E41">
        <v>451100</v>
      </c>
      <c r="F41">
        <v>1616.89</v>
      </c>
      <c r="G41">
        <v>20.595093049001477</v>
      </c>
      <c r="H41">
        <v>278.99238661875575</v>
      </c>
      <c r="I41">
        <v>10966.32</v>
      </c>
      <c r="J41">
        <v>3190.77</v>
      </c>
      <c r="K41">
        <v>6968.08</v>
      </c>
      <c r="L41">
        <v>33.24</v>
      </c>
      <c r="M41">
        <v>385.16</v>
      </c>
      <c r="N41">
        <v>322.60000000000002</v>
      </c>
      <c r="O41">
        <v>1161.3499999999999</v>
      </c>
      <c r="P41">
        <v>621.73</v>
      </c>
      <c r="Q41">
        <v>0.4</v>
      </c>
      <c r="R41">
        <v>12.11480516</v>
      </c>
      <c r="S41">
        <v>18.600000000000001</v>
      </c>
      <c r="T41">
        <v>13.546546546546546</v>
      </c>
      <c r="U41">
        <v>0.16984473750000004</v>
      </c>
      <c r="V41">
        <v>35.701529759374992</v>
      </c>
      <c r="W41">
        <f t="shared" si="0"/>
        <v>4.7573518178279156E-3</v>
      </c>
    </row>
    <row r="42" spans="1:23" x14ac:dyDescent="0.25">
      <c r="A42" t="s">
        <v>25</v>
      </c>
      <c r="B42" t="s">
        <v>41</v>
      </c>
      <c r="C42" t="s">
        <v>33</v>
      </c>
      <c r="D42">
        <v>25400</v>
      </c>
      <c r="E42">
        <v>461950</v>
      </c>
      <c r="F42">
        <v>1326.0250000000001</v>
      </c>
      <c r="G42">
        <v>19.156864089902903</v>
      </c>
      <c r="H42">
        <v>348.37894953707246</v>
      </c>
      <c r="I42">
        <v>8449.35</v>
      </c>
      <c r="J42">
        <v>2592.9650000000001</v>
      </c>
      <c r="K42">
        <v>6157.82</v>
      </c>
      <c r="L42">
        <v>20.87</v>
      </c>
      <c r="M42">
        <v>178.96</v>
      </c>
      <c r="N42">
        <v>137.495</v>
      </c>
      <c r="O42">
        <v>1769.72</v>
      </c>
      <c r="P42">
        <v>2390.38</v>
      </c>
      <c r="Q42">
        <v>0.38179999999999997</v>
      </c>
      <c r="R42">
        <v>10.2544027275</v>
      </c>
      <c r="S42">
        <v>14.850000000000001</v>
      </c>
      <c r="T42">
        <v>18.189987133179343</v>
      </c>
      <c r="U42">
        <v>0.23596910937500001</v>
      </c>
      <c r="V42">
        <v>35.701529759374992</v>
      </c>
      <c r="W42">
        <f t="shared" si="0"/>
        <v>6.6094957545351695E-3</v>
      </c>
    </row>
    <row r="43" spans="1:23" x14ac:dyDescent="0.25">
      <c r="A43" t="s">
        <v>25</v>
      </c>
      <c r="B43" t="s">
        <v>41</v>
      </c>
      <c r="C43" t="s">
        <v>40</v>
      </c>
      <c r="D43">
        <v>32150</v>
      </c>
      <c r="E43">
        <v>485750</v>
      </c>
      <c r="F43">
        <v>1794.48</v>
      </c>
      <c r="G43">
        <v>17.961593740559969</v>
      </c>
      <c r="H43">
        <v>270.96267753767188</v>
      </c>
      <c r="I43">
        <v>18419.559999999998</v>
      </c>
      <c r="J43">
        <v>2336.165</v>
      </c>
      <c r="K43">
        <v>7579.7950000000001</v>
      </c>
      <c r="L43">
        <v>28.83</v>
      </c>
      <c r="M43">
        <v>192.6</v>
      </c>
      <c r="N43">
        <v>151.315</v>
      </c>
      <c r="O43">
        <v>517.81500000000005</v>
      </c>
      <c r="P43">
        <v>208.08499999999998</v>
      </c>
      <c r="Q43">
        <v>0.67599999999999905</v>
      </c>
      <c r="R43">
        <v>11.552692374999999</v>
      </c>
      <c r="S43">
        <v>17.299999999999997</v>
      </c>
      <c r="T43">
        <v>15.147565234261325</v>
      </c>
      <c r="U43">
        <v>0.29637896874999992</v>
      </c>
      <c r="V43">
        <v>35.701529759374992</v>
      </c>
      <c r="W43">
        <f t="shared" si="0"/>
        <v>8.3015761718774166E-3</v>
      </c>
    </row>
    <row r="44" spans="1:23" x14ac:dyDescent="0.25">
      <c r="A44" t="s">
        <v>25</v>
      </c>
      <c r="B44" t="s">
        <v>41</v>
      </c>
      <c r="C44" t="s">
        <v>26</v>
      </c>
      <c r="D44">
        <v>40750</v>
      </c>
      <c r="E44">
        <v>478850</v>
      </c>
      <c r="F44">
        <v>2665.875</v>
      </c>
      <c r="G44">
        <v>15.495084178077983</v>
      </c>
      <c r="H44">
        <v>182.39580928209742</v>
      </c>
      <c r="I44">
        <v>14296.985000000001</v>
      </c>
      <c r="J44">
        <v>4006.5299999999997</v>
      </c>
      <c r="K44">
        <v>7346.4349999999995</v>
      </c>
      <c r="L44">
        <v>65.75</v>
      </c>
      <c r="M44">
        <v>166.60500000000002</v>
      </c>
      <c r="N44">
        <v>147.345</v>
      </c>
      <c r="O44">
        <v>355.98</v>
      </c>
      <c r="P44">
        <v>337.11</v>
      </c>
      <c r="Q44">
        <v>0.33</v>
      </c>
      <c r="R44">
        <v>11.5628913785</v>
      </c>
      <c r="S44">
        <v>17.8</v>
      </c>
      <c r="T44">
        <v>11.753885542168675</v>
      </c>
      <c r="U44">
        <v>0.33564414999999997</v>
      </c>
      <c r="V44">
        <v>35.701529759374992</v>
      </c>
      <c r="W44">
        <f t="shared" si="0"/>
        <v>9.4013940652462376E-3</v>
      </c>
    </row>
    <row r="45" spans="1:23" x14ac:dyDescent="0.25">
      <c r="A45" t="s">
        <v>25</v>
      </c>
      <c r="B45" t="s">
        <v>41</v>
      </c>
      <c r="C45" t="s">
        <v>31</v>
      </c>
      <c r="D45">
        <v>35875</v>
      </c>
      <c r="E45">
        <v>458450</v>
      </c>
      <c r="F45">
        <v>1845.8049999999998</v>
      </c>
      <c r="G45">
        <v>19.544393759577765</v>
      </c>
      <c r="H45">
        <v>251.03648678632499</v>
      </c>
      <c r="I45">
        <v>21091.544999999998</v>
      </c>
      <c r="J45">
        <v>5175.2475000000004</v>
      </c>
      <c r="K45">
        <v>6012.4475000000002</v>
      </c>
      <c r="L45">
        <v>25.452500000000001</v>
      </c>
      <c r="M45">
        <v>202.11750000000001</v>
      </c>
      <c r="N45">
        <v>672.72250000000008</v>
      </c>
      <c r="O45">
        <v>2377.9525000000003</v>
      </c>
      <c r="P45">
        <v>247.94499999999999</v>
      </c>
      <c r="Q45">
        <v>0.52610000000000001</v>
      </c>
      <c r="R45">
        <v>14.85196213125</v>
      </c>
      <c r="S45">
        <v>29.924999999999997</v>
      </c>
      <c r="T45">
        <v>12.803001848787201</v>
      </c>
      <c r="U45">
        <v>2.1616419968749998</v>
      </c>
      <c r="V45">
        <v>35.701529759374992</v>
      </c>
      <c r="W45">
        <f t="shared" si="0"/>
        <v>6.0547601501791851E-2</v>
      </c>
    </row>
    <row r="46" spans="1:23" x14ac:dyDescent="0.25">
      <c r="A46" t="s">
        <v>25</v>
      </c>
      <c r="B46" t="s">
        <v>36</v>
      </c>
      <c r="C46" t="s">
        <v>37</v>
      </c>
      <c r="D46">
        <v>43833.333333333336</v>
      </c>
      <c r="E46">
        <v>461800</v>
      </c>
      <c r="F46">
        <v>2916.59</v>
      </c>
      <c r="G46">
        <v>15.036070504074226</v>
      </c>
      <c r="H46">
        <v>158.62893447198016</v>
      </c>
      <c r="I46">
        <v>17424.283333333329</v>
      </c>
      <c r="J46">
        <v>4062.8433333333337</v>
      </c>
      <c r="K46">
        <v>10179.289999999999</v>
      </c>
      <c r="L46">
        <v>63.330000000000005</v>
      </c>
      <c r="M46">
        <v>146.28</v>
      </c>
      <c r="N46">
        <v>75.666666666666671</v>
      </c>
      <c r="O46">
        <v>81.56</v>
      </c>
      <c r="P46">
        <v>196.33</v>
      </c>
      <c r="Q46">
        <v>0.4017</v>
      </c>
      <c r="R46">
        <v>11.442845920000002</v>
      </c>
      <c r="S46">
        <v>17</v>
      </c>
      <c r="T46">
        <v>10.573661654951978</v>
      </c>
      <c r="U46">
        <v>0.42638903749999996</v>
      </c>
      <c r="V46">
        <v>57.837214321875024</v>
      </c>
      <c r="W46">
        <f t="shared" si="0"/>
        <v>7.3722263857153355E-3</v>
      </c>
    </row>
    <row r="47" spans="1:23" x14ac:dyDescent="0.25">
      <c r="A47" t="s">
        <v>25</v>
      </c>
      <c r="B47" t="s">
        <v>36</v>
      </c>
      <c r="C47" t="s">
        <v>29</v>
      </c>
      <c r="D47">
        <v>42866.666666666664</v>
      </c>
      <c r="E47">
        <v>445666.66666666669</v>
      </c>
      <c r="F47">
        <v>3243.4433333333332</v>
      </c>
      <c r="G47">
        <v>13.467384190840376</v>
      </c>
      <c r="H47">
        <v>142.16075691248605</v>
      </c>
      <c r="I47">
        <v>29114.806666666671</v>
      </c>
      <c r="J47">
        <v>5284.3233333333337</v>
      </c>
      <c r="K47">
        <v>11132.493333333334</v>
      </c>
      <c r="L47">
        <v>62.196666666666665</v>
      </c>
      <c r="M47">
        <v>352.83666666666664</v>
      </c>
      <c r="N47">
        <v>270.75</v>
      </c>
      <c r="O47">
        <v>303.33</v>
      </c>
      <c r="P47">
        <v>433.32666666666665</v>
      </c>
      <c r="Q47">
        <v>0.5</v>
      </c>
      <c r="R47">
        <v>14.588768932666667</v>
      </c>
      <c r="S47">
        <v>28.233333333333334</v>
      </c>
      <c r="T47">
        <v>10.47615362430421</v>
      </c>
      <c r="U47">
        <v>1.4015038281249999</v>
      </c>
      <c r="V47">
        <v>57.837214321875024</v>
      </c>
      <c r="W47">
        <f t="shared" si="0"/>
        <v>2.4231869472920432E-2</v>
      </c>
    </row>
    <row r="48" spans="1:23" x14ac:dyDescent="0.25">
      <c r="A48" t="s">
        <v>25</v>
      </c>
      <c r="B48" t="s">
        <v>36</v>
      </c>
      <c r="C48" t="s">
        <v>32</v>
      </c>
      <c r="D48">
        <v>25800</v>
      </c>
      <c r="E48">
        <v>439900</v>
      </c>
      <c r="F48">
        <v>1512.6399999999999</v>
      </c>
      <c r="G48">
        <v>17.239994429623295</v>
      </c>
      <c r="H48">
        <v>293.86589143245033</v>
      </c>
      <c r="I48">
        <v>9993.2649999999994</v>
      </c>
      <c r="J48">
        <v>3773.92</v>
      </c>
      <c r="K48">
        <v>6755.2800000000007</v>
      </c>
      <c r="L48">
        <v>36.19</v>
      </c>
      <c r="M48">
        <v>399.86499999999995</v>
      </c>
      <c r="N48">
        <v>315.89999999999998</v>
      </c>
      <c r="O48">
        <v>227.72499999999999</v>
      </c>
      <c r="P48">
        <v>1369.04</v>
      </c>
      <c r="Q48">
        <v>0.46899999999999997</v>
      </c>
      <c r="R48">
        <v>13.510012314999949</v>
      </c>
      <c r="S48">
        <v>23.15</v>
      </c>
      <c r="T48">
        <v>17.0494227994228</v>
      </c>
      <c r="U48">
        <v>0.56962987187499992</v>
      </c>
      <c r="V48">
        <v>57.837214321875024</v>
      </c>
      <c r="W48">
        <f t="shared" si="0"/>
        <v>9.8488469500778875E-3</v>
      </c>
    </row>
    <row r="49" spans="1:23" x14ac:dyDescent="0.25">
      <c r="A49" t="s">
        <v>25</v>
      </c>
      <c r="B49" t="s">
        <v>36</v>
      </c>
      <c r="C49" t="s">
        <v>26</v>
      </c>
      <c r="D49">
        <v>38900</v>
      </c>
      <c r="E49">
        <v>464750</v>
      </c>
      <c r="F49">
        <v>2673.2150000000001</v>
      </c>
      <c r="G49">
        <v>14.562515691596982</v>
      </c>
      <c r="H49">
        <v>174.6325647965167</v>
      </c>
      <c r="I49">
        <v>11909.455</v>
      </c>
      <c r="J49">
        <v>5393.085</v>
      </c>
      <c r="K49">
        <v>9545.16</v>
      </c>
      <c r="L49">
        <v>127.79</v>
      </c>
      <c r="M49">
        <v>200.41</v>
      </c>
      <c r="N49">
        <v>221.38499999999999</v>
      </c>
      <c r="O49">
        <v>293.90499999999997</v>
      </c>
      <c r="P49">
        <v>558.69000000000005</v>
      </c>
      <c r="Q49">
        <v>0.33</v>
      </c>
      <c r="R49">
        <v>15.699232440000001</v>
      </c>
      <c r="S49">
        <v>31</v>
      </c>
      <c r="T49">
        <v>11.984688769996751</v>
      </c>
      <c r="U49">
        <v>1.0378811499999998</v>
      </c>
      <c r="V49">
        <v>57.837214321875024</v>
      </c>
      <c r="W49">
        <f t="shared" si="0"/>
        <v>1.7944867541925431E-2</v>
      </c>
    </row>
    <row r="50" spans="1:23" x14ac:dyDescent="0.25">
      <c r="A50" t="s">
        <v>25</v>
      </c>
      <c r="B50" t="s">
        <v>36</v>
      </c>
      <c r="C50" t="s">
        <v>38</v>
      </c>
      <c r="D50">
        <v>30700</v>
      </c>
      <c r="E50">
        <v>475400</v>
      </c>
      <c r="F50">
        <v>1547.69</v>
      </c>
      <c r="G50">
        <v>19.836013671988574</v>
      </c>
      <c r="H50">
        <v>307.16745601509348</v>
      </c>
      <c r="I50">
        <v>6194.62</v>
      </c>
      <c r="J50">
        <v>2754.88</v>
      </c>
      <c r="K50">
        <v>4954.54</v>
      </c>
      <c r="L50">
        <v>21.28</v>
      </c>
      <c r="M50">
        <v>174.11</v>
      </c>
      <c r="N50">
        <v>147.03</v>
      </c>
      <c r="O50">
        <v>472.04</v>
      </c>
      <c r="P50">
        <v>918.94</v>
      </c>
      <c r="Q50">
        <v>0.64410000000000001</v>
      </c>
      <c r="R50">
        <v>23.97833511</v>
      </c>
      <c r="S50">
        <v>92.5</v>
      </c>
      <c r="T50">
        <v>15.485342019543975</v>
      </c>
      <c r="U50">
        <v>4.2005839843750001</v>
      </c>
      <c r="V50">
        <v>57.837214321875024</v>
      </c>
      <c r="W50">
        <f t="shared" si="0"/>
        <v>7.2627702312873452E-2</v>
      </c>
    </row>
    <row r="51" spans="1:23" x14ac:dyDescent="0.25">
      <c r="A51" t="s">
        <v>76</v>
      </c>
      <c r="B51" t="s">
        <v>74</v>
      </c>
      <c r="C51" t="s">
        <v>78</v>
      </c>
      <c r="D51">
        <v>23755</v>
      </c>
      <c r="E51">
        <v>455014.99999999953</v>
      </c>
      <c r="F51">
        <v>1906.14</v>
      </c>
      <c r="G51">
        <v>18.54129596313367</v>
      </c>
      <c r="H51">
        <v>361.80096644357525</v>
      </c>
      <c r="I51">
        <v>13765.279999999999</v>
      </c>
      <c r="J51">
        <v>3621.3</v>
      </c>
      <c r="K51">
        <v>11127.814999999999</v>
      </c>
      <c r="L51">
        <v>194.10999999999999</v>
      </c>
      <c r="M51">
        <v>298.505</v>
      </c>
      <c r="N51">
        <v>200.14</v>
      </c>
      <c r="O51">
        <v>270.05500000000001</v>
      </c>
      <c r="P51">
        <v>355.94</v>
      </c>
      <c r="Q51">
        <v>0.51800000000000002</v>
      </c>
      <c r="R51">
        <v>10.418205861000001</v>
      </c>
      <c r="S51">
        <v>14.9</v>
      </c>
      <c r="T51">
        <v>19.167492044074478</v>
      </c>
      <c r="U51">
        <v>0.22514393750000003</v>
      </c>
      <c r="V51">
        <v>37.403119134374997</v>
      </c>
      <c r="W51">
        <f t="shared" si="0"/>
        <v>6.0193893640566338E-3</v>
      </c>
    </row>
    <row r="52" spans="1:23" x14ac:dyDescent="0.25">
      <c r="A52" t="s">
        <v>76</v>
      </c>
      <c r="B52" t="s">
        <v>74</v>
      </c>
      <c r="C52" t="s">
        <v>79</v>
      </c>
      <c r="D52">
        <v>21675</v>
      </c>
      <c r="E52">
        <v>477195</v>
      </c>
      <c r="F52">
        <v>944.30499999999995</v>
      </c>
      <c r="G52">
        <v>23.309113275757145</v>
      </c>
      <c r="H52">
        <v>511.36057070890035</v>
      </c>
      <c r="I52">
        <v>10987.95</v>
      </c>
      <c r="J52">
        <v>2910.09</v>
      </c>
      <c r="K52">
        <v>8308.07</v>
      </c>
      <c r="L52">
        <v>70.41</v>
      </c>
      <c r="M52">
        <v>382.48500000000001</v>
      </c>
      <c r="N52">
        <v>194.17000000000002</v>
      </c>
      <c r="O52">
        <v>86.174999999999997</v>
      </c>
      <c r="P52">
        <v>542.64499999999998</v>
      </c>
      <c r="Q52">
        <v>0.51800000000000002</v>
      </c>
      <c r="R52">
        <v>10.022365778999994</v>
      </c>
      <c r="S52">
        <v>14.25</v>
      </c>
      <c r="T52">
        <v>22.099029845140102</v>
      </c>
      <c r="U52">
        <v>0.21318960937499998</v>
      </c>
      <c r="V52">
        <v>37.403119134374997</v>
      </c>
      <c r="W52">
        <f t="shared" si="0"/>
        <v>5.6997815772821476E-3</v>
      </c>
    </row>
    <row r="53" spans="1:23" x14ac:dyDescent="0.25">
      <c r="A53" t="s">
        <v>76</v>
      </c>
      <c r="B53" t="s">
        <v>74</v>
      </c>
      <c r="C53" t="s">
        <v>80</v>
      </c>
      <c r="D53">
        <v>31202.499999999975</v>
      </c>
      <c r="E53">
        <v>422849.99999999977</v>
      </c>
      <c r="F53">
        <v>2215.8900000000003</v>
      </c>
      <c r="G53">
        <v>15.482227365288679</v>
      </c>
      <c r="H53">
        <v>214.00728637371751</v>
      </c>
      <c r="I53">
        <v>20473.845000000001</v>
      </c>
      <c r="J53">
        <v>2438.4375</v>
      </c>
      <c r="K53">
        <v>8142.2025000000003</v>
      </c>
      <c r="L53">
        <v>65.552499999999995</v>
      </c>
      <c r="M53">
        <v>289.8775</v>
      </c>
      <c r="N53">
        <v>106.16499999999999</v>
      </c>
      <c r="O53">
        <v>100.84</v>
      </c>
      <c r="P53">
        <v>839.88749999999993</v>
      </c>
      <c r="Q53">
        <v>0.45</v>
      </c>
      <c r="R53">
        <v>12.894415372999999</v>
      </c>
      <c r="S53">
        <v>23.475000000000001</v>
      </c>
      <c r="T53">
        <v>13.991370399873801</v>
      </c>
      <c r="U53">
        <v>1.4541421468750002</v>
      </c>
      <c r="V53">
        <v>37.403119134374997</v>
      </c>
      <c r="W53">
        <f t="shared" si="0"/>
        <v>3.8877563704000931E-2</v>
      </c>
    </row>
    <row r="54" spans="1:23" x14ac:dyDescent="0.25">
      <c r="A54" t="s">
        <v>76</v>
      </c>
      <c r="B54" t="s">
        <v>74</v>
      </c>
      <c r="C54" t="s">
        <v>75</v>
      </c>
      <c r="D54">
        <v>23250</v>
      </c>
      <c r="E54">
        <v>492239.99999999994</v>
      </c>
      <c r="F54">
        <v>1271.32</v>
      </c>
      <c r="G54">
        <v>18.288078532548848</v>
      </c>
      <c r="H54">
        <v>387.18811943491801</v>
      </c>
      <c r="I54">
        <v>9849.86</v>
      </c>
      <c r="J54">
        <v>1733.03</v>
      </c>
      <c r="K54">
        <v>7386.47</v>
      </c>
      <c r="L54">
        <v>53.79</v>
      </c>
      <c r="M54">
        <v>141.69999999999999</v>
      </c>
      <c r="N54">
        <v>89.22</v>
      </c>
      <c r="O54">
        <v>46.57</v>
      </c>
      <c r="P54">
        <v>164.65</v>
      </c>
      <c r="Q54">
        <v>0.60229999999999995</v>
      </c>
      <c r="R54">
        <v>19.138288769999999</v>
      </c>
      <c r="S54">
        <v>45.5</v>
      </c>
      <c r="T54">
        <v>21.171612903225803</v>
      </c>
      <c r="U54">
        <v>1.0163633593750001</v>
      </c>
      <c r="V54">
        <v>37.403119134374997</v>
      </c>
      <c r="W54">
        <f t="shared" si="0"/>
        <v>2.7173224664060719E-2</v>
      </c>
    </row>
    <row r="55" spans="1:23" x14ac:dyDescent="0.25">
      <c r="A55" t="s">
        <v>76</v>
      </c>
      <c r="B55" t="s">
        <v>74</v>
      </c>
      <c r="C55" t="s">
        <v>82</v>
      </c>
      <c r="D55">
        <v>30510</v>
      </c>
      <c r="E55">
        <v>461250</v>
      </c>
      <c r="F55">
        <v>2519.69</v>
      </c>
      <c r="G55">
        <v>12.108632411129941</v>
      </c>
      <c r="H55">
        <v>183.05823335410307</v>
      </c>
      <c r="I55">
        <v>19367.14</v>
      </c>
      <c r="J55">
        <v>1686.31</v>
      </c>
      <c r="K55">
        <v>9961.36</v>
      </c>
      <c r="L55">
        <v>62.6</v>
      </c>
      <c r="M55">
        <v>170.2</v>
      </c>
      <c r="N55">
        <v>117.38</v>
      </c>
      <c r="O55">
        <v>31.3</v>
      </c>
      <c r="P55">
        <v>473.42</v>
      </c>
      <c r="Q55">
        <v>0.5</v>
      </c>
      <c r="R55">
        <v>10.639325360000001</v>
      </c>
      <c r="S55">
        <v>15.2</v>
      </c>
      <c r="T55">
        <v>15.117994100294984</v>
      </c>
      <c r="U55">
        <v>0.1134262</v>
      </c>
      <c r="V55">
        <v>37.403119134374997</v>
      </c>
      <c r="W55">
        <f t="shared" si="0"/>
        <v>3.0325331850668221E-3</v>
      </c>
    </row>
    <row r="56" spans="1:23" x14ac:dyDescent="0.25">
      <c r="A56" t="s">
        <v>76</v>
      </c>
      <c r="B56" t="s">
        <v>74</v>
      </c>
      <c r="C56" t="s">
        <v>77</v>
      </c>
      <c r="D56">
        <v>21410</v>
      </c>
      <c r="E56">
        <v>603769.99999999907</v>
      </c>
      <c r="F56">
        <v>2082.5700000000002</v>
      </c>
      <c r="G56">
        <v>10.2805667996754</v>
      </c>
      <c r="H56">
        <v>289.91582515833755</v>
      </c>
      <c r="I56">
        <v>29461.15</v>
      </c>
      <c r="J56">
        <v>2606.17</v>
      </c>
      <c r="K56">
        <v>18601.45</v>
      </c>
      <c r="L56">
        <v>155.5</v>
      </c>
      <c r="M56">
        <v>320.85000000000002</v>
      </c>
      <c r="N56">
        <v>236.21</v>
      </c>
      <c r="O56">
        <v>104.33</v>
      </c>
      <c r="P56">
        <v>456.67</v>
      </c>
      <c r="Q56">
        <v>0.48630000000000001</v>
      </c>
      <c r="R56">
        <v>20.89458544</v>
      </c>
      <c r="S56">
        <v>57.5</v>
      </c>
      <c r="T56">
        <v>28.2003736571695</v>
      </c>
      <c r="U56">
        <v>1.6231621093749995</v>
      </c>
      <c r="V56">
        <v>37.403119134374997</v>
      </c>
      <c r="W56">
        <f t="shared" si="0"/>
        <v>4.3396437167274829E-2</v>
      </c>
    </row>
    <row r="57" spans="1:23" x14ac:dyDescent="0.25">
      <c r="A57" t="s">
        <v>76</v>
      </c>
      <c r="B57" t="s">
        <v>74</v>
      </c>
      <c r="C57" t="s">
        <v>81</v>
      </c>
      <c r="D57">
        <v>32690</v>
      </c>
      <c r="E57">
        <v>432805</v>
      </c>
      <c r="F57">
        <v>1467.33</v>
      </c>
      <c r="G57">
        <v>22.850463203916618</v>
      </c>
      <c r="H57">
        <v>305.49127078022963</v>
      </c>
      <c r="I57">
        <v>17846.564999999999</v>
      </c>
      <c r="J57">
        <v>1689.4</v>
      </c>
      <c r="K57">
        <v>12537.584999999999</v>
      </c>
      <c r="L57">
        <v>102.35</v>
      </c>
      <c r="M57">
        <v>335.45000000000005</v>
      </c>
      <c r="N57">
        <v>156.965</v>
      </c>
      <c r="O57">
        <v>53.165000000000006</v>
      </c>
      <c r="P57">
        <v>1749.5050000000001</v>
      </c>
      <c r="Q57">
        <v>0.51800000000000002</v>
      </c>
      <c r="R57">
        <v>12.229235845</v>
      </c>
      <c r="S57">
        <v>19.5</v>
      </c>
      <c r="T57">
        <v>13.286629999158096</v>
      </c>
      <c r="U57">
        <v>0.40305968749999999</v>
      </c>
      <c r="V57">
        <v>37.403119134374997</v>
      </c>
      <c r="W57">
        <f t="shared" si="0"/>
        <v>1.0776098272766018E-2</v>
      </c>
    </row>
    <row r="58" spans="1:23" x14ac:dyDescent="0.25">
      <c r="A58" t="s">
        <v>76</v>
      </c>
      <c r="B58" t="s">
        <v>95</v>
      </c>
      <c r="C58" t="s">
        <v>78</v>
      </c>
      <c r="D58">
        <v>21090</v>
      </c>
      <c r="E58">
        <v>461780</v>
      </c>
      <c r="F58">
        <v>1259.0999999999999</v>
      </c>
      <c r="G58">
        <v>16.750059566356924</v>
      </c>
      <c r="H58">
        <v>366.75403065681837</v>
      </c>
      <c r="I58">
        <v>8370.2099999999991</v>
      </c>
      <c r="J58">
        <v>1652.45</v>
      </c>
      <c r="K58">
        <v>7066.76</v>
      </c>
      <c r="L58">
        <v>53.99</v>
      </c>
      <c r="M58">
        <v>161.97</v>
      </c>
      <c r="N58">
        <v>104.12</v>
      </c>
      <c r="O58">
        <v>107.98</v>
      </c>
      <c r="P58">
        <v>291.14999999999998</v>
      </c>
      <c r="Q58">
        <v>0.55359999999999998</v>
      </c>
      <c r="R58">
        <v>13.67352445</v>
      </c>
      <c r="S58">
        <v>22.8</v>
      </c>
      <c r="T58">
        <v>21.895685158843051</v>
      </c>
      <c r="U58">
        <v>0.25520894999999999</v>
      </c>
      <c r="V58">
        <v>13.610392865625</v>
      </c>
      <c r="W58">
        <f t="shared" si="0"/>
        <v>1.8751034780529134E-2</v>
      </c>
    </row>
    <row r="59" spans="1:23" x14ac:dyDescent="0.25">
      <c r="A59" t="s">
        <v>76</v>
      </c>
      <c r="B59" t="s">
        <v>95</v>
      </c>
      <c r="C59" t="s">
        <v>80</v>
      </c>
      <c r="D59">
        <v>20190</v>
      </c>
      <c r="E59">
        <v>324340</v>
      </c>
      <c r="F59">
        <v>946.45</v>
      </c>
      <c r="G59">
        <v>21.332347192139046</v>
      </c>
      <c r="H59">
        <v>342.69110888055366</v>
      </c>
      <c r="I59">
        <v>4253.16</v>
      </c>
      <c r="J59">
        <v>2829.6</v>
      </c>
      <c r="K59">
        <v>22017.53</v>
      </c>
      <c r="L59">
        <v>208.37</v>
      </c>
      <c r="M59">
        <v>204.48</v>
      </c>
      <c r="N59">
        <v>173.32</v>
      </c>
      <c r="O59">
        <v>288.22000000000003</v>
      </c>
      <c r="P59">
        <v>1187.93</v>
      </c>
      <c r="Q59">
        <v>0.45</v>
      </c>
      <c r="R59">
        <v>13.21810082</v>
      </c>
      <c r="S59">
        <v>21.5</v>
      </c>
      <c r="T59">
        <v>16.064388311045068</v>
      </c>
      <c r="U59">
        <v>0.22693585937499997</v>
      </c>
      <c r="V59">
        <v>13.610392865625</v>
      </c>
      <c r="W59">
        <f t="shared" si="0"/>
        <v>1.6673718504346707E-2</v>
      </c>
    </row>
    <row r="60" spans="1:23" x14ac:dyDescent="0.25">
      <c r="A60" t="s">
        <v>76</v>
      </c>
      <c r="B60" t="s">
        <v>95</v>
      </c>
      <c r="C60" t="s">
        <v>75</v>
      </c>
      <c r="D60">
        <v>28300</v>
      </c>
      <c r="E60">
        <v>503350</v>
      </c>
      <c r="F60">
        <v>1107.8699999999999</v>
      </c>
      <c r="G60">
        <v>25.544513345428619</v>
      </c>
      <c r="H60">
        <v>454.34031068627189</v>
      </c>
      <c r="I60">
        <v>22052.14</v>
      </c>
      <c r="J60">
        <v>2171.73</v>
      </c>
      <c r="K60">
        <v>19706.29</v>
      </c>
      <c r="L60">
        <v>403.73</v>
      </c>
      <c r="M60">
        <v>254.48</v>
      </c>
      <c r="N60">
        <v>221.96</v>
      </c>
      <c r="O60">
        <v>30.61</v>
      </c>
      <c r="P60">
        <v>2550.59</v>
      </c>
      <c r="Q60">
        <v>0.60229999999999995</v>
      </c>
      <c r="R60">
        <v>14.42728913</v>
      </c>
      <c r="S60">
        <v>25.1</v>
      </c>
      <c r="T60">
        <v>17.786219081272083</v>
      </c>
      <c r="U60">
        <v>0.30929553437499996</v>
      </c>
      <c r="V60">
        <v>13.610392865625</v>
      </c>
      <c r="W60">
        <f t="shared" si="0"/>
        <v>2.2724952720223839E-2</v>
      </c>
    </row>
    <row r="61" spans="1:23" x14ac:dyDescent="0.25">
      <c r="A61" t="s">
        <v>76</v>
      </c>
      <c r="B61" t="s">
        <v>95</v>
      </c>
      <c r="C61" t="s">
        <v>96</v>
      </c>
      <c r="D61">
        <v>29410</v>
      </c>
      <c r="E61">
        <v>634580</v>
      </c>
      <c r="F61">
        <v>675.56</v>
      </c>
      <c r="G61">
        <v>43.534253064124584</v>
      </c>
      <c r="H61">
        <v>939.33921487358646</v>
      </c>
      <c r="I61">
        <v>8790.1</v>
      </c>
      <c r="J61">
        <v>2059.69</v>
      </c>
      <c r="K61">
        <v>6165.49</v>
      </c>
      <c r="L61">
        <v>48.53</v>
      </c>
      <c r="M61">
        <v>132.01</v>
      </c>
      <c r="N61">
        <v>106.77</v>
      </c>
      <c r="O61">
        <v>58.24</v>
      </c>
      <c r="P61">
        <v>180.54</v>
      </c>
      <c r="Q61">
        <v>0.55359999999999998</v>
      </c>
      <c r="R61">
        <v>18.132932480000001</v>
      </c>
      <c r="S61">
        <v>40</v>
      </c>
      <c r="T61">
        <v>21.577014620877254</v>
      </c>
      <c r="U61">
        <v>0.78550000000000009</v>
      </c>
      <c r="V61">
        <v>13.610392865625</v>
      </c>
      <c r="W61">
        <f t="shared" si="0"/>
        <v>5.7713249555337451E-2</v>
      </c>
    </row>
    <row r="62" spans="1:23" x14ac:dyDescent="0.25">
      <c r="A62" t="s">
        <v>76</v>
      </c>
      <c r="B62" t="s">
        <v>95</v>
      </c>
      <c r="C62" t="s">
        <v>77</v>
      </c>
      <c r="D62">
        <v>25510</v>
      </c>
      <c r="E62">
        <v>440430</v>
      </c>
      <c r="F62">
        <v>1972.92</v>
      </c>
      <c r="G62">
        <v>12.930073191006224</v>
      </c>
      <c r="H62">
        <v>223.23763761328385</v>
      </c>
      <c r="I62">
        <v>21813.14</v>
      </c>
      <c r="J62">
        <v>2103.0500000000002</v>
      </c>
      <c r="K62">
        <v>8894.42</v>
      </c>
      <c r="L62">
        <v>38.270000000000003</v>
      </c>
      <c r="M62">
        <v>91.85</v>
      </c>
      <c r="N62">
        <v>44.01</v>
      </c>
      <c r="O62">
        <v>26.79</v>
      </c>
      <c r="P62">
        <v>933.84</v>
      </c>
      <c r="Q62">
        <v>0.48630000000000001</v>
      </c>
      <c r="R62">
        <v>8.4656455259999994</v>
      </c>
      <c r="S62">
        <v>11</v>
      </c>
      <c r="T62">
        <v>17.264994119952959</v>
      </c>
      <c r="U62">
        <v>5.9403437499999989E-2</v>
      </c>
      <c r="V62">
        <v>13.610392865625</v>
      </c>
      <c r="W62">
        <f t="shared" si="0"/>
        <v>4.3645644976223934E-3</v>
      </c>
    </row>
    <row r="63" spans="1:23" x14ac:dyDescent="0.25">
      <c r="A63" t="s">
        <v>76</v>
      </c>
      <c r="B63" t="s">
        <v>97</v>
      </c>
      <c r="C63" t="s">
        <v>78</v>
      </c>
      <c r="D63">
        <v>21370</v>
      </c>
      <c r="E63">
        <v>642110</v>
      </c>
      <c r="F63">
        <v>1270.5</v>
      </c>
      <c r="G63">
        <v>16.820149547422275</v>
      </c>
      <c r="H63">
        <v>505.39944903581267</v>
      </c>
      <c r="I63">
        <v>16870.46</v>
      </c>
      <c r="J63">
        <v>3240.88</v>
      </c>
      <c r="K63">
        <v>18335.82</v>
      </c>
      <c r="L63">
        <v>133.21</v>
      </c>
      <c r="M63">
        <v>369.82</v>
      </c>
      <c r="N63">
        <v>163.04</v>
      </c>
      <c r="O63">
        <v>53.68</v>
      </c>
      <c r="P63">
        <v>703.85</v>
      </c>
      <c r="Q63">
        <v>0.53680000000000005</v>
      </c>
      <c r="R63">
        <v>10.20986927</v>
      </c>
      <c r="S63">
        <v>14.3</v>
      </c>
      <c r="T63">
        <v>30.047262517547964</v>
      </c>
      <c r="U63">
        <v>0.10039180937500003</v>
      </c>
      <c r="V63">
        <v>23.622125291124998</v>
      </c>
      <c r="W63">
        <f t="shared" si="0"/>
        <v>4.2499058885577057E-3</v>
      </c>
    </row>
    <row r="64" spans="1:23" x14ac:dyDescent="0.25">
      <c r="A64" t="s">
        <v>76</v>
      </c>
      <c r="B64" t="s">
        <v>97</v>
      </c>
      <c r="C64" t="s">
        <v>79</v>
      </c>
      <c r="D64">
        <v>22553.333333333332</v>
      </c>
      <c r="E64">
        <v>436390</v>
      </c>
      <c r="F64">
        <v>1014.2700000000001</v>
      </c>
      <c r="G64">
        <v>21.677050355795647</v>
      </c>
      <c r="H64">
        <v>455.51587096932707</v>
      </c>
      <c r="I64">
        <v>16696.663333333334</v>
      </c>
      <c r="J64">
        <v>4126.166666666667</v>
      </c>
      <c r="K64">
        <v>15596.17</v>
      </c>
      <c r="L64">
        <v>109.88666666666666</v>
      </c>
      <c r="M64">
        <v>219.86333333333334</v>
      </c>
      <c r="N64">
        <v>163.17666666666665</v>
      </c>
      <c r="O64">
        <v>95.24666666666667</v>
      </c>
      <c r="P64">
        <v>292.06666666666666</v>
      </c>
      <c r="Q64">
        <v>0.53680000000000005</v>
      </c>
      <c r="R64">
        <v>12.592680096666667</v>
      </c>
      <c r="S64">
        <v>20.2</v>
      </c>
      <c r="T64">
        <v>21.959143425828771</v>
      </c>
      <c r="U64">
        <v>0.62789924374999995</v>
      </c>
      <c r="V64">
        <v>23.622125291124998</v>
      </c>
      <c r="W64">
        <f t="shared" si="0"/>
        <v>2.6580980162098547E-2</v>
      </c>
    </row>
    <row r="65" spans="1:23" x14ac:dyDescent="0.25">
      <c r="A65" t="s">
        <v>76</v>
      </c>
      <c r="B65" t="s">
        <v>97</v>
      </c>
      <c r="C65" t="s">
        <v>98</v>
      </c>
      <c r="D65">
        <v>17880</v>
      </c>
      <c r="E65">
        <v>409040.00000000006</v>
      </c>
      <c r="F65">
        <v>1274.31</v>
      </c>
      <c r="G65">
        <v>14.031122725239541</v>
      </c>
      <c r="H65">
        <v>320.98939818411537</v>
      </c>
      <c r="I65">
        <v>4463.99</v>
      </c>
      <c r="J65">
        <v>3645.07</v>
      </c>
      <c r="K65">
        <v>26037.33</v>
      </c>
      <c r="L65">
        <v>308.8</v>
      </c>
      <c r="M65">
        <v>207.17</v>
      </c>
      <c r="N65">
        <v>152.44999999999999</v>
      </c>
      <c r="O65">
        <v>50.82</v>
      </c>
      <c r="P65">
        <v>1571.39</v>
      </c>
      <c r="Q65">
        <v>0.61750000000000005</v>
      </c>
      <c r="R65">
        <v>13.9096878</v>
      </c>
      <c r="S65">
        <v>23.5</v>
      </c>
      <c r="T65">
        <v>22.876957494407161</v>
      </c>
      <c r="U65">
        <v>0.27112023437499994</v>
      </c>
      <c r="V65">
        <v>23.622125291124998</v>
      </c>
      <c r="W65">
        <f t="shared" si="0"/>
        <v>1.1477385334030962E-2</v>
      </c>
    </row>
    <row r="66" spans="1:23" x14ac:dyDescent="0.25">
      <c r="A66" t="s">
        <v>76</v>
      </c>
      <c r="B66" t="s">
        <v>97</v>
      </c>
      <c r="C66" t="s">
        <v>80</v>
      </c>
      <c r="D66">
        <v>31695</v>
      </c>
      <c r="E66">
        <v>370164.99999999953</v>
      </c>
      <c r="F66">
        <v>1100.6950000000002</v>
      </c>
      <c r="G66">
        <v>30.650477408095632</v>
      </c>
      <c r="H66">
        <v>348.26833352465906</v>
      </c>
      <c r="I66">
        <v>12773.595000000001</v>
      </c>
      <c r="J66">
        <v>2418.5</v>
      </c>
      <c r="K66">
        <v>15969.925000000001</v>
      </c>
      <c r="L66">
        <v>218.89</v>
      </c>
      <c r="M66">
        <v>381.38</v>
      </c>
      <c r="N66">
        <v>231.84</v>
      </c>
      <c r="O66">
        <v>72.335000000000008</v>
      </c>
      <c r="P66">
        <v>1237.4449999999999</v>
      </c>
      <c r="Q66">
        <v>0.45</v>
      </c>
      <c r="R66">
        <v>16.524139913999999</v>
      </c>
      <c r="S66">
        <v>49</v>
      </c>
      <c r="T66">
        <v>11.972129353323261</v>
      </c>
      <c r="U66">
        <v>3.6299918749999991</v>
      </c>
      <c r="V66">
        <v>23.622125291124998</v>
      </c>
      <c r="W66">
        <f t="shared" si="0"/>
        <v>0.15366914832019002</v>
      </c>
    </row>
    <row r="67" spans="1:23" x14ac:dyDescent="0.25">
      <c r="A67" t="s">
        <v>76</v>
      </c>
      <c r="B67" t="s">
        <v>97</v>
      </c>
      <c r="C67" t="s">
        <v>75</v>
      </c>
      <c r="D67">
        <v>28424.999999999949</v>
      </c>
      <c r="E67">
        <v>621690</v>
      </c>
      <c r="F67">
        <v>1193.6200000000001</v>
      </c>
      <c r="G67">
        <v>24.890599408633825</v>
      </c>
      <c r="H67">
        <v>569.51784064389676</v>
      </c>
      <c r="I67">
        <v>11552</v>
      </c>
      <c r="J67">
        <v>1521.4850000000001</v>
      </c>
      <c r="K67">
        <v>8884.5750000000007</v>
      </c>
      <c r="L67">
        <v>83.504999999999995</v>
      </c>
      <c r="M67">
        <v>260.42</v>
      </c>
      <c r="N67">
        <v>164.19</v>
      </c>
      <c r="O67">
        <v>75.715000000000003</v>
      </c>
      <c r="P67">
        <v>490.935</v>
      </c>
      <c r="Q67">
        <v>0.60229999999999995</v>
      </c>
      <c r="R67">
        <v>15.988147535</v>
      </c>
      <c r="S67">
        <v>30.85</v>
      </c>
      <c r="T67">
        <v>21.955303749315693</v>
      </c>
      <c r="U67">
        <v>0.95305205937500026</v>
      </c>
      <c r="V67">
        <v>23.622125291124998</v>
      </c>
      <c r="W67">
        <f t="shared" ref="W67:W130" si="1">U67/V67</f>
        <v>4.0345737211590724E-2</v>
      </c>
    </row>
    <row r="68" spans="1:23" x14ac:dyDescent="0.25">
      <c r="A68" t="s">
        <v>76</v>
      </c>
      <c r="B68" t="s">
        <v>97</v>
      </c>
      <c r="C68" t="s">
        <v>84</v>
      </c>
      <c r="D68">
        <v>26860</v>
      </c>
      <c r="E68">
        <v>420789.99999999901</v>
      </c>
      <c r="F68">
        <v>2009.78</v>
      </c>
      <c r="G68">
        <v>13.364646876772582</v>
      </c>
      <c r="H68">
        <v>209.37117495447214</v>
      </c>
      <c r="I68">
        <v>13846.92</v>
      </c>
      <c r="J68">
        <v>2915.88</v>
      </c>
      <c r="K68">
        <v>7809.6</v>
      </c>
      <c r="L68">
        <v>61.87</v>
      </c>
      <c r="M68">
        <v>163.66</v>
      </c>
      <c r="N68">
        <v>123.74</v>
      </c>
      <c r="O68">
        <v>331.3</v>
      </c>
      <c r="P68">
        <v>305.36</v>
      </c>
      <c r="Q68">
        <v>0.64</v>
      </c>
      <c r="R68">
        <v>8.5228824729999992</v>
      </c>
      <c r="S68">
        <v>11.1</v>
      </c>
      <c r="T68">
        <v>15.666046165301527</v>
      </c>
      <c r="U68">
        <v>6.0488409375000003E-2</v>
      </c>
      <c r="V68">
        <v>23.622125291124998</v>
      </c>
      <c r="W68">
        <f t="shared" si="1"/>
        <v>2.5606675364526128E-3</v>
      </c>
    </row>
    <row r="69" spans="1:23" x14ac:dyDescent="0.25">
      <c r="A69" t="s">
        <v>76</v>
      </c>
      <c r="B69" t="s">
        <v>97</v>
      </c>
      <c r="C69" t="s">
        <v>92</v>
      </c>
      <c r="D69">
        <v>17480</v>
      </c>
      <c r="E69">
        <v>480220</v>
      </c>
      <c r="F69">
        <v>940.15</v>
      </c>
      <c r="G69">
        <v>18.592777748231665</v>
      </c>
      <c r="H69">
        <v>510.79083125033242</v>
      </c>
      <c r="I69">
        <v>4450.0600000000004</v>
      </c>
      <c r="J69">
        <v>1037.2</v>
      </c>
      <c r="K69">
        <v>1817.63</v>
      </c>
      <c r="L69">
        <v>12.13</v>
      </c>
      <c r="M69">
        <v>268.89999999999998</v>
      </c>
      <c r="N69">
        <v>161.75</v>
      </c>
      <c r="O69">
        <v>202.18</v>
      </c>
      <c r="P69">
        <v>843.11</v>
      </c>
      <c r="Q69">
        <v>0.42399999999999999</v>
      </c>
      <c r="R69">
        <v>14.268743110000001</v>
      </c>
      <c r="S69">
        <v>24.6</v>
      </c>
      <c r="T69">
        <v>27.472540045766589</v>
      </c>
      <c r="U69">
        <v>0.29709573750000001</v>
      </c>
      <c r="V69">
        <v>23.622125291124998</v>
      </c>
      <c r="W69">
        <f t="shared" si="1"/>
        <v>1.2577011333168273E-2</v>
      </c>
    </row>
    <row r="70" spans="1:23" x14ac:dyDescent="0.25">
      <c r="A70" t="s">
        <v>76</v>
      </c>
      <c r="B70" t="s">
        <v>97</v>
      </c>
      <c r="C70" t="s">
        <v>87</v>
      </c>
      <c r="D70">
        <v>22500</v>
      </c>
      <c r="E70">
        <v>713939.99999999907</v>
      </c>
      <c r="F70">
        <v>957.15</v>
      </c>
      <c r="G70">
        <v>23.507287259050305</v>
      </c>
      <c r="H70">
        <v>745.90189625450466</v>
      </c>
      <c r="I70">
        <v>16481.689999999999</v>
      </c>
      <c r="J70">
        <v>2682.75</v>
      </c>
      <c r="K70">
        <v>5812.95</v>
      </c>
      <c r="L70">
        <v>60.31</v>
      </c>
      <c r="M70">
        <v>171.2</v>
      </c>
      <c r="N70">
        <v>126.45</v>
      </c>
      <c r="O70">
        <v>202.32</v>
      </c>
      <c r="P70">
        <v>597.25</v>
      </c>
      <c r="Q70">
        <v>0.52610000000000001</v>
      </c>
      <c r="R70">
        <v>7.8762426639999896</v>
      </c>
      <c r="S70">
        <v>10</v>
      </c>
      <c r="T70">
        <v>31.730666666666625</v>
      </c>
      <c r="U70">
        <v>4.9093750000000005E-2</v>
      </c>
      <c r="V70">
        <v>23.622125291124998</v>
      </c>
      <c r="W70">
        <f t="shared" si="1"/>
        <v>2.0782952166647291E-3</v>
      </c>
    </row>
    <row r="71" spans="1:23" x14ac:dyDescent="0.25">
      <c r="A71" t="s">
        <v>76</v>
      </c>
      <c r="B71" t="s">
        <v>97</v>
      </c>
      <c r="C71" t="s">
        <v>81</v>
      </c>
      <c r="D71">
        <v>34247.999999999942</v>
      </c>
      <c r="E71">
        <v>440479.99999999983</v>
      </c>
      <c r="F71">
        <v>1382.5540000000001</v>
      </c>
      <c r="G71">
        <v>25.105170972137309</v>
      </c>
      <c r="H71">
        <v>323.10602696531953</v>
      </c>
      <c r="I71">
        <v>15716.366</v>
      </c>
      <c r="J71">
        <v>2848.8540000000003</v>
      </c>
      <c r="K71">
        <v>10846.544</v>
      </c>
      <c r="L71">
        <v>210.03000000000003</v>
      </c>
      <c r="M71">
        <v>181.43800000000002</v>
      </c>
      <c r="N71">
        <v>118.08000000000001</v>
      </c>
      <c r="O71">
        <v>254.67000000000002</v>
      </c>
      <c r="P71">
        <v>1062.17</v>
      </c>
      <c r="Q71">
        <v>0.53680000000000005</v>
      </c>
      <c r="R71">
        <v>9.3856784092000005</v>
      </c>
      <c r="S71">
        <v>12.86</v>
      </c>
      <c r="T71">
        <v>12.869328590146299</v>
      </c>
      <c r="U71">
        <v>0.425706634375</v>
      </c>
      <c r="V71">
        <v>23.622125291124998</v>
      </c>
      <c r="W71">
        <f t="shared" si="1"/>
        <v>1.8021521312264862E-2</v>
      </c>
    </row>
    <row r="72" spans="1:23" x14ac:dyDescent="0.25">
      <c r="A72" t="s">
        <v>76</v>
      </c>
      <c r="B72" t="s">
        <v>102</v>
      </c>
      <c r="C72" t="s">
        <v>78</v>
      </c>
      <c r="D72">
        <v>20290</v>
      </c>
      <c r="E72">
        <v>435560</v>
      </c>
      <c r="F72">
        <v>1319.63</v>
      </c>
      <c r="G72">
        <v>15.375521926600637</v>
      </c>
      <c r="H72">
        <v>330.06221440858423</v>
      </c>
      <c r="I72">
        <v>9116.01</v>
      </c>
      <c r="J72">
        <v>5987.27</v>
      </c>
      <c r="K72">
        <v>20413.12</v>
      </c>
      <c r="L72">
        <v>422.91</v>
      </c>
      <c r="M72">
        <v>199.71</v>
      </c>
      <c r="N72">
        <v>129.22</v>
      </c>
      <c r="O72">
        <v>127.26</v>
      </c>
      <c r="P72">
        <v>497.31</v>
      </c>
      <c r="Q72">
        <v>0.52470000000000006</v>
      </c>
      <c r="R72">
        <v>10.824578349999999</v>
      </c>
      <c r="S72">
        <v>15.6</v>
      </c>
      <c r="T72">
        <v>21.466732380482995</v>
      </c>
      <c r="U72">
        <v>0.11947455</v>
      </c>
      <c r="V72">
        <v>39.334889465624997</v>
      </c>
      <c r="W72">
        <f t="shared" si="1"/>
        <v>3.0373683928719198E-3</v>
      </c>
    </row>
    <row r="73" spans="1:23" x14ac:dyDescent="0.25">
      <c r="A73" t="s">
        <v>76</v>
      </c>
      <c r="B73" t="s">
        <v>102</v>
      </c>
      <c r="C73" t="s">
        <v>79</v>
      </c>
      <c r="D73">
        <v>17839.999999999967</v>
      </c>
      <c r="E73">
        <v>463176.66666666634</v>
      </c>
      <c r="F73">
        <v>1043.1000000000001</v>
      </c>
      <c r="G73">
        <v>17.164519702895728</v>
      </c>
      <c r="H73">
        <v>446.32005703193391</v>
      </c>
      <c r="I73">
        <v>8579.0066666666662</v>
      </c>
      <c r="J73">
        <v>1287.2</v>
      </c>
      <c r="K73">
        <v>7567.706666666666</v>
      </c>
      <c r="L73">
        <v>72.053333333333327</v>
      </c>
      <c r="M73">
        <v>244.86333333333334</v>
      </c>
      <c r="N73">
        <v>177.14333333333335</v>
      </c>
      <c r="O73">
        <v>64.876666666666665</v>
      </c>
      <c r="P73">
        <v>334.01000000000005</v>
      </c>
      <c r="Q73">
        <v>0.52470000000000006</v>
      </c>
      <c r="R73">
        <v>14.255389826666667</v>
      </c>
      <c r="S73">
        <v>25.033333333333331</v>
      </c>
      <c r="T73">
        <v>26.015760127721183</v>
      </c>
      <c r="U73">
        <v>0.96464800312499999</v>
      </c>
      <c r="V73">
        <v>39.334889465624997</v>
      </c>
      <c r="W73">
        <f t="shared" si="1"/>
        <v>2.452397899752615E-2</v>
      </c>
    </row>
    <row r="74" spans="1:23" x14ac:dyDescent="0.25">
      <c r="A74" t="s">
        <v>76</v>
      </c>
      <c r="B74" t="s">
        <v>102</v>
      </c>
      <c r="C74" t="s">
        <v>80</v>
      </c>
      <c r="D74">
        <v>22550</v>
      </c>
      <c r="E74">
        <v>355109.99999999901</v>
      </c>
      <c r="F74">
        <v>870.09</v>
      </c>
      <c r="G74">
        <v>25.916859175487591</v>
      </c>
      <c r="H74">
        <v>408.13019342826487</v>
      </c>
      <c r="I74">
        <v>7629.41</v>
      </c>
      <c r="J74">
        <v>3444.11</v>
      </c>
      <c r="K74">
        <v>20630.41</v>
      </c>
      <c r="L74">
        <v>312.19</v>
      </c>
      <c r="M74">
        <v>366.57</v>
      </c>
      <c r="N74">
        <v>336.35</v>
      </c>
      <c r="O74">
        <v>114.8</v>
      </c>
      <c r="P74">
        <v>2777.44</v>
      </c>
      <c r="Q74">
        <v>0.45</v>
      </c>
      <c r="R74">
        <v>16.483131400000001</v>
      </c>
      <c r="S74">
        <v>32.5</v>
      </c>
      <c r="T74">
        <v>15.747671840354725</v>
      </c>
      <c r="U74">
        <v>0.51855273437500005</v>
      </c>
      <c r="V74">
        <v>39.334889465624997</v>
      </c>
      <c r="W74">
        <f t="shared" si="1"/>
        <v>1.3183022538506598E-2</v>
      </c>
    </row>
    <row r="75" spans="1:23" x14ac:dyDescent="0.25">
      <c r="A75" t="s">
        <v>76</v>
      </c>
      <c r="B75" t="s">
        <v>102</v>
      </c>
      <c r="C75" t="s">
        <v>75</v>
      </c>
      <c r="D75">
        <v>28873.333333333332</v>
      </c>
      <c r="E75">
        <v>493449.99999999971</v>
      </c>
      <c r="F75">
        <v>1046.7633333333333</v>
      </c>
      <c r="G75">
        <v>31.436016595817268</v>
      </c>
      <c r="H75">
        <v>549.07054095057731</v>
      </c>
      <c r="I75">
        <v>8092.0366666666669</v>
      </c>
      <c r="J75">
        <v>2339.7666666666669</v>
      </c>
      <c r="K75">
        <v>7638.0166666666673</v>
      </c>
      <c r="L75">
        <v>89.62</v>
      </c>
      <c r="M75">
        <v>304.22333333333336</v>
      </c>
      <c r="N75">
        <v>161.68333333333334</v>
      </c>
      <c r="O75">
        <v>71.123333333333335</v>
      </c>
      <c r="P75">
        <v>1074.3699999999999</v>
      </c>
      <c r="Q75">
        <v>0.60229999999999995</v>
      </c>
      <c r="R75">
        <v>13.756682900666666</v>
      </c>
      <c r="S75">
        <v>25.166666666666668</v>
      </c>
      <c r="T75">
        <v>17.157665932448793</v>
      </c>
      <c r="U75">
        <v>1.094913359375</v>
      </c>
      <c r="V75">
        <v>39.334889465624997</v>
      </c>
      <c r="W75">
        <f t="shared" si="1"/>
        <v>2.7835679068879845E-2</v>
      </c>
    </row>
    <row r="76" spans="1:23" x14ac:dyDescent="0.25">
      <c r="A76" t="s">
        <v>76</v>
      </c>
      <c r="B76" t="s">
        <v>102</v>
      </c>
      <c r="C76" t="s">
        <v>92</v>
      </c>
      <c r="D76">
        <v>20390</v>
      </c>
      <c r="E76">
        <v>480015</v>
      </c>
      <c r="F76">
        <v>1494.1399999999999</v>
      </c>
      <c r="G76">
        <v>15.284271245224508</v>
      </c>
      <c r="H76">
        <v>373.08192035638729</v>
      </c>
      <c r="I76">
        <v>15472.545</v>
      </c>
      <c r="J76">
        <v>1727.1950000000002</v>
      </c>
      <c r="K76">
        <v>5378.3950000000004</v>
      </c>
      <c r="L76">
        <v>70.95</v>
      </c>
      <c r="M76">
        <v>179.435</v>
      </c>
      <c r="N76">
        <v>99.199999999999989</v>
      </c>
      <c r="O76">
        <v>165.505</v>
      </c>
      <c r="P76">
        <v>542.61</v>
      </c>
      <c r="Q76">
        <v>0.42399999999999999</v>
      </c>
      <c r="R76">
        <v>17.195354715000001</v>
      </c>
      <c r="S76">
        <v>36.5</v>
      </c>
      <c r="T76">
        <v>23.763985504430281</v>
      </c>
      <c r="U76">
        <v>1.3725237875</v>
      </c>
      <c r="V76">
        <v>39.334889465624997</v>
      </c>
      <c r="W76">
        <f t="shared" si="1"/>
        <v>3.4893292091222404E-2</v>
      </c>
    </row>
    <row r="77" spans="1:23" x14ac:dyDescent="0.25">
      <c r="A77" t="s">
        <v>76</v>
      </c>
      <c r="B77" t="s">
        <v>102</v>
      </c>
      <c r="C77" t="s">
        <v>87</v>
      </c>
      <c r="D77">
        <v>24350</v>
      </c>
      <c r="E77">
        <v>634520</v>
      </c>
      <c r="F77">
        <v>1449.66</v>
      </c>
      <c r="G77">
        <v>16.797042065035939</v>
      </c>
      <c r="H77">
        <v>437.70263372101044</v>
      </c>
      <c r="I77">
        <v>15681.23</v>
      </c>
      <c r="J77">
        <v>6289.64</v>
      </c>
      <c r="K77">
        <v>11092.6</v>
      </c>
      <c r="L77">
        <v>13.64</v>
      </c>
      <c r="M77">
        <v>101.32</v>
      </c>
      <c r="N77">
        <v>227.97</v>
      </c>
      <c r="O77">
        <v>1046.32</v>
      </c>
      <c r="P77">
        <v>249.4</v>
      </c>
      <c r="Q77">
        <v>0.52610000000000001</v>
      </c>
      <c r="R77">
        <v>9.7109067840000005</v>
      </c>
      <c r="S77">
        <v>13.3</v>
      </c>
      <c r="T77">
        <v>26.058316221765914</v>
      </c>
      <c r="U77">
        <v>8.6841934375000013E-2</v>
      </c>
      <c r="V77">
        <v>39.334889465624997</v>
      </c>
      <c r="W77">
        <f t="shared" si="1"/>
        <v>2.2077584443421843E-3</v>
      </c>
    </row>
    <row r="78" spans="1:23" x14ac:dyDescent="0.25">
      <c r="A78" t="s">
        <v>76</v>
      </c>
      <c r="B78" t="s">
        <v>102</v>
      </c>
      <c r="C78" t="s">
        <v>81</v>
      </c>
      <c r="D78">
        <v>30026.666666666631</v>
      </c>
      <c r="E78">
        <v>445456.66666666669</v>
      </c>
      <c r="F78">
        <v>1755.8966666666668</v>
      </c>
      <c r="G78">
        <v>18.999077587882372</v>
      </c>
      <c r="H78">
        <v>274.28971291934073</v>
      </c>
      <c r="I78">
        <v>19731.226666666669</v>
      </c>
      <c r="J78">
        <v>2897.0333333333333</v>
      </c>
      <c r="K78">
        <v>9067.5166666666664</v>
      </c>
      <c r="L78">
        <v>102.48666666666666</v>
      </c>
      <c r="M78">
        <v>252.63</v>
      </c>
      <c r="N78">
        <v>120.81666666666666</v>
      </c>
      <c r="O78">
        <v>179.07000000000002</v>
      </c>
      <c r="P78">
        <v>1878.3033333333333</v>
      </c>
      <c r="Q78">
        <v>0.52470000000000006</v>
      </c>
      <c r="R78">
        <v>13.35683995833333</v>
      </c>
      <c r="S78">
        <v>31.766666666666666</v>
      </c>
      <c r="T78">
        <v>15.32849337250182</v>
      </c>
      <c r="U78">
        <v>2.6842253281249997</v>
      </c>
      <c r="V78">
        <v>39.334889465624997</v>
      </c>
      <c r="W78">
        <f t="shared" si="1"/>
        <v>6.8240317046543653E-2</v>
      </c>
    </row>
    <row r="79" spans="1:23" x14ac:dyDescent="0.25">
      <c r="A79" t="s">
        <v>76</v>
      </c>
      <c r="B79" t="s">
        <v>83</v>
      </c>
      <c r="C79" t="s">
        <v>78</v>
      </c>
      <c r="D79">
        <v>22280.000000000004</v>
      </c>
      <c r="E79">
        <v>458180</v>
      </c>
      <c r="F79">
        <v>2252.2199999999998</v>
      </c>
      <c r="G79">
        <v>9.8924616600509747</v>
      </c>
      <c r="H79">
        <v>203.43483318681126</v>
      </c>
      <c r="I79">
        <v>12654.19</v>
      </c>
      <c r="J79">
        <v>1946.8</v>
      </c>
      <c r="K79">
        <v>3704.43</v>
      </c>
      <c r="L79">
        <v>39.409999999999997</v>
      </c>
      <c r="M79">
        <v>1131.03</v>
      </c>
      <c r="N79">
        <v>285.70999999999998</v>
      </c>
      <c r="O79">
        <v>147.78</v>
      </c>
      <c r="P79">
        <v>384.24</v>
      </c>
      <c r="Q79">
        <v>0.53400000000000003</v>
      </c>
      <c r="R79">
        <v>19.468881870000001</v>
      </c>
      <c r="S79">
        <v>47.5</v>
      </c>
      <c r="T79">
        <v>20.564631956912027</v>
      </c>
      <c r="U79">
        <v>1.1076777343749999</v>
      </c>
      <c r="V79">
        <v>34.315642653125003</v>
      </c>
      <c r="W79">
        <f t="shared" si="1"/>
        <v>3.2279090488609212E-2</v>
      </c>
    </row>
    <row r="80" spans="1:23" x14ac:dyDescent="0.25">
      <c r="A80" t="s">
        <v>76</v>
      </c>
      <c r="B80" t="s">
        <v>83</v>
      </c>
      <c r="C80" t="s">
        <v>80</v>
      </c>
      <c r="D80">
        <v>23874.999999999949</v>
      </c>
      <c r="E80">
        <v>486495</v>
      </c>
      <c r="F80">
        <v>910.6</v>
      </c>
      <c r="G80">
        <v>25.583112054829819</v>
      </c>
      <c r="H80">
        <v>534.82168570838405</v>
      </c>
      <c r="I80">
        <v>10027.450000000001</v>
      </c>
      <c r="J80">
        <v>2322.1549999999997</v>
      </c>
      <c r="K80">
        <v>12392.830000000002</v>
      </c>
      <c r="L80">
        <v>303.47000000000003</v>
      </c>
      <c r="M80">
        <v>217.095</v>
      </c>
      <c r="N80">
        <v>166.29500000000002</v>
      </c>
      <c r="O80">
        <v>232.94</v>
      </c>
      <c r="P80">
        <v>817.81500000000005</v>
      </c>
      <c r="Q80">
        <v>0.45</v>
      </c>
      <c r="R80">
        <v>21.166423864999999</v>
      </c>
      <c r="S80">
        <v>60</v>
      </c>
      <c r="T80">
        <v>22.548190098710712</v>
      </c>
      <c r="U80">
        <v>3.5592968750000002</v>
      </c>
      <c r="V80">
        <v>34.315642653125003</v>
      </c>
      <c r="W80">
        <f t="shared" si="1"/>
        <v>0.10372228522655594</v>
      </c>
    </row>
    <row r="81" spans="1:23" x14ac:dyDescent="0.25">
      <c r="A81" t="s">
        <v>76</v>
      </c>
      <c r="B81" t="s">
        <v>83</v>
      </c>
      <c r="C81" t="s">
        <v>84</v>
      </c>
      <c r="D81">
        <v>22590</v>
      </c>
      <c r="E81">
        <v>422400</v>
      </c>
      <c r="F81">
        <v>1107.26</v>
      </c>
      <c r="G81">
        <v>20.401712334952947</v>
      </c>
      <c r="H81">
        <v>381.48221736538846</v>
      </c>
      <c r="I81">
        <v>15788.42</v>
      </c>
      <c r="J81">
        <v>4335.9799999999996</v>
      </c>
      <c r="K81">
        <v>14065.81</v>
      </c>
      <c r="L81">
        <v>140.54</v>
      </c>
      <c r="M81">
        <v>193.72</v>
      </c>
      <c r="N81">
        <v>155.74</v>
      </c>
      <c r="O81">
        <v>491.9</v>
      </c>
      <c r="P81">
        <v>1889.75</v>
      </c>
      <c r="Q81">
        <v>0.64</v>
      </c>
      <c r="R81">
        <v>8.5228824729999992</v>
      </c>
      <c r="S81">
        <v>11.1</v>
      </c>
      <c r="T81">
        <v>18.698539176626827</v>
      </c>
      <c r="U81">
        <v>6.0488409375000003E-2</v>
      </c>
      <c r="V81">
        <v>34.315642653125003</v>
      </c>
      <c r="W81">
        <f t="shared" si="1"/>
        <v>1.7627065879674423E-3</v>
      </c>
    </row>
    <row r="82" spans="1:23" x14ac:dyDescent="0.25">
      <c r="A82" t="s">
        <v>76</v>
      </c>
      <c r="B82" t="s">
        <v>83</v>
      </c>
      <c r="C82" t="s">
        <v>81</v>
      </c>
      <c r="D82">
        <v>36460</v>
      </c>
      <c r="E82">
        <v>438980.00000000006</v>
      </c>
      <c r="F82">
        <v>1512.25</v>
      </c>
      <c r="G82">
        <v>24.109770209952057</v>
      </c>
      <c r="H82">
        <v>290.28269135394282</v>
      </c>
      <c r="I82">
        <v>20128.64</v>
      </c>
      <c r="J82">
        <v>2344.9699999999998</v>
      </c>
      <c r="K82">
        <v>9409.34</v>
      </c>
      <c r="L82">
        <v>102.13</v>
      </c>
      <c r="M82">
        <v>212.11</v>
      </c>
      <c r="N82">
        <v>161.04</v>
      </c>
      <c r="O82">
        <v>68.739999999999995</v>
      </c>
      <c r="P82">
        <v>1343.35</v>
      </c>
      <c r="Q82">
        <v>0.53400000000000003</v>
      </c>
      <c r="R82">
        <v>10.824578349999999</v>
      </c>
      <c r="S82">
        <v>15.6</v>
      </c>
      <c r="T82">
        <v>12.040043883708174</v>
      </c>
      <c r="U82">
        <v>0.11947455</v>
      </c>
      <c r="V82">
        <v>34.315642653125003</v>
      </c>
      <c r="W82">
        <f t="shared" si="1"/>
        <v>3.4816352183082277E-3</v>
      </c>
    </row>
    <row r="83" spans="1:23" x14ac:dyDescent="0.25">
      <c r="A83" t="s">
        <v>76</v>
      </c>
      <c r="B83" t="s">
        <v>103</v>
      </c>
      <c r="C83" t="s">
        <v>79</v>
      </c>
      <c r="D83">
        <v>20770</v>
      </c>
      <c r="E83">
        <v>460460</v>
      </c>
      <c r="F83">
        <v>1381.37</v>
      </c>
      <c r="G83">
        <v>15.035797794942702</v>
      </c>
      <c r="H83">
        <v>333.33574639669314</v>
      </c>
      <c r="I83">
        <v>17053.53</v>
      </c>
      <c r="J83">
        <v>1950.84</v>
      </c>
      <c r="K83">
        <v>9929.2999999999993</v>
      </c>
      <c r="L83">
        <v>38.479999999999997</v>
      </c>
      <c r="M83">
        <v>240.49</v>
      </c>
      <c r="N83">
        <v>155.84</v>
      </c>
      <c r="O83">
        <v>515.61</v>
      </c>
      <c r="P83">
        <v>871.53</v>
      </c>
      <c r="Q83">
        <v>0.57869999999999999</v>
      </c>
      <c r="R83">
        <v>8.8046385419999993</v>
      </c>
      <c r="S83">
        <v>11.6</v>
      </c>
      <c r="T83">
        <v>22.169475204622053</v>
      </c>
      <c r="U83">
        <v>6.6060549999999982E-2</v>
      </c>
      <c r="V83">
        <v>34.896181156250023</v>
      </c>
      <c r="W83">
        <f t="shared" si="1"/>
        <v>1.8930595787604776E-3</v>
      </c>
    </row>
    <row r="84" spans="1:23" x14ac:dyDescent="0.25">
      <c r="A84" t="s">
        <v>76</v>
      </c>
      <c r="B84" t="s">
        <v>103</v>
      </c>
      <c r="C84" t="s">
        <v>104</v>
      </c>
      <c r="D84">
        <v>28010</v>
      </c>
      <c r="E84">
        <v>381550</v>
      </c>
      <c r="F84">
        <v>1365.3</v>
      </c>
      <c r="G84">
        <v>20.515637588808321</v>
      </c>
      <c r="H84">
        <v>279.46238921848681</v>
      </c>
      <c r="I84">
        <v>23984.94</v>
      </c>
      <c r="J84">
        <v>3717.43</v>
      </c>
      <c r="K84">
        <v>17035.57</v>
      </c>
      <c r="L84">
        <v>338.85</v>
      </c>
      <c r="M84">
        <v>194.19</v>
      </c>
      <c r="N84">
        <v>112.95</v>
      </c>
      <c r="O84">
        <v>59.45</v>
      </c>
      <c r="P84">
        <v>970.97</v>
      </c>
      <c r="Q84">
        <v>0.57869999999999999</v>
      </c>
      <c r="R84">
        <v>14.55210658</v>
      </c>
      <c r="S84">
        <v>25.5</v>
      </c>
      <c r="T84">
        <v>13.62192074259193</v>
      </c>
      <c r="U84">
        <v>0.31923210937500002</v>
      </c>
      <c r="V84">
        <v>34.896181156250023</v>
      </c>
      <c r="W84">
        <f t="shared" si="1"/>
        <v>9.1480528469753339E-3</v>
      </c>
    </row>
    <row r="85" spans="1:23" x14ac:dyDescent="0.25">
      <c r="A85" t="s">
        <v>76</v>
      </c>
      <c r="B85" t="s">
        <v>103</v>
      </c>
      <c r="C85" t="s">
        <v>106</v>
      </c>
      <c r="D85">
        <v>20930</v>
      </c>
      <c r="E85">
        <v>419090</v>
      </c>
      <c r="F85">
        <v>1254</v>
      </c>
      <c r="G85">
        <v>16.690590111642742</v>
      </c>
      <c r="H85">
        <v>334.20255183413076</v>
      </c>
      <c r="I85">
        <v>7938.16</v>
      </c>
      <c r="J85">
        <v>1349.43</v>
      </c>
      <c r="K85">
        <v>10207.57</v>
      </c>
      <c r="L85">
        <v>62.99</v>
      </c>
      <c r="M85">
        <v>536.34</v>
      </c>
      <c r="N85">
        <v>229.04</v>
      </c>
      <c r="O85">
        <v>72.53</v>
      </c>
      <c r="P85">
        <v>313.02</v>
      </c>
      <c r="Q85">
        <v>0.40550000000000003</v>
      </c>
      <c r="R85">
        <v>21.20070509</v>
      </c>
      <c r="S85">
        <v>60</v>
      </c>
      <c r="T85">
        <v>20.023411371237458</v>
      </c>
      <c r="U85">
        <v>1.7673749999999999</v>
      </c>
      <c r="V85">
        <v>34.896181156250023</v>
      </c>
      <c r="W85">
        <f t="shared" si="1"/>
        <v>5.0646659360417068E-2</v>
      </c>
    </row>
    <row r="86" spans="1:23" x14ac:dyDescent="0.25">
      <c r="A86" t="s">
        <v>76</v>
      </c>
      <c r="B86" t="s">
        <v>103</v>
      </c>
      <c r="C86" t="s">
        <v>105</v>
      </c>
      <c r="D86">
        <v>19750</v>
      </c>
      <c r="E86">
        <v>457720</v>
      </c>
      <c r="F86">
        <v>1573.73</v>
      </c>
      <c r="G86">
        <v>12.549802062615569</v>
      </c>
      <c r="H86">
        <v>290.85040000508349</v>
      </c>
      <c r="I86">
        <v>14219.93</v>
      </c>
      <c r="J86">
        <v>1847.68</v>
      </c>
      <c r="K86">
        <v>18080.439999999999</v>
      </c>
      <c r="L86">
        <v>120.46</v>
      </c>
      <c r="M86">
        <v>613.95000000000005</v>
      </c>
      <c r="N86">
        <v>254.52</v>
      </c>
      <c r="O86">
        <v>71.89</v>
      </c>
      <c r="P86">
        <v>880.12</v>
      </c>
      <c r="Q86">
        <v>0.78500000000000003</v>
      </c>
      <c r="R86">
        <v>15.15066004</v>
      </c>
      <c r="S86">
        <v>27.5</v>
      </c>
      <c r="T86">
        <v>23.175696202531643</v>
      </c>
      <c r="U86">
        <v>0.37127148437500007</v>
      </c>
      <c r="V86">
        <v>34.896181156250023</v>
      </c>
      <c r="W86">
        <f t="shared" si="1"/>
        <v>1.0639315594809838E-2</v>
      </c>
    </row>
    <row r="87" spans="1:23" x14ac:dyDescent="0.25">
      <c r="A87" t="s">
        <v>76</v>
      </c>
      <c r="B87" t="s">
        <v>85</v>
      </c>
      <c r="C87" t="s">
        <v>78</v>
      </c>
      <c r="D87">
        <v>20520</v>
      </c>
      <c r="E87">
        <v>692490</v>
      </c>
      <c r="F87">
        <v>1728.19</v>
      </c>
      <c r="G87">
        <v>11.873694443319311</v>
      </c>
      <c r="H87">
        <v>400.70246905722172</v>
      </c>
      <c r="I87">
        <v>21278.94</v>
      </c>
      <c r="J87">
        <v>1800.93</v>
      </c>
      <c r="K87">
        <v>5225.8500000000004</v>
      </c>
      <c r="L87">
        <v>55.05</v>
      </c>
      <c r="M87">
        <v>167.12</v>
      </c>
      <c r="N87">
        <v>60.95</v>
      </c>
      <c r="O87">
        <v>33.42</v>
      </c>
      <c r="P87">
        <v>1761.61</v>
      </c>
      <c r="Q87">
        <v>0.55600000000000005</v>
      </c>
      <c r="R87">
        <v>16.982744740000001</v>
      </c>
      <c r="S87">
        <v>34.6</v>
      </c>
      <c r="T87">
        <v>33.747076023391813</v>
      </c>
      <c r="U87">
        <v>0.58773073750000004</v>
      </c>
      <c r="V87">
        <v>35.823596459374983</v>
      </c>
      <c r="W87">
        <f t="shared" si="1"/>
        <v>1.6406246038599283E-2</v>
      </c>
    </row>
    <row r="88" spans="1:23" x14ac:dyDescent="0.25">
      <c r="A88" t="s">
        <v>76</v>
      </c>
      <c r="B88" t="s">
        <v>85</v>
      </c>
      <c r="C88" t="s">
        <v>79</v>
      </c>
      <c r="D88">
        <v>19250</v>
      </c>
      <c r="E88">
        <v>561160</v>
      </c>
      <c r="F88">
        <v>1156.9050000000002</v>
      </c>
      <c r="G88">
        <v>16.856385989914077</v>
      </c>
      <c r="H88">
        <v>481.85589300844259</v>
      </c>
      <c r="I88">
        <v>13721.705</v>
      </c>
      <c r="J88">
        <v>2361.1149999999998</v>
      </c>
      <c r="K88">
        <v>16491.125</v>
      </c>
      <c r="L88">
        <v>184.34</v>
      </c>
      <c r="M88">
        <v>230.67000000000002</v>
      </c>
      <c r="N88">
        <v>164.815</v>
      </c>
      <c r="O88">
        <v>52.945</v>
      </c>
      <c r="P88">
        <v>1059.8400000000001</v>
      </c>
      <c r="Q88">
        <v>0.55600000000000005</v>
      </c>
      <c r="R88">
        <v>11.148673447</v>
      </c>
      <c r="S88">
        <v>16.8</v>
      </c>
      <c r="T88">
        <v>30.153143201308612</v>
      </c>
      <c r="U88">
        <v>0.29881401874999997</v>
      </c>
      <c r="V88">
        <v>35.823596459374983</v>
      </c>
      <c r="W88">
        <f t="shared" si="1"/>
        <v>8.3412624159292289E-3</v>
      </c>
    </row>
    <row r="89" spans="1:23" x14ac:dyDescent="0.25">
      <c r="A89" t="s">
        <v>76</v>
      </c>
      <c r="B89" t="s">
        <v>85</v>
      </c>
      <c r="C89" t="s">
        <v>80</v>
      </c>
      <c r="D89">
        <v>27025</v>
      </c>
      <c r="E89">
        <v>354215</v>
      </c>
      <c r="F89">
        <v>889.31500000000005</v>
      </c>
      <c r="G89">
        <v>31.230430197526655</v>
      </c>
      <c r="H89">
        <v>405.39252106013663</v>
      </c>
      <c r="I89">
        <v>4207.3500000000004</v>
      </c>
      <c r="J89">
        <v>2088.4700000000003</v>
      </c>
      <c r="K89">
        <v>14649.65</v>
      </c>
      <c r="L89">
        <v>200.625</v>
      </c>
      <c r="M89">
        <v>313.10500000000002</v>
      </c>
      <c r="N89">
        <v>240.88499999999999</v>
      </c>
      <c r="O89">
        <v>340.61</v>
      </c>
      <c r="P89">
        <v>1953.385</v>
      </c>
      <c r="Q89">
        <v>0.45</v>
      </c>
      <c r="R89">
        <v>12.267101223999996</v>
      </c>
      <c r="S89">
        <v>21.25</v>
      </c>
      <c r="T89">
        <v>13.611182224265054</v>
      </c>
      <c r="U89">
        <v>0.55684585937499997</v>
      </c>
      <c r="V89">
        <v>35.823596459374983</v>
      </c>
      <c r="W89">
        <f t="shared" si="1"/>
        <v>1.5544108197134244E-2</v>
      </c>
    </row>
    <row r="90" spans="1:23" x14ac:dyDescent="0.25">
      <c r="A90" t="s">
        <v>76</v>
      </c>
      <c r="B90" t="s">
        <v>85</v>
      </c>
      <c r="C90" t="s">
        <v>75</v>
      </c>
      <c r="D90">
        <v>24614.999999999996</v>
      </c>
      <c r="E90">
        <v>553074.99999999953</v>
      </c>
      <c r="F90">
        <v>1013.4399999999999</v>
      </c>
      <c r="G90">
        <v>26.878338122380015</v>
      </c>
      <c r="H90">
        <v>583.14922301954243</v>
      </c>
      <c r="I90">
        <v>7316.7800000000007</v>
      </c>
      <c r="J90">
        <v>1642.9449999999999</v>
      </c>
      <c r="K90">
        <v>8095.99</v>
      </c>
      <c r="L90">
        <v>48.41</v>
      </c>
      <c r="M90">
        <v>246.13</v>
      </c>
      <c r="N90">
        <v>211.495</v>
      </c>
      <c r="O90">
        <v>317.15500000000003</v>
      </c>
      <c r="P90">
        <v>400.86</v>
      </c>
      <c r="Q90">
        <v>0.60229999999999995</v>
      </c>
      <c r="R90">
        <v>15.383582302000001</v>
      </c>
      <c r="S90">
        <v>38.199999999999996</v>
      </c>
      <c r="T90">
        <v>22.546334687100124</v>
      </c>
      <c r="U90">
        <v>2.1016543437500004</v>
      </c>
      <c r="V90">
        <v>35.823596459374983</v>
      </c>
      <c r="W90">
        <f t="shared" si="1"/>
        <v>5.8666760221390349E-2</v>
      </c>
    </row>
    <row r="91" spans="1:23" x14ac:dyDescent="0.25">
      <c r="A91" t="s">
        <v>76</v>
      </c>
      <c r="B91" t="s">
        <v>85</v>
      </c>
      <c r="C91" t="s">
        <v>86</v>
      </c>
      <c r="D91">
        <v>41030</v>
      </c>
      <c r="E91">
        <v>449920</v>
      </c>
      <c r="F91">
        <v>3416.8</v>
      </c>
      <c r="G91">
        <v>12.008311870756263</v>
      </c>
      <c r="H91">
        <v>131.67876375556074</v>
      </c>
      <c r="I91">
        <v>23318.01</v>
      </c>
      <c r="J91">
        <v>3763.15</v>
      </c>
      <c r="K91">
        <v>6365.81</v>
      </c>
      <c r="L91">
        <v>39.369999999999997</v>
      </c>
      <c r="M91">
        <v>98.74</v>
      </c>
      <c r="N91">
        <v>36.81</v>
      </c>
      <c r="O91">
        <v>27.75</v>
      </c>
      <c r="P91">
        <v>448.72</v>
      </c>
      <c r="Q91">
        <v>0.49</v>
      </c>
      <c r="R91">
        <v>23.923674850000001</v>
      </c>
      <c r="S91">
        <v>91.6</v>
      </c>
      <c r="T91">
        <v>10.965634901291738</v>
      </c>
      <c r="U91">
        <v>4.1192405499999989</v>
      </c>
      <c r="V91">
        <v>35.823596459374983</v>
      </c>
      <c r="W91">
        <f t="shared" si="1"/>
        <v>0.11498679521670414</v>
      </c>
    </row>
    <row r="92" spans="1:23" x14ac:dyDescent="0.25">
      <c r="A92" t="s">
        <v>76</v>
      </c>
      <c r="B92" t="s">
        <v>85</v>
      </c>
      <c r="C92" t="s">
        <v>87</v>
      </c>
      <c r="D92">
        <v>25320</v>
      </c>
      <c r="E92">
        <v>462980</v>
      </c>
      <c r="F92">
        <v>1465.09</v>
      </c>
      <c r="G92">
        <v>17.282214744486687</v>
      </c>
      <c r="H92">
        <v>316.00789030025459</v>
      </c>
      <c r="I92">
        <v>6714.33</v>
      </c>
      <c r="J92">
        <v>3903.63</v>
      </c>
      <c r="K92">
        <v>20628.73</v>
      </c>
      <c r="L92">
        <v>238.96</v>
      </c>
      <c r="M92">
        <v>605.23</v>
      </c>
      <c r="N92">
        <v>205.66</v>
      </c>
      <c r="O92">
        <v>13.71</v>
      </c>
      <c r="P92">
        <v>1913.62</v>
      </c>
      <c r="Q92">
        <v>0.52610000000000001</v>
      </c>
      <c r="R92">
        <v>8.7488692019999998</v>
      </c>
      <c r="S92">
        <v>11.5</v>
      </c>
      <c r="T92">
        <v>18.285150078988941</v>
      </c>
      <c r="U92">
        <v>6.4926484374999996E-2</v>
      </c>
      <c r="V92">
        <v>35.823596459374983</v>
      </c>
      <c r="W92">
        <f t="shared" si="1"/>
        <v>1.8123943655023176E-3</v>
      </c>
    </row>
    <row r="93" spans="1:23" x14ac:dyDescent="0.25">
      <c r="A93" t="s">
        <v>76</v>
      </c>
      <c r="B93" t="s">
        <v>85</v>
      </c>
      <c r="C93" t="s">
        <v>81</v>
      </c>
      <c r="D93">
        <v>33563.333333333336</v>
      </c>
      <c r="E93">
        <v>514113.33333333326</v>
      </c>
      <c r="F93">
        <v>1566.64</v>
      </c>
      <c r="G93">
        <v>22.156429826476245</v>
      </c>
      <c r="H93">
        <v>334.36552212860244</v>
      </c>
      <c r="I93">
        <v>16079.993333333332</v>
      </c>
      <c r="J93">
        <v>2315.14</v>
      </c>
      <c r="K93">
        <v>6883.1399999999994</v>
      </c>
      <c r="L93">
        <v>172.22333333333336</v>
      </c>
      <c r="M93">
        <v>149.23333333333335</v>
      </c>
      <c r="N93">
        <v>66.49666666666667</v>
      </c>
      <c r="O93">
        <v>134.58333333333334</v>
      </c>
      <c r="P93">
        <v>1272.176666666667</v>
      </c>
      <c r="Q93">
        <v>0.55600000000000005</v>
      </c>
      <c r="R93">
        <v>10.175728448333333</v>
      </c>
      <c r="S93">
        <v>14.4</v>
      </c>
      <c r="T93">
        <v>15.489780021850402</v>
      </c>
      <c r="U93">
        <v>0.31651722500000001</v>
      </c>
      <c r="V93">
        <v>35.823596459374983</v>
      </c>
      <c r="W93">
        <f t="shared" si="1"/>
        <v>8.8354396622053258E-3</v>
      </c>
    </row>
    <row r="94" spans="1:23" x14ac:dyDescent="0.25">
      <c r="A94" t="s">
        <v>76</v>
      </c>
      <c r="B94" t="s">
        <v>88</v>
      </c>
      <c r="C94" t="s">
        <v>91</v>
      </c>
      <c r="D94">
        <v>30980</v>
      </c>
      <c r="E94">
        <v>458000</v>
      </c>
      <c r="F94">
        <v>1827.97</v>
      </c>
      <c r="G94">
        <v>16.947761724754784</v>
      </c>
      <c r="H94">
        <v>250.55115784175888</v>
      </c>
      <c r="I94">
        <v>28265.4</v>
      </c>
      <c r="J94">
        <v>5068.92</v>
      </c>
      <c r="K94">
        <v>7576.7</v>
      </c>
      <c r="L94">
        <v>19.760000000000002</v>
      </c>
      <c r="M94">
        <v>171.93</v>
      </c>
      <c r="N94">
        <v>308.29000000000002</v>
      </c>
      <c r="O94">
        <v>349.79</v>
      </c>
      <c r="P94">
        <v>339.9</v>
      </c>
      <c r="Q94">
        <v>0.51390000000000002</v>
      </c>
      <c r="R94">
        <v>20.36570991</v>
      </c>
      <c r="S94">
        <v>53.5</v>
      </c>
      <c r="T94">
        <v>14.783731439638476</v>
      </c>
      <c r="U94">
        <v>1.405185859375</v>
      </c>
      <c r="V94">
        <v>30.722765653124998</v>
      </c>
      <c r="W94">
        <f t="shared" si="1"/>
        <v>4.5737609538159203E-2</v>
      </c>
    </row>
    <row r="95" spans="1:23" x14ac:dyDescent="0.25">
      <c r="A95" t="s">
        <v>76</v>
      </c>
      <c r="B95" t="s">
        <v>88</v>
      </c>
      <c r="C95" t="s">
        <v>80</v>
      </c>
      <c r="D95">
        <v>58670</v>
      </c>
      <c r="E95">
        <v>432660</v>
      </c>
      <c r="F95">
        <v>1733.12</v>
      </c>
      <c r="G95">
        <v>33.852243353028065</v>
      </c>
      <c r="H95">
        <v>249.64226366322009</v>
      </c>
      <c r="I95">
        <v>27160.33</v>
      </c>
      <c r="J95">
        <v>1200.8599999999999</v>
      </c>
      <c r="K95">
        <v>8617.0499999999993</v>
      </c>
      <c r="L95">
        <v>61.63</v>
      </c>
      <c r="M95">
        <v>270.8</v>
      </c>
      <c r="N95">
        <v>102.72</v>
      </c>
      <c r="O95">
        <v>26.15</v>
      </c>
      <c r="P95">
        <v>967.41</v>
      </c>
      <c r="Q95">
        <v>0.45</v>
      </c>
      <c r="R95">
        <v>9.6596806770000008</v>
      </c>
      <c r="S95">
        <v>13.2</v>
      </c>
      <c r="T95">
        <v>7.3744673598091017</v>
      </c>
      <c r="U95">
        <v>8.5540950000000004E-2</v>
      </c>
      <c r="V95">
        <v>30.722765653124998</v>
      </c>
      <c r="W95">
        <f t="shared" si="1"/>
        <v>2.7842854697978374E-3</v>
      </c>
    </row>
    <row r="96" spans="1:23" x14ac:dyDescent="0.25">
      <c r="A96" t="s">
        <v>76</v>
      </c>
      <c r="B96" t="s">
        <v>88</v>
      </c>
      <c r="C96" t="s">
        <v>75</v>
      </c>
      <c r="D96">
        <v>29280</v>
      </c>
      <c r="E96">
        <v>491740</v>
      </c>
      <c r="F96">
        <v>1182.72</v>
      </c>
      <c r="G96">
        <v>24.756493506493506</v>
      </c>
      <c r="H96">
        <v>415.77042748917751</v>
      </c>
      <c r="I96">
        <v>16823.77</v>
      </c>
      <c r="J96">
        <v>2495.33</v>
      </c>
      <c r="K96">
        <v>5096.92</v>
      </c>
      <c r="L96">
        <v>55.1</v>
      </c>
      <c r="M96">
        <v>226.31</v>
      </c>
      <c r="N96">
        <v>177.11</v>
      </c>
      <c r="O96">
        <v>135.79</v>
      </c>
      <c r="P96">
        <v>452.62</v>
      </c>
      <c r="Q96">
        <v>0.60229999999999995</v>
      </c>
      <c r="R96">
        <v>12.77697474</v>
      </c>
      <c r="S96">
        <v>20.3</v>
      </c>
      <c r="T96">
        <v>16.794398907103826</v>
      </c>
      <c r="U96">
        <v>0.20231043437500001</v>
      </c>
      <c r="V96">
        <v>30.722765653124998</v>
      </c>
      <c r="W96">
        <f t="shared" si="1"/>
        <v>6.5850332831094522E-3</v>
      </c>
    </row>
    <row r="97" spans="1:23" x14ac:dyDescent="0.25">
      <c r="A97" t="s">
        <v>76</v>
      </c>
      <c r="B97" t="s">
        <v>88</v>
      </c>
      <c r="C97" t="s">
        <v>93</v>
      </c>
      <c r="D97">
        <v>16750</v>
      </c>
      <c r="E97">
        <v>417299.99999999994</v>
      </c>
      <c r="F97">
        <v>5127.3900000000003</v>
      </c>
      <c r="G97">
        <v>3.2667692529727597</v>
      </c>
      <c r="H97">
        <v>81.386436374061645</v>
      </c>
      <c r="I97">
        <v>26334.89</v>
      </c>
      <c r="J97">
        <v>5050.0600000000004</v>
      </c>
      <c r="K97">
        <v>11297.71</v>
      </c>
      <c r="L97">
        <v>91.21</v>
      </c>
      <c r="M97">
        <v>231.98</v>
      </c>
      <c r="N97">
        <v>132.84</v>
      </c>
      <c r="O97">
        <v>25.78</v>
      </c>
      <c r="P97">
        <v>1048.8699999999999</v>
      </c>
      <c r="Q97">
        <v>0.51949999999999996</v>
      </c>
      <c r="R97">
        <v>20.919736050000001</v>
      </c>
      <c r="S97">
        <v>57.7</v>
      </c>
      <c r="T97">
        <v>24.913432835820892</v>
      </c>
      <c r="U97">
        <v>1.6344733093750003</v>
      </c>
      <c r="V97">
        <v>30.722765653124998</v>
      </c>
      <c r="W97">
        <f t="shared" si="1"/>
        <v>5.3200721830482349E-2</v>
      </c>
    </row>
    <row r="98" spans="1:23" x14ac:dyDescent="0.25">
      <c r="A98" t="s">
        <v>76</v>
      </c>
      <c r="B98" t="s">
        <v>88</v>
      </c>
      <c r="C98" t="s">
        <v>92</v>
      </c>
      <c r="D98">
        <v>20490</v>
      </c>
      <c r="E98">
        <v>699920</v>
      </c>
      <c r="F98">
        <v>963.06</v>
      </c>
      <c r="G98">
        <v>21.275932963678276</v>
      </c>
      <c r="H98">
        <v>726.76676427221571</v>
      </c>
      <c r="I98">
        <v>18690.16</v>
      </c>
      <c r="J98">
        <v>3774.97</v>
      </c>
      <c r="K98">
        <v>8058.8</v>
      </c>
      <c r="L98">
        <v>62.19</v>
      </c>
      <c r="M98">
        <v>301.55</v>
      </c>
      <c r="N98">
        <v>116.85</v>
      </c>
      <c r="O98">
        <v>405.2</v>
      </c>
      <c r="P98">
        <v>2548.06</v>
      </c>
      <c r="Q98">
        <v>0.42399999999999999</v>
      </c>
      <c r="R98">
        <v>11.27344051</v>
      </c>
      <c r="S98">
        <v>16.600000000000001</v>
      </c>
      <c r="T98">
        <v>34.159102000976091</v>
      </c>
      <c r="U98">
        <v>0.13528273750000003</v>
      </c>
      <c r="V98">
        <v>30.722765653124998</v>
      </c>
      <c r="W98">
        <f t="shared" si="1"/>
        <v>4.4033385219093904E-3</v>
      </c>
    </row>
    <row r="99" spans="1:23" x14ac:dyDescent="0.25">
      <c r="A99" t="s">
        <v>76</v>
      </c>
      <c r="B99" t="s">
        <v>88</v>
      </c>
      <c r="C99" t="s">
        <v>89</v>
      </c>
      <c r="D99">
        <v>39100</v>
      </c>
      <c r="E99">
        <v>741150</v>
      </c>
      <c r="F99">
        <v>2103.9</v>
      </c>
      <c r="G99">
        <v>18.584533485431816</v>
      </c>
      <c r="H99">
        <v>352.27434764009695</v>
      </c>
      <c r="I99">
        <v>22533.84</v>
      </c>
      <c r="J99">
        <v>2412.42</v>
      </c>
      <c r="K99">
        <v>7661.23</v>
      </c>
      <c r="L99">
        <v>139.33000000000001</v>
      </c>
      <c r="M99">
        <v>131.37</v>
      </c>
      <c r="N99">
        <v>87.58</v>
      </c>
      <c r="O99">
        <v>59.71</v>
      </c>
      <c r="P99">
        <v>513.54</v>
      </c>
      <c r="Q99">
        <v>0.51039999999999996</v>
      </c>
      <c r="R99">
        <v>12.889208979999999</v>
      </c>
      <c r="S99">
        <v>20.6</v>
      </c>
      <c r="T99">
        <v>18.955242966751918</v>
      </c>
      <c r="U99">
        <v>0.20833423750000005</v>
      </c>
      <c r="V99">
        <v>30.722765653124998</v>
      </c>
      <c r="W99">
        <f t="shared" si="1"/>
        <v>6.7811029727009326E-3</v>
      </c>
    </row>
    <row r="100" spans="1:23" x14ac:dyDescent="0.25">
      <c r="A100" t="s">
        <v>76</v>
      </c>
      <c r="B100" t="s">
        <v>88</v>
      </c>
      <c r="C100" t="s">
        <v>86</v>
      </c>
      <c r="D100">
        <v>30379.999999999996</v>
      </c>
      <c r="E100">
        <v>434640</v>
      </c>
      <c r="F100">
        <v>1122.83</v>
      </c>
      <c r="G100">
        <v>27.056633684529267</v>
      </c>
      <c r="H100">
        <v>387.09332668346946</v>
      </c>
      <c r="I100">
        <v>12876.77</v>
      </c>
      <c r="J100">
        <v>2550.27</v>
      </c>
      <c r="K100">
        <v>6058.13</v>
      </c>
      <c r="L100">
        <v>49.77</v>
      </c>
      <c r="M100">
        <v>181.17</v>
      </c>
      <c r="N100">
        <v>115.47</v>
      </c>
      <c r="O100">
        <v>437.99</v>
      </c>
      <c r="P100">
        <v>258.81</v>
      </c>
      <c r="Q100">
        <v>0.49</v>
      </c>
      <c r="R100">
        <v>17.727760699999902</v>
      </c>
      <c r="S100">
        <v>38</v>
      </c>
      <c r="T100">
        <v>14.30678077682686</v>
      </c>
      <c r="U100">
        <v>0.7089137499999999</v>
      </c>
      <c r="V100">
        <v>30.722765653124998</v>
      </c>
      <c r="W100">
        <f t="shared" si="1"/>
        <v>2.3074542116552323E-2</v>
      </c>
    </row>
    <row r="101" spans="1:23" x14ac:dyDescent="0.25">
      <c r="A101" t="s">
        <v>76</v>
      </c>
      <c r="B101" t="s">
        <v>88</v>
      </c>
      <c r="C101" t="s">
        <v>94</v>
      </c>
      <c r="D101">
        <v>18150</v>
      </c>
      <c r="E101">
        <v>402150.00000000006</v>
      </c>
      <c r="F101">
        <v>1415.33</v>
      </c>
      <c r="G101">
        <v>12.823864399115401</v>
      </c>
      <c r="H101">
        <v>284.13868143825118</v>
      </c>
      <c r="I101">
        <v>6427.88</v>
      </c>
      <c r="J101">
        <v>3726.59</v>
      </c>
      <c r="K101">
        <v>19619.62</v>
      </c>
      <c r="L101">
        <v>231.7</v>
      </c>
      <c r="M101">
        <v>575.4</v>
      </c>
      <c r="N101">
        <v>193.09</v>
      </c>
      <c r="O101">
        <v>13.52</v>
      </c>
      <c r="P101">
        <v>1562.08</v>
      </c>
      <c r="Q101">
        <v>0.51390000000000002</v>
      </c>
      <c r="R101">
        <v>19.858962999999999</v>
      </c>
      <c r="S101">
        <v>50</v>
      </c>
      <c r="T101">
        <v>22.157024793388434</v>
      </c>
      <c r="U101">
        <v>1.22734375</v>
      </c>
      <c r="V101">
        <v>30.722765653124998</v>
      </c>
      <c r="W101">
        <f t="shared" si="1"/>
        <v>3.9948999509266489E-2</v>
      </c>
    </row>
    <row r="102" spans="1:23" x14ac:dyDescent="0.25">
      <c r="A102" t="s">
        <v>76</v>
      </c>
      <c r="B102" t="s">
        <v>88</v>
      </c>
      <c r="C102" t="s">
        <v>87</v>
      </c>
      <c r="D102">
        <v>30050</v>
      </c>
      <c r="E102">
        <v>447860</v>
      </c>
      <c r="F102">
        <v>3051.23</v>
      </c>
      <c r="G102">
        <v>9.8484873313385091</v>
      </c>
      <c r="H102">
        <v>146.78015095551629</v>
      </c>
      <c r="I102">
        <v>21153.49</v>
      </c>
      <c r="J102">
        <v>3621.62</v>
      </c>
      <c r="K102">
        <v>5336.72</v>
      </c>
      <c r="L102">
        <v>56.65</v>
      </c>
      <c r="M102">
        <v>519.61</v>
      </c>
      <c r="N102">
        <v>173.85</v>
      </c>
      <c r="O102">
        <v>128.93</v>
      </c>
      <c r="P102">
        <v>1058.75</v>
      </c>
      <c r="Q102">
        <v>0.52610000000000001</v>
      </c>
      <c r="R102">
        <v>8.4081071900000008</v>
      </c>
      <c r="S102">
        <v>10.9</v>
      </c>
      <c r="T102">
        <v>14.903826955074877</v>
      </c>
      <c r="U102">
        <v>5.8328284374999997E-2</v>
      </c>
      <c r="V102">
        <v>30.722765653124998</v>
      </c>
      <c r="W102">
        <f t="shared" si="1"/>
        <v>1.8985362526783808E-3</v>
      </c>
    </row>
    <row r="103" spans="1:23" x14ac:dyDescent="0.25">
      <c r="A103" t="s">
        <v>76</v>
      </c>
      <c r="B103" t="s">
        <v>88</v>
      </c>
      <c r="C103" t="s">
        <v>81</v>
      </c>
      <c r="D103">
        <v>27639.999999999996</v>
      </c>
      <c r="E103">
        <v>423039.99999999901</v>
      </c>
      <c r="F103">
        <v>975.75</v>
      </c>
      <c r="G103">
        <v>28.326928004099408</v>
      </c>
      <c r="H103">
        <v>433.55367665897927</v>
      </c>
      <c r="I103">
        <v>12129.51</v>
      </c>
      <c r="J103">
        <v>3561.9</v>
      </c>
      <c r="K103">
        <v>12633.25</v>
      </c>
      <c r="L103">
        <v>103.13</v>
      </c>
      <c r="M103">
        <v>144.78</v>
      </c>
      <c r="N103">
        <v>111.06</v>
      </c>
      <c r="O103">
        <v>545.39</v>
      </c>
      <c r="P103">
        <v>394.67</v>
      </c>
      <c r="Q103">
        <v>0.51390000000000002</v>
      </c>
      <c r="R103">
        <v>12.81453419</v>
      </c>
      <c r="S103">
        <v>20.399999999999999</v>
      </c>
      <c r="T103">
        <v>15.305354558610675</v>
      </c>
      <c r="U103">
        <v>0.20430854999999998</v>
      </c>
      <c r="V103">
        <v>30.722765653124998</v>
      </c>
      <c r="W103">
        <f t="shared" si="1"/>
        <v>6.6500702543105363E-3</v>
      </c>
    </row>
    <row r="104" spans="1:23" x14ac:dyDescent="0.25">
      <c r="A104" t="s">
        <v>76</v>
      </c>
      <c r="B104" t="s">
        <v>90</v>
      </c>
      <c r="C104" t="s">
        <v>79</v>
      </c>
      <c r="D104">
        <v>19882.5</v>
      </c>
      <c r="E104">
        <v>517397.5</v>
      </c>
      <c r="F104">
        <v>1623.1875000000002</v>
      </c>
      <c r="G104">
        <v>13.956991935124503</v>
      </c>
      <c r="H104">
        <v>372.15082415264965</v>
      </c>
      <c r="I104">
        <v>22075.434999999998</v>
      </c>
      <c r="J104">
        <v>2509.7224999999999</v>
      </c>
      <c r="K104">
        <v>11514.757500000002</v>
      </c>
      <c r="L104">
        <v>92.034999999999997</v>
      </c>
      <c r="M104">
        <v>331.34000000000003</v>
      </c>
      <c r="N104">
        <v>147.9325</v>
      </c>
      <c r="O104">
        <v>219.79499999999999</v>
      </c>
      <c r="P104">
        <v>783.98500000000013</v>
      </c>
      <c r="Q104">
        <v>0.51929999999999998</v>
      </c>
      <c r="R104">
        <v>13.342445134250003</v>
      </c>
      <c r="S104">
        <v>25.5</v>
      </c>
      <c r="T104">
        <v>26.82794084817079</v>
      </c>
      <c r="U104">
        <v>1.6757267874999999</v>
      </c>
      <c r="V104">
        <v>43.752890031249983</v>
      </c>
      <c r="W104">
        <f t="shared" si="1"/>
        <v>3.8299796568938234E-2</v>
      </c>
    </row>
    <row r="105" spans="1:23" x14ac:dyDescent="0.25">
      <c r="A105" t="s">
        <v>76</v>
      </c>
      <c r="B105" t="s">
        <v>90</v>
      </c>
      <c r="C105" t="s">
        <v>80</v>
      </c>
      <c r="D105">
        <v>26960</v>
      </c>
      <c r="E105">
        <v>370725</v>
      </c>
      <c r="F105">
        <v>1451.8600000000001</v>
      </c>
      <c r="G105">
        <v>18.538130041317622</v>
      </c>
      <c r="H105">
        <v>256.19704865372057</v>
      </c>
      <c r="I105">
        <v>15407.949999999999</v>
      </c>
      <c r="J105">
        <v>4564.1499999999996</v>
      </c>
      <c r="K105">
        <v>22732.89</v>
      </c>
      <c r="L105">
        <v>271.98</v>
      </c>
      <c r="M105">
        <v>770.93499999999995</v>
      </c>
      <c r="N105">
        <v>369.2</v>
      </c>
      <c r="O105">
        <v>72.995000000000005</v>
      </c>
      <c r="P105">
        <v>1565.37</v>
      </c>
      <c r="Q105">
        <v>0.45</v>
      </c>
      <c r="R105">
        <v>18.671631855000001</v>
      </c>
      <c r="S105">
        <v>43.55</v>
      </c>
      <c r="T105">
        <v>13.839890119614775</v>
      </c>
      <c r="U105">
        <v>1.9138363843749999</v>
      </c>
      <c r="V105">
        <v>43.752890031249983</v>
      </c>
      <c r="W105">
        <f t="shared" si="1"/>
        <v>4.3741942143891863E-2</v>
      </c>
    </row>
    <row r="106" spans="1:23" x14ac:dyDescent="0.25">
      <c r="A106" t="s">
        <v>76</v>
      </c>
      <c r="B106" t="s">
        <v>90</v>
      </c>
      <c r="C106" t="s">
        <v>75</v>
      </c>
      <c r="D106">
        <v>26860</v>
      </c>
      <c r="E106">
        <v>490860</v>
      </c>
      <c r="F106">
        <v>1961.24</v>
      </c>
      <c r="G106">
        <v>13.695417185046194</v>
      </c>
      <c r="H106">
        <v>250.28043482694622</v>
      </c>
      <c r="I106">
        <v>12085.27</v>
      </c>
      <c r="J106">
        <v>1866.28</v>
      </c>
      <c r="K106">
        <v>4269.38</v>
      </c>
      <c r="L106">
        <v>23.26</v>
      </c>
      <c r="M106">
        <v>122.09</v>
      </c>
      <c r="N106">
        <v>50.39</v>
      </c>
      <c r="O106">
        <v>455.43</v>
      </c>
      <c r="P106">
        <v>294.57</v>
      </c>
      <c r="Q106">
        <v>0.60229999999999995</v>
      </c>
      <c r="R106">
        <v>13.03680834</v>
      </c>
      <c r="S106">
        <v>21</v>
      </c>
      <c r="T106">
        <v>18.274758004467611</v>
      </c>
      <c r="U106">
        <v>0.21650343749999995</v>
      </c>
      <c r="V106">
        <v>43.752890031249983</v>
      </c>
      <c r="W106">
        <f t="shared" si="1"/>
        <v>4.9483231243779542E-3</v>
      </c>
    </row>
    <row r="107" spans="1:23" x14ac:dyDescent="0.25">
      <c r="A107" t="s">
        <v>76</v>
      </c>
      <c r="B107" t="s">
        <v>90</v>
      </c>
      <c r="C107" t="s">
        <v>101</v>
      </c>
      <c r="D107">
        <v>29270</v>
      </c>
      <c r="E107">
        <v>443020</v>
      </c>
      <c r="F107">
        <v>1222.1500000000001</v>
      </c>
      <c r="G107">
        <v>23.949597021642187</v>
      </c>
      <c r="H107">
        <v>362.49232909217358</v>
      </c>
      <c r="I107">
        <v>19136.97</v>
      </c>
      <c r="J107">
        <v>6234.84</v>
      </c>
      <c r="K107">
        <v>8468.5499999999993</v>
      </c>
      <c r="L107">
        <v>9.4</v>
      </c>
      <c r="M107">
        <v>86.49</v>
      </c>
      <c r="N107">
        <v>351.6</v>
      </c>
      <c r="O107">
        <v>116.57</v>
      </c>
      <c r="P107">
        <v>148.54</v>
      </c>
      <c r="Q107">
        <v>0.3453</v>
      </c>
      <c r="R107">
        <v>16.433838009999999</v>
      </c>
      <c r="S107">
        <v>32.299999999999997</v>
      </c>
      <c r="T107">
        <v>15.135633754697642</v>
      </c>
      <c r="U107">
        <v>0.51219018437499975</v>
      </c>
      <c r="V107">
        <v>43.752890031249983</v>
      </c>
      <c r="W107">
        <f t="shared" si="1"/>
        <v>1.1706430912544839E-2</v>
      </c>
    </row>
    <row r="108" spans="1:23" x14ac:dyDescent="0.25">
      <c r="A108" t="s">
        <v>76</v>
      </c>
      <c r="B108" t="s">
        <v>90</v>
      </c>
      <c r="C108" t="s">
        <v>92</v>
      </c>
      <c r="D108">
        <v>20190</v>
      </c>
      <c r="E108">
        <v>484404.99999999953</v>
      </c>
      <c r="F108">
        <v>1690.63</v>
      </c>
      <c r="G108">
        <v>13.015659197056447</v>
      </c>
      <c r="H108">
        <v>331.69962833581087</v>
      </c>
      <c r="I108">
        <v>15180.359999999999</v>
      </c>
      <c r="J108">
        <v>2109.5250000000001</v>
      </c>
      <c r="K108">
        <v>4294.46</v>
      </c>
      <c r="L108">
        <v>24.215</v>
      </c>
      <c r="M108">
        <v>144.70500000000001</v>
      </c>
      <c r="N108">
        <v>70.525000000000006</v>
      </c>
      <c r="O108">
        <v>141.16499999999999</v>
      </c>
      <c r="P108">
        <v>1075.32</v>
      </c>
      <c r="Q108">
        <v>0.42399999999999999</v>
      </c>
      <c r="R108">
        <v>14.44062937</v>
      </c>
      <c r="S108">
        <v>25.15</v>
      </c>
      <c r="T108">
        <v>24.611476936990552</v>
      </c>
      <c r="U108">
        <v>0.62147287187499989</v>
      </c>
      <c r="V108">
        <v>43.752890031249983</v>
      </c>
      <c r="W108">
        <f t="shared" si="1"/>
        <v>1.4204155918183239E-2</v>
      </c>
    </row>
    <row r="109" spans="1:23" x14ac:dyDescent="0.25">
      <c r="A109" t="s">
        <v>76</v>
      </c>
      <c r="B109" t="s">
        <v>90</v>
      </c>
      <c r="C109" t="s">
        <v>99</v>
      </c>
      <c r="D109">
        <v>22280.000000000004</v>
      </c>
      <c r="E109">
        <v>483660</v>
      </c>
      <c r="F109">
        <v>1283.56</v>
      </c>
      <c r="G109">
        <v>17.357973137212131</v>
      </c>
      <c r="H109">
        <v>376.81136838168845</v>
      </c>
      <c r="I109">
        <v>17380.98</v>
      </c>
      <c r="J109">
        <v>3277.77</v>
      </c>
      <c r="K109">
        <v>19968.060000000001</v>
      </c>
      <c r="L109">
        <v>259.51</v>
      </c>
      <c r="M109">
        <v>475.1</v>
      </c>
      <c r="N109">
        <v>251.52</v>
      </c>
      <c r="O109">
        <v>55.89</v>
      </c>
      <c r="P109">
        <v>1722.73</v>
      </c>
      <c r="Q109">
        <v>0.51929999999999998</v>
      </c>
      <c r="R109">
        <v>11.31724627</v>
      </c>
      <c r="S109">
        <v>16.7</v>
      </c>
      <c r="T109">
        <v>21.708258527827645</v>
      </c>
      <c r="U109">
        <v>0.13691755937499997</v>
      </c>
      <c r="V109">
        <v>43.752890031249983</v>
      </c>
      <c r="W109">
        <f t="shared" si="1"/>
        <v>3.1293374969563891E-3</v>
      </c>
    </row>
    <row r="110" spans="1:23" x14ac:dyDescent="0.25">
      <c r="A110" t="s">
        <v>76</v>
      </c>
      <c r="B110" t="s">
        <v>90</v>
      </c>
      <c r="C110" t="s">
        <v>100</v>
      </c>
      <c r="D110">
        <v>24730</v>
      </c>
      <c r="E110">
        <v>454160</v>
      </c>
      <c r="F110">
        <v>1498.0650000000001</v>
      </c>
      <c r="G110">
        <v>17.422944600026742</v>
      </c>
      <c r="H110">
        <v>319.17990716234857</v>
      </c>
      <c r="I110">
        <v>16684.5</v>
      </c>
      <c r="J110">
        <v>2742.7049999999999</v>
      </c>
      <c r="K110">
        <v>8010.37</v>
      </c>
      <c r="L110">
        <v>152.125</v>
      </c>
      <c r="M110">
        <v>271.02999999999997</v>
      </c>
      <c r="N110">
        <v>217.71</v>
      </c>
      <c r="O110">
        <v>161.125</v>
      </c>
      <c r="P110">
        <v>1120.9949999999999</v>
      </c>
      <c r="Q110">
        <v>0.3453</v>
      </c>
      <c r="R110">
        <v>15.523727524999998</v>
      </c>
      <c r="S110">
        <v>30.7</v>
      </c>
      <c r="T110">
        <v>18.376155813495966</v>
      </c>
      <c r="U110">
        <v>1.03993326875</v>
      </c>
      <c r="V110">
        <v>43.752890031249983</v>
      </c>
      <c r="W110">
        <f t="shared" si="1"/>
        <v>2.376833320055521E-2</v>
      </c>
    </row>
    <row r="111" spans="1:23" x14ac:dyDescent="0.25">
      <c r="A111" t="s">
        <v>76</v>
      </c>
      <c r="B111" t="s">
        <v>90</v>
      </c>
      <c r="C111" t="s">
        <v>81</v>
      </c>
      <c r="D111">
        <v>34315</v>
      </c>
      <c r="E111">
        <v>430524.99999999953</v>
      </c>
      <c r="F111">
        <v>1234.4100000000001</v>
      </c>
      <c r="G111">
        <v>29.057360531453931</v>
      </c>
      <c r="H111">
        <v>361.86956487664929</v>
      </c>
      <c r="I111">
        <v>13441.985000000001</v>
      </c>
      <c r="J111">
        <v>5042.6399999999994</v>
      </c>
      <c r="K111">
        <v>13803.05</v>
      </c>
      <c r="L111">
        <v>129.92000000000002</v>
      </c>
      <c r="M111">
        <v>269.685</v>
      </c>
      <c r="N111">
        <v>141</v>
      </c>
      <c r="O111">
        <v>607.83499999999992</v>
      </c>
      <c r="P111">
        <v>1571.42</v>
      </c>
      <c r="Q111">
        <v>0.51929999999999998</v>
      </c>
      <c r="R111">
        <v>12.920429564999999</v>
      </c>
      <c r="S111">
        <v>20.700000000000003</v>
      </c>
      <c r="T111">
        <v>12.591228459423974</v>
      </c>
      <c r="U111">
        <v>0.42151893750000002</v>
      </c>
      <c r="V111">
        <v>43.752890031249983</v>
      </c>
      <c r="W111">
        <f t="shared" si="1"/>
        <v>9.634082164605243E-3</v>
      </c>
    </row>
    <row r="112" spans="1:23" x14ac:dyDescent="0.25">
      <c r="A112" t="s">
        <v>76</v>
      </c>
      <c r="B112" t="s">
        <v>107</v>
      </c>
      <c r="C112" t="s">
        <v>104</v>
      </c>
      <c r="D112">
        <v>22050</v>
      </c>
      <c r="E112">
        <v>567940</v>
      </c>
      <c r="F112">
        <v>1092.68</v>
      </c>
      <c r="G112">
        <v>20.179741552879157</v>
      </c>
      <c r="H112">
        <v>519.76791009261626</v>
      </c>
      <c r="I112">
        <v>15705.37</v>
      </c>
      <c r="J112">
        <v>2675.12</v>
      </c>
      <c r="K112">
        <v>5912.2</v>
      </c>
      <c r="L112">
        <v>44.88</v>
      </c>
      <c r="M112">
        <v>146.34</v>
      </c>
      <c r="N112">
        <v>107.32</v>
      </c>
      <c r="O112">
        <v>130.72999999999999</v>
      </c>
      <c r="P112">
        <v>495.61</v>
      </c>
      <c r="Q112">
        <v>0.61199999999999999</v>
      </c>
      <c r="R112">
        <v>14.55210658</v>
      </c>
      <c r="S112">
        <v>25.5</v>
      </c>
      <c r="T112">
        <v>25.756916099773239</v>
      </c>
      <c r="U112">
        <v>0.31923210937500002</v>
      </c>
      <c r="V112">
        <v>27.562654968749996</v>
      </c>
      <c r="W112">
        <f t="shared" si="1"/>
        <v>1.1582052227441049E-2</v>
      </c>
    </row>
    <row r="113" spans="1:23" x14ac:dyDescent="0.25">
      <c r="A113" t="s">
        <v>76</v>
      </c>
      <c r="B113" t="s">
        <v>107</v>
      </c>
      <c r="C113" t="s">
        <v>75</v>
      </c>
      <c r="D113">
        <v>28410.000000000004</v>
      </c>
      <c r="E113">
        <v>459550</v>
      </c>
      <c r="F113">
        <v>1071.69</v>
      </c>
      <c r="G113">
        <v>26.509531674271479</v>
      </c>
      <c r="H113">
        <v>428.80870400955496</v>
      </c>
      <c r="I113">
        <v>6770.06</v>
      </c>
      <c r="J113">
        <v>2210.25</v>
      </c>
      <c r="K113">
        <v>6211</v>
      </c>
      <c r="L113">
        <v>22.29</v>
      </c>
      <c r="M113">
        <v>139.30000000000001</v>
      </c>
      <c r="N113">
        <v>76.150000000000006</v>
      </c>
      <c r="O113">
        <v>365.9</v>
      </c>
      <c r="P113">
        <v>579.49</v>
      </c>
      <c r="Q113">
        <v>0.60229999999999995</v>
      </c>
      <c r="R113">
        <v>10.545425979999999</v>
      </c>
      <c r="S113">
        <v>15</v>
      </c>
      <c r="T113">
        <v>16.175642379443858</v>
      </c>
      <c r="U113">
        <v>0.11046093749999999</v>
      </c>
      <c r="V113">
        <v>27.562654968749996</v>
      </c>
      <c r="W113">
        <f t="shared" si="1"/>
        <v>4.0076305285263146E-3</v>
      </c>
    </row>
    <row r="114" spans="1:23" x14ac:dyDescent="0.25">
      <c r="A114" t="s">
        <v>76</v>
      </c>
      <c r="B114" t="s">
        <v>107</v>
      </c>
      <c r="C114" t="s">
        <v>108</v>
      </c>
      <c r="D114">
        <v>26918</v>
      </c>
      <c r="E114">
        <v>480343.99999999983</v>
      </c>
      <c r="F114">
        <v>1253.04</v>
      </c>
      <c r="G114">
        <v>21.823164655472681</v>
      </c>
      <c r="H114">
        <v>393.56319284322404</v>
      </c>
      <c r="I114">
        <v>12451.396000000002</v>
      </c>
      <c r="J114">
        <v>2595.4459999999999</v>
      </c>
      <c r="K114">
        <v>11225.965999999999</v>
      </c>
      <c r="L114">
        <v>112.45599999999999</v>
      </c>
      <c r="M114">
        <v>289.26000000000005</v>
      </c>
      <c r="N114">
        <v>214.78199999999998</v>
      </c>
      <c r="O114">
        <v>420.346</v>
      </c>
      <c r="P114">
        <v>780.19799999999998</v>
      </c>
      <c r="Q114">
        <v>0.6</v>
      </c>
      <c r="R114">
        <v>11.331755338000001</v>
      </c>
      <c r="S114">
        <v>18.22</v>
      </c>
      <c r="T114">
        <v>18.086964764688311</v>
      </c>
      <c r="U114">
        <v>1.0276254656250001</v>
      </c>
      <c r="V114">
        <v>27.562654968749996</v>
      </c>
      <c r="W114">
        <f t="shared" si="1"/>
        <v>3.7283253982248882E-2</v>
      </c>
    </row>
    <row r="115" spans="1:23" x14ac:dyDescent="0.25">
      <c r="A115" t="s">
        <v>76</v>
      </c>
      <c r="B115" t="s">
        <v>107</v>
      </c>
      <c r="C115" t="s">
        <v>111</v>
      </c>
      <c r="D115">
        <v>25910.000000000004</v>
      </c>
      <c r="E115">
        <v>416450.00000000006</v>
      </c>
      <c r="F115">
        <v>2072.69</v>
      </c>
      <c r="G115">
        <v>12.50066338912235</v>
      </c>
      <c r="H115">
        <v>200.9224727286763</v>
      </c>
      <c r="I115">
        <v>20888.150000000001</v>
      </c>
      <c r="J115">
        <v>2808.61</v>
      </c>
      <c r="K115">
        <v>5191.79</v>
      </c>
      <c r="L115">
        <v>44.36</v>
      </c>
      <c r="M115">
        <v>211.7</v>
      </c>
      <c r="N115">
        <v>54.44</v>
      </c>
      <c r="O115">
        <v>66.540000000000006</v>
      </c>
      <c r="P115">
        <v>1399.26</v>
      </c>
      <c r="Q115">
        <v>0.69450000000000001</v>
      </c>
      <c r="R115">
        <v>9.5564772379999994</v>
      </c>
      <c r="S115">
        <v>13</v>
      </c>
      <c r="T115">
        <v>16.072944808954073</v>
      </c>
      <c r="U115">
        <v>8.2968437500000006E-2</v>
      </c>
      <c r="V115">
        <v>27.562654968749996</v>
      </c>
      <c r="W115">
        <f t="shared" si="1"/>
        <v>3.01017581920421E-3</v>
      </c>
    </row>
    <row r="116" spans="1:23" x14ac:dyDescent="0.25">
      <c r="A116" t="s">
        <v>76</v>
      </c>
      <c r="B116" t="s">
        <v>107</v>
      </c>
      <c r="C116" t="s">
        <v>86</v>
      </c>
      <c r="D116">
        <v>32039.999999999898</v>
      </c>
      <c r="E116">
        <v>445319.99999999994</v>
      </c>
      <c r="F116">
        <v>3143.93</v>
      </c>
      <c r="G116">
        <v>10.191066594994131</v>
      </c>
      <c r="H116">
        <v>141.64437503379526</v>
      </c>
      <c r="I116">
        <v>26600.67</v>
      </c>
      <c r="J116">
        <v>3741.83</v>
      </c>
      <c r="K116">
        <v>14137.79</v>
      </c>
      <c r="L116">
        <v>79.19</v>
      </c>
      <c r="M116">
        <v>164.32</v>
      </c>
      <c r="N116">
        <v>108.89</v>
      </c>
      <c r="O116">
        <v>122.75</v>
      </c>
      <c r="P116">
        <v>465.25</v>
      </c>
      <c r="Q116">
        <v>0.49</v>
      </c>
      <c r="R116">
        <v>19.188981890000001</v>
      </c>
      <c r="S116">
        <v>45.8</v>
      </c>
      <c r="T116">
        <v>13.898876404494425</v>
      </c>
      <c r="U116">
        <v>1.0298101374999997</v>
      </c>
      <c r="V116">
        <v>27.562654968749996</v>
      </c>
      <c r="W116">
        <f t="shared" si="1"/>
        <v>3.7362516008257497E-2</v>
      </c>
    </row>
    <row r="117" spans="1:23" x14ac:dyDescent="0.25">
      <c r="A117" t="s">
        <v>76</v>
      </c>
      <c r="B117" t="s">
        <v>107</v>
      </c>
      <c r="C117" t="s">
        <v>109</v>
      </c>
      <c r="D117">
        <v>24640</v>
      </c>
      <c r="E117">
        <v>473150</v>
      </c>
      <c r="F117">
        <v>1188.5</v>
      </c>
      <c r="G117">
        <v>20.732015145140934</v>
      </c>
      <c r="H117">
        <v>398.10685738325623</v>
      </c>
      <c r="I117">
        <v>12190.94</v>
      </c>
      <c r="J117">
        <v>2123.7199999999998</v>
      </c>
      <c r="K117">
        <v>16635.169999999998</v>
      </c>
      <c r="L117">
        <v>101.32</v>
      </c>
      <c r="M117">
        <v>216.27</v>
      </c>
      <c r="N117">
        <v>146.13</v>
      </c>
      <c r="O117">
        <v>245.49</v>
      </c>
      <c r="P117">
        <v>535.79999999999995</v>
      </c>
      <c r="Q117">
        <v>0.6</v>
      </c>
      <c r="R117">
        <v>13.3606379</v>
      </c>
      <c r="S117">
        <v>21.9</v>
      </c>
      <c r="T117">
        <v>19.202516233766232</v>
      </c>
      <c r="U117">
        <v>0.23545853437499994</v>
      </c>
      <c r="V117">
        <v>27.562654968749996</v>
      </c>
      <c r="W117">
        <f t="shared" si="1"/>
        <v>8.5426652346066896E-3</v>
      </c>
    </row>
    <row r="118" spans="1:23" x14ac:dyDescent="0.25">
      <c r="A118" t="s">
        <v>76</v>
      </c>
      <c r="B118" t="s">
        <v>107</v>
      </c>
      <c r="C118" t="s">
        <v>72</v>
      </c>
      <c r="D118">
        <v>31280</v>
      </c>
      <c r="E118">
        <v>434480</v>
      </c>
      <c r="F118">
        <v>2361.71</v>
      </c>
      <c r="G118">
        <v>13.244640535882898</v>
      </c>
      <c r="H118">
        <v>183.96839578102308</v>
      </c>
      <c r="I118">
        <v>20810.099999999999</v>
      </c>
      <c r="J118">
        <v>4884.45</v>
      </c>
      <c r="K118">
        <v>13031.16</v>
      </c>
      <c r="L118">
        <v>101.39</v>
      </c>
      <c r="M118">
        <v>268.38</v>
      </c>
      <c r="N118">
        <v>107.35</v>
      </c>
      <c r="O118">
        <v>495.01</v>
      </c>
      <c r="P118">
        <v>272.35000000000002</v>
      </c>
      <c r="Q118">
        <v>0.58399999999999996</v>
      </c>
      <c r="R118">
        <v>8.2921155160000009</v>
      </c>
      <c r="S118">
        <v>10.7</v>
      </c>
      <c r="T118">
        <v>13.89002557544757</v>
      </c>
      <c r="U118">
        <v>5.620743437499999E-2</v>
      </c>
      <c r="V118">
        <v>27.562654968749996</v>
      </c>
      <c r="W118">
        <f t="shared" si="1"/>
        <v>2.0392605298265674E-3</v>
      </c>
    </row>
    <row r="119" spans="1:23" x14ac:dyDescent="0.25">
      <c r="A119" t="s">
        <v>76</v>
      </c>
      <c r="B119" t="s">
        <v>107</v>
      </c>
      <c r="C119" t="s">
        <v>110</v>
      </c>
      <c r="D119">
        <v>20139.999999999996</v>
      </c>
      <c r="E119">
        <v>405750</v>
      </c>
      <c r="F119">
        <v>1039.77</v>
      </c>
      <c r="G119">
        <v>19.36966829202612</v>
      </c>
      <c r="H119">
        <v>390.23053175221446</v>
      </c>
      <c r="I119">
        <v>11452.96</v>
      </c>
      <c r="J119">
        <v>3103.78</v>
      </c>
      <c r="K119">
        <v>26339.48</v>
      </c>
      <c r="L119">
        <v>100.87</v>
      </c>
      <c r="M119">
        <v>219.2</v>
      </c>
      <c r="N119">
        <v>180.41</v>
      </c>
      <c r="O119">
        <v>102.81</v>
      </c>
      <c r="P119">
        <v>1119.3</v>
      </c>
      <c r="Q119">
        <v>0.745</v>
      </c>
      <c r="R119">
        <v>11.140864690000001</v>
      </c>
      <c r="S119">
        <v>16.3</v>
      </c>
      <c r="T119">
        <v>20.146474677259189</v>
      </c>
      <c r="U119">
        <v>0.13043718437500001</v>
      </c>
      <c r="V119">
        <v>27.562654968749996</v>
      </c>
      <c r="W119">
        <f t="shared" si="1"/>
        <v>4.7323882449962522E-3</v>
      </c>
    </row>
    <row r="120" spans="1:23" x14ac:dyDescent="0.25">
      <c r="A120" t="s">
        <v>76</v>
      </c>
      <c r="B120" t="s">
        <v>107</v>
      </c>
      <c r="C120" t="s">
        <v>81</v>
      </c>
      <c r="D120">
        <v>35280</v>
      </c>
      <c r="E120">
        <v>438250</v>
      </c>
      <c r="F120">
        <v>1552.99</v>
      </c>
      <c r="G120">
        <v>22.717467594768802</v>
      </c>
      <c r="H120">
        <v>282.19756727345316</v>
      </c>
      <c r="I120">
        <v>20080.36</v>
      </c>
      <c r="J120">
        <v>3320.94</v>
      </c>
      <c r="K120">
        <v>9410.35</v>
      </c>
      <c r="L120">
        <v>66.3</v>
      </c>
      <c r="M120">
        <v>182.82</v>
      </c>
      <c r="N120">
        <v>68.31</v>
      </c>
      <c r="O120">
        <v>385.74</v>
      </c>
      <c r="P120">
        <v>1557.01</v>
      </c>
      <c r="Q120">
        <v>0.61199999999999999</v>
      </c>
      <c r="R120">
        <v>8.8601220029999901</v>
      </c>
      <c r="S120">
        <v>11.7</v>
      </c>
      <c r="T120">
        <v>12.422052154195011</v>
      </c>
      <c r="U120">
        <v>6.7204434374999997E-2</v>
      </c>
      <c r="V120">
        <v>27.562654968749996</v>
      </c>
      <c r="W120">
        <f t="shared" si="1"/>
        <v>2.4382424135554097E-3</v>
      </c>
    </row>
    <row r="121" spans="1:23" x14ac:dyDescent="0.25">
      <c r="A121" t="s">
        <v>76</v>
      </c>
      <c r="B121" t="s">
        <v>112</v>
      </c>
      <c r="C121" t="s">
        <v>75</v>
      </c>
      <c r="D121">
        <v>31269.999999999996</v>
      </c>
      <c r="E121">
        <v>487810</v>
      </c>
      <c r="F121">
        <v>948.53</v>
      </c>
      <c r="G121">
        <v>32.966801260898443</v>
      </c>
      <c r="H121">
        <v>514.27999114419151</v>
      </c>
      <c r="I121">
        <v>4785.92</v>
      </c>
      <c r="J121">
        <v>1641.1</v>
      </c>
      <c r="K121">
        <v>4450.93</v>
      </c>
      <c r="L121">
        <v>18.82</v>
      </c>
      <c r="M121">
        <v>259.72000000000003</v>
      </c>
      <c r="N121">
        <v>184.44</v>
      </c>
      <c r="O121">
        <v>715.16</v>
      </c>
      <c r="P121">
        <v>784.79</v>
      </c>
      <c r="Q121">
        <v>0.60229999999999995</v>
      </c>
      <c r="R121">
        <v>12.963297900000001</v>
      </c>
      <c r="S121">
        <v>20.8</v>
      </c>
      <c r="T121">
        <v>15.599936040933803</v>
      </c>
      <c r="U121">
        <v>0.21239920000000004</v>
      </c>
      <c r="V121">
        <v>41.317137990624978</v>
      </c>
      <c r="W121">
        <f t="shared" si="1"/>
        <v>5.1407045678767554E-3</v>
      </c>
    </row>
    <row r="122" spans="1:23" x14ac:dyDescent="0.25">
      <c r="A122" t="s">
        <v>76</v>
      </c>
      <c r="B122" t="s">
        <v>112</v>
      </c>
      <c r="C122" t="s">
        <v>108</v>
      </c>
      <c r="D122">
        <v>28620</v>
      </c>
      <c r="E122">
        <v>471860</v>
      </c>
      <c r="F122">
        <v>1229.03</v>
      </c>
      <c r="G122">
        <v>23.28665695711252</v>
      </c>
      <c r="H122">
        <v>383.92878937047919</v>
      </c>
      <c r="I122">
        <v>14473.27</v>
      </c>
      <c r="J122">
        <v>4024.58</v>
      </c>
      <c r="K122">
        <v>13661.72</v>
      </c>
      <c r="L122">
        <v>64.38</v>
      </c>
      <c r="M122">
        <v>224.35</v>
      </c>
      <c r="N122">
        <v>107.3</v>
      </c>
      <c r="O122">
        <v>981.27</v>
      </c>
      <c r="P122">
        <v>468.2</v>
      </c>
      <c r="Q122">
        <v>0.6</v>
      </c>
      <c r="R122">
        <v>9.399762741</v>
      </c>
      <c r="S122">
        <v>12.7</v>
      </c>
      <c r="T122">
        <v>16.487071977638013</v>
      </c>
      <c r="U122">
        <v>7.9183309374999997E-2</v>
      </c>
      <c r="V122">
        <v>41.317137990624978</v>
      </c>
      <c r="W122">
        <f t="shared" si="1"/>
        <v>1.9164761458784246E-3</v>
      </c>
    </row>
    <row r="123" spans="1:23" x14ac:dyDescent="0.25">
      <c r="A123" t="s">
        <v>76</v>
      </c>
      <c r="B123" t="s">
        <v>112</v>
      </c>
      <c r="C123" t="s">
        <v>86</v>
      </c>
      <c r="D123">
        <v>26950</v>
      </c>
      <c r="E123">
        <v>411380</v>
      </c>
      <c r="F123">
        <v>1033.1300000000001</v>
      </c>
      <c r="G123">
        <v>26.085778169252656</v>
      </c>
      <c r="H123">
        <v>398.18803054794648</v>
      </c>
      <c r="I123">
        <v>7106.45</v>
      </c>
      <c r="J123">
        <v>888.06</v>
      </c>
      <c r="K123">
        <v>2938.64</v>
      </c>
      <c r="L123">
        <v>11.76</v>
      </c>
      <c r="M123">
        <v>129.38999999999999</v>
      </c>
      <c r="N123">
        <v>86.26</v>
      </c>
      <c r="O123">
        <v>562.63</v>
      </c>
      <c r="P123">
        <v>511.66</v>
      </c>
      <c r="Q123">
        <v>0.49</v>
      </c>
      <c r="R123">
        <v>15.6555898</v>
      </c>
      <c r="S123">
        <v>29.3</v>
      </c>
      <c r="T123">
        <v>15.26456400742115</v>
      </c>
      <c r="U123">
        <v>0.42146493437499999</v>
      </c>
      <c r="V123">
        <v>41.317137990624978</v>
      </c>
      <c r="W123">
        <f t="shared" si="1"/>
        <v>1.0200729161604369E-2</v>
      </c>
    </row>
    <row r="124" spans="1:23" x14ac:dyDescent="0.25">
      <c r="A124" t="s">
        <v>76</v>
      </c>
      <c r="B124" t="s">
        <v>112</v>
      </c>
      <c r="C124" t="s">
        <v>109</v>
      </c>
      <c r="D124">
        <v>27730</v>
      </c>
      <c r="E124">
        <v>458210</v>
      </c>
      <c r="F124">
        <v>1483.57</v>
      </c>
      <c r="G124">
        <v>18.691399799133173</v>
      </c>
      <c r="H124">
        <v>308.8563397750022</v>
      </c>
      <c r="I124">
        <v>15925.72</v>
      </c>
      <c r="J124">
        <v>2240.5</v>
      </c>
      <c r="K124">
        <v>17261.95</v>
      </c>
      <c r="L124">
        <v>125.15</v>
      </c>
      <c r="M124">
        <v>129.18</v>
      </c>
      <c r="N124">
        <v>94.87</v>
      </c>
      <c r="O124">
        <v>756.93</v>
      </c>
      <c r="P124">
        <v>322.95999999999998</v>
      </c>
      <c r="Q124">
        <v>0.53949999999999998</v>
      </c>
      <c r="R124">
        <v>10.45066057</v>
      </c>
      <c r="S124">
        <v>14.8</v>
      </c>
      <c r="T124">
        <v>16.523981247746121</v>
      </c>
      <c r="U124">
        <v>0.10753495000000003</v>
      </c>
      <c r="V124">
        <v>41.317137990624978</v>
      </c>
      <c r="W124">
        <f t="shared" si="1"/>
        <v>2.6026718023015082E-3</v>
      </c>
    </row>
    <row r="125" spans="1:23" x14ac:dyDescent="0.25">
      <c r="A125" t="s">
        <v>76</v>
      </c>
      <c r="B125" t="s">
        <v>112</v>
      </c>
      <c r="C125" t="s">
        <v>87</v>
      </c>
      <c r="D125">
        <v>25950.000000000004</v>
      </c>
      <c r="E125">
        <v>623470</v>
      </c>
      <c r="F125">
        <v>1481.2</v>
      </c>
      <c r="G125">
        <v>17.519578719956794</v>
      </c>
      <c r="H125">
        <v>420.92222522279229</v>
      </c>
      <c r="I125">
        <v>12099</v>
      </c>
      <c r="J125">
        <v>2657.33</v>
      </c>
      <c r="K125">
        <v>7991.17</v>
      </c>
      <c r="L125">
        <v>234.08</v>
      </c>
      <c r="M125">
        <v>249.42</v>
      </c>
      <c r="N125">
        <v>151.57</v>
      </c>
      <c r="O125">
        <v>141.97999999999999</v>
      </c>
      <c r="P125">
        <v>894.09</v>
      </c>
      <c r="Q125">
        <v>0.52610000000000001</v>
      </c>
      <c r="R125">
        <v>10.3068591999999</v>
      </c>
      <c r="S125">
        <v>14.5</v>
      </c>
      <c r="T125">
        <v>24.025818882466279</v>
      </c>
      <c r="U125">
        <v>0.10321960937499999</v>
      </c>
      <c r="V125">
        <v>41.317137990624978</v>
      </c>
      <c r="W125">
        <f t="shared" si="1"/>
        <v>2.4982274764147731E-3</v>
      </c>
    </row>
    <row r="126" spans="1:23" x14ac:dyDescent="0.25">
      <c r="A126" t="s">
        <v>76</v>
      </c>
      <c r="B126" t="s">
        <v>112</v>
      </c>
      <c r="C126" t="s">
        <v>110</v>
      </c>
      <c r="D126">
        <v>27135</v>
      </c>
      <c r="E126">
        <v>421119.99999999948</v>
      </c>
      <c r="F126">
        <v>1076.28</v>
      </c>
      <c r="G126">
        <v>25.221664921870872</v>
      </c>
      <c r="H126">
        <v>392.1476689007203</v>
      </c>
      <c r="I126">
        <v>12298.395</v>
      </c>
      <c r="J126">
        <v>2615.96</v>
      </c>
      <c r="K126">
        <v>14292.565000000001</v>
      </c>
      <c r="L126">
        <v>64.599999999999994</v>
      </c>
      <c r="M126">
        <v>209.95499999999998</v>
      </c>
      <c r="N126">
        <v>161.45999999999998</v>
      </c>
      <c r="O126">
        <v>354.86</v>
      </c>
      <c r="P126">
        <v>862.95499999999993</v>
      </c>
      <c r="Q126">
        <v>0.745</v>
      </c>
      <c r="R126">
        <v>9.8124961044999992</v>
      </c>
      <c r="S126">
        <v>13.5</v>
      </c>
      <c r="T126">
        <v>15.543412759415816</v>
      </c>
      <c r="U126">
        <v>0.17895653750000001</v>
      </c>
      <c r="V126">
        <v>41.317137990624978</v>
      </c>
      <c r="W126">
        <f t="shared" si="1"/>
        <v>4.331290747694237E-3</v>
      </c>
    </row>
    <row r="127" spans="1:23" x14ac:dyDescent="0.25">
      <c r="A127" t="s">
        <v>76</v>
      </c>
      <c r="B127" t="s">
        <v>112</v>
      </c>
      <c r="C127" t="s">
        <v>81</v>
      </c>
      <c r="D127">
        <v>35139.999999999964</v>
      </c>
      <c r="E127">
        <v>430866.66666666669</v>
      </c>
      <c r="F127">
        <v>1283.57</v>
      </c>
      <c r="G127">
        <v>27.764681334069909</v>
      </c>
      <c r="H127">
        <v>338.89552499956943</v>
      </c>
      <c r="I127">
        <v>15179.236666666666</v>
      </c>
      <c r="J127">
        <v>3161.4933333333333</v>
      </c>
      <c r="K127">
        <v>9768.9666666666672</v>
      </c>
      <c r="L127">
        <v>59.926666666666669</v>
      </c>
      <c r="M127">
        <v>161.88</v>
      </c>
      <c r="N127">
        <v>107.24666666666667</v>
      </c>
      <c r="O127">
        <v>292.12</v>
      </c>
      <c r="P127">
        <v>886.90666666666664</v>
      </c>
      <c r="Q127">
        <v>0.57750000000000001</v>
      </c>
      <c r="R127">
        <v>10.023741962333334</v>
      </c>
      <c r="S127">
        <v>14.233333333333333</v>
      </c>
      <c r="T127">
        <v>12.308218114038972</v>
      </c>
      <c r="U127">
        <v>0.31891790937499997</v>
      </c>
      <c r="V127">
        <v>41.317137990624978</v>
      </c>
      <c r="W127">
        <f t="shared" si="1"/>
        <v>7.7187802661298497E-3</v>
      </c>
    </row>
    <row r="128" spans="1:23" x14ac:dyDescent="0.25">
      <c r="A128" t="s">
        <v>50</v>
      </c>
      <c r="B128" t="s">
        <v>48</v>
      </c>
      <c r="C128" t="s">
        <v>52</v>
      </c>
      <c r="D128">
        <v>19133.333333333332</v>
      </c>
      <c r="E128">
        <v>489666.66666666669</v>
      </c>
      <c r="F128">
        <v>848.68</v>
      </c>
      <c r="G128">
        <v>22.842200071670472</v>
      </c>
      <c r="H128">
        <v>584.08185955073702</v>
      </c>
      <c r="I128">
        <v>7853.6499999999987</v>
      </c>
      <c r="J128">
        <v>2625.9966666666664</v>
      </c>
      <c r="K128">
        <v>5593.6966666666658</v>
      </c>
      <c r="L128">
        <v>33.616666666666667</v>
      </c>
      <c r="M128">
        <v>195.63</v>
      </c>
      <c r="N128">
        <v>145.78</v>
      </c>
      <c r="O128">
        <v>350.28666666666669</v>
      </c>
      <c r="P128">
        <v>965.58333333333337</v>
      </c>
      <c r="Q128">
        <v>0.5524</v>
      </c>
      <c r="R128">
        <v>16.974516470000001</v>
      </c>
      <c r="S128">
        <v>37.266666666666666</v>
      </c>
      <c r="T128">
        <v>25.637939462304942</v>
      </c>
      <c r="U128">
        <v>2.3471427312499999</v>
      </c>
      <c r="V128">
        <v>42.313485828125003</v>
      </c>
      <c r="W128">
        <f t="shared" si="1"/>
        <v>5.5470323120717625E-2</v>
      </c>
    </row>
    <row r="129" spans="1:23" x14ac:dyDescent="0.25">
      <c r="A129" t="s">
        <v>50</v>
      </c>
      <c r="B129" t="s">
        <v>48</v>
      </c>
      <c r="C129" t="s">
        <v>49</v>
      </c>
      <c r="D129">
        <v>18966.666666666668</v>
      </c>
      <c r="E129">
        <v>496033.33333333331</v>
      </c>
      <c r="F129">
        <v>1181.6300000000001</v>
      </c>
      <c r="G129">
        <v>18.059172726237389</v>
      </c>
      <c r="H129">
        <v>474.24634701110608</v>
      </c>
      <c r="I129">
        <v>9493.0300000000007</v>
      </c>
      <c r="J129">
        <v>1890.01</v>
      </c>
      <c r="K129">
        <v>5932.3633333333337</v>
      </c>
      <c r="L129">
        <v>57.490000000000009</v>
      </c>
      <c r="M129">
        <v>212.70333333333335</v>
      </c>
      <c r="N129">
        <v>136.73000000000002</v>
      </c>
      <c r="O129">
        <v>369.21</v>
      </c>
      <c r="P129">
        <v>932.23</v>
      </c>
      <c r="Q129">
        <v>0.65180000000000005</v>
      </c>
      <c r="R129">
        <v>21.314860566666667</v>
      </c>
      <c r="S129">
        <v>67.766666666666666</v>
      </c>
      <c r="T129">
        <v>26.1944001764187</v>
      </c>
      <c r="U129">
        <v>7.6260316593749984</v>
      </c>
      <c r="V129">
        <v>42.313485828125003</v>
      </c>
      <c r="W129">
        <f t="shared" si="1"/>
        <v>0.18022697752559336</v>
      </c>
    </row>
    <row r="130" spans="1:23" x14ac:dyDescent="0.25">
      <c r="A130" t="s">
        <v>50</v>
      </c>
      <c r="B130" t="s">
        <v>48</v>
      </c>
      <c r="C130" t="s">
        <v>51</v>
      </c>
      <c r="D130">
        <v>18200</v>
      </c>
      <c r="E130">
        <v>492366.66666666669</v>
      </c>
      <c r="F130">
        <v>833.52333333333343</v>
      </c>
      <c r="G130">
        <v>22.344886505579854</v>
      </c>
      <c r="H130">
        <v>602.63784648964611</v>
      </c>
      <c r="I130">
        <v>4759.3966666666665</v>
      </c>
      <c r="J130">
        <v>2367.31</v>
      </c>
      <c r="K130">
        <v>6801.5733333333337</v>
      </c>
      <c r="L130">
        <v>24.576666666666668</v>
      </c>
      <c r="M130">
        <v>262.60666666666668</v>
      </c>
      <c r="N130">
        <v>441.65333333333336</v>
      </c>
      <c r="O130">
        <v>445.87000000000006</v>
      </c>
      <c r="P130">
        <v>450.90666666666669</v>
      </c>
      <c r="Q130">
        <v>0.60970000000000002</v>
      </c>
      <c r="R130">
        <v>21.895120633333335</v>
      </c>
      <c r="S130">
        <v>69.566666666666663</v>
      </c>
      <c r="T130">
        <v>27.083920353151125</v>
      </c>
      <c r="U130">
        <v>7.6276812093749999</v>
      </c>
      <c r="V130">
        <v>42.313485828125003</v>
      </c>
      <c r="W130">
        <f t="shared" si="1"/>
        <v>0.18026596155084484</v>
      </c>
    </row>
    <row r="131" spans="1:23" x14ac:dyDescent="0.25">
      <c r="A131" t="s">
        <v>50</v>
      </c>
      <c r="B131" t="s">
        <v>56</v>
      </c>
      <c r="C131" t="s">
        <v>52</v>
      </c>
      <c r="D131">
        <v>19279.999999999967</v>
      </c>
      <c r="E131">
        <v>486676.66666666634</v>
      </c>
      <c r="F131">
        <v>1214.6033333333335</v>
      </c>
      <c r="G131">
        <v>18.868341220937236</v>
      </c>
      <c r="H131">
        <v>488.40732207403431</v>
      </c>
      <c r="I131">
        <v>8672.1733333333341</v>
      </c>
      <c r="J131">
        <v>1857.4899999999998</v>
      </c>
      <c r="K131">
        <v>3476.2466666666664</v>
      </c>
      <c r="L131">
        <v>18.330000000000002</v>
      </c>
      <c r="M131">
        <v>298.82666666666665</v>
      </c>
      <c r="N131">
        <v>443.96333333333331</v>
      </c>
      <c r="O131">
        <v>303.94666666666666</v>
      </c>
      <c r="P131">
        <v>438.58333333333331</v>
      </c>
      <c r="Q131">
        <v>0.5524</v>
      </c>
      <c r="R131">
        <v>9.6672146786666673</v>
      </c>
      <c r="S131">
        <v>13.299999999999999</v>
      </c>
      <c r="T131">
        <v>25.573291238867061</v>
      </c>
      <c r="U131">
        <v>0.26589665937499996</v>
      </c>
      <c r="V131">
        <v>54.403960740624996</v>
      </c>
      <c r="W131">
        <f t="shared" ref="W131:W170" si="2">U131/V131</f>
        <v>4.8874503943321778E-3</v>
      </c>
    </row>
    <row r="132" spans="1:23" x14ac:dyDescent="0.25">
      <c r="A132" t="s">
        <v>50</v>
      </c>
      <c r="B132" t="s">
        <v>56</v>
      </c>
      <c r="C132" t="s">
        <v>49</v>
      </c>
      <c r="D132">
        <v>20000</v>
      </c>
      <c r="E132">
        <v>492000</v>
      </c>
      <c r="F132">
        <v>825.12</v>
      </c>
      <c r="G132">
        <v>24.238898584448322</v>
      </c>
      <c r="H132">
        <v>596.27690517742872</v>
      </c>
      <c r="I132">
        <v>4905.88</v>
      </c>
      <c r="J132">
        <v>1660</v>
      </c>
      <c r="K132">
        <v>4387.5812500000002</v>
      </c>
      <c r="L132">
        <v>19.704285714285714</v>
      </c>
      <c r="M132">
        <v>212.62</v>
      </c>
      <c r="N132">
        <v>144.35</v>
      </c>
      <c r="O132">
        <v>152.15</v>
      </c>
      <c r="P132">
        <v>391.74142857142857</v>
      </c>
      <c r="Q132">
        <v>0.65180000000000005</v>
      </c>
      <c r="R132">
        <v>24.31929264</v>
      </c>
      <c r="S132">
        <v>98.5</v>
      </c>
      <c r="T132">
        <v>24.6</v>
      </c>
      <c r="U132">
        <v>4.7631983593749991</v>
      </c>
      <c r="V132">
        <v>54.403960740624996</v>
      </c>
      <c r="W132">
        <f t="shared" si="2"/>
        <v>8.7552418877807597E-2</v>
      </c>
    </row>
    <row r="133" spans="1:23" x14ac:dyDescent="0.25">
      <c r="A133" t="s">
        <v>50</v>
      </c>
      <c r="B133" t="s">
        <v>56</v>
      </c>
      <c r="C133" t="s">
        <v>57</v>
      </c>
      <c r="D133">
        <v>16269.999999999935</v>
      </c>
      <c r="E133">
        <v>490566.66666666634</v>
      </c>
      <c r="F133">
        <v>767.81</v>
      </c>
      <c r="G133">
        <v>21.713753942740833</v>
      </c>
      <c r="H133">
        <v>662.79087143477511</v>
      </c>
      <c r="I133">
        <v>7423.53</v>
      </c>
      <c r="J133">
        <v>2829.9633333333331</v>
      </c>
      <c r="K133">
        <v>4473.0666666666666</v>
      </c>
      <c r="L133">
        <v>19.153333333333332</v>
      </c>
      <c r="M133">
        <v>169.81666666666666</v>
      </c>
      <c r="N133">
        <v>483.67</v>
      </c>
      <c r="O133">
        <v>477.02666666666664</v>
      </c>
      <c r="P133">
        <v>230.99666666666667</v>
      </c>
      <c r="Q133">
        <v>0.59499999999999997</v>
      </c>
      <c r="R133">
        <v>16.807598143333333</v>
      </c>
      <c r="S133">
        <v>34.233333333333334</v>
      </c>
      <c r="T133">
        <v>30.301633451560878</v>
      </c>
      <c r="U133">
        <v>1.764277184375</v>
      </c>
      <c r="V133">
        <v>54.403960740624996</v>
      </c>
      <c r="W133">
        <f t="shared" si="2"/>
        <v>3.2429204792392329E-2</v>
      </c>
    </row>
    <row r="134" spans="1:23" x14ac:dyDescent="0.25">
      <c r="A134" t="s">
        <v>50</v>
      </c>
      <c r="B134" t="s">
        <v>56</v>
      </c>
      <c r="C134" t="s">
        <v>51</v>
      </c>
      <c r="D134">
        <v>15324.999999999951</v>
      </c>
      <c r="E134">
        <v>509440</v>
      </c>
      <c r="F134">
        <v>878.91000000000008</v>
      </c>
      <c r="G134">
        <v>18.560082610390708</v>
      </c>
      <c r="H134">
        <v>619.88473728533768</v>
      </c>
      <c r="I134">
        <v>6797.83</v>
      </c>
      <c r="J134">
        <v>2286.56</v>
      </c>
      <c r="K134">
        <v>5626.3549999999996</v>
      </c>
      <c r="L134">
        <v>21.725000000000001</v>
      </c>
      <c r="M134">
        <v>157.76</v>
      </c>
      <c r="N134">
        <v>120.465</v>
      </c>
      <c r="O134">
        <v>294.43</v>
      </c>
      <c r="P134">
        <v>559.45500000000004</v>
      </c>
      <c r="Q134">
        <v>0.60970000000000002</v>
      </c>
      <c r="R134">
        <v>17.381496394999999</v>
      </c>
      <c r="S134">
        <v>42.95</v>
      </c>
      <c r="T134">
        <v>33.218476919837045</v>
      </c>
      <c r="U134">
        <v>2.288657346875</v>
      </c>
      <c r="V134">
        <v>54.403960740624996</v>
      </c>
      <c r="W134">
        <f t="shared" si="2"/>
        <v>4.2067844247339774E-2</v>
      </c>
    </row>
    <row r="135" spans="1:23" x14ac:dyDescent="0.25">
      <c r="A135" t="s">
        <v>50</v>
      </c>
      <c r="B135" t="s">
        <v>58</v>
      </c>
      <c r="C135" t="s">
        <v>52</v>
      </c>
      <c r="D135">
        <v>19560</v>
      </c>
      <c r="E135">
        <v>489785</v>
      </c>
      <c r="F135">
        <v>859.0150000000001</v>
      </c>
      <c r="G135">
        <v>23.239334679653158</v>
      </c>
      <c r="H135">
        <v>584.69474541651016</v>
      </c>
      <c r="I135">
        <v>7836.3000000000011</v>
      </c>
      <c r="J135">
        <v>1815.75</v>
      </c>
      <c r="K135">
        <v>2286.1999999999998</v>
      </c>
      <c r="L135">
        <v>13.824999999999999</v>
      </c>
      <c r="M135">
        <v>216.61500000000001</v>
      </c>
      <c r="N135">
        <v>147.41999999999999</v>
      </c>
      <c r="O135">
        <v>129.685</v>
      </c>
      <c r="P135">
        <v>764.14499999999998</v>
      </c>
      <c r="Q135">
        <v>0.5524</v>
      </c>
      <c r="R135">
        <v>12.21407653</v>
      </c>
      <c r="S135">
        <v>18.850000000000001</v>
      </c>
      <c r="T135">
        <v>25.065646206790255</v>
      </c>
      <c r="U135">
        <v>0.34900255937499997</v>
      </c>
      <c r="V135">
        <v>55.517274437499999</v>
      </c>
      <c r="W135">
        <f t="shared" si="2"/>
        <v>6.2863777609957882E-3</v>
      </c>
    </row>
    <row r="136" spans="1:23" x14ac:dyDescent="0.25">
      <c r="A136" t="s">
        <v>50</v>
      </c>
      <c r="B136" t="s">
        <v>58</v>
      </c>
      <c r="C136" t="s">
        <v>60</v>
      </c>
      <c r="D136">
        <v>22630</v>
      </c>
      <c r="E136">
        <v>479036.66666666634</v>
      </c>
      <c r="F136">
        <v>1069.2833333333335</v>
      </c>
      <c r="G136">
        <v>23.79895762356556</v>
      </c>
      <c r="H136">
        <v>523.84817498152393</v>
      </c>
      <c r="I136">
        <v>10413.35</v>
      </c>
      <c r="J136">
        <v>1739.1033333333332</v>
      </c>
      <c r="K136">
        <v>4079.7666666666664</v>
      </c>
      <c r="L136">
        <v>26.916666666666668</v>
      </c>
      <c r="M136">
        <v>246.77333333333331</v>
      </c>
      <c r="N136">
        <v>138.23000000000002</v>
      </c>
      <c r="O136">
        <v>89.236666666666665</v>
      </c>
      <c r="P136">
        <v>576.12</v>
      </c>
      <c r="Q136">
        <v>0.68049999999999999</v>
      </c>
      <c r="R136">
        <v>17.572132803333336</v>
      </c>
      <c r="S136">
        <v>47.466666666666669</v>
      </c>
      <c r="T136">
        <v>21.432148630900898</v>
      </c>
      <c r="U136">
        <v>4.4202834250000009</v>
      </c>
      <c r="V136">
        <v>55.517274437499999</v>
      </c>
      <c r="W136">
        <f t="shared" si="2"/>
        <v>7.9619964592754791E-2</v>
      </c>
    </row>
    <row r="137" spans="1:23" x14ac:dyDescent="0.25">
      <c r="A137" t="s">
        <v>50</v>
      </c>
      <c r="B137" t="s">
        <v>58</v>
      </c>
      <c r="C137" t="s">
        <v>57</v>
      </c>
      <c r="D137">
        <v>17296.666666666599</v>
      </c>
      <c r="E137">
        <v>494956.66666666634</v>
      </c>
      <c r="F137">
        <v>898.37666666666667</v>
      </c>
      <c r="G137">
        <v>19.926922381948206</v>
      </c>
      <c r="H137">
        <v>570.66310329808937</v>
      </c>
      <c r="I137">
        <v>7021.4233333333332</v>
      </c>
      <c r="J137">
        <v>2632.3566666666666</v>
      </c>
      <c r="K137">
        <v>4019.8233333333333</v>
      </c>
      <c r="L137">
        <v>18.283333333333331</v>
      </c>
      <c r="M137">
        <v>302.93666666666667</v>
      </c>
      <c r="N137">
        <v>872.73666666666668</v>
      </c>
      <c r="O137">
        <v>330.2</v>
      </c>
      <c r="P137">
        <v>410.83333333333331</v>
      </c>
      <c r="Q137">
        <v>0.59950000000000003</v>
      </c>
      <c r="R137">
        <v>14.827765273333334</v>
      </c>
      <c r="S137">
        <v>28.099999999999998</v>
      </c>
      <c r="T137">
        <v>28.860433194862793</v>
      </c>
      <c r="U137">
        <v>1.3091192093749997</v>
      </c>
      <c r="V137">
        <v>55.517274437499999</v>
      </c>
      <c r="W137">
        <f t="shared" si="2"/>
        <v>2.358039407804096E-2</v>
      </c>
    </row>
    <row r="138" spans="1:23" x14ac:dyDescent="0.25">
      <c r="A138" t="s">
        <v>50</v>
      </c>
      <c r="B138" t="s">
        <v>58</v>
      </c>
      <c r="C138" t="s">
        <v>59</v>
      </c>
      <c r="D138">
        <v>20280</v>
      </c>
      <c r="E138">
        <v>480600</v>
      </c>
      <c r="F138">
        <v>845.26</v>
      </c>
      <c r="G138">
        <v>23.992617656105814</v>
      </c>
      <c r="H138">
        <v>568.58244800416446</v>
      </c>
      <c r="I138">
        <v>5475.96</v>
      </c>
      <c r="J138">
        <v>3431.58</v>
      </c>
      <c r="K138">
        <v>7291.85</v>
      </c>
      <c r="L138">
        <v>34.380000000000003</v>
      </c>
      <c r="M138">
        <v>497.45</v>
      </c>
      <c r="N138">
        <v>477.23</v>
      </c>
      <c r="O138">
        <v>780.55</v>
      </c>
      <c r="P138">
        <v>446.89</v>
      </c>
      <c r="Q138">
        <v>0.60040000000000004</v>
      </c>
      <c r="R138">
        <v>10.45066057</v>
      </c>
      <c r="S138">
        <v>14.8</v>
      </c>
      <c r="T138">
        <v>23.698224852071007</v>
      </c>
      <c r="U138">
        <v>0.10753495000000003</v>
      </c>
      <c r="V138">
        <v>55.517274437499999</v>
      </c>
      <c r="W138">
        <f t="shared" si="2"/>
        <v>1.9369637845074738E-3</v>
      </c>
    </row>
    <row r="139" spans="1:23" x14ac:dyDescent="0.25">
      <c r="A139" t="s">
        <v>50</v>
      </c>
      <c r="B139" t="s">
        <v>58</v>
      </c>
      <c r="C139" t="s">
        <v>51</v>
      </c>
      <c r="D139">
        <v>15780</v>
      </c>
      <c r="E139">
        <v>482396.66666666669</v>
      </c>
      <c r="F139">
        <v>1158.4033333333334</v>
      </c>
      <c r="G139">
        <v>16.136852546292626</v>
      </c>
      <c r="H139">
        <v>497.29267173730585</v>
      </c>
      <c r="I139">
        <v>9942.9766666666674</v>
      </c>
      <c r="J139">
        <v>2352.34</v>
      </c>
      <c r="K139">
        <v>7564.6966666666658</v>
      </c>
      <c r="L139">
        <v>94.466666666666654</v>
      </c>
      <c r="M139">
        <v>253.61333333333337</v>
      </c>
      <c r="N139">
        <v>201.39000000000001</v>
      </c>
      <c r="O139">
        <v>302.59333333333336</v>
      </c>
      <c r="P139">
        <v>382.00333333333333</v>
      </c>
      <c r="Q139">
        <v>0.60970000000000002</v>
      </c>
      <c r="R139">
        <v>14.615145388666667</v>
      </c>
      <c r="S139">
        <v>28.266666666666666</v>
      </c>
      <c r="T139">
        <v>30.636775054888655</v>
      </c>
      <c r="U139">
        <v>1.3719444812500001</v>
      </c>
      <c r="V139">
        <v>55.517274437499999</v>
      </c>
      <c r="W139">
        <f t="shared" si="2"/>
        <v>2.471202873610991E-2</v>
      </c>
    </row>
    <row r="140" spans="1:23" x14ac:dyDescent="0.25">
      <c r="A140" t="s">
        <v>50</v>
      </c>
      <c r="B140" t="s">
        <v>61</v>
      </c>
      <c r="C140" t="s">
        <v>52</v>
      </c>
      <c r="D140">
        <v>17605</v>
      </c>
      <c r="E140">
        <v>474165</v>
      </c>
      <c r="F140">
        <v>924.83500000000004</v>
      </c>
      <c r="G140">
        <v>18.991204851058239</v>
      </c>
      <c r="H140">
        <v>512.99779640566521</v>
      </c>
      <c r="I140">
        <v>5384.165</v>
      </c>
      <c r="J140">
        <v>1617.88</v>
      </c>
      <c r="K140">
        <v>2420.8649999999998</v>
      </c>
      <c r="L140">
        <v>13.645</v>
      </c>
      <c r="M140">
        <v>207.23000000000002</v>
      </c>
      <c r="N140">
        <v>145.66000000000003</v>
      </c>
      <c r="O140">
        <v>380.08500000000004</v>
      </c>
      <c r="P140">
        <v>656.62</v>
      </c>
      <c r="Q140">
        <v>0.5524</v>
      </c>
      <c r="R140">
        <v>18.524999049999948</v>
      </c>
      <c r="S140">
        <v>42.3</v>
      </c>
      <c r="T140">
        <v>27.083848919808876</v>
      </c>
      <c r="U140">
        <v>1.7750139874999999</v>
      </c>
      <c r="V140">
        <v>42.354822765625016</v>
      </c>
      <c r="W140">
        <f t="shared" si="2"/>
        <v>4.1908190652153864E-2</v>
      </c>
    </row>
    <row r="141" spans="1:23" x14ac:dyDescent="0.25">
      <c r="A141" t="s">
        <v>50</v>
      </c>
      <c r="B141" t="s">
        <v>61</v>
      </c>
      <c r="C141" t="s">
        <v>60</v>
      </c>
      <c r="D141">
        <v>20300</v>
      </c>
      <c r="E141">
        <v>476690</v>
      </c>
      <c r="F141">
        <v>1285.1200000000001</v>
      </c>
      <c r="G141">
        <v>15.978515188158502</v>
      </c>
      <c r="H141">
        <v>376.67670734510585</v>
      </c>
      <c r="I141">
        <v>9867.7833333333328</v>
      </c>
      <c r="J141">
        <v>2345.1933333333332</v>
      </c>
      <c r="K141">
        <v>6833.4666666666672</v>
      </c>
      <c r="L141">
        <v>29.040000000000003</v>
      </c>
      <c r="M141">
        <v>268.77999999999997</v>
      </c>
      <c r="N141">
        <v>231.92999999999998</v>
      </c>
      <c r="O141">
        <v>30.436666666666667</v>
      </c>
      <c r="P141">
        <v>444.19333333333333</v>
      </c>
      <c r="Q141">
        <v>0.68049999999999999</v>
      </c>
      <c r="R141">
        <v>13.775851523333335</v>
      </c>
      <c r="S141">
        <v>24.266666666666666</v>
      </c>
      <c r="T141">
        <v>23.548269473003192</v>
      </c>
      <c r="U141">
        <v>0.95410757499999987</v>
      </c>
      <c r="V141">
        <v>42.354822765625016</v>
      </c>
      <c r="W141">
        <f t="shared" si="2"/>
        <v>2.2526539191998443E-2</v>
      </c>
    </row>
    <row r="142" spans="1:23" x14ac:dyDescent="0.25">
      <c r="A142" t="s">
        <v>50</v>
      </c>
      <c r="B142" t="s">
        <v>61</v>
      </c>
      <c r="C142" t="s">
        <v>62</v>
      </c>
      <c r="D142">
        <v>18890</v>
      </c>
      <c r="E142">
        <v>487146.66666666669</v>
      </c>
      <c r="F142">
        <v>830.11</v>
      </c>
      <c r="G142">
        <v>24.222235120493295</v>
      </c>
      <c r="H142">
        <v>620.46228231306725</v>
      </c>
      <c r="I142">
        <v>7923.8566666666666</v>
      </c>
      <c r="J142">
        <v>1880.3666666666668</v>
      </c>
      <c r="K142">
        <v>4102.7433333333329</v>
      </c>
      <c r="L142">
        <v>24.553333333333331</v>
      </c>
      <c r="M142">
        <v>176.49333333333334</v>
      </c>
      <c r="N142">
        <v>145.42999999999998</v>
      </c>
      <c r="O142">
        <v>102.13666666666666</v>
      </c>
      <c r="P142">
        <v>445.66333333333336</v>
      </c>
      <c r="Q142">
        <v>0.79290000000000005</v>
      </c>
      <c r="R142">
        <v>13.926824519999998</v>
      </c>
      <c r="S142">
        <v>23.633333333333336</v>
      </c>
      <c r="T142">
        <v>25.849722228016386</v>
      </c>
      <c r="U142">
        <v>0.82910015937500003</v>
      </c>
      <c r="V142">
        <v>42.354822765625016</v>
      </c>
      <c r="W142">
        <f t="shared" si="2"/>
        <v>1.9575106333531728E-2</v>
      </c>
    </row>
    <row r="143" spans="1:23" x14ac:dyDescent="0.25">
      <c r="A143" t="s">
        <v>50</v>
      </c>
      <c r="B143" t="s">
        <v>61</v>
      </c>
      <c r="C143" t="s">
        <v>51</v>
      </c>
      <c r="D143">
        <v>13806.666666666666</v>
      </c>
      <c r="E143">
        <v>479113.33333333331</v>
      </c>
      <c r="F143">
        <v>693.63000000000011</v>
      </c>
      <c r="G143">
        <v>19.909506826439657</v>
      </c>
      <c r="H143">
        <v>690.81779378205283</v>
      </c>
      <c r="I143">
        <v>5558.0633333333326</v>
      </c>
      <c r="J143">
        <v>3066.3466666666668</v>
      </c>
      <c r="K143">
        <v>6234.86</v>
      </c>
      <c r="L143">
        <v>20.76</v>
      </c>
      <c r="M143">
        <v>221.25333333333333</v>
      </c>
      <c r="N143">
        <v>228.36666666666665</v>
      </c>
      <c r="O143">
        <v>321.30666666666667</v>
      </c>
      <c r="P143">
        <v>368.55333333333328</v>
      </c>
      <c r="Q143">
        <v>0.60970000000000002</v>
      </c>
      <c r="R143">
        <v>19.370749566666671</v>
      </c>
      <c r="S143">
        <v>47.866666666666667</v>
      </c>
      <c r="T143">
        <v>34.790387360016801</v>
      </c>
      <c r="U143">
        <v>3.4941298312499995</v>
      </c>
      <c r="V143">
        <v>42.354822765625016</v>
      </c>
      <c r="W143">
        <f t="shared" si="2"/>
        <v>8.2496622653461305E-2</v>
      </c>
    </row>
    <row r="144" spans="1:23" x14ac:dyDescent="0.25">
      <c r="A144" t="s">
        <v>50</v>
      </c>
      <c r="B144" t="s">
        <v>66</v>
      </c>
      <c r="C144" t="s">
        <v>49</v>
      </c>
      <c r="D144">
        <v>20973.333333333332</v>
      </c>
      <c r="E144">
        <v>501010</v>
      </c>
      <c r="F144">
        <v>1061.1300000000001</v>
      </c>
      <c r="G144">
        <v>19.731665879274804</v>
      </c>
      <c r="H144">
        <v>470.53726060778831</v>
      </c>
      <c r="I144">
        <v>5443.3933333333334</v>
      </c>
      <c r="J144">
        <v>1630.2166666666665</v>
      </c>
      <c r="K144">
        <v>2886.2400000000002</v>
      </c>
      <c r="L144">
        <v>15.68</v>
      </c>
      <c r="M144">
        <v>199.41666666666666</v>
      </c>
      <c r="N144">
        <v>131.17333333333332</v>
      </c>
      <c r="O144">
        <v>129.44666666666666</v>
      </c>
      <c r="P144">
        <v>595.45000000000005</v>
      </c>
      <c r="Q144">
        <v>0.65180000000000005</v>
      </c>
      <c r="R144">
        <v>16.980125673333333</v>
      </c>
      <c r="S144">
        <v>34.666666666666664</v>
      </c>
      <c r="T144">
        <v>16.516935313606837</v>
      </c>
      <c r="U144">
        <v>1.7774392187499999</v>
      </c>
      <c r="V144">
        <v>36.465590518749998</v>
      </c>
      <c r="W144">
        <f t="shared" si="2"/>
        <v>4.8742916087868376E-2</v>
      </c>
    </row>
    <row r="145" spans="1:23" x14ac:dyDescent="0.25">
      <c r="A145" t="s">
        <v>50</v>
      </c>
      <c r="B145" t="s">
        <v>66</v>
      </c>
      <c r="C145" t="s">
        <v>67</v>
      </c>
      <c r="D145">
        <v>20000</v>
      </c>
      <c r="E145">
        <v>492000</v>
      </c>
      <c r="F145">
        <v>1005.85</v>
      </c>
      <c r="G145">
        <v>19.883680469254859</v>
      </c>
      <c r="H145">
        <v>489.13853954366954</v>
      </c>
      <c r="I145">
        <v>10294.73</v>
      </c>
      <c r="J145">
        <v>372.61</v>
      </c>
      <c r="K145">
        <v>16038.69</v>
      </c>
      <c r="L145">
        <v>91.63</v>
      </c>
      <c r="M145">
        <v>258.58999999999997</v>
      </c>
      <c r="N145">
        <v>205.65</v>
      </c>
      <c r="O145">
        <v>46.83</v>
      </c>
      <c r="P145">
        <v>2343.6</v>
      </c>
      <c r="Q145">
        <v>0.60660000000000003</v>
      </c>
      <c r="R145">
        <v>11.828417440000001</v>
      </c>
      <c r="S145">
        <v>17.899999999999999</v>
      </c>
      <c r="T145">
        <v>24.6</v>
      </c>
      <c r="U145">
        <v>0.15730128437499999</v>
      </c>
      <c r="V145">
        <v>36.465590518749998</v>
      </c>
      <c r="W145">
        <f t="shared" si="2"/>
        <v>4.3136908558801014E-3</v>
      </c>
    </row>
    <row r="146" spans="1:23" x14ac:dyDescent="0.25">
      <c r="A146" t="s">
        <v>50</v>
      </c>
      <c r="B146" t="s">
        <v>66</v>
      </c>
      <c r="C146" t="s">
        <v>51</v>
      </c>
      <c r="D146">
        <v>17714.999999999902</v>
      </c>
      <c r="E146">
        <v>477920</v>
      </c>
      <c r="F146">
        <v>738.35</v>
      </c>
      <c r="G146">
        <v>24.48679034241616</v>
      </c>
      <c r="H146">
        <v>653.81721064007513</v>
      </c>
      <c r="I146">
        <v>6496.7049999999999</v>
      </c>
      <c r="J146">
        <v>2412.31</v>
      </c>
      <c r="K146">
        <v>5169.87</v>
      </c>
      <c r="L146">
        <v>20.11</v>
      </c>
      <c r="M146">
        <v>150.405</v>
      </c>
      <c r="N146">
        <v>697.77499999999998</v>
      </c>
      <c r="O146">
        <v>429.53499999999997</v>
      </c>
      <c r="P146">
        <v>185.85000000000002</v>
      </c>
      <c r="Q146">
        <v>0.60970000000000002</v>
      </c>
      <c r="R146">
        <v>17.367928089999999</v>
      </c>
      <c r="S146">
        <v>36.4</v>
      </c>
      <c r="T146">
        <v>27.307363739877232</v>
      </c>
      <c r="U146">
        <v>1.3066006999999997</v>
      </c>
      <c r="V146">
        <v>36.465590518749998</v>
      </c>
      <c r="W146">
        <f t="shared" si="2"/>
        <v>3.5831058304901645E-2</v>
      </c>
    </row>
    <row r="147" spans="1:23" x14ac:dyDescent="0.25">
      <c r="A147" t="s">
        <v>50</v>
      </c>
      <c r="B147" t="s">
        <v>68</v>
      </c>
      <c r="C147" t="s">
        <v>49</v>
      </c>
      <c r="D147">
        <v>20700</v>
      </c>
      <c r="E147">
        <v>486872.5</v>
      </c>
      <c r="F147">
        <v>1009.7874999999999</v>
      </c>
      <c r="G147">
        <v>20.821485645158276</v>
      </c>
      <c r="H147">
        <v>490.02825417949623</v>
      </c>
      <c r="I147">
        <v>6151.0675000000001</v>
      </c>
      <c r="J147">
        <v>2016.57</v>
      </c>
      <c r="K147">
        <v>4836.9874999999993</v>
      </c>
      <c r="L147">
        <v>24.125</v>
      </c>
      <c r="M147">
        <v>187.73750000000001</v>
      </c>
      <c r="N147">
        <v>116.455</v>
      </c>
      <c r="O147">
        <v>425.01499999999999</v>
      </c>
      <c r="P147">
        <v>1097.8599999999999</v>
      </c>
      <c r="Q147">
        <v>0.65180000000000005</v>
      </c>
      <c r="R147">
        <v>11.672458592999998</v>
      </c>
      <c r="S147">
        <v>19.275000000000002</v>
      </c>
      <c r="T147">
        <v>23.564099900683576</v>
      </c>
      <c r="U147">
        <v>0.91710561562499993</v>
      </c>
      <c r="V147">
        <v>42.410961468750003</v>
      </c>
      <c r="W147">
        <f t="shared" si="2"/>
        <v>2.1624259009095041E-2</v>
      </c>
    </row>
    <row r="148" spans="1:23" x14ac:dyDescent="0.25">
      <c r="A148" t="s">
        <v>50</v>
      </c>
      <c r="B148" t="s">
        <v>68</v>
      </c>
      <c r="C148" t="s">
        <v>70</v>
      </c>
      <c r="D148">
        <v>26459.999999999967</v>
      </c>
      <c r="E148">
        <v>495889.99999999971</v>
      </c>
      <c r="F148">
        <v>827.04</v>
      </c>
      <c r="G148">
        <v>32.013646781049495</v>
      </c>
      <c r="H148">
        <v>603.10279685537773</v>
      </c>
      <c r="I148">
        <v>9018.7066666666669</v>
      </c>
      <c r="J148">
        <v>2167.5400000000004</v>
      </c>
      <c r="K148">
        <v>3594.1566666666663</v>
      </c>
      <c r="L148">
        <v>11.326666666666666</v>
      </c>
      <c r="M148">
        <v>248.23333333333335</v>
      </c>
      <c r="N148">
        <v>619.46333333333325</v>
      </c>
      <c r="O148">
        <v>494.68666666666667</v>
      </c>
      <c r="P148">
        <v>416.22333333333336</v>
      </c>
      <c r="Q148">
        <v>0.63400000000000001</v>
      </c>
      <c r="R148">
        <v>14.505811706666634</v>
      </c>
      <c r="S148">
        <v>26.733333333333334</v>
      </c>
      <c r="T148">
        <v>18.851272616089076</v>
      </c>
      <c r="U148">
        <v>1.1833753874999999</v>
      </c>
      <c r="V148">
        <v>42.410961468750003</v>
      </c>
      <c r="W148">
        <f t="shared" si="2"/>
        <v>2.7902583353880236E-2</v>
      </c>
    </row>
    <row r="149" spans="1:23" x14ac:dyDescent="0.25">
      <c r="A149" t="s">
        <v>50</v>
      </c>
      <c r="B149" t="s">
        <v>68</v>
      </c>
      <c r="C149" t="s">
        <v>69</v>
      </c>
      <c r="D149">
        <v>19250</v>
      </c>
      <c r="E149">
        <v>469400</v>
      </c>
      <c r="F149">
        <v>1409.03</v>
      </c>
      <c r="G149">
        <v>13.661880868398828</v>
      </c>
      <c r="H149">
        <v>333.13698075981347</v>
      </c>
      <c r="I149">
        <v>13626.71</v>
      </c>
      <c r="J149">
        <v>2009.39</v>
      </c>
      <c r="K149">
        <v>3928.94</v>
      </c>
      <c r="L149">
        <v>30.63</v>
      </c>
      <c r="M149">
        <v>204.21</v>
      </c>
      <c r="N149">
        <v>181.74</v>
      </c>
      <c r="O149">
        <v>30.63</v>
      </c>
      <c r="P149">
        <v>1055.75</v>
      </c>
      <c r="Q149">
        <v>0.70189999999999997</v>
      </c>
      <c r="R149">
        <v>23.275902349999999</v>
      </c>
      <c r="S149">
        <v>82</v>
      </c>
      <c r="T149">
        <v>24.384415584415581</v>
      </c>
      <c r="U149">
        <v>3.3010637499999995</v>
      </c>
      <c r="V149">
        <v>42.410961468750003</v>
      </c>
      <c r="W149">
        <f t="shared" si="2"/>
        <v>7.783515477319107E-2</v>
      </c>
    </row>
    <row r="150" spans="1:23" x14ac:dyDescent="0.25">
      <c r="A150" t="s">
        <v>50</v>
      </c>
      <c r="B150" t="s">
        <v>64</v>
      </c>
      <c r="C150" t="s">
        <v>52</v>
      </c>
      <c r="D150">
        <v>19043.333333333332</v>
      </c>
      <c r="E150">
        <v>491230</v>
      </c>
      <c r="F150">
        <v>1381.8433333333332</v>
      </c>
      <c r="G150">
        <v>14.732666842410048</v>
      </c>
      <c r="H150">
        <v>379.94733658147015</v>
      </c>
      <c r="I150">
        <v>10961.210000000001</v>
      </c>
      <c r="J150">
        <v>1950.47</v>
      </c>
      <c r="K150">
        <v>3538.6633333333334</v>
      </c>
      <c r="L150">
        <v>17.043333333333333</v>
      </c>
      <c r="M150">
        <v>201.18333333333331</v>
      </c>
      <c r="N150">
        <v>153.35</v>
      </c>
      <c r="O150">
        <v>71.586666666666659</v>
      </c>
      <c r="P150">
        <v>602.92000000000007</v>
      </c>
      <c r="Q150">
        <v>0.5524</v>
      </c>
      <c r="R150">
        <v>19.567137266666666</v>
      </c>
      <c r="S150">
        <v>49.5</v>
      </c>
      <c r="T150">
        <v>25.797937356123981</v>
      </c>
      <c r="U150">
        <v>3.7789079468749995</v>
      </c>
      <c r="V150">
        <v>45.889248746875012</v>
      </c>
      <c r="W150">
        <f t="shared" si="2"/>
        <v>8.2348437816435971E-2</v>
      </c>
    </row>
    <row r="151" spans="1:23" x14ac:dyDescent="0.25">
      <c r="A151" t="s">
        <v>50</v>
      </c>
      <c r="B151" t="s">
        <v>64</v>
      </c>
      <c r="C151" t="s">
        <v>49</v>
      </c>
      <c r="D151">
        <v>21676.666666666668</v>
      </c>
      <c r="E151">
        <v>485773.33333333331</v>
      </c>
      <c r="F151">
        <v>971.57</v>
      </c>
      <c r="G151">
        <v>22.410681042242945</v>
      </c>
      <c r="H151">
        <v>506.25152514008499</v>
      </c>
      <c r="I151">
        <v>5272.08</v>
      </c>
      <c r="J151">
        <v>1363.3533333333335</v>
      </c>
      <c r="K151">
        <v>2596.9533333333334</v>
      </c>
      <c r="L151">
        <v>23.506666666666664</v>
      </c>
      <c r="M151">
        <v>250.73333333333335</v>
      </c>
      <c r="N151">
        <v>195.26333333333332</v>
      </c>
      <c r="O151">
        <v>383.88333333333338</v>
      </c>
      <c r="P151">
        <v>484.25333333333333</v>
      </c>
      <c r="Q151">
        <v>0.65180000000000005</v>
      </c>
      <c r="R151">
        <v>15.344712753333333</v>
      </c>
      <c r="S151">
        <v>28.266666666666669</v>
      </c>
      <c r="T151">
        <v>22.53475271830818</v>
      </c>
      <c r="U151">
        <v>1.184534</v>
      </c>
      <c r="V151">
        <v>45.889248746875012</v>
      </c>
      <c r="W151">
        <f t="shared" si="2"/>
        <v>2.5812887165224403E-2</v>
      </c>
    </row>
    <row r="152" spans="1:23" x14ac:dyDescent="0.25">
      <c r="A152" t="s">
        <v>50</v>
      </c>
      <c r="B152" t="s">
        <v>64</v>
      </c>
      <c r="C152" t="s">
        <v>57</v>
      </c>
      <c r="D152">
        <v>18545</v>
      </c>
      <c r="E152">
        <v>493200</v>
      </c>
      <c r="F152">
        <v>2739.645</v>
      </c>
      <c r="G152">
        <v>7.3047936632345127</v>
      </c>
      <c r="H152">
        <v>199.25531477171143</v>
      </c>
      <c r="I152">
        <v>5625.8050000000003</v>
      </c>
      <c r="J152">
        <v>2595.165</v>
      </c>
      <c r="K152">
        <v>5156.92</v>
      </c>
      <c r="L152">
        <v>45.86</v>
      </c>
      <c r="M152">
        <v>272.02</v>
      </c>
      <c r="N152">
        <v>888.15000000000009</v>
      </c>
      <c r="O152">
        <v>498.96000000000004</v>
      </c>
      <c r="P152">
        <v>435.90499999999997</v>
      </c>
      <c r="Q152">
        <v>0.62109999999999999</v>
      </c>
      <c r="R152">
        <v>19.759256614999998</v>
      </c>
      <c r="S152">
        <v>49.5</v>
      </c>
      <c r="T152">
        <v>26.764599180807487</v>
      </c>
      <c r="U152">
        <v>2.4178671875000002</v>
      </c>
      <c r="V152">
        <v>45.889248746875012</v>
      </c>
      <c r="W152">
        <f t="shared" si="2"/>
        <v>5.2689186542079824E-2</v>
      </c>
    </row>
    <row r="153" spans="1:23" x14ac:dyDescent="0.25">
      <c r="A153" t="s">
        <v>50</v>
      </c>
      <c r="B153" t="s">
        <v>64</v>
      </c>
      <c r="C153" t="s">
        <v>54</v>
      </c>
      <c r="D153">
        <v>17895</v>
      </c>
      <c r="E153">
        <v>487205</v>
      </c>
      <c r="F153">
        <v>738.93000000000006</v>
      </c>
      <c r="G153">
        <v>24.47932550828429</v>
      </c>
      <c r="H153">
        <v>665.89888127071163</v>
      </c>
      <c r="I153">
        <v>6017.2449999999999</v>
      </c>
      <c r="J153">
        <v>1970.0349999999999</v>
      </c>
      <c r="K153">
        <v>3400.2150000000001</v>
      </c>
      <c r="L153">
        <v>25.119999999999997</v>
      </c>
      <c r="M153">
        <v>427.89499999999998</v>
      </c>
      <c r="N153">
        <v>379.63499999999999</v>
      </c>
      <c r="O153">
        <v>320.54499999999996</v>
      </c>
      <c r="P153">
        <v>410.52499999999998</v>
      </c>
      <c r="Q153">
        <v>0.68279999999999996</v>
      </c>
      <c r="R153">
        <v>16.525062224999949</v>
      </c>
      <c r="S153">
        <v>33.049999999999997</v>
      </c>
      <c r="T153">
        <v>27.225698636296926</v>
      </c>
      <c r="U153">
        <v>1.096562909375</v>
      </c>
      <c r="V153">
        <v>45.889248746875012</v>
      </c>
      <c r="W153">
        <f t="shared" si="2"/>
        <v>2.3895856640051758E-2</v>
      </c>
    </row>
    <row r="154" spans="1:23" x14ac:dyDescent="0.25">
      <c r="A154" t="s">
        <v>50</v>
      </c>
      <c r="B154" t="s">
        <v>64</v>
      </c>
      <c r="C154" t="s">
        <v>51</v>
      </c>
      <c r="D154">
        <v>17083.333333333332</v>
      </c>
      <c r="E154">
        <v>469493.33333333331</v>
      </c>
      <c r="F154">
        <v>859.02</v>
      </c>
      <c r="G154">
        <v>20.281228651225689</v>
      </c>
      <c r="H154">
        <v>567.76171454076245</v>
      </c>
      <c r="I154">
        <v>5903.79</v>
      </c>
      <c r="J154">
        <v>1732.3266666666668</v>
      </c>
      <c r="K154">
        <v>4515.5866666666661</v>
      </c>
      <c r="L154">
        <v>21.319999999999997</v>
      </c>
      <c r="M154">
        <v>310.47999999999996</v>
      </c>
      <c r="N154">
        <v>305.21666666666664</v>
      </c>
      <c r="O154">
        <v>337.96</v>
      </c>
      <c r="P154">
        <v>404.62666666666661</v>
      </c>
      <c r="Q154">
        <v>0.60970000000000002</v>
      </c>
      <c r="R154">
        <v>20.145052023333331</v>
      </c>
      <c r="S154">
        <v>53.633333333333326</v>
      </c>
      <c r="T154">
        <v>27.866008918436837</v>
      </c>
      <c r="U154">
        <v>4.4583261718749991</v>
      </c>
      <c r="V154">
        <v>45.889248746875012</v>
      </c>
      <c r="W154">
        <f t="shared" si="2"/>
        <v>9.7154045743200454E-2</v>
      </c>
    </row>
    <row r="155" spans="1:23" x14ac:dyDescent="0.25">
      <c r="A155" t="s">
        <v>50</v>
      </c>
      <c r="B155" t="s">
        <v>65</v>
      </c>
      <c r="C155" t="s">
        <v>49</v>
      </c>
      <c r="D155">
        <v>18000</v>
      </c>
      <c r="E155">
        <v>484281.99999999965</v>
      </c>
      <c r="F155">
        <v>870.65</v>
      </c>
      <c r="G155">
        <v>20.792808248136037</v>
      </c>
      <c r="H155">
        <v>561.98219112174752</v>
      </c>
      <c r="I155">
        <v>6245.22</v>
      </c>
      <c r="J155">
        <v>3241.9519999999998</v>
      </c>
      <c r="K155">
        <v>9147.7279999999992</v>
      </c>
      <c r="L155">
        <v>59.35199999999999</v>
      </c>
      <c r="M155">
        <v>253.23200000000003</v>
      </c>
      <c r="N155">
        <v>177.63399999999999</v>
      </c>
      <c r="O155">
        <v>610.60599999999999</v>
      </c>
      <c r="P155">
        <v>373.81000000000006</v>
      </c>
      <c r="Q155">
        <v>0.65180000000000005</v>
      </c>
      <c r="R155">
        <v>12.187476696000001</v>
      </c>
      <c r="S155">
        <v>19.04</v>
      </c>
      <c r="T155">
        <v>27.008778251176629</v>
      </c>
      <c r="U155">
        <v>0.92122458124999995</v>
      </c>
      <c r="V155">
        <v>66.724258225</v>
      </c>
      <c r="W155">
        <f t="shared" si="2"/>
        <v>1.3806441701360705E-2</v>
      </c>
    </row>
    <row r="156" spans="1:23" x14ac:dyDescent="0.25">
      <c r="A156" t="s">
        <v>50</v>
      </c>
      <c r="B156" t="s">
        <v>65</v>
      </c>
      <c r="C156" t="s">
        <v>57</v>
      </c>
      <c r="D156">
        <v>17644.999999999949</v>
      </c>
      <c r="E156">
        <v>478510</v>
      </c>
      <c r="F156">
        <v>729.77</v>
      </c>
      <c r="G156">
        <v>24.311856460540479</v>
      </c>
      <c r="H156">
        <v>663.72805302359029</v>
      </c>
      <c r="I156">
        <v>6348.62</v>
      </c>
      <c r="J156">
        <v>2036.02</v>
      </c>
      <c r="K156">
        <v>3196.26</v>
      </c>
      <c r="L156">
        <v>17.385000000000002</v>
      </c>
      <c r="M156">
        <v>236.01499999999999</v>
      </c>
      <c r="N156">
        <v>455.36</v>
      </c>
      <c r="O156">
        <v>463.28500000000003</v>
      </c>
      <c r="P156">
        <v>277.755</v>
      </c>
      <c r="Q156">
        <v>0.62960000000000005</v>
      </c>
      <c r="R156">
        <v>19.704932384999999</v>
      </c>
      <c r="S156">
        <v>50.5</v>
      </c>
      <c r="T156">
        <v>27.170046741707161</v>
      </c>
      <c r="U156">
        <v>2.6228335937499998</v>
      </c>
      <c r="V156">
        <v>66.724258225</v>
      </c>
      <c r="W156">
        <f t="shared" si="2"/>
        <v>3.9308546299691736E-2</v>
      </c>
    </row>
    <row r="157" spans="1:23" x14ac:dyDescent="0.25">
      <c r="A157" t="s">
        <v>50</v>
      </c>
      <c r="B157" t="s">
        <v>65</v>
      </c>
      <c r="C157" t="s">
        <v>54</v>
      </c>
      <c r="D157">
        <v>16375</v>
      </c>
      <c r="E157">
        <v>477665</v>
      </c>
      <c r="F157">
        <v>744.48500000000001</v>
      </c>
      <c r="G157">
        <v>22.085725213791967</v>
      </c>
      <c r="H157">
        <v>650.09579840045285</v>
      </c>
      <c r="I157">
        <v>6559.1849999999995</v>
      </c>
      <c r="J157">
        <v>1761.3400000000001</v>
      </c>
      <c r="K157">
        <v>3519.8850000000002</v>
      </c>
      <c r="L157">
        <v>22.984999999999999</v>
      </c>
      <c r="M157">
        <v>178.24</v>
      </c>
      <c r="N157">
        <v>501.61</v>
      </c>
      <c r="O157">
        <v>250.495</v>
      </c>
      <c r="P157">
        <v>482.47500000000002</v>
      </c>
      <c r="Q157">
        <v>0.68279999999999996</v>
      </c>
      <c r="R157">
        <v>14.42612015999995</v>
      </c>
      <c r="S157">
        <v>27</v>
      </c>
      <c r="T157">
        <v>29.309920349198446</v>
      </c>
      <c r="U157">
        <v>0.82403859374999988</v>
      </c>
      <c r="V157">
        <v>66.724258225</v>
      </c>
      <c r="W157">
        <f t="shared" si="2"/>
        <v>1.2349910147689767E-2</v>
      </c>
    </row>
    <row r="158" spans="1:23" x14ac:dyDescent="0.25">
      <c r="A158" t="s">
        <v>50</v>
      </c>
      <c r="B158" t="s">
        <v>65</v>
      </c>
      <c r="C158" t="s">
        <v>51</v>
      </c>
      <c r="D158">
        <v>16740</v>
      </c>
      <c r="E158">
        <v>861005</v>
      </c>
      <c r="F158">
        <v>937.96</v>
      </c>
      <c r="G158">
        <v>18.408000760115716</v>
      </c>
      <c r="H158">
        <v>984.35262863770834</v>
      </c>
      <c r="I158">
        <v>8237.76</v>
      </c>
      <c r="J158">
        <v>2306.9700000000003</v>
      </c>
      <c r="K158">
        <v>5801.7449999999999</v>
      </c>
      <c r="L158">
        <v>34.064999999999998</v>
      </c>
      <c r="M158">
        <v>242.58500000000001</v>
      </c>
      <c r="N158">
        <v>251.85000000000002</v>
      </c>
      <c r="O158">
        <v>232.29499999999999</v>
      </c>
      <c r="P158">
        <v>420.82499999999999</v>
      </c>
      <c r="Q158">
        <v>0.60970000000000002</v>
      </c>
      <c r="R158">
        <v>14.750623705000001</v>
      </c>
      <c r="S158">
        <v>28.3</v>
      </c>
      <c r="T158">
        <v>49.41449415384259</v>
      </c>
      <c r="U158">
        <v>0.91174948750000007</v>
      </c>
      <c r="V158">
        <v>66.724258225</v>
      </c>
      <c r="W158">
        <f t="shared" si="2"/>
        <v>1.3664437968354801E-2</v>
      </c>
    </row>
    <row r="159" spans="1:23" x14ac:dyDescent="0.25">
      <c r="A159" t="s">
        <v>50</v>
      </c>
      <c r="B159" t="s">
        <v>73</v>
      </c>
      <c r="C159" t="s">
        <v>49</v>
      </c>
      <c r="D159">
        <v>21516.666666666668</v>
      </c>
      <c r="E159">
        <v>477296.66666666634</v>
      </c>
      <c r="F159">
        <v>999.72333333333336</v>
      </c>
      <c r="G159">
        <v>21.637871881813243</v>
      </c>
      <c r="H159">
        <v>479.46982531068829</v>
      </c>
      <c r="I159">
        <v>7143.8166666666666</v>
      </c>
      <c r="J159">
        <v>2332.3133333333335</v>
      </c>
      <c r="K159">
        <v>6918.003333333334</v>
      </c>
      <c r="L159">
        <v>43.593333333333334</v>
      </c>
      <c r="M159">
        <v>277.58666666666664</v>
      </c>
      <c r="N159">
        <v>196.47666666666669</v>
      </c>
      <c r="O159">
        <v>372.95</v>
      </c>
      <c r="P159">
        <v>638.54666666666662</v>
      </c>
      <c r="Q159">
        <v>0.65180000000000005</v>
      </c>
      <c r="R159">
        <v>17.243939496666666</v>
      </c>
      <c r="S159">
        <v>36.5</v>
      </c>
      <c r="T159">
        <v>22.444798703525297</v>
      </c>
      <c r="U159">
        <v>2.038986171875</v>
      </c>
      <c r="V159">
        <v>36.041769084374998</v>
      </c>
      <c r="W159">
        <f t="shared" si="2"/>
        <v>5.6572865973966609E-2</v>
      </c>
    </row>
    <row r="160" spans="1:23" x14ac:dyDescent="0.25">
      <c r="A160" t="s">
        <v>50</v>
      </c>
      <c r="B160" t="s">
        <v>73</v>
      </c>
      <c r="C160" t="s">
        <v>70</v>
      </c>
      <c r="D160">
        <v>21560</v>
      </c>
      <c r="E160">
        <v>501323.33333333302</v>
      </c>
      <c r="F160">
        <v>981.49666666666656</v>
      </c>
      <c r="G160">
        <v>22.93256486926299</v>
      </c>
      <c r="H160">
        <v>528.19639496894888</v>
      </c>
      <c r="I160">
        <v>8867.33</v>
      </c>
      <c r="J160">
        <v>2607.92</v>
      </c>
      <c r="K160">
        <v>5085.9199999999992</v>
      </c>
      <c r="L160">
        <v>14.31</v>
      </c>
      <c r="M160">
        <v>225.41333333333333</v>
      </c>
      <c r="N160">
        <v>357.92</v>
      </c>
      <c r="O160">
        <v>486.96666666666664</v>
      </c>
      <c r="P160">
        <v>382.74</v>
      </c>
      <c r="Q160">
        <v>0.58989999999999998</v>
      </c>
      <c r="R160">
        <v>14.961568146666666</v>
      </c>
      <c r="S160">
        <v>27.133333333333336</v>
      </c>
      <c r="T160">
        <v>23.346991945639783</v>
      </c>
      <c r="U160">
        <v>1.1096562125</v>
      </c>
      <c r="V160">
        <v>36.041769084374998</v>
      </c>
      <c r="W160">
        <f t="shared" si="2"/>
        <v>3.0788061759739301E-2</v>
      </c>
    </row>
    <row r="161" spans="1:23" x14ac:dyDescent="0.25">
      <c r="A161" t="s">
        <v>50</v>
      </c>
      <c r="B161" t="s">
        <v>73</v>
      </c>
      <c r="C161" t="s">
        <v>72</v>
      </c>
      <c r="D161">
        <v>33453.333333333299</v>
      </c>
      <c r="E161">
        <v>484470</v>
      </c>
      <c r="F161">
        <v>1539.9333333333334</v>
      </c>
      <c r="G161">
        <v>22.141955761090077</v>
      </c>
      <c r="H161">
        <v>322.65333403449529</v>
      </c>
      <c r="I161">
        <v>8901.25</v>
      </c>
      <c r="J161">
        <v>1407.1466666666668</v>
      </c>
      <c r="K161">
        <v>2914.0066666666667</v>
      </c>
      <c r="L161">
        <v>18.82</v>
      </c>
      <c r="M161">
        <v>259.59333333333331</v>
      </c>
      <c r="N161">
        <v>170.68333333333331</v>
      </c>
      <c r="O161">
        <v>253.75</v>
      </c>
      <c r="P161">
        <v>251.14333333333335</v>
      </c>
      <c r="Q161">
        <v>0.58399999999999996</v>
      </c>
      <c r="R161">
        <v>15.821397683333332</v>
      </c>
      <c r="S161">
        <v>30.900000000000002</v>
      </c>
      <c r="T161">
        <v>14.514668506712121</v>
      </c>
      <c r="U161">
        <v>1.489509284375</v>
      </c>
      <c r="V161">
        <v>36.041769084374998</v>
      </c>
      <c r="W161">
        <f t="shared" si="2"/>
        <v>4.1327307793577184E-2</v>
      </c>
    </row>
    <row r="162" spans="1:23" x14ac:dyDescent="0.25">
      <c r="A162" t="s">
        <v>50</v>
      </c>
      <c r="B162" t="s">
        <v>73</v>
      </c>
      <c r="C162" t="s">
        <v>51</v>
      </c>
      <c r="D162">
        <v>17305</v>
      </c>
      <c r="E162">
        <v>477630</v>
      </c>
      <c r="F162">
        <v>675.68000000000006</v>
      </c>
      <c r="G162">
        <v>26.077449198166221</v>
      </c>
      <c r="H162">
        <v>729.92985607288119</v>
      </c>
      <c r="I162">
        <v>7090.3099999999995</v>
      </c>
      <c r="J162">
        <v>1988.145</v>
      </c>
      <c r="K162">
        <v>4947.0200000000004</v>
      </c>
      <c r="L162">
        <v>20.54</v>
      </c>
      <c r="M162">
        <v>231.80500000000001</v>
      </c>
      <c r="N162">
        <v>219.065</v>
      </c>
      <c r="O162">
        <v>426.77499999999998</v>
      </c>
      <c r="P162">
        <v>386.27</v>
      </c>
      <c r="Q162">
        <v>0.60970000000000002</v>
      </c>
      <c r="R162">
        <v>20.359934504999998</v>
      </c>
      <c r="S162">
        <v>60</v>
      </c>
      <c r="T162">
        <v>27.754389893532792</v>
      </c>
      <c r="U162">
        <v>4.1003099999999995</v>
      </c>
      <c r="V162">
        <v>36.041769084374998</v>
      </c>
      <c r="W162">
        <f t="shared" si="2"/>
        <v>0.11376550330814882</v>
      </c>
    </row>
    <row r="163" spans="1:23" x14ac:dyDescent="0.25">
      <c r="A163" t="s">
        <v>50</v>
      </c>
      <c r="B163" t="s">
        <v>53</v>
      </c>
      <c r="C163" t="s">
        <v>49</v>
      </c>
      <c r="D163">
        <v>19212.499999999975</v>
      </c>
      <c r="E163">
        <v>476697.5</v>
      </c>
      <c r="F163">
        <v>1135.1775</v>
      </c>
      <c r="G163">
        <v>17.65581656124791</v>
      </c>
      <c r="H163">
        <v>437.65159382747589</v>
      </c>
      <c r="I163">
        <v>8044.2199999999993</v>
      </c>
      <c r="J163">
        <v>1600.0500000000002</v>
      </c>
      <c r="K163">
        <v>6063.18</v>
      </c>
      <c r="L163">
        <v>21.555</v>
      </c>
      <c r="M163">
        <v>231.80250000000001</v>
      </c>
      <c r="N163">
        <v>103.89750000000001</v>
      </c>
      <c r="O163">
        <v>419.97500000000002</v>
      </c>
      <c r="P163">
        <v>1462.69</v>
      </c>
      <c r="Q163">
        <v>0.65180000000000005</v>
      </c>
      <c r="R163">
        <v>17.170531895</v>
      </c>
      <c r="S163">
        <v>35.574999999999996</v>
      </c>
      <c r="T163">
        <v>25.703424501837034</v>
      </c>
      <c r="U163">
        <v>2.5049742281250005</v>
      </c>
      <c r="V163">
        <v>53.401147256249978</v>
      </c>
      <c r="W163">
        <f t="shared" si="2"/>
        <v>4.6908621945979306E-2</v>
      </c>
    </row>
    <row r="164" spans="1:23" x14ac:dyDescent="0.25">
      <c r="A164" t="s">
        <v>50</v>
      </c>
      <c r="B164" t="s">
        <v>53</v>
      </c>
      <c r="C164" t="s">
        <v>55</v>
      </c>
      <c r="D164">
        <v>20820</v>
      </c>
      <c r="E164">
        <v>509900</v>
      </c>
      <c r="F164">
        <v>985.5</v>
      </c>
      <c r="G164">
        <v>21.126331811263316</v>
      </c>
      <c r="H164">
        <v>517.40233384068995</v>
      </c>
      <c r="I164">
        <v>5324.86</v>
      </c>
      <c r="J164">
        <v>1559.71</v>
      </c>
      <c r="K164">
        <v>3999.6</v>
      </c>
      <c r="L164">
        <v>17.88</v>
      </c>
      <c r="M164">
        <v>230.48</v>
      </c>
      <c r="N164">
        <v>260.27999999999997</v>
      </c>
      <c r="O164">
        <v>443.08</v>
      </c>
      <c r="P164">
        <v>351.68</v>
      </c>
      <c r="Q164">
        <v>0.53910000000000002</v>
      </c>
      <c r="R164">
        <v>25.499284710000001</v>
      </c>
      <c r="S164">
        <v>127</v>
      </c>
      <c r="T164">
        <v>24.490874159462059</v>
      </c>
      <c r="U164">
        <v>7.9183309374999995</v>
      </c>
      <c r="V164">
        <v>53.401147256249978</v>
      </c>
      <c r="W164">
        <f t="shared" si="2"/>
        <v>0.14828016520887108</v>
      </c>
    </row>
    <row r="165" spans="1:23" x14ac:dyDescent="0.25">
      <c r="A165" t="s">
        <v>50</v>
      </c>
      <c r="B165" t="s">
        <v>53</v>
      </c>
      <c r="C165" t="s">
        <v>54</v>
      </c>
      <c r="D165">
        <v>18995</v>
      </c>
      <c r="E165">
        <v>493250</v>
      </c>
      <c r="F165">
        <v>842.93000000000006</v>
      </c>
      <c r="G165">
        <v>22.530885788214476</v>
      </c>
      <c r="H165">
        <v>586.6838890618028</v>
      </c>
      <c r="I165">
        <v>5980.77</v>
      </c>
      <c r="J165">
        <v>2027.9949999999999</v>
      </c>
      <c r="K165">
        <v>4050.12</v>
      </c>
      <c r="L165">
        <v>24.48</v>
      </c>
      <c r="M165">
        <v>234.08499999999998</v>
      </c>
      <c r="N165">
        <v>195.73500000000001</v>
      </c>
      <c r="O165">
        <v>571.26499999999999</v>
      </c>
      <c r="P165">
        <v>1271.9099999999999</v>
      </c>
      <c r="Q165">
        <v>0.68279999999999996</v>
      </c>
      <c r="R165">
        <v>21.711229334999999</v>
      </c>
      <c r="S165">
        <v>65.8</v>
      </c>
      <c r="T165">
        <v>26.043746525847695</v>
      </c>
      <c r="U165">
        <v>4.3656911749999994</v>
      </c>
      <c r="V165">
        <v>53.401147256249978</v>
      </c>
      <c r="W165">
        <f t="shared" si="2"/>
        <v>8.1752759993167501E-2</v>
      </c>
    </row>
    <row r="166" spans="1:23" x14ac:dyDescent="0.25">
      <c r="A166" t="s">
        <v>50</v>
      </c>
      <c r="B166" t="s">
        <v>63</v>
      </c>
      <c r="C166" t="s">
        <v>49</v>
      </c>
      <c r="D166">
        <v>21607.5</v>
      </c>
      <c r="E166">
        <v>481967.49999999977</v>
      </c>
      <c r="F166">
        <v>857.66750000000002</v>
      </c>
      <c r="G166">
        <v>25.218586465397813</v>
      </c>
      <c r="H166">
        <v>565.32153730028074</v>
      </c>
      <c r="I166">
        <v>6028.8625000000002</v>
      </c>
      <c r="J166">
        <v>1720.7525000000001</v>
      </c>
      <c r="K166">
        <v>3951.79</v>
      </c>
      <c r="L166">
        <v>20.38</v>
      </c>
      <c r="M166">
        <v>284.67500000000001</v>
      </c>
      <c r="N166">
        <v>195.38250000000002</v>
      </c>
      <c r="O166">
        <v>710.66250000000002</v>
      </c>
      <c r="P166">
        <v>815.39250000000004</v>
      </c>
      <c r="Q166">
        <v>0.65180000000000005</v>
      </c>
      <c r="R166">
        <v>16.578780504999997</v>
      </c>
      <c r="S166">
        <v>34.200000000000003</v>
      </c>
      <c r="T166">
        <v>23.065665521697071</v>
      </c>
      <c r="U166">
        <v>2.4836626312499996</v>
      </c>
      <c r="V166">
        <v>62.222047149999995</v>
      </c>
      <c r="W166">
        <f t="shared" si="2"/>
        <v>3.9916118884076285E-2</v>
      </c>
    </row>
    <row r="167" spans="1:23" x14ac:dyDescent="0.25">
      <c r="A167" t="s">
        <v>50</v>
      </c>
      <c r="B167" t="s">
        <v>63</v>
      </c>
      <c r="C167" t="s">
        <v>54</v>
      </c>
      <c r="D167">
        <v>21610</v>
      </c>
      <c r="E167">
        <v>469520</v>
      </c>
      <c r="F167">
        <v>782.55</v>
      </c>
      <c r="G167">
        <v>27.614848891444638</v>
      </c>
      <c r="H167">
        <v>599.98722126381699</v>
      </c>
      <c r="I167">
        <v>5609.62</v>
      </c>
      <c r="J167">
        <v>2695.01</v>
      </c>
      <c r="K167">
        <v>3970.65</v>
      </c>
      <c r="L167">
        <v>13.97</v>
      </c>
      <c r="M167">
        <v>385.29</v>
      </c>
      <c r="N167">
        <v>972.2</v>
      </c>
      <c r="O167">
        <v>828.47</v>
      </c>
      <c r="P167">
        <v>497.08</v>
      </c>
      <c r="Q167">
        <v>0.68279999999999996</v>
      </c>
      <c r="R167">
        <v>14.916198319999999</v>
      </c>
      <c r="S167">
        <v>26.7</v>
      </c>
      <c r="T167">
        <v>21.726978250809807</v>
      </c>
      <c r="U167">
        <v>0.34998443437499999</v>
      </c>
      <c r="V167">
        <v>62.222047149999995</v>
      </c>
      <c r="W167">
        <f t="shared" si="2"/>
        <v>5.6247656643518204E-3</v>
      </c>
    </row>
    <row r="168" spans="1:23" x14ac:dyDescent="0.25">
      <c r="A168" t="s">
        <v>50</v>
      </c>
      <c r="B168" t="s">
        <v>71</v>
      </c>
      <c r="C168" t="s">
        <v>49</v>
      </c>
      <c r="D168">
        <v>20623.333333333332</v>
      </c>
      <c r="E168">
        <v>486603.33333333302</v>
      </c>
      <c r="F168">
        <v>928.30666666666673</v>
      </c>
      <c r="G168">
        <v>22.529587618099697</v>
      </c>
      <c r="H168">
        <v>532.00647349234839</v>
      </c>
      <c r="I168">
        <v>7232.7033333333338</v>
      </c>
      <c r="J168">
        <v>1467.3966666666668</v>
      </c>
      <c r="K168">
        <v>3242.84</v>
      </c>
      <c r="L168">
        <v>36.56</v>
      </c>
      <c r="M168">
        <v>506.8633333333334</v>
      </c>
      <c r="N168">
        <v>208.25666666666666</v>
      </c>
      <c r="O168">
        <v>243.92999999999998</v>
      </c>
      <c r="P168">
        <v>1104.7500000000002</v>
      </c>
      <c r="Q168">
        <v>0.65180000000000005</v>
      </c>
      <c r="R168">
        <v>12.370363596666666</v>
      </c>
      <c r="S168">
        <v>19.433333333333334</v>
      </c>
      <c r="T168">
        <v>23.649329590256727</v>
      </c>
      <c r="U168">
        <v>0.56943349687499989</v>
      </c>
      <c r="V168">
        <v>48.172937806250012</v>
      </c>
      <c r="W168">
        <f t="shared" si="2"/>
        <v>1.1820609720030838E-2</v>
      </c>
    </row>
    <row r="169" spans="1:23" x14ac:dyDescent="0.25">
      <c r="A169" t="s">
        <v>50</v>
      </c>
      <c r="B169" t="s">
        <v>71</v>
      </c>
      <c r="C169" t="s">
        <v>69</v>
      </c>
      <c r="D169">
        <v>17269.999999999902</v>
      </c>
      <c r="E169">
        <v>452250</v>
      </c>
      <c r="F169">
        <v>1895.83</v>
      </c>
      <c r="G169">
        <v>9.1094665660950103</v>
      </c>
      <c r="H169">
        <v>238.54986997779338</v>
      </c>
      <c r="I169">
        <v>23213.84</v>
      </c>
      <c r="J169">
        <v>1407.75</v>
      </c>
      <c r="K169">
        <v>3150.2539999999999</v>
      </c>
      <c r="L169">
        <v>64.540000000000006</v>
      </c>
      <c r="M169">
        <v>219.84</v>
      </c>
      <c r="N169">
        <v>292.44</v>
      </c>
      <c r="O169">
        <v>38.32</v>
      </c>
      <c r="P169">
        <v>296.48</v>
      </c>
      <c r="Q169">
        <v>0.70189999999999997</v>
      </c>
      <c r="R169">
        <v>23.21608449</v>
      </c>
      <c r="S169">
        <v>81.2</v>
      </c>
      <c r="T169">
        <v>26.187029530978727</v>
      </c>
      <c r="U169">
        <v>3.2369669500000002</v>
      </c>
      <c r="V169">
        <v>48.172937806250012</v>
      </c>
      <c r="W169">
        <f t="shared" si="2"/>
        <v>6.7194717561527506E-2</v>
      </c>
    </row>
    <row r="170" spans="1:23" x14ac:dyDescent="0.25">
      <c r="A170" t="s">
        <v>50</v>
      </c>
      <c r="B170" t="s">
        <v>71</v>
      </c>
      <c r="C170" t="s">
        <v>72</v>
      </c>
      <c r="D170">
        <v>36136.666666666664</v>
      </c>
      <c r="E170">
        <v>480830</v>
      </c>
      <c r="F170">
        <v>1359.0900000000001</v>
      </c>
      <c r="G170">
        <v>27.258469237898733</v>
      </c>
      <c r="H170">
        <v>362.06828578224378</v>
      </c>
      <c r="I170">
        <v>7265.420000000001</v>
      </c>
      <c r="J170">
        <v>1290.9100000000001</v>
      </c>
      <c r="K170">
        <v>2514.5233333333331</v>
      </c>
      <c r="L170">
        <v>16.913333333333334</v>
      </c>
      <c r="M170">
        <v>285.26333333333332</v>
      </c>
      <c r="N170">
        <v>161.16666666666666</v>
      </c>
      <c r="O170">
        <v>166.42333333333332</v>
      </c>
      <c r="P170">
        <v>564.46</v>
      </c>
      <c r="Q170">
        <v>0.58399999999999996</v>
      </c>
      <c r="R170">
        <v>15.240296896666669</v>
      </c>
      <c r="S170">
        <v>28.233333333333334</v>
      </c>
      <c r="T170">
        <v>13.33934437349494</v>
      </c>
      <c r="U170">
        <v>1.2105978718749999</v>
      </c>
      <c r="V170">
        <v>48.172937806250012</v>
      </c>
      <c r="W170">
        <f t="shared" si="2"/>
        <v>2.5130247956725936E-2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344"/>
  <sheetViews>
    <sheetView workbookViewId="0">
      <pane ySplit="1" topLeftCell="A2" activePane="bottomLeft" state="frozen"/>
      <selection pane="bottomLeft" activeCell="E210" sqref="E210:X211"/>
    </sheetView>
  </sheetViews>
  <sheetFormatPr defaultRowHeight="15" x14ac:dyDescent="0.25"/>
  <cols>
    <col min="4" max="4" width="46.28515625" customWidth="1"/>
  </cols>
  <sheetData>
    <row r="1" spans="1:24" x14ac:dyDescent="0.25">
      <c r="A1" t="s">
        <v>18</v>
      </c>
      <c r="B1" t="s">
        <v>113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22</v>
      </c>
      <c r="V1" t="s">
        <v>19</v>
      </c>
      <c r="W1" t="s">
        <v>20</v>
      </c>
      <c r="X1" t="s">
        <v>21</v>
      </c>
    </row>
    <row r="2" spans="1:24" hidden="1" x14ac:dyDescent="0.25">
      <c r="A2" t="s">
        <v>25</v>
      </c>
      <c r="B2" t="s">
        <v>23</v>
      </c>
      <c r="C2">
        <v>1008</v>
      </c>
      <c r="D2" t="s">
        <v>24</v>
      </c>
      <c r="E2">
        <v>4.1500000000000004</v>
      </c>
      <c r="F2">
        <v>50.18</v>
      </c>
      <c r="G2">
        <f>F2/E2</f>
        <v>12.091566265060241</v>
      </c>
      <c r="H2">
        <f>E2*10000</f>
        <v>41500</v>
      </c>
      <c r="I2">
        <f>F2*10000</f>
        <v>501800</v>
      </c>
      <c r="J2">
        <v>2196.8000000000002</v>
      </c>
      <c r="K2">
        <f>H2/J2</f>
        <v>18.89111434814275</v>
      </c>
      <c r="L2">
        <f>I2/J2</f>
        <v>228.42316096139837</v>
      </c>
      <c r="M2">
        <v>17685.580000000002</v>
      </c>
      <c r="N2">
        <v>4106.51</v>
      </c>
      <c r="O2">
        <v>8703.8700000000008</v>
      </c>
      <c r="P2">
        <v>213.01</v>
      </c>
      <c r="Q2">
        <v>75.94</v>
      </c>
      <c r="R2">
        <v>40.75</v>
      </c>
      <c r="S2">
        <v>61.13</v>
      </c>
      <c r="T2">
        <v>407.5</v>
      </c>
      <c r="U2">
        <f t="shared" ref="U2:U65" si="0">(3.142*(X2/200)^2)/0.16</f>
        <v>0.37397655000000002</v>
      </c>
      <c r="V2">
        <v>0.33</v>
      </c>
      <c r="W2">
        <v>15.179520009999999</v>
      </c>
      <c r="X2">
        <v>27.6</v>
      </c>
    </row>
    <row r="3" spans="1:24" hidden="1" x14ac:dyDescent="0.25">
      <c r="A3" t="s">
        <v>25</v>
      </c>
      <c r="B3" t="s">
        <v>23</v>
      </c>
      <c r="C3">
        <v>1015</v>
      </c>
      <c r="D3" t="s">
        <v>26</v>
      </c>
      <c r="E3">
        <v>3.9</v>
      </c>
      <c r="F3">
        <v>47.73</v>
      </c>
      <c r="G3">
        <f t="shared" ref="G3:G66" si="1">F3/E3</f>
        <v>12.238461538461538</v>
      </c>
      <c r="H3">
        <f t="shared" ref="H3:H66" si="2">E3*10000</f>
        <v>39000</v>
      </c>
      <c r="I3">
        <f t="shared" ref="I3:I66" si="3">F3*10000</f>
        <v>477299.99999999994</v>
      </c>
      <c r="J3">
        <v>3191.47</v>
      </c>
      <c r="K3">
        <f t="shared" ref="K3:K11" si="4">H3/J3</f>
        <v>12.22007413511642</v>
      </c>
      <c r="L3">
        <f t="shared" ref="L3:L11" si="5">I3/J3</f>
        <v>149.55490729977095</v>
      </c>
      <c r="M3">
        <v>16294.75</v>
      </c>
      <c r="N3">
        <v>2954.51</v>
      </c>
      <c r="O3">
        <v>6360.6</v>
      </c>
      <c r="P3">
        <v>147.6</v>
      </c>
      <c r="Q3">
        <v>818.29</v>
      </c>
      <c r="R3">
        <v>316.26</v>
      </c>
      <c r="S3">
        <v>142.96</v>
      </c>
      <c r="T3">
        <v>498.6</v>
      </c>
      <c r="U3">
        <f t="shared" si="0"/>
        <v>0.22482973749999996</v>
      </c>
      <c r="V3">
        <v>0.33</v>
      </c>
      <c r="W3">
        <v>13.18212263</v>
      </c>
      <c r="X3">
        <v>21.4</v>
      </c>
    </row>
    <row r="4" spans="1:24" hidden="1" x14ac:dyDescent="0.25">
      <c r="A4" t="s">
        <v>25</v>
      </c>
      <c r="B4" t="s">
        <v>23</v>
      </c>
      <c r="C4">
        <v>1017</v>
      </c>
      <c r="D4" t="s">
        <v>26</v>
      </c>
      <c r="E4">
        <v>3.61</v>
      </c>
      <c r="F4">
        <v>47.84</v>
      </c>
      <c r="G4">
        <f t="shared" si="1"/>
        <v>13.252077562326871</v>
      </c>
      <c r="H4">
        <f t="shared" si="2"/>
        <v>36100</v>
      </c>
      <c r="I4">
        <f t="shared" si="3"/>
        <v>478400.00000000006</v>
      </c>
      <c r="J4">
        <v>2526.85</v>
      </c>
      <c r="K4">
        <f t="shared" si="4"/>
        <v>14.286562320675941</v>
      </c>
      <c r="L4">
        <f t="shared" si="5"/>
        <v>189.32663197261417</v>
      </c>
      <c r="M4">
        <v>13736.11</v>
      </c>
      <c r="N4">
        <v>3834.16</v>
      </c>
      <c r="O4">
        <v>7767.3</v>
      </c>
      <c r="P4">
        <v>61.63</v>
      </c>
      <c r="Q4">
        <v>719.02</v>
      </c>
      <c r="R4">
        <v>420.21</v>
      </c>
      <c r="S4">
        <v>253.99</v>
      </c>
      <c r="T4">
        <v>588.29</v>
      </c>
      <c r="U4">
        <f t="shared" si="0"/>
        <v>0.37669143437499986</v>
      </c>
      <c r="V4">
        <v>0.33</v>
      </c>
      <c r="W4">
        <v>15.20828223</v>
      </c>
      <c r="X4">
        <v>27.7</v>
      </c>
    </row>
    <row r="5" spans="1:24" hidden="1" x14ac:dyDescent="0.25">
      <c r="A5" t="s">
        <v>25</v>
      </c>
      <c r="B5" t="s">
        <v>23</v>
      </c>
      <c r="C5">
        <v>1023</v>
      </c>
      <c r="D5" t="s">
        <v>27</v>
      </c>
      <c r="E5">
        <v>3.75</v>
      </c>
      <c r="F5">
        <v>48.13</v>
      </c>
      <c r="G5">
        <f t="shared" si="1"/>
        <v>12.834666666666667</v>
      </c>
      <c r="H5">
        <f t="shared" si="2"/>
        <v>37500</v>
      </c>
      <c r="I5">
        <f t="shared" si="3"/>
        <v>481300</v>
      </c>
      <c r="J5">
        <v>3455.39</v>
      </c>
      <c r="K5">
        <f t="shared" si="4"/>
        <v>10.852609980349541</v>
      </c>
      <c r="L5">
        <f t="shared" si="5"/>
        <v>139.28963156112624</v>
      </c>
      <c r="M5">
        <v>10526.61</v>
      </c>
      <c r="N5">
        <v>3033.72</v>
      </c>
      <c r="O5">
        <v>5698.03</v>
      </c>
      <c r="P5">
        <v>29.85</v>
      </c>
      <c r="Q5">
        <v>848.92</v>
      </c>
      <c r="R5">
        <v>466.44</v>
      </c>
      <c r="S5">
        <v>722.05</v>
      </c>
      <c r="T5">
        <v>615.70000000000005</v>
      </c>
      <c r="U5">
        <f t="shared" si="0"/>
        <v>0.39318693437500007</v>
      </c>
      <c r="V5">
        <v>0.51780000000000004</v>
      </c>
      <c r="W5">
        <v>15.37883113</v>
      </c>
      <c r="X5">
        <v>28.3</v>
      </c>
    </row>
    <row r="6" spans="1:24" hidden="1" x14ac:dyDescent="0.25">
      <c r="A6" t="s">
        <v>25</v>
      </c>
      <c r="B6" t="s">
        <v>23</v>
      </c>
      <c r="C6">
        <v>1024</v>
      </c>
      <c r="D6" t="s">
        <v>27</v>
      </c>
      <c r="E6">
        <v>4.5199999999999996</v>
      </c>
      <c r="F6">
        <v>46.49</v>
      </c>
      <c r="G6">
        <f t="shared" si="1"/>
        <v>10.285398230088497</v>
      </c>
      <c r="H6">
        <f t="shared" si="2"/>
        <v>45199.999999999993</v>
      </c>
      <c r="I6">
        <f t="shared" si="3"/>
        <v>464900</v>
      </c>
      <c r="J6">
        <v>3446.51</v>
      </c>
      <c r="K6">
        <f t="shared" si="4"/>
        <v>13.114716046087198</v>
      </c>
      <c r="L6">
        <f t="shared" si="5"/>
        <v>134.89007720853849</v>
      </c>
      <c r="M6">
        <v>28754.37</v>
      </c>
      <c r="N6">
        <v>3510.83</v>
      </c>
      <c r="O6">
        <v>5899.93</v>
      </c>
      <c r="P6">
        <v>37.83</v>
      </c>
      <c r="Q6">
        <v>1034.71</v>
      </c>
      <c r="R6">
        <v>389.67</v>
      </c>
      <c r="S6">
        <v>875.82</v>
      </c>
      <c r="T6">
        <v>552.35</v>
      </c>
      <c r="U6">
        <f t="shared" si="0"/>
        <v>7.794123750000001E-2</v>
      </c>
      <c r="V6">
        <v>0.51780000000000004</v>
      </c>
      <c r="W6">
        <v>9.3470069010000003</v>
      </c>
      <c r="X6">
        <v>12.6</v>
      </c>
    </row>
    <row r="7" spans="1:24" hidden="1" x14ac:dyDescent="0.25">
      <c r="A7" t="s">
        <v>25</v>
      </c>
      <c r="B7" t="s">
        <v>23</v>
      </c>
      <c r="C7">
        <v>1041</v>
      </c>
      <c r="D7" t="s">
        <v>28</v>
      </c>
      <c r="E7">
        <v>2.66</v>
      </c>
      <c r="F7">
        <v>46.02</v>
      </c>
      <c r="G7">
        <f t="shared" si="1"/>
        <v>17.300751879699249</v>
      </c>
      <c r="H7">
        <f t="shared" si="2"/>
        <v>26600</v>
      </c>
      <c r="I7">
        <f t="shared" si="3"/>
        <v>460200.00000000006</v>
      </c>
      <c r="J7">
        <v>1786.19</v>
      </c>
      <c r="K7">
        <f t="shared" si="4"/>
        <v>14.892032762472077</v>
      </c>
      <c r="L7">
        <f t="shared" si="5"/>
        <v>257.6433638078816</v>
      </c>
      <c r="M7">
        <v>4807.34</v>
      </c>
      <c r="N7">
        <v>1771.47</v>
      </c>
      <c r="O7">
        <v>11244.82</v>
      </c>
      <c r="P7">
        <v>67.98</v>
      </c>
      <c r="Q7">
        <v>692.04</v>
      </c>
      <c r="R7">
        <v>303.20999999999998</v>
      </c>
      <c r="S7">
        <v>2219.33</v>
      </c>
      <c r="T7">
        <v>1481.44</v>
      </c>
      <c r="U7">
        <f t="shared" si="0"/>
        <v>5.7262949999999995</v>
      </c>
      <c r="V7">
        <v>0.47310000000000002</v>
      </c>
      <c r="W7">
        <v>24.784921359999998</v>
      </c>
      <c r="X7">
        <v>108</v>
      </c>
    </row>
    <row r="8" spans="1:24" hidden="1" x14ac:dyDescent="0.25">
      <c r="A8" t="s">
        <v>25</v>
      </c>
      <c r="B8" t="s">
        <v>23</v>
      </c>
      <c r="C8">
        <v>1062</v>
      </c>
      <c r="D8" t="s">
        <v>29</v>
      </c>
      <c r="E8">
        <v>3.45</v>
      </c>
      <c r="F8">
        <v>44.7</v>
      </c>
      <c r="G8">
        <f t="shared" si="1"/>
        <v>12.956521739130435</v>
      </c>
      <c r="H8">
        <f t="shared" si="2"/>
        <v>34500</v>
      </c>
      <c r="I8">
        <f t="shared" si="3"/>
        <v>447000</v>
      </c>
      <c r="J8">
        <v>2211.67</v>
      </c>
      <c r="K8">
        <f t="shared" si="4"/>
        <v>15.599072194314703</v>
      </c>
      <c r="L8">
        <f t="shared" si="5"/>
        <v>202.10971799590354</v>
      </c>
      <c r="M8">
        <v>23499.9</v>
      </c>
      <c r="N8">
        <v>7070.11</v>
      </c>
      <c r="O8">
        <v>10074.1</v>
      </c>
      <c r="P8">
        <v>41.8</v>
      </c>
      <c r="Q8">
        <v>976.63</v>
      </c>
      <c r="R8">
        <v>1058.33</v>
      </c>
      <c r="S8">
        <v>3988.22</v>
      </c>
      <c r="T8">
        <v>478.81</v>
      </c>
      <c r="U8">
        <f t="shared" si="0"/>
        <v>0.45969423749999994</v>
      </c>
      <c r="V8">
        <v>0.5</v>
      </c>
      <c r="W8">
        <v>16.002050780000001</v>
      </c>
      <c r="X8">
        <v>30.6</v>
      </c>
    </row>
    <row r="9" spans="1:24" hidden="1" x14ac:dyDescent="0.25">
      <c r="A9" t="s">
        <v>25</v>
      </c>
      <c r="B9" t="s">
        <v>23</v>
      </c>
      <c r="C9">
        <v>1063</v>
      </c>
      <c r="D9" t="s">
        <v>29</v>
      </c>
      <c r="E9">
        <v>3.49</v>
      </c>
      <c r="F9">
        <v>46.47</v>
      </c>
      <c r="G9">
        <f t="shared" si="1"/>
        <v>13.315186246418337</v>
      </c>
      <c r="H9">
        <f t="shared" si="2"/>
        <v>34900</v>
      </c>
      <c r="I9">
        <f t="shared" si="3"/>
        <v>464700</v>
      </c>
      <c r="J9">
        <v>2080.06</v>
      </c>
      <c r="K9">
        <f t="shared" si="4"/>
        <v>16.778362162629925</v>
      </c>
      <c r="L9">
        <f t="shared" si="5"/>
        <v>223.40701710527583</v>
      </c>
      <c r="M9">
        <v>21529.58</v>
      </c>
      <c r="N9">
        <v>5538.93</v>
      </c>
      <c r="O9">
        <v>6878.77</v>
      </c>
      <c r="P9">
        <v>35.6</v>
      </c>
      <c r="Q9">
        <v>792.06</v>
      </c>
      <c r="R9">
        <v>780.56</v>
      </c>
      <c r="S9">
        <v>2828.68</v>
      </c>
      <c r="T9">
        <v>421.95</v>
      </c>
      <c r="U9">
        <f t="shared" si="0"/>
        <v>0.51536654999999998</v>
      </c>
      <c r="V9">
        <v>0.5</v>
      </c>
      <c r="W9">
        <v>16.458523190000001</v>
      </c>
      <c r="X9">
        <v>32.4</v>
      </c>
    </row>
    <row r="10" spans="1:24" hidden="1" x14ac:dyDescent="0.25">
      <c r="A10" t="s">
        <v>25</v>
      </c>
      <c r="B10" t="s">
        <v>23</v>
      </c>
      <c r="C10">
        <v>1075</v>
      </c>
      <c r="D10" t="s">
        <v>27</v>
      </c>
      <c r="E10">
        <v>3.56</v>
      </c>
      <c r="F10">
        <v>49.2</v>
      </c>
      <c r="G10">
        <f t="shared" si="1"/>
        <v>13.820224719101125</v>
      </c>
      <c r="H10">
        <f t="shared" si="2"/>
        <v>35600</v>
      </c>
      <c r="I10">
        <f t="shared" si="3"/>
        <v>492000</v>
      </c>
      <c r="J10">
        <v>2515.35</v>
      </c>
      <c r="K10">
        <f t="shared" si="4"/>
        <v>14.153099966207487</v>
      </c>
      <c r="L10">
        <f t="shared" si="5"/>
        <v>195.59902200488997</v>
      </c>
      <c r="M10">
        <v>11940.06</v>
      </c>
      <c r="N10">
        <v>2291.33</v>
      </c>
      <c r="O10">
        <v>4745.76</v>
      </c>
      <c r="P10">
        <v>27.51</v>
      </c>
      <c r="Q10">
        <v>905.92</v>
      </c>
      <c r="R10">
        <v>334.07</v>
      </c>
      <c r="S10">
        <v>548.27</v>
      </c>
      <c r="T10">
        <v>495.21</v>
      </c>
      <c r="U10">
        <f t="shared" si="0"/>
        <v>0.16984473750000004</v>
      </c>
      <c r="V10">
        <v>0.51780000000000004</v>
      </c>
      <c r="W10">
        <v>12.11480516</v>
      </c>
      <c r="X10">
        <v>18.600000000000001</v>
      </c>
    </row>
    <row r="11" spans="1:24" hidden="1" x14ac:dyDescent="0.25">
      <c r="A11" t="s">
        <v>25</v>
      </c>
      <c r="B11" t="s">
        <v>30</v>
      </c>
      <c r="C11">
        <v>1088</v>
      </c>
      <c r="D11" t="s">
        <v>26</v>
      </c>
      <c r="E11">
        <v>3.94</v>
      </c>
      <c r="F11">
        <v>48.72</v>
      </c>
      <c r="G11">
        <f t="shared" si="1"/>
        <v>12.365482233502538</v>
      </c>
      <c r="H11">
        <f t="shared" si="2"/>
        <v>39400</v>
      </c>
      <c r="I11">
        <f t="shared" si="3"/>
        <v>487200</v>
      </c>
      <c r="J11">
        <v>2682.5</v>
      </c>
      <c r="K11">
        <f t="shared" si="4"/>
        <v>14.687791239515377</v>
      </c>
      <c r="L11">
        <f t="shared" si="5"/>
        <v>181.62162162162161</v>
      </c>
      <c r="M11">
        <v>13856.7</v>
      </c>
      <c r="N11">
        <v>2869.83</v>
      </c>
      <c r="O11">
        <v>5390.11</v>
      </c>
      <c r="P11">
        <v>46.35</v>
      </c>
      <c r="Q11">
        <v>845.89</v>
      </c>
      <c r="R11">
        <v>424.87</v>
      </c>
      <c r="S11">
        <v>206.64</v>
      </c>
      <c r="T11">
        <v>614.14</v>
      </c>
      <c r="U11">
        <f t="shared" si="0"/>
        <v>0.55755280937500007</v>
      </c>
      <c r="V11">
        <v>0.33</v>
      </c>
      <c r="W11">
        <v>16.772555950000001</v>
      </c>
      <c r="X11">
        <v>33.700000000000003</v>
      </c>
    </row>
    <row r="12" spans="1:24" hidden="1" x14ac:dyDescent="0.25">
      <c r="A12" t="s">
        <v>25</v>
      </c>
      <c r="B12" t="s">
        <v>30</v>
      </c>
      <c r="C12">
        <v>1091</v>
      </c>
      <c r="D12" t="s">
        <v>31</v>
      </c>
      <c r="E12">
        <v>3.02</v>
      </c>
      <c r="F12">
        <v>47.14</v>
      </c>
      <c r="G12">
        <f t="shared" si="1"/>
        <v>15.609271523178808</v>
      </c>
      <c r="H12">
        <f t="shared" si="2"/>
        <v>30200</v>
      </c>
      <c r="I12">
        <f t="shared" si="3"/>
        <v>471400</v>
      </c>
      <c r="J12">
        <v>1894.1</v>
      </c>
      <c r="K12">
        <f t="shared" ref="K12:K75" si="6">H12/J12</f>
        <v>15.944247927775725</v>
      </c>
      <c r="L12">
        <f t="shared" ref="L12:L75" si="7">I12/J12</f>
        <v>248.87809513753234</v>
      </c>
      <c r="M12">
        <v>18077.68</v>
      </c>
      <c r="N12">
        <v>4017.68</v>
      </c>
      <c r="O12">
        <v>5170.7</v>
      </c>
      <c r="P12">
        <v>22.57</v>
      </c>
      <c r="Q12">
        <v>442.02</v>
      </c>
      <c r="R12">
        <v>468.35</v>
      </c>
      <c r="S12">
        <v>2281.58</v>
      </c>
      <c r="T12">
        <v>250.16</v>
      </c>
      <c r="U12">
        <f t="shared" si="0"/>
        <v>0.66484719999999986</v>
      </c>
      <c r="V12">
        <v>0.52610000000000001</v>
      </c>
      <c r="W12">
        <v>17.473270230000001</v>
      </c>
      <c r="X12">
        <v>36.799999999999997</v>
      </c>
    </row>
    <row r="13" spans="1:24" hidden="1" x14ac:dyDescent="0.25">
      <c r="A13" t="s">
        <v>25</v>
      </c>
      <c r="B13" t="s">
        <v>30</v>
      </c>
      <c r="C13">
        <v>1092</v>
      </c>
      <c r="D13" t="s">
        <v>31</v>
      </c>
      <c r="E13">
        <v>3.19</v>
      </c>
      <c r="F13">
        <v>48.75</v>
      </c>
      <c r="G13">
        <f t="shared" si="1"/>
        <v>15.282131661442007</v>
      </c>
      <c r="H13">
        <f t="shared" si="2"/>
        <v>31900</v>
      </c>
      <c r="I13">
        <f t="shared" si="3"/>
        <v>487500</v>
      </c>
      <c r="J13">
        <v>1769.84</v>
      </c>
      <c r="K13">
        <f t="shared" si="6"/>
        <v>18.024228178818426</v>
      </c>
      <c r="L13">
        <f t="shared" si="7"/>
        <v>275.44862812457626</v>
      </c>
      <c r="M13">
        <v>16171.07</v>
      </c>
      <c r="N13">
        <v>3904.35</v>
      </c>
      <c r="O13">
        <v>3553.05</v>
      </c>
      <c r="P13">
        <v>15.27</v>
      </c>
      <c r="Q13">
        <v>439.12</v>
      </c>
      <c r="R13">
        <v>486.85</v>
      </c>
      <c r="S13">
        <v>2000.86</v>
      </c>
      <c r="T13">
        <v>242.47</v>
      </c>
      <c r="U13">
        <f t="shared" si="0"/>
        <v>0.52174873750000006</v>
      </c>
      <c r="V13">
        <v>0.52610000000000001</v>
      </c>
      <c r="W13">
        <v>16.507663010000002</v>
      </c>
      <c r="X13">
        <v>32.6</v>
      </c>
    </row>
    <row r="14" spans="1:24" hidden="1" x14ac:dyDescent="0.25">
      <c r="A14" t="s">
        <v>25</v>
      </c>
      <c r="B14" t="s">
        <v>30</v>
      </c>
      <c r="C14">
        <v>1095</v>
      </c>
      <c r="D14" t="s">
        <v>32</v>
      </c>
      <c r="E14">
        <v>2.17</v>
      </c>
      <c r="F14">
        <v>41.13</v>
      </c>
      <c r="G14">
        <f t="shared" si="1"/>
        <v>18.953917050691246</v>
      </c>
      <c r="H14">
        <f t="shared" si="2"/>
        <v>21700</v>
      </c>
      <c r="I14">
        <f t="shared" si="3"/>
        <v>411300</v>
      </c>
      <c r="J14">
        <v>932.92</v>
      </c>
      <c r="K14">
        <f t="shared" si="6"/>
        <v>23.260300990438623</v>
      </c>
      <c r="L14">
        <f t="shared" si="7"/>
        <v>440.87381554688506</v>
      </c>
      <c r="M14">
        <v>5630.2</v>
      </c>
      <c r="N14">
        <v>3106.52</v>
      </c>
      <c r="O14">
        <v>7503.73</v>
      </c>
      <c r="P14">
        <v>32.700000000000003</v>
      </c>
      <c r="Q14">
        <v>525.13</v>
      </c>
      <c r="R14">
        <v>263.52</v>
      </c>
      <c r="S14">
        <v>734.79</v>
      </c>
      <c r="T14">
        <v>2960.33</v>
      </c>
      <c r="U14">
        <f t="shared" si="0"/>
        <v>0.15906375</v>
      </c>
      <c r="V14">
        <v>0.46899999999999997</v>
      </c>
      <c r="W14">
        <v>11.86984612</v>
      </c>
      <c r="X14">
        <v>18</v>
      </c>
    </row>
    <row r="15" spans="1:24" hidden="1" x14ac:dyDescent="0.25">
      <c r="A15" t="s">
        <v>25</v>
      </c>
      <c r="B15" t="s">
        <v>30</v>
      </c>
      <c r="C15">
        <v>1096</v>
      </c>
      <c r="D15" t="s">
        <v>32</v>
      </c>
      <c r="E15">
        <v>2.23</v>
      </c>
      <c r="F15">
        <v>43.32</v>
      </c>
      <c r="G15">
        <f t="shared" si="1"/>
        <v>19.426008968609867</v>
      </c>
      <c r="H15">
        <f t="shared" si="2"/>
        <v>22300</v>
      </c>
      <c r="I15">
        <f t="shared" si="3"/>
        <v>433200</v>
      </c>
      <c r="J15">
        <v>929.44</v>
      </c>
      <c r="K15">
        <f t="shared" si="6"/>
        <v>23.992941986572557</v>
      </c>
      <c r="L15">
        <f t="shared" si="7"/>
        <v>466.08710621449472</v>
      </c>
      <c r="M15">
        <v>3256.82</v>
      </c>
      <c r="N15">
        <v>3896.52</v>
      </c>
      <c r="O15">
        <v>7311.38</v>
      </c>
      <c r="P15">
        <v>35.75</v>
      </c>
      <c r="Q15">
        <v>526.80999999999995</v>
      </c>
      <c r="R15">
        <v>237.06</v>
      </c>
      <c r="S15">
        <v>754.47</v>
      </c>
      <c r="T15">
        <v>2824.08</v>
      </c>
      <c r="U15">
        <f t="shared" si="0"/>
        <v>0.9591151375000001</v>
      </c>
      <c r="V15">
        <v>0.46899999999999997</v>
      </c>
      <c r="W15">
        <v>18.913928120000001</v>
      </c>
      <c r="X15">
        <v>44.2</v>
      </c>
    </row>
    <row r="16" spans="1:24" hidden="1" x14ac:dyDescent="0.25">
      <c r="A16" t="s">
        <v>25</v>
      </c>
      <c r="B16" t="s">
        <v>30</v>
      </c>
      <c r="C16">
        <v>1097</v>
      </c>
      <c r="D16" t="s">
        <v>32</v>
      </c>
      <c r="E16">
        <v>2.69</v>
      </c>
      <c r="F16">
        <v>45.48</v>
      </c>
      <c r="G16">
        <f t="shared" si="1"/>
        <v>16.907063197026023</v>
      </c>
      <c r="H16">
        <f t="shared" si="2"/>
        <v>26900</v>
      </c>
      <c r="I16">
        <f t="shared" si="3"/>
        <v>454799.99999999994</v>
      </c>
      <c r="J16">
        <v>1004.98</v>
      </c>
      <c r="K16">
        <f t="shared" si="6"/>
        <v>26.766701824911937</v>
      </c>
      <c r="L16">
        <f t="shared" si="7"/>
        <v>452.54631932973786</v>
      </c>
      <c r="M16">
        <v>9444.7999999999993</v>
      </c>
      <c r="N16">
        <v>2421.79</v>
      </c>
      <c r="O16">
        <v>3253.36</v>
      </c>
      <c r="P16">
        <v>17.73</v>
      </c>
      <c r="Q16">
        <v>504.46</v>
      </c>
      <c r="R16">
        <v>285.73</v>
      </c>
      <c r="S16">
        <v>228.58</v>
      </c>
      <c r="T16">
        <v>2138.04</v>
      </c>
      <c r="U16">
        <f t="shared" si="0"/>
        <v>6.3802237499999997E-2</v>
      </c>
      <c r="V16">
        <v>0.46899999999999997</v>
      </c>
      <c r="W16">
        <v>8.6928114769999993</v>
      </c>
      <c r="X16">
        <v>11.4</v>
      </c>
    </row>
    <row r="17" spans="1:24" hidden="1" x14ac:dyDescent="0.25">
      <c r="A17" t="s">
        <v>25</v>
      </c>
      <c r="B17" t="s">
        <v>30</v>
      </c>
      <c r="C17">
        <v>1126</v>
      </c>
      <c r="D17" t="s">
        <v>27</v>
      </c>
      <c r="E17">
        <v>4.6100000000000003</v>
      </c>
      <c r="F17">
        <v>46.25</v>
      </c>
      <c r="G17">
        <f t="shared" si="1"/>
        <v>10.032537960954446</v>
      </c>
      <c r="H17">
        <f t="shared" si="2"/>
        <v>46100</v>
      </c>
      <c r="I17">
        <f t="shared" si="3"/>
        <v>462500</v>
      </c>
      <c r="J17">
        <v>4347.45</v>
      </c>
      <c r="K17">
        <f t="shared" si="6"/>
        <v>10.603917238841159</v>
      </c>
      <c r="L17">
        <f t="shared" si="7"/>
        <v>106.3842022334932</v>
      </c>
      <c r="M17">
        <v>21358.82</v>
      </c>
      <c r="N17">
        <v>3465.03</v>
      </c>
      <c r="O17">
        <v>5146.2</v>
      </c>
      <c r="P17">
        <v>22.82</v>
      </c>
      <c r="Q17">
        <v>735.99</v>
      </c>
      <c r="R17">
        <v>226.31</v>
      </c>
      <c r="S17">
        <v>1403.51</v>
      </c>
      <c r="T17">
        <v>528.69000000000005</v>
      </c>
      <c r="U17">
        <f t="shared" si="0"/>
        <v>5.9403437499999989E-2</v>
      </c>
      <c r="V17">
        <v>0.51780000000000004</v>
      </c>
      <c r="W17">
        <v>8.4656455259999994</v>
      </c>
      <c r="X17">
        <v>11</v>
      </c>
    </row>
    <row r="18" spans="1:24" hidden="1" x14ac:dyDescent="0.25">
      <c r="A18" t="s">
        <v>25</v>
      </c>
      <c r="B18" t="s">
        <v>30</v>
      </c>
      <c r="C18">
        <v>1127</v>
      </c>
      <c r="D18" t="s">
        <v>27</v>
      </c>
      <c r="E18">
        <v>4.62</v>
      </c>
      <c r="F18">
        <v>46.94</v>
      </c>
      <c r="G18">
        <f t="shared" si="1"/>
        <v>10.160173160173159</v>
      </c>
      <c r="H18">
        <f t="shared" si="2"/>
        <v>46200</v>
      </c>
      <c r="I18">
        <f t="shared" si="3"/>
        <v>469400</v>
      </c>
      <c r="J18">
        <v>3522.35</v>
      </c>
      <c r="K18">
        <f t="shared" si="6"/>
        <v>13.116243417036921</v>
      </c>
      <c r="L18">
        <f t="shared" si="7"/>
        <v>133.26330432807643</v>
      </c>
      <c r="M18">
        <v>17600.23</v>
      </c>
      <c r="N18">
        <v>4169.59</v>
      </c>
      <c r="O18">
        <v>7023.58</v>
      </c>
      <c r="P18">
        <v>40.33</v>
      </c>
      <c r="Q18">
        <v>585.78</v>
      </c>
      <c r="R18">
        <v>341.86</v>
      </c>
      <c r="S18">
        <v>1745.81</v>
      </c>
      <c r="T18">
        <v>5131.8</v>
      </c>
      <c r="U18">
        <f t="shared" si="0"/>
        <v>0.23761374999999996</v>
      </c>
      <c r="V18">
        <v>0.51780000000000004</v>
      </c>
      <c r="W18">
        <v>13.395932459999999</v>
      </c>
      <c r="X18">
        <v>22</v>
      </c>
    </row>
    <row r="19" spans="1:24" hidden="1" x14ac:dyDescent="0.25">
      <c r="A19" t="s">
        <v>25</v>
      </c>
      <c r="B19" t="s">
        <v>30</v>
      </c>
      <c r="C19">
        <v>1128</v>
      </c>
      <c r="D19" t="s">
        <v>27</v>
      </c>
      <c r="E19">
        <v>4.4800000000000004</v>
      </c>
      <c r="F19">
        <v>46.25</v>
      </c>
      <c r="G19">
        <f t="shared" si="1"/>
        <v>10.323660714285714</v>
      </c>
      <c r="H19">
        <f t="shared" si="2"/>
        <v>44800.000000000007</v>
      </c>
      <c r="I19">
        <f t="shared" si="3"/>
        <v>462500</v>
      </c>
      <c r="J19">
        <v>3605.78</v>
      </c>
      <c r="K19">
        <f t="shared" si="6"/>
        <v>12.424496225504608</v>
      </c>
      <c r="L19">
        <f t="shared" si="7"/>
        <v>128.26628357803304</v>
      </c>
      <c r="M19">
        <v>16800.53</v>
      </c>
      <c r="N19">
        <v>4665.97</v>
      </c>
      <c r="O19">
        <v>8564.68</v>
      </c>
      <c r="P19">
        <v>39.69</v>
      </c>
      <c r="Q19">
        <v>489.46</v>
      </c>
      <c r="R19">
        <v>188.98</v>
      </c>
      <c r="S19">
        <v>1999.43</v>
      </c>
      <c r="T19">
        <v>655.77</v>
      </c>
      <c r="U19">
        <f t="shared" si="0"/>
        <v>6.9521659375000003E-2</v>
      </c>
      <c r="V19">
        <v>0.51780000000000004</v>
      </c>
      <c r="W19">
        <v>8.9702411509999997</v>
      </c>
      <c r="X19">
        <v>11.9</v>
      </c>
    </row>
    <row r="20" spans="1:24" hidden="1" x14ac:dyDescent="0.25">
      <c r="A20" t="s">
        <v>25</v>
      </c>
      <c r="B20" t="s">
        <v>30</v>
      </c>
      <c r="C20">
        <v>1139</v>
      </c>
      <c r="D20" t="s">
        <v>33</v>
      </c>
      <c r="E20">
        <v>2.52</v>
      </c>
      <c r="F20">
        <v>47.33</v>
      </c>
      <c r="G20">
        <f t="shared" si="1"/>
        <v>18.781746031746032</v>
      </c>
      <c r="H20">
        <f t="shared" si="2"/>
        <v>25200</v>
      </c>
      <c r="I20">
        <f t="shared" si="3"/>
        <v>473300</v>
      </c>
      <c r="J20">
        <v>1260.3900000000001</v>
      </c>
      <c r="K20">
        <f t="shared" si="6"/>
        <v>19.993811439316399</v>
      </c>
      <c r="L20">
        <f t="shared" si="7"/>
        <v>375.51868865985921</v>
      </c>
      <c r="M20">
        <v>8110.87</v>
      </c>
      <c r="N20">
        <v>1781.67</v>
      </c>
      <c r="O20">
        <v>4502.8</v>
      </c>
      <c r="P20">
        <v>27.23</v>
      </c>
      <c r="Q20">
        <v>495.99</v>
      </c>
      <c r="R20">
        <v>219.79</v>
      </c>
      <c r="S20">
        <v>1526.87</v>
      </c>
      <c r="T20">
        <v>1155.3599999999999</v>
      </c>
      <c r="U20">
        <f t="shared" si="0"/>
        <v>0.14523894999999998</v>
      </c>
      <c r="V20">
        <v>0.38179999999999997</v>
      </c>
      <c r="W20">
        <v>11.53344077</v>
      </c>
      <c r="X20">
        <v>17.2</v>
      </c>
    </row>
    <row r="21" spans="1:24" hidden="1" x14ac:dyDescent="0.25">
      <c r="A21" t="s">
        <v>25</v>
      </c>
      <c r="B21" t="s">
        <v>30</v>
      </c>
      <c r="C21">
        <v>1140</v>
      </c>
      <c r="D21" t="s">
        <v>34</v>
      </c>
      <c r="E21">
        <v>2.4700000000000002</v>
      </c>
      <c r="F21">
        <v>48.29</v>
      </c>
      <c r="G21">
        <f t="shared" si="1"/>
        <v>19.550607287449392</v>
      </c>
      <c r="H21">
        <f t="shared" si="2"/>
        <v>24700.000000000004</v>
      </c>
      <c r="I21">
        <f t="shared" si="3"/>
        <v>482900</v>
      </c>
      <c r="J21">
        <v>1259.1300000000001</v>
      </c>
      <c r="K21">
        <f t="shared" si="6"/>
        <v>19.616719480911424</v>
      </c>
      <c r="L21">
        <f t="shared" si="7"/>
        <v>383.51877883935731</v>
      </c>
      <c r="M21">
        <v>8100.19</v>
      </c>
      <c r="N21">
        <v>2086.94</v>
      </c>
      <c r="O21">
        <v>4759.92</v>
      </c>
      <c r="P21">
        <v>29.01</v>
      </c>
      <c r="Q21">
        <v>419.71</v>
      </c>
      <c r="R21">
        <v>102.51</v>
      </c>
      <c r="S21">
        <v>1972.83</v>
      </c>
      <c r="T21">
        <v>738.84</v>
      </c>
      <c r="U21">
        <f t="shared" si="0"/>
        <v>0.8660137499999998</v>
      </c>
      <c r="V21">
        <v>0.4</v>
      </c>
      <c r="W21">
        <v>18.516017980000001</v>
      </c>
      <c r="X21">
        <v>42</v>
      </c>
    </row>
    <row r="22" spans="1:24" hidden="1" x14ac:dyDescent="0.25">
      <c r="A22" t="s">
        <v>25</v>
      </c>
      <c r="B22" t="s">
        <v>30</v>
      </c>
      <c r="C22">
        <v>1142</v>
      </c>
      <c r="D22" t="s">
        <v>28</v>
      </c>
      <c r="E22">
        <v>3.27</v>
      </c>
      <c r="F22">
        <v>48.76</v>
      </c>
      <c r="G22">
        <f t="shared" si="1"/>
        <v>14.911314984709479</v>
      </c>
      <c r="H22">
        <f t="shared" si="2"/>
        <v>32700</v>
      </c>
      <c r="I22">
        <f t="shared" si="3"/>
        <v>487600</v>
      </c>
      <c r="J22">
        <v>1875.51</v>
      </c>
      <c r="K22">
        <f t="shared" si="6"/>
        <v>17.435257609930098</v>
      </c>
      <c r="L22">
        <f t="shared" si="7"/>
        <v>259.98261806122071</v>
      </c>
      <c r="M22">
        <v>15146.58</v>
      </c>
      <c r="N22">
        <v>2537.91</v>
      </c>
      <c r="O22">
        <v>3300.44</v>
      </c>
      <c r="P22">
        <v>23.11</v>
      </c>
      <c r="Q22">
        <v>321.57</v>
      </c>
      <c r="R22">
        <v>140.57</v>
      </c>
      <c r="S22">
        <v>261.88</v>
      </c>
      <c r="T22">
        <v>161.75</v>
      </c>
      <c r="U22">
        <f t="shared" si="0"/>
        <v>1.1787409374999998</v>
      </c>
      <c r="V22">
        <v>0.4839</v>
      </c>
      <c r="W22">
        <v>19.705891000000001</v>
      </c>
      <c r="X22">
        <v>49</v>
      </c>
    </row>
    <row r="23" spans="1:24" hidden="1" x14ac:dyDescent="0.25">
      <c r="A23" t="s">
        <v>25</v>
      </c>
      <c r="B23" t="s">
        <v>30</v>
      </c>
      <c r="C23">
        <v>1158</v>
      </c>
      <c r="D23" t="s">
        <v>26</v>
      </c>
      <c r="E23">
        <v>3.35</v>
      </c>
      <c r="F23">
        <v>46.44</v>
      </c>
      <c r="G23">
        <f t="shared" si="1"/>
        <v>13.862686567164179</v>
      </c>
      <c r="H23">
        <f t="shared" si="2"/>
        <v>33500</v>
      </c>
      <c r="I23">
        <f t="shared" si="3"/>
        <v>464400</v>
      </c>
      <c r="J23">
        <v>2146.41</v>
      </c>
      <c r="K23">
        <f t="shared" si="6"/>
        <v>15.607456171001813</v>
      </c>
      <c r="L23">
        <f t="shared" si="7"/>
        <v>216.3612730093505</v>
      </c>
      <c r="M23">
        <v>15018.59</v>
      </c>
      <c r="N23">
        <v>3850.12</v>
      </c>
      <c r="O23">
        <v>10018.4</v>
      </c>
      <c r="P23">
        <v>88.77</v>
      </c>
      <c r="Q23">
        <v>530.62</v>
      </c>
      <c r="R23">
        <v>384.82</v>
      </c>
      <c r="S23">
        <v>1042.6199999999999</v>
      </c>
      <c r="T23">
        <v>530.14</v>
      </c>
      <c r="U23">
        <f t="shared" si="0"/>
        <v>0.10321960937499999</v>
      </c>
      <c r="V23">
        <v>0.33</v>
      </c>
      <c r="W23">
        <v>10.3068591999999</v>
      </c>
      <c r="X23">
        <v>14.5</v>
      </c>
    </row>
    <row r="24" spans="1:24" hidden="1" x14ac:dyDescent="0.25">
      <c r="A24" t="s">
        <v>25</v>
      </c>
      <c r="B24" t="s">
        <v>30</v>
      </c>
      <c r="C24">
        <v>1159</v>
      </c>
      <c r="D24" t="s">
        <v>26</v>
      </c>
      <c r="E24">
        <v>4.08</v>
      </c>
      <c r="F24">
        <v>48.19</v>
      </c>
      <c r="G24">
        <f t="shared" si="1"/>
        <v>11.811274509803921</v>
      </c>
      <c r="H24">
        <f t="shared" si="2"/>
        <v>40800</v>
      </c>
      <c r="I24">
        <f t="shared" si="3"/>
        <v>481900</v>
      </c>
      <c r="J24">
        <v>2415.86</v>
      </c>
      <c r="K24">
        <f t="shared" si="6"/>
        <v>16.888395850752939</v>
      </c>
      <c r="L24">
        <f t="shared" si="7"/>
        <v>199.4734794234765</v>
      </c>
      <c r="M24">
        <v>15738.88</v>
      </c>
      <c r="N24">
        <v>2976.79</v>
      </c>
      <c r="O24">
        <v>5994.2</v>
      </c>
      <c r="P24">
        <v>52.22</v>
      </c>
      <c r="Q24">
        <v>386.85</v>
      </c>
      <c r="R24">
        <v>177.95</v>
      </c>
      <c r="S24">
        <v>558.99</v>
      </c>
      <c r="T24">
        <v>574.47</v>
      </c>
      <c r="U24">
        <f t="shared" si="0"/>
        <v>0.37127148437500007</v>
      </c>
      <c r="V24">
        <v>0.33</v>
      </c>
      <c r="W24">
        <v>15.15066004</v>
      </c>
      <c r="X24">
        <v>27.5</v>
      </c>
    </row>
    <row r="25" spans="1:24" hidden="1" x14ac:dyDescent="0.25">
      <c r="A25" t="s">
        <v>25</v>
      </c>
      <c r="B25" t="s">
        <v>30</v>
      </c>
      <c r="C25">
        <v>1160</v>
      </c>
      <c r="D25" t="s">
        <v>31</v>
      </c>
      <c r="E25">
        <v>3.12</v>
      </c>
      <c r="F25">
        <v>45.82</v>
      </c>
      <c r="G25">
        <f t="shared" si="1"/>
        <v>14.685897435897436</v>
      </c>
      <c r="H25">
        <f t="shared" si="2"/>
        <v>31200</v>
      </c>
      <c r="I25">
        <f t="shared" si="3"/>
        <v>458200</v>
      </c>
      <c r="J25">
        <v>1839.24</v>
      </c>
      <c r="K25">
        <f t="shared" si="6"/>
        <v>16.963528413910094</v>
      </c>
      <c r="L25">
        <f t="shared" si="7"/>
        <v>249.12463843761554</v>
      </c>
      <c r="M25">
        <v>18751.87</v>
      </c>
      <c r="N25">
        <v>5072.3900000000003</v>
      </c>
      <c r="O25">
        <v>6302.55</v>
      </c>
      <c r="P25">
        <v>33.950000000000003</v>
      </c>
      <c r="Q25">
        <v>569.15</v>
      </c>
      <c r="R25">
        <v>653.02</v>
      </c>
      <c r="S25">
        <v>3936.1</v>
      </c>
      <c r="T25">
        <v>341.49</v>
      </c>
      <c r="U25">
        <f t="shared" si="0"/>
        <v>0.22693585937499997</v>
      </c>
      <c r="V25">
        <v>0.52610000000000001</v>
      </c>
      <c r="W25">
        <v>13.21810082</v>
      </c>
      <c r="X25">
        <v>21.5</v>
      </c>
    </row>
    <row r="26" spans="1:24" hidden="1" x14ac:dyDescent="0.25">
      <c r="A26" t="s">
        <v>25</v>
      </c>
      <c r="B26" t="s">
        <v>30</v>
      </c>
      <c r="C26">
        <v>1161</v>
      </c>
      <c r="D26" t="s">
        <v>31</v>
      </c>
      <c r="E26">
        <v>3.15</v>
      </c>
      <c r="F26">
        <v>45.34</v>
      </c>
      <c r="G26">
        <f t="shared" si="1"/>
        <v>14.393650793650796</v>
      </c>
      <c r="H26">
        <f t="shared" si="2"/>
        <v>31500</v>
      </c>
      <c r="I26">
        <f t="shared" si="3"/>
        <v>453400.00000000006</v>
      </c>
      <c r="J26">
        <v>1572.76</v>
      </c>
      <c r="K26">
        <f t="shared" si="6"/>
        <v>20.02848495638241</v>
      </c>
      <c r="L26">
        <f t="shared" si="7"/>
        <v>288.28301838805669</v>
      </c>
      <c r="M26">
        <v>11999.04</v>
      </c>
      <c r="N26">
        <v>7758.33</v>
      </c>
      <c r="O26">
        <v>9356.0300000000007</v>
      </c>
      <c r="P26">
        <v>30.69</v>
      </c>
      <c r="Q26">
        <v>632.94000000000005</v>
      </c>
      <c r="R26">
        <v>1137.3800000000001</v>
      </c>
      <c r="S26">
        <v>7108.13</v>
      </c>
      <c r="T26">
        <v>448.81</v>
      </c>
      <c r="U26">
        <f t="shared" si="0"/>
        <v>0.11046093749999999</v>
      </c>
      <c r="V26">
        <v>0.52610000000000001</v>
      </c>
      <c r="W26">
        <v>10.545425979999999</v>
      </c>
      <c r="X26">
        <v>15</v>
      </c>
    </row>
    <row r="27" spans="1:24" hidden="1" x14ac:dyDescent="0.25">
      <c r="A27" t="s">
        <v>25</v>
      </c>
      <c r="B27" t="s">
        <v>35</v>
      </c>
      <c r="C27">
        <v>1186</v>
      </c>
      <c r="D27" t="s">
        <v>26</v>
      </c>
      <c r="E27">
        <v>3.83</v>
      </c>
      <c r="F27">
        <v>48.29</v>
      </c>
      <c r="G27">
        <f t="shared" si="1"/>
        <v>12.608355091383812</v>
      </c>
      <c r="H27">
        <f t="shared" si="2"/>
        <v>38300</v>
      </c>
      <c r="I27">
        <f t="shared" si="3"/>
        <v>482900</v>
      </c>
      <c r="J27">
        <v>3078.94</v>
      </c>
      <c r="K27">
        <f t="shared" si="6"/>
        <v>12.439346008691302</v>
      </c>
      <c r="L27">
        <f t="shared" si="7"/>
        <v>156.83969158216789</v>
      </c>
      <c r="M27">
        <v>17612.650000000001</v>
      </c>
      <c r="N27">
        <v>2927.33</v>
      </c>
      <c r="O27">
        <v>4623.09</v>
      </c>
      <c r="P27">
        <v>48.66</v>
      </c>
      <c r="Q27">
        <v>434.23</v>
      </c>
      <c r="R27">
        <v>190.91</v>
      </c>
      <c r="S27">
        <v>183.43</v>
      </c>
      <c r="T27">
        <v>501.61</v>
      </c>
      <c r="U27">
        <f t="shared" si="0"/>
        <v>0.44775463749999994</v>
      </c>
      <c r="V27">
        <v>0.33</v>
      </c>
      <c r="W27">
        <v>15.897001270000001</v>
      </c>
      <c r="X27">
        <v>30.2</v>
      </c>
    </row>
    <row r="28" spans="1:24" hidden="1" x14ac:dyDescent="0.25">
      <c r="A28" t="s">
        <v>25</v>
      </c>
      <c r="B28" t="s">
        <v>35</v>
      </c>
      <c r="C28">
        <v>1187</v>
      </c>
      <c r="D28" t="s">
        <v>26</v>
      </c>
      <c r="E28">
        <v>3.9</v>
      </c>
      <c r="F28">
        <v>48.98</v>
      </c>
      <c r="G28">
        <f t="shared" si="1"/>
        <v>12.558974358974359</v>
      </c>
      <c r="H28">
        <f t="shared" si="2"/>
        <v>39000</v>
      </c>
      <c r="I28">
        <f t="shared" si="3"/>
        <v>489799.99999999994</v>
      </c>
      <c r="J28">
        <v>2892.1</v>
      </c>
      <c r="K28">
        <f t="shared" si="6"/>
        <v>13.485010891739567</v>
      </c>
      <c r="L28">
        <f t="shared" si="7"/>
        <v>169.35790601984715</v>
      </c>
      <c r="M28">
        <v>15670.52</v>
      </c>
      <c r="N28">
        <v>3215.8</v>
      </c>
      <c r="O28">
        <v>5639.69</v>
      </c>
      <c r="P28">
        <v>57.8</v>
      </c>
      <c r="Q28">
        <v>379.58</v>
      </c>
      <c r="R28">
        <v>186.9</v>
      </c>
      <c r="S28">
        <v>190.75</v>
      </c>
      <c r="T28">
        <v>508.67</v>
      </c>
      <c r="U28">
        <f t="shared" si="0"/>
        <v>0.41859294999999991</v>
      </c>
      <c r="V28">
        <v>0.33</v>
      </c>
      <c r="W28">
        <v>15.6283245</v>
      </c>
      <c r="X28">
        <v>29.2</v>
      </c>
    </row>
    <row r="29" spans="1:24" hidden="1" x14ac:dyDescent="0.25">
      <c r="A29" t="s">
        <v>25</v>
      </c>
      <c r="B29" t="s">
        <v>35</v>
      </c>
      <c r="C29">
        <v>1203</v>
      </c>
      <c r="D29" t="s">
        <v>31</v>
      </c>
      <c r="E29">
        <v>3.23</v>
      </c>
      <c r="F29">
        <v>46.27</v>
      </c>
      <c r="G29">
        <f t="shared" si="1"/>
        <v>14.325077399380806</v>
      </c>
      <c r="H29">
        <f t="shared" si="2"/>
        <v>32300</v>
      </c>
      <c r="I29">
        <f t="shared" si="3"/>
        <v>462700.00000000006</v>
      </c>
      <c r="J29">
        <v>1750.53</v>
      </c>
      <c r="K29">
        <f t="shared" si="6"/>
        <v>18.451554672013618</v>
      </c>
      <c r="L29">
        <f t="shared" si="7"/>
        <v>264.31994881550162</v>
      </c>
      <c r="M29">
        <v>14670.4</v>
      </c>
      <c r="N29">
        <v>7944.38</v>
      </c>
      <c r="O29">
        <v>7032.11</v>
      </c>
      <c r="P29">
        <v>30.01</v>
      </c>
      <c r="Q29">
        <v>478.14</v>
      </c>
      <c r="R29">
        <v>1314.39</v>
      </c>
      <c r="S29">
        <v>4231.2700000000004</v>
      </c>
      <c r="T29">
        <v>362.11</v>
      </c>
      <c r="U29">
        <f t="shared" si="0"/>
        <v>0.44775463749999994</v>
      </c>
      <c r="V29">
        <v>0.52610000000000001</v>
      </c>
      <c r="W29">
        <v>15.897001270000001</v>
      </c>
      <c r="X29">
        <v>30.2</v>
      </c>
    </row>
    <row r="30" spans="1:24" hidden="1" x14ac:dyDescent="0.25">
      <c r="A30" t="s">
        <v>25</v>
      </c>
      <c r="B30" t="s">
        <v>35</v>
      </c>
      <c r="C30">
        <v>1204</v>
      </c>
      <c r="D30" t="s">
        <v>31</v>
      </c>
      <c r="E30">
        <v>3.41</v>
      </c>
      <c r="F30">
        <v>45.39</v>
      </c>
      <c r="G30">
        <f t="shared" si="1"/>
        <v>13.310850439882698</v>
      </c>
      <c r="H30">
        <f t="shared" si="2"/>
        <v>34100</v>
      </c>
      <c r="I30">
        <f t="shared" si="3"/>
        <v>453900</v>
      </c>
      <c r="J30">
        <v>1961.9</v>
      </c>
      <c r="K30">
        <f t="shared" si="6"/>
        <v>17.3811101483256</v>
      </c>
      <c r="L30">
        <f t="shared" si="7"/>
        <v>231.35735766348947</v>
      </c>
      <c r="M30">
        <v>19965.88</v>
      </c>
      <c r="N30">
        <v>8194.48</v>
      </c>
      <c r="O30">
        <v>7766.09</v>
      </c>
      <c r="P30">
        <v>30.33</v>
      </c>
      <c r="Q30">
        <v>435.98</v>
      </c>
      <c r="R30">
        <v>1116.48</v>
      </c>
      <c r="S30">
        <v>2833.85</v>
      </c>
      <c r="T30">
        <v>399.96</v>
      </c>
      <c r="U30">
        <f t="shared" si="0"/>
        <v>6.1583199999999984E-2</v>
      </c>
      <c r="V30">
        <v>0.52610000000000001</v>
      </c>
      <c r="W30">
        <v>8.5798206970000006</v>
      </c>
      <c r="X30">
        <v>11.2</v>
      </c>
    </row>
    <row r="31" spans="1:24" hidden="1" x14ac:dyDescent="0.25">
      <c r="A31" t="s">
        <v>25</v>
      </c>
      <c r="B31" t="s">
        <v>35</v>
      </c>
      <c r="C31">
        <v>1205</v>
      </c>
      <c r="D31" t="s">
        <v>31</v>
      </c>
      <c r="E31">
        <v>3.54</v>
      </c>
      <c r="F31">
        <v>44.64</v>
      </c>
      <c r="G31">
        <f t="shared" si="1"/>
        <v>12.610169491525424</v>
      </c>
      <c r="H31">
        <f t="shared" si="2"/>
        <v>35400</v>
      </c>
      <c r="I31">
        <f t="shared" si="3"/>
        <v>446400</v>
      </c>
      <c r="J31">
        <v>2046</v>
      </c>
      <c r="K31">
        <f t="shared" si="6"/>
        <v>17.302052785923753</v>
      </c>
      <c r="L31">
        <f t="shared" si="7"/>
        <v>218.18181818181819</v>
      </c>
      <c r="M31">
        <v>27227.5</v>
      </c>
      <c r="N31">
        <v>6482.74</v>
      </c>
      <c r="O31">
        <v>7530.1</v>
      </c>
      <c r="P31">
        <v>37.47</v>
      </c>
      <c r="Q31">
        <v>355.99</v>
      </c>
      <c r="R31">
        <v>966.79</v>
      </c>
      <c r="S31">
        <v>2180.9</v>
      </c>
      <c r="T31">
        <v>312.89999999999998</v>
      </c>
      <c r="U31">
        <f t="shared" si="0"/>
        <v>5.7262950000000014E-2</v>
      </c>
      <c r="V31">
        <v>0.52610000000000001</v>
      </c>
      <c r="W31">
        <v>8.3502647650000004</v>
      </c>
      <c r="X31">
        <v>10.8</v>
      </c>
    </row>
    <row r="32" spans="1:24" hidden="1" x14ac:dyDescent="0.25">
      <c r="A32" t="s">
        <v>25</v>
      </c>
      <c r="B32" t="s">
        <v>35</v>
      </c>
      <c r="C32">
        <v>1211</v>
      </c>
      <c r="D32" t="s">
        <v>27</v>
      </c>
      <c r="E32">
        <v>4.18</v>
      </c>
      <c r="F32">
        <v>45.3</v>
      </c>
      <c r="G32">
        <f t="shared" si="1"/>
        <v>10.83732057416268</v>
      </c>
      <c r="H32">
        <f t="shared" si="2"/>
        <v>41800</v>
      </c>
      <c r="I32">
        <f t="shared" si="3"/>
        <v>453000</v>
      </c>
      <c r="J32">
        <v>2787.14</v>
      </c>
      <c r="K32">
        <f t="shared" si="6"/>
        <v>14.997452585804805</v>
      </c>
      <c r="L32">
        <f t="shared" si="7"/>
        <v>162.53220146817168</v>
      </c>
      <c r="M32">
        <v>24171.13</v>
      </c>
      <c r="N32">
        <v>5357.96</v>
      </c>
      <c r="O32">
        <v>6470.14</v>
      </c>
      <c r="P32">
        <v>21.06</v>
      </c>
      <c r="Q32">
        <v>411.56</v>
      </c>
      <c r="R32">
        <v>147.4</v>
      </c>
      <c r="S32">
        <v>727.41</v>
      </c>
      <c r="T32">
        <v>493.87</v>
      </c>
      <c r="U32">
        <f t="shared" si="0"/>
        <v>6.1583199999999984E-2</v>
      </c>
      <c r="V32">
        <v>0.51780000000000004</v>
      </c>
      <c r="W32">
        <v>8.5798206970000006</v>
      </c>
      <c r="X32">
        <v>11.2</v>
      </c>
    </row>
    <row r="33" spans="1:24" hidden="1" x14ac:dyDescent="0.25">
      <c r="A33" t="s">
        <v>25</v>
      </c>
      <c r="B33" t="s">
        <v>35</v>
      </c>
      <c r="C33">
        <v>1218</v>
      </c>
      <c r="D33" t="s">
        <v>29</v>
      </c>
      <c r="E33">
        <v>3.88</v>
      </c>
      <c r="F33">
        <v>45.54</v>
      </c>
      <c r="G33">
        <f t="shared" si="1"/>
        <v>11.737113402061857</v>
      </c>
      <c r="H33">
        <f t="shared" si="2"/>
        <v>38800</v>
      </c>
      <c r="I33">
        <f t="shared" si="3"/>
        <v>455400</v>
      </c>
      <c r="J33">
        <v>3521.21</v>
      </c>
      <c r="K33">
        <f t="shared" si="6"/>
        <v>11.018939512269929</v>
      </c>
      <c r="L33">
        <f t="shared" si="7"/>
        <v>129.33054262597233</v>
      </c>
      <c r="M33">
        <v>41556.910000000003</v>
      </c>
      <c r="N33">
        <v>3321.62</v>
      </c>
      <c r="O33">
        <v>8051.94</v>
      </c>
      <c r="P33">
        <v>34.93</v>
      </c>
      <c r="Q33">
        <v>534.24</v>
      </c>
      <c r="R33">
        <v>310.63</v>
      </c>
      <c r="S33">
        <v>229.95</v>
      </c>
      <c r="T33">
        <v>366.59</v>
      </c>
      <c r="U33">
        <f t="shared" si="0"/>
        <v>0.58095579999999991</v>
      </c>
      <c r="V33">
        <v>0.5</v>
      </c>
      <c r="W33">
        <v>16.93653106</v>
      </c>
      <c r="X33">
        <v>34.4</v>
      </c>
    </row>
    <row r="34" spans="1:24" hidden="1" x14ac:dyDescent="0.25">
      <c r="A34" t="s">
        <v>25</v>
      </c>
      <c r="B34" t="s">
        <v>35</v>
      </c>
      <c r="C34">
        <v>1225</v>
      </c>
      <c r="D34" t="s">
        <v>27</v>
      </c>
      <c r="E34">
        <v>4.95</v>
      </c>
      <c r="F34">
        <v>46.26</v>
      </c>
      <c r="G34">
        <f t="shared" si="1"/>
        <v>9.3454545454545439</v>
      </c>
      <c r="H34">
        <f t="shared" si="2"/>
        <v>49500</v>
      </c>
      <c r="I34">
        <f t="shared" si="3"/>
        <v>462600</v>
      </c>
      <c r="J34">
        <v>3913.09</v>
      </c>
      <c r="K34">
        <f t="shared" si="6"/>
        <v>12.649849607343556</v>
      </c>
      <c r="L34">
        <f t="shared" si="7"/>
        <v>118.21859451226524</v>
      </c>
      <c r="M34">
        <v>22556.29</v>
      </c>
      <c r="N34">
        <v>3533.58</v>
      </c>
      <c r="O34">
        <v>3799.04</v>
      </c>
      <c r="P34">
        <v>33.43</v>
      </c>
      <c r="Q34">
        <v>409.01</v>
      </c>
      <c r="R34">
        <v>182.87</v>
      </c>
      <c r="S34">
        <v>312.64999999999998</v>
      </c>
      <c r="T34">
        <v>456.2</v>
      </c>
      <c r="U34">
        <f t="shared" si="0"/>
        <v>0.18667898437500002</v>
      </c>
      <c r="V34">
        <v>0.51780000000000004</v>
      </c>
      <c r="W34">
        <v>12.47104212</v>
      </c>
      <c r="X34">
        <v>19.5</v>
      </c>
    </row>
    <row r="35" spans="1:24" hidden="1" x14ac:dyDescent="0.25">
      <c r="A35" t="s">
        <v>25</v>
      </c>
      <c r="B35" t="s">
        <v>35</v>
      </c>
      <c r="C35">
        <v>1226</v>
      </c>
      <c r="D35" t="s">
        <v>27</v>
      </c>
      <c r="E35">
        <v>4.28</v>
      </c>
      <c r="F35">
        <v>46.55</v>
      </c>
      <c r="G35">
        <f t="shared" si="1"/>
        <v>10.876168224299064</v>
      </c>
      <c r="H35">
        <f t="shared" si="2"/>
        <v>42800</v>
      </c>
      <c r="I35">
        <f t="shared" si="3"/>
        <v>465500</v>
      </c>
      <c r="J35">
        <v>2331.85</v>
      </c>
      <c r="K35">
        <f t="shared" si="6"/>
        <v>18.354525376846709</v>
      </c>
      <c r="L35">
        <f t="shared" si="7"/>
        <v>199.62690567575103</v>
      </c>
      <c r="M35">
        <v>13283.37</v>
      </c>
      <c r="N35">
        <v>5712.93</v>
      </c>
      <c r="O35">
        <v>9211.65</v>
      </c>
      <c r="P35">
        <v>39.840000000000003</v>
      </c>
      <c r="Q35">
        <v>443.98</v>
      </c>
      <c r="R35">
        <v>166.97</v>
      </c>
      <c r="S35">
        <v>707.71</v>
      </c>
      <c r="T35">
        <v>508.49</v>
      </c>
      <c r="U35">
        <f t="shared" si="0"/>
        <v>7.794123750000001E-2</v>
      </c>
      <c r="V35">
        <v>0.51780000000000004</v>
      </c>
      <c r="W35">
        <v>9.3470069010000003</v>
      </c>
      <c r="X35">
        <v>12.6</v>
      </c>
    </row>
    <row r="36" spans="1:24" hidden="1" x14ac:dyDescent="0.25">
      <c r="A36" t="s">
        <v>25</v>
      </c>
      <c r="B36" t="s">
        <v>35</v>
      </c>
      <c r="C36">
        <v>1252</v>
      </c>
      <c r="D36" t="s">
        <v>29</v>
      </c>
      <c r="E36">
        <v>3.5</v>
      </c>
      <c r="F36">
        <v>46.17</v>
      </c>
      <c r="G36">
        <f t="shared" si="1"/>
        <v>13.191428571428572</v>
      </c>
      <c r="H36">
        <f t="shared" si="2"/>
        <v>35000</v>
      </c>
      <c r="I36">
        <f t="shared" si="3"/>
        <v>461700</v>
      </c>
      <c r="J36">
        <v>2562.91</v>
      </c>
      <c r="K36">
        <f t="shared" si="6"/>
        <v>13.656351569114795</v>
      </c>
      <c r="L36">
        <f t="shared" si="7"/>
        <v>180.14678627029431</v>
      </c>
      <c r="M36">
        <v>31962.47</v>
      </c>
      <c r="N36">
        <v>3425.43</v>
      </c>
      <c r="O36">
        <v>9398.61</v>
      </c>
      <c r="P36">
        <v>41.7</v>
      </c>
      <c r="Q36">
        <v>782.9</v>
      </c>
      <c r="R36">
        <v>481.49</v>
      </c>
      <c r="S36">
        <v>299.51</v>
      </c>
      <c r="T36">
        <v>420.83</v>
      </c>
      <c r="U36">
        <f t="shared" si="0"/>
        <v>0.32425930937499997</v>
      </c>
      <c r="V36">
        <v>0.5</v>
      </c>
      <c r="W36">
        <v>14.613855859999999</v>
      </c>
      <c r="X36">
        <v>25.7</v>
      </c>
    </row>
    <row r="37" spans="1:24" hidden="1" x14ac:dyDescent="0.25">
      <c r="A37" t="s">
        <v>25</v>
      </c>
      <c r="B37" t="s">
        <v>36</v>
      </c>
      <c r="C37">
        <v>1262</v>
      </c>
      <c r="D37" t="s">
        <v>26</v>
      </c>
      <c r="E37">
        <v>4.1100000000000003</v>
      </c>
      <c r="F37">
        <v>46.54</v>
      </c>
      <c r="G37">
        <f t="shared" si="1"/>
        <v>11.323600973236008</v>
      </c>
      <c r="H37">
        <f t="shared" si="2"/>
        <v>41100</v>
      </c>
      <c r="I37">
        <f t="shared" si="3"/>
        <v>465400</v>
      </c>
      <c r="J37">
        <v>2853.54</v>
      </c>
      <c r="K37">
        <f t="shared" si="6"/>
        <v>14.40316238777098</v>
      </c>
      <c r="L37">
        <f t="shared" si="7"/>
        <v>163.09566363183976</v>
      </c>
      <c r="M37">
        <v>12852.82</v>
      </c>
      <c r="N37">
        <v>4787.2</v>
      </c>
      <c r="O37">
        <v>8825.82</v>
      </c>
      <c r="P37">
        <v>117.5</v>
      </c>
      <c r="Q37">
        <v>158.25</v>
      </c>
      <c r="R37">
        <v>170.34</v>
      </c>
      <c r="S37">
        <v>274.33</v>
      </c>
      <c r="T37">
        <v>496.02</v>
      </c>
      <c r="U37">
        <f t="shared" si="0"/>
        <v>0.81723419999999991</v>
      </c>
      <c r="V37">
        <v>0.33</v>
      </c>
      <c r="W37">
        <v>18.288717340000002</v>
      </c>
      <c r="X37">
        <v>40.799999999999997</v>
      </c>
    </row>
    <row r="38" spans="1:24" hidden="1" x14ac:dyDescent="0.25">
      <c r="A38" t="s">
        <v>25</v>
      </c>
      <c r="B38" t="s">
        <v>36</v>
      </c>
      <c r="C38">
        <v>1277</v>
      </c>
      <c r="D38" t="s">
        <v>37</v>
      </c>
      <c r="E38">
        <v>4.03</v>
      </c>
      <c r="F38">
        <v>46.28</v>
      </c>
      <c r="G38">
        <f t="shared" si="1"/>
        <v>11.483870967741936</v>
      </c>
      <c r="H38">
        <f t="shared" si="2"/>
        <v>40300</v>
      </c>
      <c r="I38">
        <f t="shared" si="3"/>
        <v>462800</v>
      </c>
      <c r="J38">
        <v>2855.34</v>
      </c>
      <c r="K38">
        <f t="shared" si="6"/>
        <v>14.113905874606877</v>
      </c>
      <c r="L38">
        <f t="shared" si="7"/>
        <v>162.08227391484024</v>
      </c>
      <c r="M38">
        <v>18042.919999999998</v>
      </c>
      <c r="N38">
        <v>3943.36</v>
      </c>
      <c r="O38">
        <v>8443.3799999999992</v>
      </c>
      <c r="P38">
        <v>50.61</v>
      </c>
      <c r="Q38">
        <v>128.46</v>
      </c>
      <c r="R38">
        <v>68.12</v>
      </c>
      <c r="S38">
        <v>68.12</v>
      </c>
      <c r="T38">
        <v>155.71</v>
      </c>
      <c r="U38">
        <f t="shared" si="0"/>
        <v>0.13204254999999995</v>
      </c>
      <c r="V38">
        <v>0.4017</v>
      </c>
      <c r="W38">
        <v>11.185251129999999</v>
      </c>
      <c r="X38">
        <v>16.399999999999999</v>
      </c>
    </row>
    <row r="39" spans="1:24" hidden="1" x14ac:dyDescent="0.25">
      <c r="A39" t="s">
        <v>25</v>
      </c>
      <c r="B39" t="s">
        <v>36</v>
      </c>
      <c r="C39">
        <v>1278</v>
      </c>
      <c r="D39" t="s">
        <v>37</v>
      </c>
      <c r="E39">
        <v>4.62</v>
      </c>
      <c r="F39">
        <v>45.93</v>
      </c>
      <c r="G39">
        <f t="shared" si="1"/>
        <v>9.9415584415584419</v>
      </c>
      <c r="H39">
        <f t="shared" si="2"/>
        <v>46200</v>
      </c>
      <c r="I39">
        <f t="shared" si="3"/>
        <v>459300</v>
      </c>
      <c r="J39">
        <v>3086.33</v>
      </c>
      <c r="K39">
        <f t="shared" si="6"/>
        <v>14.96923530536268</v>
      </c>
      <c r="L39">
        <f t="shared" si="7"/>
        <v>148.81752761370302</v>
      </c>
      <c r="M39">
        <v>18052.12</v>
      </c>
      <c r="N39">
        <v>4280.1000000000004</v>
      </c>
      <c r="O39">
        <v>10872.03</v>
      </c>
      <c r="P39">
        <v>67.94</v>
      </c>
      <c r="Q39">
        <v>141.69999999999999</v>
      </c>
      <c r="R39">
        <v>83.47</v>
      </c>
      <c r="S39">
        <v>91.23</v>
      </c>
      <c r="T39">
        <v>236.81</v>
      </c>
      <c r="U39">
        <f t="shared" si="0"/>
        <v>0.15906375</v>
      </c>
      <c r="V39">
        <v>0.4017</v>
      </c>
      <c r="W39">
        <v>11.86984612</v>
      </c>
      <c r="X39">
        <v>18</v>
      </c>
    </row>
    <row r="40" spans="1:24" hidden="1" x14ac:dyDescent="0.25">
      <c r="A40" t="s">
        <v>25</v>
      </c>
      <c r="B40" t="s">
        <v>36</v>
      </c>
      <c r="C40">
        <v>1279</v>
      </c>
      <c r="D40" t="s">
        <v>37</v>
      </c>
      <c r="E40">
        <v>4.5</v>
      </c>
      <c r="F40">
        <v>46.33</v>
      </c>
      <c r="G40">
        <f t="shared" si="1"/>
        <v>10.295555555555556</v>
      </c>
      <c r="H40">
        <f t="shared" si="2"/>
        <v>45000</v>
      </c>
      <c r="I40">
        <f t="shared" si="3"/>
        <v>463300</v>
      </c>
      <c r="J40">
        <v>2808.1</v>
      </c>
      <c r="K40">
        <f t="shared" si="6"/>
        <v>16.025070332253126</v>
      </c>
      <c r="L40">
        <f t="shared" si="7"/>
        <v>164.98700188739718</v>
      </c>
      <c r="M40">
        <v>16177.81</v>
      </c>
      <c r="N40">
        <v>3965.07</v>
      </c>
      <c r="O40">
        <v>11222.46</v>
      </c>
      <c r="P40">
        <v>71.44</v>
      </c>
      <c r="Q40">
        <v>168.68</v>
      </c>
      <c r="R40">
        <v>75.41</v>
      </c>
      <c r="S40">
        <v>85.33</v>
      </c>
      <c r="T40">
        <v>196.47</v>
      </c>
      <c r="U40">
        <f t="shared" si="0"/>
        <v>0.13528273750000003</v>
      </c>
      <c r="V40">
        <v>0.4017</v>
      </c>
      <c r="W40">
        <v>11.27344051</v>
      </c>
      <c r="X40">
        <v>16.600000000000001</v>
      </c>
    </row>
    <row r="41" spans="1:24" hidden="1" x14ac:dyDescent="0.25">
      <c r="A41" t="s">
        <v>25</v>
      </c>
      <c r="B41" t="s">
        <v>36</v>
      </c>
      <c r="C41">
        <v>1280</v>
      </c>
      <c r="D41" t="s">
        <v>26</v>
      </c>
      <c r="E41">
        <v>3.67</v>
      </c>
      <c r="F41">
        <v>46.41</v>
      </c>
      <c r="G41">
        <f t="shared" si="1"/>
        <v>12.645776566757492</v>
      </c>
      <c r="H41">
        <f t="shared" si="2"/>
        <v>36700</v>
      </c>
      <c r="I41">
        <f t="shared" si="3"/>
        <v>464099.99999999994</v>
      </c>
      <c r="J41">
        <v>2492.89</v>
      </c>
      <c r="K41">
        <f t="shared" si="6"/>
        <v>14.721868995422984</v>
      </c>
      <c r="L41">
        <f t="shared" si="7"/>
        <v>186.16946596119362</v>
      </c>
      <c r="M41">
        <v>10966.09</v>
      </c>
      <c r="N41">
        <v>5998.97</v>
      </c>
      <c r="O41">
        <v>10264.5</v>
      </c>
      <c r="P41">
        <v>138.08000000000001</v>
      </c>
      <c r="Q41">
        <v>242.57</v>
      </c>
      <c r="R41">
        <v>272.43</v>
      </c>
      <c r="S41">
        <v>313.48</v>
      </c>
      <c r="T41">
        <v>621.36</v>
      </c>
      <c r="U41">
        <f t="shared" si="0"/>
        <v>0.22064694999999995</v>
      </c>
      <c r="V41">
        <v>0.33</v>
      </c>
      <c r="W41">
        <v>13.109747540000001</v>
      </c>
      <c r="X41">
        <v>21.2</v>
      </c>
    </row>
    <row r="42" spans="1:24" hidden="1" x14ac:dyDescent="0.25">
      <c r="A42" t="s">
        <v>25</v>
      </c>
      <c r="B42" t="s">
        <v>36</v>
      </c>
      <c r="C42">
        <v>1294</v>
      </c>
      <c r="D42" t="s">
        <v>29</v>
      </c>
      <c r="E42">
        <v>4.6100000000000003</v>
      </c>
      <c r="F42">
        <v>43</v>
      </c>
      <c r="G42">
        <f t="shared" si="1"/>
        <v>9.3275488069414312</v>
      </c>
      <c r="H42">
        <f t="shared" si="2"/>
        <v>46100</v>
      </c>
      <c r="I42">
        <f t="shared" si="3"/>
        <v>430000</v>
      </c>
      <c r="J42">
        <v>4048.89</v>
      </c>
      <c r="K42">
        <f t="shared" si="6"/>
        <v>11.385836612009712</v>
      </c>
      <c r="L42">
        <f t="shared" si="7"/>
        <v>106.20194670638126</v>
      </c>
      <c r="M42">
        <v>45448.36</v>
      </c>
      <c r="N42">
        <v>4662.3500000000004</v>
      </c>
      <c r="O42">
        <v>9479.99</v>
      </c>
      <c r="P42">
        <v>57.51</v>
      </c>
      <c r="Q42">
        <v>318.24</v>
      </c>
      <c r="R42">
        <v>235.8</v>
      </c>
      <c r="S42">
        <v>218.55</v>
      </c>
      <c r="T42">
        <v>383.42</v>
      </c>
      <c r="U42">
        <f t="shared" si="0"/>
        <v>0.36589080937500007</v>
      </c>
      <c r="V42">
        <v>0.5</v>
      </c>
      <c r="W42">
        <v>15.09264477</v>
      </c>
      <c r="X42">
        <v>27.3</v>
      </c>
    </row>
    <row r="43" spans="1:24" hidden="1" x14ac:dyDescent="0.25">
      <c r="A43" t="s">
        <v>25</v>
      </c>
      <c r="B43" t="s">
        <v>36</v>
      </c>
      <c r="C43">
        <v>1295</v>
      </c>
      <c r="D43" t="s">
        <v>32</v>
      </c>
      <c r="E43">
        <v>2.64</v>
      </c>
      <c r="F43">
        <v>45.12</v>
      </c>
      <c r="G43">
        <f t="shared" si="1"/>
        <v>17.09090909090909</v>
      </c>
      <c r="H43">
        <f t="shared" si="2"/>
        <v>26400</v>
      </c>
      <c r="I43">
        <f t="shared" si="3"/>
        <v>451200</v>
      </c>
      <c r="J43">
        <v>1687.16</v>
      </c>
      <c r="K43">
        <f t="shared" si="6"/>
        <v>15.647597145498944</v>
      </c>
      <c r="L43">
        <f t="shared" si="7"/>
        <v>267.43166030489107</v>
      </c>
      <c r="M43">
        <v>11764.37</v>
      </c>
      <c r="N43">
        <v>3728.91</v>
      </c>
      <c r="O43">
        <v>6369.27</v>
      </c>
      <c r="P43">
        <v>30.5</v>
      </c>
      <c r="Q43">
        <v>215.42</v>
      </c>
      <c r="R43">
        <v>181.11</v>
      </c>
      <c r="S43">
        <v>156.32</v>
      </c>
      <c r="T43">
        <v>1298.26</v>
      </c>
      <c r="U43">
        <f t="shared" si="0"/>
        <v>0.43597213749999991</v>
      </c>
      <c r="V43">
        <v>0.46899999999999997</v>
      </c>
      <c r="W43">
        <v>15.790582029999999</v>
      </c>
      <c r="X43">
        <v>29.8</v>
      </c>
    </row>
    <row r="44" spans="1:24" hidden="1" x14ac:dyDescent="0.25">
      <c r="A44" t="s">
        <v>25</v>
      </c>
      <c r="B44" t="s">
        <v>36</v>
      </c>
      <c r="C44">
        <v>1308</v>
      </c>
      <c r="D44" t="s">
        <v>29</v>
      </c>
      <c r="E44">
        <v>4.42</v>
      </c>
      <c r="F44">
        <v>45.35</v>
      </c>
      <c r="G44">
        <f t="shared" si="1"/>
        <v>10.260180995475114</v>
      </c>
      <c r="H44">
        <f t="shared" si="2"/>
        <v>44200</v>
      </c>
      <c r="I44">
        <f t="shared" si="3"/>
        <v>453500</v>
      </c>
      <c r="J44">
        <v>2999.06</v>
      </c>
      <c r="K44">
        <f t="shared" si="6"/>
        <v>14.737951224717078</v>
      </c>
      <c r="L44">
        <f t="shared" si="7"/>
        <v>151.21404706808133</v>
      </c>
      <c r="M44">
        <v>23136.66</v>
      </c>
      <c r="N44">
        <v>6103.68</v>
      </c>
      <c r="O44">
        <v>12578.7</v>
      </c>
      <c r="P44">
        <v>73.52</v>
      </c>
      <c r="Q44">
        <v>307.26</v>
      </c>
      <c r="R44">
        <v>248.82</v>
      </c>
      <c r="S44">
        <v>363.81</v>
      </c>
      <c r="T44">
        <v>422.24</v>
      </c>
      <c r="U44">
        <f t="shared" si="0"/>
        <v>0.94613965937499989</v>
      </c>
      <c r="V44">
        <v>0.5</v>
      </c>
      <c r="W44">
        <v>18.861044079999999</v>
      </c>
      <c r="X44">
        <v>43.9</v>
      </c>
    </row>
    <row r="45" spans="1:24" hidden="1" x14ac:dyDescent="0.25">
      <c r="A45" t="s">
        <v>25</v>
      </c>
      <c r="B45" t="s">
        <v>36</v>
      </c>
      <c r="C45">
        <v>1320</v>
      </c>
      <c r="D45" t="s">
        <v>38</v>
      </c>
      <c r="E45">
        <v>3.07</v>
      </c>
      <c r="F45">
        <v>47.54</v>
      </c>
      <c r="G45">
        <f t="shared" si="1"/>
        <v>15.485342019543975</v>
      </c>
      <c r="H45">
        <f t="shared" si="2"/>
        <v>30700</v>
      </c>
      <c r="I45">
        <f t="shared" si="3"/>
        <v>475400</v>
      </c>
      <c r="J45">
        <v>1547.69</v>
      </c>
      <c r="K45">
        <f t="shared" si="6"/>
        <v>19.836013671988574</v>
      </c>
      <c r="L45">
        <f t="shared" si="7"/>
        <v>307.16745601509348</v>
      </c>
      <c r="M45">
        <v>6194.62</v>
      </c>
      <c r="N45">
        <v>2754.88</v>
      </c>
      <c r="O45">
        <v>4954.54</v>
      </c>
      <c r="P45">
        <v>21.28</v>
      </c>
      <c r="Q45">
        <v>174.11</v>
      </c>
      <c r="R45">
        <v>147.03</v>
      </c>
      <c r="S45">
        <v>472.04</v>
      </c>
      <c r="T45">
        <v>918.94</v>
      </c>
      <c r="U45">
        <f t="shared" si="0"/>
        <v>4.2005839843750001</v>
      </c>
      <c r="V45">
        <v>0.64410000000000001</v>
      </c>
      <c r="W45">
        <v>23.97833511</v>
      </c>
      <c r="X45">
        <v>92.5</v>
      </c>
    </row>
    <row r="46" spans="1:24" hidden="1" x14ac:dyDescent="0.25">
      <c r="A46" t="s">
        <v>25</v>
      </c>
      <c r="B46" t="s">
        <v>36</v>
      </c>
      <c r="C46">
        <v>1321</v>
      </c>
      <c r="D46" t="s">
        <v>32</v>
      </c>
      <c r="E46">
        <v>2.52</v>
      </c>
      <c r="F46">
        <v>42.86</v>
      </c>
      <c r="G46">
        <f t="shared" si="1"/>
        <v>17.007936507936506</v>
      </c>
      <c r="H46">
        <f t="shared" si="2"/>
        <v>25200</v>
      </c>
      <c r="I46">
        <f t="shared" si="3"/>
        <v>428600</v>
      </c>
      <c r="J46">
        <v>1338.12</v>
      </c>
      <c r="K46">
        <f t="shared" si="6"/>
        <v>18.832391713747647</v>
      </c>
      <c r="L46">
        <f t="shared" si="7"/>
        <v>320.30012256000958</v>
      </c>
      <c r="M46">
        <v>8222.16</v>
      </c>
      <c r="N46">
        <v>3818.93</v>
      </c>
      <c r="O46">
        <v>7141.29</v>
      </c>
      <c r="P46">
        <v>41.88</v>
      </c>
      <c r="Q46">
        <v>584.30999999999995</v>
      </c>
      <c r="R46">
        <v>450.69</v>
      </c>
      <c r="S46">
        <v>299.13</v>
      </c>
      <c r="T46">
        <v>1439.82</v>
      </c>
      <c r="U46">
        <f t="shared" si="0"/>
        <v>0.133657734375</v>
      </c>
      <c r="V46">
        <v>0.46899999999999997</v>
      </c>
      <c r="W46">
        <v>11.229442599999899</v>
      </c>
      <c r="X46">
        <v>16.5</v>
      </c>
    </row>
    <row r="47" spans="1:24" hidden="1" x14ac:dyDescent="0.25">
      <c r="A47" t="s">
        <v>25</v>
      </c>
      <c r="B47" t="s">
        <v>36</v>
      </c>
      <c r="C47">
        <v>1349</v>
      </c>
      <c r="D47" t="s">
        <v>29</v>
      </c>
      <c r="E47">
        <v>3.83</v>
      </c>
      <c r="F47">
        <v>45.35</v>
      </c>
      <c r="G47">
        <f t="shared" si="1"/>
        <v>11.840731070496084</v>
      </c>
      <c r="H47">
        <f t="shared" si="2"/>
        <v>38300</v>
      </c>
      <c r="I47">
        <f t="shared" si="3"/>
        <v>453500</v>
      </c>
      <c r="J47">
        <v>2682.38</v>
      </c>
      <c r="K47">
        <f t="shared" si="6"/>
        <v>14.278364735794332</v>
      </c>
      <c r="L47">
        <f t="shared" si="7"/>
        <v>169.06627696299554</v>
      </c>
      <c r="M47">
        <v>18759.400000000001</v>
      </c>
      <c r="N47">
        <v>5086.9399999999996</v>
      </c>
      <c r="O47">
        <v>11338.79</v>
      </c>
      <c r="P47">
        <v>55.56</v>
      </c>
      <c r="Q47">
        <v>433.01</v>
      </c>
      <c r="R47">
        <v>327.63</v>
      </c>
      <c r="S47">
        <v>327.63</v>
      </c>
      <c r="T47">
        <v>494.32</v>
      </c>
      <c r="U47">
        <f t="shared" si="0"/>
        <v>8.9473359374999992E-2</v>
      </c>
      <c r="V47">
        <v>0.5</v>
      </c>
      <c r="W47">
        <v>9.8126179479999998</v>
      </c>
      <c r="X47">
        <v>13.5</v>
      </c>
    </row>
    <row r="48" spans="1:24" hidden="1" x14ac:dyDescent="0.25">
      <c r="A48" t="s">
        <v>25</v>
      </c>
      <c r="B48" t="s">
        <v>39</v>
      </c>
      <c r="C48">
        <v>1403</v>
      </c>
      <c r="D48" t="s">
        <v>29</v>
      </c>
      <c r="E48">
        <v>4.5199999999999996</v>
      </c>
      <c r="F48">
        <v>44.86</v>
      </c>
      <c r="G48">
        <f t="shared" si="1"/>
        <v>9.9247787610619476</v>
      </c>
      <c r="H48">
        <f t="shared" si="2"/>
        <v>45199.999999999993</v>
      </c>
      <c r="I48">
        <f t="shared" si="3"/>
        <v>448600</v>
      </c>
      <c r="J48">
        <v>2696.21</v>
      </c>
      <c r="K48">
        <f t="shared" si="6"/>
        <v>16.764272812577651</v>
      </c>
      <c r="L48">
        <f t="shared" si="7"/>
        <v>166.38169875491894</v>
      </c>
      <c r="M48">
        <v>22626.74</v>
      </c>
      <c r="N48">
        <v>6888.92</v>
      </c>
      <c r="O48">
        <v>13162.16</v>
      </c>
      <c r="P48">
        <v>61.57</v>
      </c>
      <c r="Q48">
        <v>595.02</v>
      </c>
      <c r="R48">
        <v>364.93</v>
      </c>
      <c r="S48">
        <v>73.89</v>
      </c>
      <c r="T48">
        <v>581.69000000000005</v>
      </c>
      <c r="U48">
        <f t="shared" si="0"/>
        <v>5.1077137499999994E-2</v>
      </c>
      <c r="V48">
        <v>0.5</v>
      </c>
      <c r="W48">
        <v>7.9966687759999999</v>
      </c>
      <c r="X48">
        <v>10.199999999999999</v>
      </c>
    </row>
    <row r="49" spans="1:24" hidden="1" x14ac:dyDescent="0.25">
      <c r="A49" t="s">
        <v>25</v>
      </c>
      <c r="B49" t="s">
        <v>39</v>
      </c>
      <c r="C49">
        <v>1404</v>
      </c>
      <c r="D49" t="s">
        <v>26</v>
      </c>
      <c r="E49">
        <v>3.31</v>
      </c>
      <c r="F49">
        <v>45.56</v>
      </c>
      <c r="G49">
        <f t="shared" si="1"/>
        <v>13.764350453172206</v>
      </c>
      <c r="H49">
        <f t="shared" si="2"/>
        <v>33100</v>
      </c>
      <c r="I49">
        <f t="shared" si="3"/>
        <v>455600</v>
      </c>
      <c r="J49">
        <v>3172.48</v>
      </c>
      <c r="K49">
        <f t="shared" si="6"/>
        <v>10.433477910026225</v>
      </c>
      <c r="L49">
        <f t="shared" si="7"/>
        <v>143.61004639903166</v>
      </c>
      <c r="M49">
        <v>14525.19</v>
      </c>
      <c r="N49">
        <v>8567.83</v>
      </c>
      <c r="O49">
        <v>10912.79</v>
      </c>
      <c r="P49">
        <v>89.15</v>
      </c>
      <c r="Q49">
        <v>300.39</v>
      </c>
      <c r="R49">
        <v>170.54</v>
      </c>
      <c r="S49">
        <v>56.2</v>
      </c>
      <c r="T49">
        <v>501.94</v>
      </c>
      <c r="U49">
        <f t="shared" si="0"/>
        <v>7.1878159374999986E-2</v>
      </c>
      <c r="V49">
        <v>0.33</v>
      </c>
      <c r="W49">
        <v>9.0792460740000003</v>
      </c>
      <c r="X49">
        <v>12.1</v>
      </c>
    </row>
    <row r="50" spans="1:24" hidden="1" x14ac:dyDescent="0.25">
      <c r="A50" t="s">
        <v>25</v>
      </c>
      <c r="B50" t="s">
        <v>39</v>
      </c>
      <c r="C50">
        <v>1405</v>
      </c>
      <c r="D50" t="s">
        <v>26</v>
      </c>
      <c r="E50">
        <v>3.55</v>
      </c>
      <c r="F50">
        <v>45.4</v>
      </c>
      <c r="G50">
        <f t="shared" si="1"/>
        <v>12.788732394366198</v>
      </c>
      <c r="H50">
        <f t="shared" si="2"/>
        <v>35500</v>
      </c>
      <c r="I50">
        <f t="shared" si="3"/>
        <v>454000</v>
      </c>
      <c r="J50">
        <v>3319.86</v>
      </c>
      <c r="K50">
        <f t="shared" si="6"/>
        <v>10.693222003337489</v>
      </c>
      <c r="L50">
        <f t="shared" si="7"/>
        <v>136.75275463423156</v>
      </c>
      <c r="M50">
        <v>17746.490000000002</v>
      </c>
      <c r="N50">
        <v>7689.89</v>
      </c>
      <c r="O50">
        <v>9345.07</v>
      </c>
      <c r="P50">
        <v>76.099999999999994</v>
      </c>
      <c r="Q50">
        <v>254.93</v>
      </c>
      <c r="R50">
        <v>152.19999999999999</v>
      </c>
      <c r="S50">
        <v>45.66</v>
      </c>
      <c r="T50">
        <v>481.33</v>
      </c>
      <c r="U50">
        <f t="shared" si="0"/>
        <v>0.39597054999999998</v>
      </c>
      <c r="V50">
        <v>0.33</v>
      </c>
      <c r="W50">
        <v>15.40692321</v>
      </c>
      <c r="X50">
        <v>28.4</v>
      </c>
    </row>
    <row r="51" spans="1:24" hidden="1" x14ac:dyDescent="0.25">
      <c r="A51" t="s">
        <v>25</v>
      </c>
      <c r="B51" t="s">
        <v>39</v>
      </c>
      <c r="C51">
        <v>1411</v>
      </c>
      <c r="D51" t="s">
        <v>29</v>
      </c>
      <c r="E51">
        <v>3.83</v>
      </c>
      <c r="F51">
        <v>41.66</v>
      </c>
      <c r="G51">
        <f t="shared" si="1"/>
        <v>10.87728459530026</v>
      </c>
      <c r="H51">
        <f t="shared" si="2"/>
        <v>38300</v>
      </c>
      <c r="I51">
        <f t="shared" si="3"/>
        <v>416599.99999999994</v>
      </c>
      <c r="J51">
        <v>3222.68</v>
      </c>
      <c r="K51">
        <f t="shared" si="6"/>
        <v>11.884518475306267</v>
      </c>
      <c r="L51">
        <f t="shared" si="7"/>
        <v>129.2712897340102</v>
      </c>
      <c r="M51">
        <v>36649.53</v>
      </c>
      <c r="N51">
        <v>8262.3700000000008</v>
      </c>
      <c r="O51">
        <v>16854.189999999999</v>
      </c>
      <c r="P51">
        <v>99.84</v>
      </c>
      <c r="Q51">
        <v>431.29</v>
      </c>
      <c r="R51">
        <v>289.52</v>
      </c>
      <c r="S51">
        <v>109.82</v>
      </c>
      <c r="T51">
        <v>531.12</v>
      </c>
      <c r="U51">
        <f t="shared" si="0"/>
        <v>0.23977878437500003</v>
      </c>
      <c r="V51">
        <v>0.5</v>
      </c>
      <c r="W51">
        <v>13.431092789999999</v>
      </c>
      <c r="X51">
        <v>22.1</v>
      </c>
    </row>
    <row r="52" spans="1:24" hidden="1" x14ac:dyDescent="0.25">
      <c r="A52" t="s">
        <v>25</v>
      </c>
      <c r="B52" t="s">
        <v>39</v>
      </c>
      <c r="C52">
        <v>1425</v>
      </c>
      <c r="D52" t="s">
        <v>37</v>
      </c>
      <c r="E52">
        <v>3.82</v>
      </c>
      <c r="F52">
        <v>45.1</v>
      </c>
      <c r="G52">
        <f t="shared" si="1"/>
        <v>11.806282722513091</v>
      </c>
      <c r="H52">
        <f t="shared" si="2"/>
        <v>38200</v>
      </c>
      <c r="I52">
        <f t="shared" si="3"/>
        <v>451000</v>
      </c>
      <c r="J52">
        <v>2839.86</v>
      </c>
      <c r="K52">
        <f t="shared" si="6"/>
        <v>13.45136732092427</v>
      </c>
      <c r="L52">
        <f t="shared" si="7"/>
        <v>158.81064559520539</v>
      </c>
      <c r="M52">
        <v>18323.73</v>
      </c>
      <c r="N52">
        <v>4166.67</v>
      </c>
      <c r="O52">
        <v>11211.6</v>
      </c>
      <c r="P52">
        <v>105.61</v>
      </c>
      <c r="Q52">
        <v>222.73</v>
      </c>
      <c r="R52">
        <v>78.73</v>
      </c>
      <c r="S52">
        <v>28.8</v>
      </c>
      <c r="T52">
        <v>170.89</v>
      </c>
      <c r="U52">
        <f t="shared" si="0"/>
        <v>0.14693268437500001</v>
      </c>
      <c r="V52">
        <v>0.4017</v>
      </c>
      <c r="W52">
        <v>11.576122199999901</v>
      </c>
      <c r="X52">
        <v>17.3</v>
      </c>
    </row>
    <row r="53" spans="1:24" hidden="1" x14ac:dyDescent="0.25">
      <c r="A53" t="s">
        <v>25</v>
      </c>
      <c r="B53" t="s">
        <v>39</v>
      </c>
      <c r="C53">
        <v>1426</v>
      </c>
      <c r="D53" t="s">
        <v>37</v>
      </c>
      <c r="E53">
        <v>4.09</v>
      </c>
      <c r="F53">
        <v>44.84</v>
      </c>
      <c r="G53">
        <f t="shared" si="1"/>
        <v>10.963325183374085</v>
      </c>
      <c r="H53">
        <f t="shared" si="2"/>
        <v>40900</v>
      </c>
      <c r="I53">
        <f t="shared" si="3"/>
        <v>448400.00000000006</v>
      </c>
      <c r="J53">
        <v>3409.89</v>
      </c>
      <c r="K53">
        <f t="shared" si="6"/>
        <v>11.994521817419331</v>
      </c>
      <c r="L53">
        <f t="shared" si="7"/>
        <v>131.49984310344325</v>
      </c>
      <c r="M53">
        <v>22632.21</v>
      </c>
      <c r="N53">
        <v>4815.6499999999996</v>
      </c>
      <c r="O53">
        <v>10315.959999999999</v>
      </c>
      <c r="P53">
        <v>88.22</v>
      </c>
      <c r="Q53">
        <v>172.6</v>
      </c>
      <c r="R53">
        <v>88.22</v>
      </c>
      <c r="S53">
        <v>28.77</v>
      </c>
      <c r="T53">
        <v>195.62</v>
      </c>
      <c r="U53">
        <f t="shared" si="0"/>
        <v>0.20032213749999997</v>
      </c>
      <c r="V53">
        <v>0.4017</v>
      </c>
      <c r="W53">
        <v>12.73926599</v>
      </c>
      <c r="X53">
        <v>20.2</v>
      </c>
    </row>
    <row r="54" spans="1:24" hidden="1" x14ac:dyDescent="0.25">
      <c r="A54" t="s">
        <v>25</v>
      </c>
      <c r="B54" t="s">
        <v>39</v>
      </c>
      <c r="C54">
        <v>1427</v>
      </c>
      <c r="D54" t="s">
        <v>37</v>
      </c>
      <c r="E54">
        <v>3.85</v>
      </c>
      <c r="F54">
        <v>44.12</v>
      </c>
      <c r="G54">
        <f t="shared" si="1"/>
        <v>11.45974025974026</v>
      </c>
      <c r="H54">
        <f t="shared" si="2"/>
        <v>38500</v>
      </c>
      <c r="I54">
        <f t="shared" si="3"/>
        <v>441200</v>
      </c>
      <c r="J54">
        <v>3681.84</v>
      </c>
      <c r="K54">
        <f t="shared" si="6"/>
        <v>10.456728157660299</v>
      </c>
      <c r="L54">
        <f t="shared" si="7"/>
        <v>119.83138865349933</v>
      </c>
      <c r="M54">
        <v>22655.85</v>
      </c>
      <c r="N54">
        <v>5849.13</v>
      </c>
      <c r="O54">
        <v>11807.7</v>
      </c>
      <c r="P54">
        <v>93.8</v>
      </c>
      <c r="Q54">
        <v>291.19</v>
      </c>
      <c r="R54">
        <v>105.53</v>
      </c>
      <c r="S54">
        <v>33.22</v>
      </c>
      <c r="T54">
        <v>244.28</v>
      </c>
      <c r="U54">
        <f t="shared" si="0"/>
        <v>7.4273934375000003E-2</v>
      </c>
      <c r="V54">
        <v>0.4017</v>
      </c>
      <c r="W54">
        <v>9.1871557260000003</v>
      </c>
      <c r="X54">
        <v>12.3</v>
      </c>
    </row>
    <row r="55" spans="1:24" hidden="1" x14ac:dyDescent="0.25">
      <c r="A55" t="s">
        <v>25</v>
      </c>
      <c r="B55" t="s">
        <v>39</v>
      </c>
      <c r="C55">
        <v>1434</v>
      </c>
      <c r="D55" t="s">
        <v>40</v>
      </c>
      <c r="E55">
        <v>3.42</v>
      </c>
      <c r="F55">
        <v>47.89</v>
      </c>
      <c r="G55">
        <f t="shared" si="1"/>
        <v>14.002923976608187</v>
      </c>
      <c r="H55">
        <f t="shared" si="2"/>
        <v>34200</v>
      </c>
      <c r="I55">
        <f t="shared" si="3"/>
        <v>478900</v>
      </c>
      <c r="J55">
        <v>2973.74</v>
      </c>
      <c r="K55">
        <f t="shared" si="6"/>
        <v>11.500669190985091</v>
      </c>
      <c r="L55">
        <f t="shared" si="7"/>
        <v>161.0429963614842</v>
      </c>
      <c r="M55">
        <v>24283.31</v>
      </c>
      <c r="N55">
        <v>5346.18</v>
      </c>
      <c r="O55">
        <v>8202.36</v>
      </c>
      <c r="P55">
        <v>44.33</v>
      </c>
      <c r="Q55">
        <v>331.49</v>
      </c>
      <c r="R55">
        <v>159.96</v>
      </c>
      <c r="S55">
        <v>204.29</v>
      </c>
      <c r="T55">
        <v>256.32</v>
      </c>
      <c r="U55">
        <f t="shared" si="0"/>
        <v>0.474839659375</v>
      </c>
      <c r="V55">
        <v>0.67599999999999905</v>
      </c>
      <c r="W55">
        <v>16.131477180000001</v>
      </c>
      <c r="X55">
        <v>31.1</v>
      </c>
    </row>
    <row r="56" spans="1:24" hidden="1" x14ac:dyDescent="0.25">
      <c r="A56" t="s">
        <v>25</v>
      </c>
      <c r="B56" t="s">
        <v>39</v>
      </c>
      <c r="C56">
        <v>1439</v>
      </c>
      <c r="D56" t="s">
        <v>40</v>
      </c>
      <c r="E56">
        <v>3.11</v>
      </c>
      <c r="F56">
        <v>48.59</v>
      </c>
      <c r="G56">
        <f t="shared" si="1"/>
        <v>15.623794212218652</v>
      </c>
      <c r="H56">
        <f t="shared" si="2"/>
        <v>31100</v>
      </c>
      <c r="I56">
        <f t="shared" si="3"/>
        <v>485900.00000000006</v>
      </c>
      <c r="J56">
        <v>2424.6999999999998</v>
      </c>
      <c r="K56">
        <f t="shared" si="6"/>
        <v>12.826329030395513</v>
      </c>
      <c r="L56">
        <f t="shared" si="7"/>
        <v>200.3959252691055</v>
      </c>
      <c r="M56">
        <v>21380.94</v>
      </c>
      <c r="N56">
        <v>2958.89</v>
      </c>
      <c r="O56">
        <v>6465.24</v>
      </c>
      <c r="P56">
        <v>35.99</v>
      </c>
      <c r="Q56">
        <v>248.15</v>
      </c>
      <c r="R56">
        <v>96.61</v>
      </c>
      <c r="S56">
        <v>73.88</v>
      </c>
      <c r="T56">
        <v>170.49</v>
      </c>
      <c r="U56">
        <f t="shared" si="0"/>
        <v>0.26881773749999999</v>
      </c>
      <c r="V56">
        <v>0.67599999999999905</v>
      </c>
      <c r="W56">
        <v>13.876324159999999</v>
      </c>
      <c r="X56">
        <v>23.4</v>
      </c>
    </row>
    <row r="57" spans="1:24" hidden="1" x14ac:dyDescent="0.25">
      <c r="A57" t="s">
        <v>25</v>
      </c>
      <c r="B57" t="s">
        <v>39</v>
      </c>
      <c r="C57">
        <v>1442</v>
      </c>
      <c r="D57" t="s">
        <v>40</v>
      </c>
      <c r="E57">
        <v>3.56</v>
      </c>
      <c r="F57">
        <v>47.21</v>
      </c>
      <c r="G57">
        <f t="shared" si="1"/>
        <v>13.261235955056179</v>
      </c>
      <c r="H57">
        <f t="shared" si="2"/>
        <v>35600</v>
      </c>
      <c r="I57">
        <f t="shared" si="3"/>
        <v>472100</v>
      </c>
      <c r="J57">
        <v>2772.82</v>
      </c>
      <c r="K57">
        <f t="shared" si="6"/>
        <v>12.838914895305139</v>
      </c>
      <c r="L57">
        <f t="shared" si="7"/>
        <v>170.25987983352687</v>
      </c>
      <c r="M57">
        <v>29702.91</v>
      </c>
      <c r="N57">
        <v>3337.86</v>
      </c>
      <c r="O57">
        <v>6982.52</v>
      </c>
      <c r="P57">
        <v>25.24</v>
      </c>
      <c r="Q57">
        <v>205.83</v>
      </c>
      <c r="R57">
        <v>91.26</v>
      </c>
      <c r="S57">
        <v>97.09</v>
      </c>
      <c r="T57">
        <v>166.99</v>
      </c>
      <c r="U57">
        <f t="shared" si="0"/>
        <v>0.10753495000000003</v>
      </c>
      <c r="V57">
        <v>0.67599999999999905</v>
      </c>
      <c r="W57">
        <v>10.45066057</v>
      </c>
      <c r="X57">
        <v>14.8</v>
      </c>
    </row>
    <row r="58" spans="1:24" hidden="1" x14ac:dyDescent="0.25">
      <c r="A58" t="s">
        <v>25</v>
      </c>
      <c r="B58" t="s">
        <v>41</v>
      </c>
      <c r="C58">
        <v>1462</v>
      </c>
      <c r="D58" t="s">
        <v>27</v>
      </c>
      <c r="E58">
        <v>4.34</v>
      </c>
      <c r="F58">
        <v>49.15</v>
      </c>
      <c r="G58">
        <f t="shared" si="1"/>
        <v>11.324884792626728</v>
      </c>
      <c r="H58">
        <f t="shared" si="2"/>
        <v>43400</v>
      </c>
      <c r="I58">
        <f t="shared" si="3"/>
        <v>491500</v>
      </c>
      <c r="J58">
        <v>2445.61</v>
      </c>
      <c r="K58">
        <f t="shared" si="6"/>
        <v>17.746083799133956</v>
      </c>
      <c r="L58">
        <f t="shared" si="7"/>
        <v>200.9723545454917</v>
      </c>
      <c r="M58">
        <v>14069.36</v>
      </c>
      <c r="N58">
        <v>2228.98</v>
      </c>
      <c r="O58">
        <v>3171.5</v>
      </c>
      <c r="P58">
        <v>17.100000000000001</v>
      </c>
      <c r="Q58">
        <v>241.33</v>
      </c>
      <c r="R58">
        <v>133.02000000000001</v>
      </c>
      <c r="S58">
        <v>535.87</v>
      </c>
      <c r="T58">
        <v>476.96</v>
      </c>
      <c r="U58">
        <f t="shared" si="0"/>
        <v>0.15906375</v>
      </c>
      <c r="V58">
        <v>0.51780000000000004</v>
      </c>
      <c r="W58">
        <v>11.86984612</v>
      </c>
      <c r="X58">
        <v>18</v>
      </c>
    </row>
    <row r="59" spans="1:24" hidden="1" x14ac:dyDescent="0.25">
      <c r="A59" t="s">
        <v>25</v>
      </c>
      <c r="B59" t="s">
        <v>41</v>
      </c>
      <c r="C59">
        <v>1463</v>
      </c>
      <c r="D59" t="s">
        <v>27</v>
      </c>
      <c r="E59">
        <v>4.42</v>
      </c>
      <c r="F59">
        <v>47.24</v>
      </c>
      <c r="G59">
        <f t="shared" si="1"/>
        <v>10.687782805429865</v>
      </c>
      <c r="H59">
        <f t="shared" si="2"/>
        <v>44200</v>
      </c>
      <c r="I59">
        <f t="shared" si="3"/>
        <v>472400</v>
      </c>
      <c r="J59">
        <v>2471.04</v>
      </c>
      <c r="K59">
        <f t="shared" si="6"/>
        <v>17.887205387205388</v>
      </c>
      <c r="L59">
        <f t="shared" si="7"/>
        <v>191.17456617456617</v>
      </c>
      <c r="M59">
        <v>17082.62</v>
      </c>
      <c r="N59">
        <v>3236.47</v>
      </c>
      <c r="O59">
        <v>5975.31</v>
      </c>
      <c r="P59">
        <v>34.19</v>
      </c>
      <c r="Q59">
        <v>214.62</v>
      </c>
      <c r="R59">
        <v>123.46</v>
      </c>
      <c r="S59">
        <v>1094.02</v>
      </c>
      <c r="T59">
        <v>442.55</v>
      </c>
      <c r="U59">
        <f t="shared" si="0"/>
        <v>0.10899303437499998</v>
      </c>
      <c r="V59">
        <v>0.51780000000000004</v>
      </c>
      <c r="W59">
        <v>10.498152360000001</v>
      </c>
      <c r="X59">
        <v>14.9</v>
      </c>
    </row>
    <row r="60" spans="1:24" hidden="1" x14ac:dyDescent="0.25">
      <c r="A60" t="s">
        <v>25</v>
      </c>
      <c r="B60" t="s">
        <v>41</v>
      </c>
      <c r="C60">
        <v>1464</v>
      </c>
      <c r="D60" t="s">
        <v>27</v>
      </c>
      <c r="E60">
        <v>4.59</v>
      </c>
      <c r="F60">
        <v>47.7</v>
      </c>
      <c r="G60">
        <f t="shared" si="1"/>
        <v>10.392156862745098</v>
      </c>
      <c r="H60">
        <f t="shared" si="2"/>
        <v>45900</v>
      </c>
      <c r="I60">
        <f t="shared" si="3"/>
        <v>477000</v>
      </c>
      <c r="J60">
        <v>2734.87</v>
      </c>
      <c r="K60">
        <f t="shared" si="6"/>
        <v>16.783247466972838</v>
      </c>
      <c r="L60">
        <f t="shared" si="7"/>
        <v>174.41414034305106</v>
      </c>
      <c r="M60">
        <v>16633.79</v>
      </c>
      <c r="N60">
        <v>3755.96</v>
      </c>
      <c r="O60">
        <v>4731.75</v>
      </c>
      <c r="P60">
        <v>24.54</v>
      </c>
      <c r="Q60">
        <v>235.93</v>
      </c>
      <c r="R60">
        <v>134.01</v>
      </c>
      <c r="S60">
        <v>687.02</v>
      </c>
      <c r="T60">
        <v>385.03</v>
      </c>
      <c r="U60">
        <f t="shared" si="0"/>
        <v>0.11643073750000001</v>
      </c>
      <c r="V60">
        <v>0.51780000000000004</v>
      </c>
      <c r="W60">
        <v>10.73237187</v>
      </c>
      <c r="X60">
        <v>15.4</v>
      </c>
    </row>
    <row r="61" spans="1:24" hidden="1" x14ac:dyDescent="0.25">
      <c r="A61" t="s">
        <v>25</v>
      </c>
      <c r="B61" t="s">
        <v>41</v>
      </c>
      <c r="C61">
        <v>1479</v>
      </c>
      <c r="D61" t="s">
        <v>40</v>
      </c>
      <c r="E61">
        <v>3.38</v>
      </c>
      <c r="F61">
        <v>48.65</v>
      </c>
      <c r="G61">
        <f t="shared" si="1"/>
        <v>14.393491124260356</v>
      </c>
      <c r="H61">
        <f t="shared" si="2"/>
        <v>33800</v>
      </c>
      <c r="I61">
        <f t="shared" si="3"/>
        <v>486500</v>
      </c>
      <c r="J61">
        <v>1739.05</v>
      </c>
      <c r="K61">
        <f t="shared" si="6"/>
        <v>19.435898910324603</v>
      </c>
      <c r="L61">
        <f t="shared" si="7"/>
        <v>279.75043845777867</v>
      </c>
      <c r="M61">
        <v>12958.96</v>
      </c>
      <c r="N61">
        <v>2461.7399999999998</v>
      </c>
      <c r="O61">
        <v>7587.36</v>
      </c>
      <c r="P61">
        <v>30.51</v>
      </c>
      <c r="Q61">
        <v>154.44999999999999</v>
      </c>
      <c r="R61">
        <v>106.78</v>
      </c>
      <c r="S61">
        <v>450.02</v>
      </c>
      <c r="T61">
        <v>158.27000000000001</v>
      </c>
      <c r="U61">
        <f t="shared" si="0"/>
        <v>0.121011184375</v>
      </c>
      <c r="V61">
        <v>0.67599999999999905</v>
      </c>
      <c r="W61">
        <v>10.870370510000001</v>
      </c>
      <c r="X61">
        <v>15.7</v>
      </c>
    </row>
    <row r="62" spans="1:24" hidden="1" x14ac:dyDescent="0.25">
      <c r="A62" t="s">
        <v>25</v>
      </c>
      <c r="B62" t="s">
        <v>41</v>
      </c>
      <c r="C62">
        <v>1480</v>
      </c>
      <c r="D62" t="s">
        <v>40</v>
      </c>
      <c r="E62">
        <v>3.05</v>
      </c>
      <c r="F62">
        <v>48.5</v>
      </c>
      <c r="G62">
        <f t="shared" si="1"/>
        <v>15.901639344262296</v>
      </c>
      <c r="H62">
        <f t="shared" si="2"/>
        <v>30500</v>
      </c>
      <c r="I62">
        <f t="shared" si="3"/>
        <v>485000</v>
      </c>
      <c r="J62">
        <v>1849.91</v>
      </c>
      <c r="K62">
        <f t="shared" si="6"/>
        <v>16.487288570795336</v>
      </c>
      <c r="L62">
        <f t="shared" si="7"/>
        <v>262.17491661756515</v>
      </c>
      <c r="M62">
        <v>23880.16</v>
      </c>
      <c r="N62">
        <v>2210.59</v>
      </c>
      <c r="O62">
        <v>7572.23</v>
      </c>
      <c r="P62">
        <v>27.15</v>
      </c>
      <c r="Q62">
        <v>230.75</v>
      </c>
      <c r="R62">
        <v>195.85</v>
      </c>
      <c r="S62">
        <v>585.61</v>
      </c>
      <c r="T62">
        <v>257.89999999999998</v>
      </c>
      <c r="U62">
        <f t="shared" si="0"/>
        <v>0.17536778437499995</v>
      </c>
      <c r="V62">
        <v>0.67599999999999905</v>
      </c>
      <c r="W62">
        <v>12.23501424</v>
      </c>
      <c r="X62">
        <v>18.899999999999999</v>
      </c>
    </row>
    <row r="63" spans="1:24" hidden="1" x14ac:dyDescent="0.25">
      <c r="A63" t="s">
        <v>25</v>
      </c>
      <c r="B63" t="s">
        <v>41</v>
      </c>
      <c r="C63">
        <v>1482</v>
      </c>
      <c r="D63" t="s">
        <v>34</v>
      </c>
      <c r="E63">
        <v>3.33</v>
      </c>
      <c r="F63">
        <v>45.11</v>
      </c>
      <c r="G63">
        <f t="shared" si="1"/>
        <v>13.546546546546546</v>
      </c>
      <c r="H63">
        <f t="shared" si="2"/>
        <v>33300</v>
      </c>
      <c r="I63">
        <f t="shared" si="3"/>
        <v>451100</v>
      </c>
      <c r="J63">
        <v>1616.89</v>
      </c>
      <c r="K63">
        <f t="shared" si="6"/>
        <v>20.595093049001477</v>
      </c>
      <c r="L63">
        <f t="shared" si="7"/>
        <v>278.99238661875575</v>
      </c>
      <c r="M63">
        <v>10966.32</v>
      </c>
      <c r="N63">
        <v>3190.77</v>
      </c>
      <c r="O63">
        <v>6968.08</v>
      </c>
      <c r="P63">
        <v>33.24</v>
      </c>
      <c r="Q63">
        <v>385.16</v>
      </c>
      <c r="R63">
        <v>322.60000000000002</v>
      </c>
      <c r="S63">
        <v>1161.3499999999999</v>
      </c>
      <c r="T63">
        <v>621.73</v>
      </c>
      <c r="U63">
        <f t="shared" si="0"/>
        <v>0.16984473750000004</v>
      </c>
      <c r="V63">
        <v>0.4</v>
      </c>
      <c r="W63">
        <v>12.11480516</v>
      </c>
      <c r="X63">
        <v>18.600000000000001</v>
      </c>
    </row>
    <row r="64" spans="1:24" hidden="1" x14ac:dyDescent="0.25">
      <c r="A64" t="s">
        <v>25</v>
      </c>
      <c r="B64" t="s">
        <v>41</v>
      </c>
      <c r="C64">
        <v>1483</v>
      </c>
      <c r="D64" t="s">
        <v>29</v>
      </c>
      <c r="E64">
        <v>4.18</v>
      </c>
      <c r="F64">
        <v>46.27</v>
      </c>
      <c r="G64">
        <f t="shared" si="1"/>
        <v>11.069377990430624</v>
      </c>
      <c r="H64">
        <f t="shared" si="2"/>
        <v>41800</v>
      </c>
      <c r="I64">
        <f t="shared" si="3"/>
        <v>462700.00000000006</v>
      </c>
      <c r="J64">
        <v>2501.73</v>
      </c>
      <c r="K64">
        <f t="shared" si="6"/>
        <v>16.708437761069341</v>
      </c>
      <c r="L64">
        <f t="shared" si="7"/>
        <v>184.95201320686087</v>
      </c>
      <c r="M64">
        <v>17375.66</v>
      </c>
      <c r="N64">
        <v>4760.21</v>
      </c>
      <c r="O64">
        <v>11818.45</v>
      </c>
      <c r="P64">
        <v>47.46</v>
      </c>
      <c r="Q64">
        <v>284.77999999999997</v>
      </c>
      <c r="R64">
        <v>176.01</v>
      </c>
      <c r="S64">
        <v>686.25</v>
      </c>
      <c r="T64">
        <v>444.97</v>
      </c>
      <c r="U64">
        <f t="shared" si="0"/>
        <v>0.23761374999999996</v>
      </c>
      <c r="V64">
        <v>0.5</v>
      </c>
      <c r="W64">
        <v>13.395932459999999</v>
      </c>
      <c r="X64">
        <v>22</v>
      </c>
    </row>
    <row r="65" spans="1:24" hidden="1" x14ac:dyDescent="0.25">
      <c r="A65" t="s">
        <v>25</v>
      </c>
      <c r="B65" t="s">
        <v>41</v>
      </c>
      <c r="C65">
        <v>1484</v>
      </c>
      <c r="D65" t="s">
        <v>29</v>
      </c>
      <c r="E65">
        <v>3.68</v>
      </c>
      <c r="F65">
        <v>44.91</v>
      </c>
      <c r="G65">
        <f t="shared" si="1"/>
        <v>12.203804347826086</v>
      </c>
      <c r="H65">
        <f t="shared" si="2"/>
        <v>36800</v>
      </c>
      <c r="I65">
        <f t="shared" si="3"/>
        <v>449099.99999999994</v>
      </c>
      <c r="J65">
        <v>2386.14</v>
      </c>
      <c r="K65">
        <f t="shared" si="6"/>
        <v>15.422397679934958</v>
      </c>
      <c r="L65">
        <f t="shared" si="7"/>
        <v>188.21192386029318</v>
      </c>
      <c r="M65">
        <v>17592.080000000002</v>
      </c>
      <c r="N65">
        <v>3948.51</v>
      </c>
      <c r="O65">
        <v>9704.9500000000007</v>
      </c>
      <c r="P65">
        <v>49.5</v>
      </c>
      <c r="Q65">
        <v>322.77</v>
      </c>
      <c r="R65">
        <v>190.1</v>
      </c>
      <c r="S65">
        <v>548.51</v>
      </c>
      <c r="T65">
        <v>491.09</v>
      </c>
      <c r="U65">
        <f t="shared" si="0"/>
        <v>1.2175446374999999</v>
      </c>
      <c r="V65">
        <v>0.5</v>
      </c>
      <c r="W65">
        <v>19.828655919999999</v>
      </c>
      <c r="X65">
        <v>49.8</v>
      </c>
    </row>
    <row r="66" spans="1:24" hidden="1" x14ac:dyDescent="0.25">
      <c r="A66" t="s">
        <v>25</v>
      </c>
      <c r="B66" t="s">
        <v>41</v>
      </c>
      <c r="C66">
        <v>1493</v>
      </c>
      <c r="D66" t="s">
        <v>26</v>
      </c>
      <c r="E66">
        <v>4.1500000000000004</v>
      </c>
      <c r="F66">
        <v>48.11</v>
      </c>
      <c r="G66">
        <f t="shared" si="1"/>
        <v>11.592771084337349</v>
      </c>
      <c r="H66">
        <f t="shared" si="2"/>
        <v>41500</v>
      </c>
      <c r="I66">
        <f t="shared" si="3"/>
        <v>481100</v>
      </c>
      <c r="J66">
        <v>3000.85</v>
      </c>
      <c r="K66">
        <f t="shared" si="6"/>
        <v>13.829414999083593</v>
      </c>
      <c r="L66">
        <f t="shared" si="7"/>
        <v>160.32124231467751</v>
      </c>
      <c r="M66">
        <v>15582.08</v>
      </c>
      <c r="N66">
        <v>3762.43</v>
      </c>
      <c r="O66">
        <v>6515.11</v>
      </c>
      <c r="P66">
        <v>60.62</v>
      </c>
      <c r="Q66">
        <v>147.77000000000001</v>
      </c>
      <c r="R66">
        <v>102.3</v>
      </c>
      <c r="S66">
        <v>301.22000000000003</v>
      </c>
      <c r="T66">
        <v>287.95999999999998</v>
      </c>
      <c r="U66">
        <f t="shared" ref="U66:U129" si="8">(3.142*(X66/200)^2)/0.16</f>
        <v>0.25520894999999999</v>
      </c>
      <c r="V66">
        <v>0.33</v>
      </c>
      <c r="W66">
        <v>13.67352445</v>
      </c>
      <c r="X66">
        <v>22.8</v>
      </c>
    </row>
    <row r="67" spans="1:24" hidden="1" x14ac:dyDescent="0.25">
      <c r="A67" t="s">
        <v>25</v>
      </c>
      <c r="B67" t="s">
        <v>41</v>
      </c>
      <c r="C67">
        <v>1494</v>
      </c>
      <c r="D67" t="s">
        <v>26</v>
      </c>
      <c r="E67">
        <v>4</v>
      </c>
      <c r="F67">
        <v>47.66</v>
      </c>
      <c r="G67">
        <f t="shared" ref="G67:G130" si="9">F67/E67</f>
        <v>11.914999999999999</v>
      </c>
      <c r="H67">
        <f t="shared" ref="H67:H130" si="10">E67*10000</f>
        <v>40000</v>
      </c>
      <c r="I67">
        <f t="shared" ref="I67:I130" si="11">F67*10000</f>
        <v>476599.99999999994</v>
      </c>
      <c r="J67">
        <v>2330.9</v>
      </c>
      <c r="K67">
        <f t="shared" si="6"/>
        <v>17.160753357072373</v>
      </c>
      <c r="L67">
        <f t="shared" si="7"/>
        <v>204.47037624951733</v>
      </c>
      <c r="M67">
        <v>13011.89</v>
      </c>
      <c r="N67">
        <v>4250.63</v>
      </c>
      <c r="O67">
        <v>8177.76</v>
      </c>
      <c r="P67">
        <v>70.88</v>
      </c>
      <c r="Q67">
        <v>185.44</v>
      </c>
      <c r="R67">
        <v>192.39</v>
      </c>
      <c r="S67">
        <v>410.74</v>
      </c>
      <c r="T67">
        <v>386.26</v>
      </c>
      <c r="U67">
        <f t="shared" si="8"/>
        <v>8.0435199999999998E-2</v>
      </c>
      <c r="V67">
        <v>0.33</v>
      </c>
      <c r="W67">
        <v>9.4522583069999992</v>
      </c>
      <c r="X67">
        <v>12.8</v>
      </c>
    </row>
    <row r="68" spans="1:24" hidden="1" x14ac:dyDescent="0.25">
      <c r="A68" t="s">
        <v>25</v>
      </c>
      <c r="B68" t="s">
        <v>41</v>
      </c>
      <c r="C68">
        <v>1495</v>
      </c>
      <c r="D68" t="s">
        <v>33</v>
      </c>
      <c r="E68">
        <v>2.5099999999999998</v>
      </c>
      <c r="F68">
        <v>46.29</v>
      </c>
      <c r="G68">
        <f t="shared" si="9"/>
        <v>18.442231075697212</v>
      </c>
      <c r="H68">
        <f t="shared" si="10"/>
        <v>25099.999999999996</v>
      </c>
      <c r="I68">
        <f t="shared" si="11"/>
        <v>462900</v>
      </c>
      <c r="J68">
        <v>1333.46</v>
      </c>
      <c r="K68">
        <f t="shared" si="6"/>
        <v>18.823211794879484</v>
      </c>
      <c r="L68">
        <f t="shared" si="7"/>
        <v>347.14202150795671</v>
      </c>
      <c r="M68">
        <v>8780.11</v>
      </c>
      <c r="N68">
        <v>2651.26</v>
      </c>
      <c r="O68">
        <v>6285.49</v>
      </c>
      <c r="P68">
        <v>17.62</v>
      </c>
      <c r="Q68">
        <v>146.86000000000001</v>
      </c>
      <c r="R68">
        <v>90.07</v>
      </c>
      <c r="S68">
        <v>1979.64</v>
      </c>
      <c r="T68">
        <v>573.72</v>
      </c>
      <c r="U68">
        <f t="shared" si="8"/>
        <v>0.18286930937500001</v>
      </c>
      <c r="V68">
        <v>0.38179999999999997</v>
      </c>
      <c r="W68">
        <v>12.393006489999999</v>
      </c>
      <c r="X68">
        <v>19.3</v>
      </c>
    </row>
    <row r="69" spans="1:24" hidden="1" x14ac:dyDescent="0.25">
      <c r="A69" t="s">
        <v>25</v>
      </c>
      <c r="B69" t="s">
        <v>41</v>
      </c>
      <c r="C69">
        <v>1496</v>
      </c>
      <c r="D69" t="s">
        <v>33</v>
      </c>
      <c r="E69">
        <v>2.57</v>
      </c>
      <c r="F69">
        <v>46.1</v>
      </c>
      <c r="G69">
        <f t="shared" si="9"/>
        <v>17.937743190661479</v>
      </c>
      <c r="H69">
        <f t="shared" si="10"/>
        <v>25700</v>
      </c>
      <c r="I69">
        <f t="shared" si="11"/>
        <v>461000</v>
      </c>
      <c r="J69">
        <v>1318.59</v>
      </c>
      <c r="K69">
        <f t="shared" si="6"/>
        <v>19.490516384926323</v>
      </c>
      <c r="L69">
        <f t="shared" si="7"/>
        <v>349.61587756618815</v>
      </c>
      <c r="M69">
        <v>8118.59</v>
      </c>
      <c r="N69">
        <v>2534.67</v>
      </c>
      <c r="O69">
        <v>6030.15</v>
      </c>
      <c r="P69">
        <v>24.12</v>
      </c>
      <c r="Q69">
        <v>211.06</v>
      </c>
      <c r="R69">
        <v>184.92</v>
      </c>
      <c r="S69">
        <v>1559.8</v>
      </c>
      <c r="T69">
        <v>4207.04</v>
      </c>
      <c r="U69">
        <f t="shared" si="8"/>
        <v>5.3099800000000009E-2</v>
      </c>
      <c r="V69">
        <v>0.38179999999999997</v>
      </c>
      <c r="W69">
        <v>8.1157989649999998</v>
      </c>
      <c r="X69">
        <v>10.4</v>
      </c>
    </row>
    <row r="70" spans="1:24" hidden="1" x14ac:dyDescent="0.25">
      <c r="A70" t="s">
        <v>25</v>
      </c>
      <c r="B70" t="s">
        <v>41</v>
      </c>
      <c r="C70">
        <v>1503</v>
      </c>
      <c r="D70" t="s">
        <v>31</v>
      </c>
      <c r="E70">
        <v>3.63</v>
      </c>
      <c r="F70">
        <v>44.97</v>
      </c>
      <c r="G70">
        <f t="shared" si="9"/>
        <v>12.388429752066116</v>
      </c>
      <c r="H70">
        <f t="shared" si="10"/>
        <v>36300</v>
      </c>
      <c r="I70">
        <f t="shared" si="11"/>
        <v>449700</v>
      </c>
      <c r="J70">
        <v>1891.57</v>
      </c>
      <c r="K70">
        <f t="shared" si="6"/>
        <v>19.190407967984267</v>
      </c>
      <c r="L70">
        <f t="shared" si="7"/>
        <v>237.73902102486295</v>
      </c>
      <c r="M70">
        <v>26041.83</v>
      </c>
      <c r="N70">
        <v>4849.3999999999996</v>
      </c>
      <c r="O70">
        <v>6027.61</v>
      </c>
      <c r="P70">
        <v>22.77</v>
      </c>
      <c r="Q70">
        <v>206.8</v>
      </c>
      <c r="R70">
        <v>516.05999999999995</v>
      </c>
      <c r="S70">
        <v>2523.36</v>
      </c>
      <c r="T70">
        <v>210.6</v>
      </c>
      <c r="U70">
        <f t="shared" si="8"/>
        <v>1.2569767374999998</v>
      </c>
      <c r="V70">
        <v>0.52610000000000001</v>
      </c>
      <c r="W70">
        <v>19.948979319999999</v>
      </c>
      <c r="X70">
        <v>50.6</v>
      </c>
    </row>
    <row r="71" spans="1:24" hidden="1" x14ac:dyDescent="0.25">
      <c r="A71" t="s">
        <v>25</v>
      </c>
      <c r="B71" t="s">
        <v>41</v>
      </c>
      <c r="C71">
        <v>1510</v>
      </c>
      <c r="D71" t="s">
        <v>31</v>
      </c>
      <c r="E71">
        <v>3.43</v>
      </c>
      <c r="F71">
        <v>46.75</v>
      </c>
      <c r="G71">
        <f t="shared" si="9"/>
        <v>13.629737609329446</v>
      </c>
      <c r="H71">
        <f t="shared" si="10"/>
        <v>34300</v>
      </c>
      <c r="I71">
        <f t="shared" si="11"/>
        <v>467500</v>
      </c>
      <c r="J71">
        <v>1637.96</v>
      </c>
      <c r="K71">
        <f t="shared" si="6"/>
        <v>20.940682312144375</v>
      </c>
      <c r="L71">
        <f t="shared" si="7"/>
        <v>285.41600527485406</v>
      </c>
      <c r="M71">
        <v>16810.439999999999</v>
      </c>
      <c r="N71">
        <v>5253.62</v>
      </c>
      <c r="O71">
        <v>5551.6</v>
      </c>
      <c r="P71">
        <v>26.57</v>
      </c>
      <c r="Q71">
        <v>216.37</v>
      </c>
      <c r="R71">
        <v>707.95</v>
      </c>
      <c r="S71">
        <v>2089.6799999999998</v>
      </c>
      <c r="T71">
        <v>280.89999999999998</v>
      </c>
      <c r="U71">
        <f t="shared" si="8"/>
        <v>0.31923210937500002</v>
      </c>
      <c r="V71">
        <v>0.52610000000000001</v>
      </c>
      <c r="W71">
        <v>14.55210658</v>
      </c>
      <c r="X71">
        <v>25.5</v>
      </c>
    </row>
    <row r="72" spans="1:24" hidden="1" x14ac:dyDescent="0.25">
      <c r="A72" t="s">
        <v>25</v>
      </c>
      <c r="B72" t="s">
        <v>41</v>
      </c>
      <c r="C72">
        <v>1511</v>
      </c>
      <c r="D72" t="s">
        <v>31</v>
      </c>
      <c r="E72">
        <v>3.53</v>
      </c>
      <c r="F72">
        <v>47.1</v>
      </c>
      <c r="G72">
        <f t="shared" si="9"/>
        <v>13.342776203966007</v>
      </c>
      <c r="H72">
        <f t="shared" si="10"/>
        <v>35300</v>
      </c>
      <c r="I72">
        <f t="shared" si="11"/>
        <v>471000</v>
      </c>
      <c r="J72">
        <v>1749.44</v>
      </c>
      <c r="K72">
        <f t="shared" si="6"/>
        <v>20.177885494786903</v>
      </c>
      <c r="L72">
        <f t="shared" si="7"/>
        <v>269.2290104261935</v>
      </c>
      <c r="M72">
        <v>15523.56</v>
      </c>
      <c r="N72">
        <v>5397.2</v>
      </c>
      <c r="O72">
        <v>5663.63</v>
      </c>
      <c r="P72">
        <v>23.51</v>
      </c>
      <c r="Q72">
        <v>209.62</v>
      </c>
      <c r="R72">
        <v>773.83</v>
      </c>
      <c r="S72">
        <v>2194.14</v>
      </c>
      <c r="T72">
        <v>284.06</v>
      </c>
      <c r="U72">
        <f t="shared" si="8"/>
        <v>0.52817019999999981</v>
      </c>
      <c r="V72">
        <v>0.52610000000000001</v>
      </c>
      <c r="W72">
        <v>16.55649786</v>
      </c>
      <c r="X72">
        <v>32.799999999999997</v>
      </c>
    </row>
    <row r="73" spans="1:24" hidden="1" x14ac:dyDescent="0.25">
      <c r="A73" t="s">
        <v>25</v>
      </c>
      <c r="B73" t="s">
        <v>41</v>
      </c>
      <c r="C73">
        <v>1512</v>
      </c>
      <c r="D73" t="s">
        <v>31</v>
      </c>
      <c r="E73">
        <v>3.76</v>
      </c>
      <c r="F73">
        <v>44.56</v>
      </c>
      <c r="G73">
        <f t="shared" si="9"/>
        <v>11.851063829787236</v>
      </c>
      <c r="H73">
        <f t="shared" si="10"/>
        <v>37600</v>
      </c>
      <c r="I73">
        <f t="shared" si="11"/>
        <v>445600</v>
      </c>
      <c r="J73">
        <v>2104.25</v>
      </c>
      <c r="K73">
        <f t="shared" si="6"/>
        <v>17.86859926339551</v>
      </c>
      <c r="L73">
        <f t="shared" si="7"/>
        <v>211.76191041938932</v>
      </c>
      <c r="M73">
        <v>25990.35</v>
      </c>
      <c r="N73">
        <v>5200.7700000000004</v>
      </c>
      <c r="O73">
        <v>6806.95</v>
      </c>
      <c r="P73">
        <v>28.96</v>
      </c>
      <c r="Q73">
        <v>175.68</v>
      </c>
      <c r="R73">
        <v>693.05</v>
      </c>
      <c r="S73">
        <v>2704.63</v>
      </c>
      <c r="T73">
        <v>216.22</v>
      </c>
      <c r="U73">
        <f t="shared" si="8"/>
        <v>5.7262950000000014E-2</v>
      </c>
      <c r="V73">
        <v>0.52610000000000001</v>
      </c>
      <c r="W73">
        <v>8.3502647650000004</v>
      </c>
      <c r="X73">
        <v>10.8</v>
      </c>
    </row>
    <row r="74" spans="1:24" hidden="1" x14ac:dyDescent="0.25">
      <c r="A74" t="s">
        <v>25</v>
      </c>
      <c r="B74" t="s">
        <v>42</v>
      </c>
      <c r="C74">
        <v>1755</v>
      </c>
      <c r="D74" t="s">
        <v>29</v>
      </c>
      <c r="E74">
        <v>4.25</v>
      </c>
      <c r="F74">
        <v>45.77</v>
      </c>
      <c r="G74">
        <f t="shared" si="9"/>
        <v>10.769411764705882</v>
      </c>
      <c r="H74">
        <f t="shared" si="10"/>
        <v>42500</v>
      </c>
      <c r="I74">
        <f t="shared" si="11"/>
        <v>457700.00000000006</v>
      </c>
      <c r="J74">
        <v>3574.05</v>
      </c>
      <c r="K74">
        <f t="shared" si="6"/>
        <v>11.891271806494032</v>
      </c>
      <c r="L74">
        <f t="shared" si="7"/>
        <v>128.06200249017223</v>
      </c>
      <c r="M74">
        <v>24166.42</v>
      </c>
      <c r="N74">
        <v>3587.91</v>
      </c>
      <c r="O74">
        <v>11904.9</v>
      </c>
      <c r="P74">
        <v>29.72</v>
      </c>
      <c r="Q74">
        <v>186.23</v>
      </c>
      <c r="R74">
        <v>103.02</v>
      </c>
      <c r="S74">
        <v>71.319999999999993</v>
      </c>
      <c r="T74">
        <v>404.16</v>
      </c>
      <c r="U74">
        <f t="shared" si="8"/>
        <v>0.11643073750000001</v>
      </c>
      <c r="V74">
        <v>0.5</v>
      </c>
      <c r="W74">
        <v>10.73237187</v>
      </c>
      <c r="X74">
        <v>15.4</v>
      </c>
    </row>
    <row r="75" spans="1:24" hidden="1" x14ac:dyDescent="0.25">
      <c r="A75" t="s">
        <v>25</v>
      </c>
      <c r="B75" t="s">
        <v>42</v>
      </c>
      <c r="C75">
        <v>1759</v>
      </c>
      <c r="D75" t="s">
        <v>29</v>
      </c>
      <c r="E75">
        <v>3.79</v>
      </c>
      <c r="F75">
        <v>44.67</v>
      </c>
      <c r="G75">
        <f t="shared" si="9"/>
        <v>11.786279683377309</v>
      </c>
      <c r="H75">
        <f t="shared" si="10"/>
        <v>37900</v>
      </c>
      <c r="I75">
        <f t="shared" si="11"/>
        <v>446700</v>
      </c>
      <c r="J75">
        <v>3676.26</v>
      </c>
      <c r="K75">
        <f t="shared" si="6"/>
        <v>10.309390521889092</v>
      </c>
      <c r="L75">
        <f t="shared" si="7"/>
        <v>121.509360056144</v>
      </c>
      <c r="M75">
        <v>24207.77</v>
      </c>
      <c r="N75">
        <v>3138.72</v>
      </c>
      <c r="O75">
        <v>16486.810000000001</v>
      </c>
      <c r="P75">
        <v>36.24</v>
      </c>
      <c r="Q75">
        <v>215.42</v>
      </c>
      <c r="R75">
        <v>140.93</v>
      </c>
      <c r="S75">
        <v>116.77</v>
      </c>
      <c r="T75">
        <v>414.74</v>
      </c>
      <c r="U75">
        <f t="shared" si="8"/>
        <v>0.15730128437499999</v>
      </c>
      <c r="V75">
        <v>0.5</v>
      </c>
      <c r="W75">
        <v>11.828417440000001</v>
      </c>
      <c r="X75">
        <v>17.899999999999999</v>
      </c>
    </row>
    <row r="76" spans="1:24" hidden="1" x14ac:dyDescent="0.25">
      <c r="A76" t="s">
        <v>25</v>
      </c>
      <c r="B76" t="s">
        <v>42</v>
      </c>
      <c r="C76">
        <v>1764</v>
      </c>
      <c r="D76" t="s">
        <v>40</v>
      </c>
      <c r="E76">
        <v>3.29</v>
      </c>
      <c r="F76">
        <v>48.7</v>
      </c>
      <c r="G76">
        <f t="shared" si="9"/>
        <v>14.80243161094225</v>
      </c>
      <c r="H76">
        <f t="shared" si="10"/>
        <v>32900</v>
      </c>
      <c r="I76">
        <f t="shared" si="11"/>
        <v>487000</v>
      </c>
      <c r="J76">
        <v>2926.97</v>
      </c>
      <c r="K76">
        <f t="shared" ref="K76:K139" si="12">H76/J76</f>
        <v>11.240292862584859</v>
      </c>
      <c r="L76">
        <f t="shared" ref="L76:L139" si="13">I76/J76</f>
        <v>166.38366638537465</v>
      </c>
      <c r="M76">
        <v>24268.99</v>
      </c>
      <c r="N76">
        <v>2272</v>
      </c>
      <c r="O76">
        <v>8868.3700000000008</v>
      </c>
      <c r="P76">
        <v>27.21</v>
      </c>
      <c r="Q76">
        <v>180.75</v>
      </c>
      <c r="R76">
        <v>108.84</v>
      </c>
      <c r="S76">
        <v>71.91</v>
      </c>
      <c r="T76">
        <v>153.54</v>
      </c>
      <c r="U76">
        <f t="shared" si="8"/>
        <v>7.6708984374999997E-2</v>
      </c>
      <c r="V76">
        <v>0.67599999999999905</v>
      </c>
      <c r="W76">
        <v>9.2939885990000004</v>
      </c>
      <c r="X76">
        <v>12.5</v>
      </c>
    </row>
    <row r="77" spans="1:24" hidden="1" x14ac:dyDescent="0.25">
      <c r="A77" t="s">
        <v>25</v>
      </c>
      <c r="B77" t="s">
        <v>42</v>
      </c>
      <c r="C77">
        <v>1765</v>
      </c>
      <c r="D77" t="s">
        <v>26</v>
      </c>
      <c r="E77">
        <v>4.04</v>
      </c>
      <c r="F77">
        <v>45.32</v>
      </c>
      <c r="G77">
        <f t="shared" si="9"/>
        <v>11.217821782178218</v>
      </c>
      <c r="H77">
        <f t="shared" si="10"/>
        <v>40400</v>
      </c>
      <c r="I77">
        <f t="shared" si="11"/>
        <v>453200</v>
      </c>
      <c r="J77">
        <v>4156.2</v>
      </c>
      <c r="K77">
        <f t="shared" si="12"/>
        <v>9.7204176892353598</v>
      </c>
      <c r="L77">
        <f t="shared" si="13"/>
        <v>109.04191328617487</v>
      </c>
      <c r="M77">
        <v>23830.21</v>
      </c>
      <c r="N77">
        <v>4357.12</v>
      </c>
      <c r="O77">
        <v>12494.21</v>
      </c>
      <c r="P77">
        <v>51.21</v>
      </c>
      <c r="Q77">
        <v>161.52000000000001</v>
      </c>
      <c r="R77">
        <v>98.49</v>
      </c>
      <c r="S77">
        <v>61.06</v>
      </c>
      <c r="T77">
        <v>254.1</v>
      </c>
      <c r="U77">
        <f t="shared" si="8"/>
        <v>0.133657734375</v>
      </c>
      <c r="V77">
        <v>0.33</v>
      </c>
      <c r="W77">
        <v>11.229442599999899</v>
      </c>
      <c r="X77">
        <v>16.5</v>
      </c>
    </row>
    <row r="78" spans="1:24" hidden="1" x14ac:dyDescent="0.25">
      <c r="A78" t="s">
        <v>25</v>
      </c>
      <c r="B78" t="s">
        <v>42</v>
      </c>
      <c r="C78">
        <v>1766</v>
      </c>
      <c r="D78" t="s">
        <v>40</v>
      </c>
      <c r="E78">
        <v>3.17</v>
      </c>
      <c r="F78">
        <v>47.25</v>
      </c>
      <c r="G78">
        <f t="shared" si="9"/>
        <v>14.905362776025237</v>
      </c>
      <c r="H78">
        <f t="shared" si="10"/>
        <v>31700</v>
      </c>
      <c r="I78">
        <f t="shared" si="11"/>
        <v>472500</v>
      </c>
      <c r="J78">
        <v>3038.71</v>
      </c>
      <c r="K78">
        <f t="shared" si="12"/>
        <v>10.432058340545824</v>
      </c>
      <c r="L78">
        <f t="shared" si="13"/>
        <v>155.49361406649533</v>
      </c>
      <c r="M78">
        <v>24702.11</v>
      </c>
      <c r="N78">
        <v>2324.5100000000002</v>
      </c>
      <c r="O78">
        <v>8885.9</v>
      </c>
      <c r="P78">
        <v>26.36</v>
      </c>
      <c r="Q78">
        <v>301.57</v>
      </c>
      <c r="R78">
        <v>149.88</v>
      </c>
      <c r="S78">
        <v>119.59</v>
      </c>
      <c r="T78">
        <v>225.85</v>
      </c>
      <c r="U78">
        <f t="shared" si="8"/>
        <v>0.10753495000000003</v>
      </c>
      <c r="V78">
        <v>0.67599999999999905</v>
      </c>
      <c r="W78">
        <v>10.45066057</v>
      </c>
      <c r="X78">
        <v>14.8</v>
      </c>
    </row>
    <row r="79" spans="1:24" hidden="1" x14ac:dyDescent="0.25">
      <c r="A79" t="s">
        <v>25</v>
      </c>
      <c r="B79" t="s">
        <v>42</v>
      </c>
      <c r="C79">
        <v>1768</v>
      </c>
      <c r="D79" t="s">
        <v>40</v>
      </c>
      <c r="E79">
        <v>3.05</v>
      </c>
      <c r="F79">
        <v>47.49</v>
      </c>
      <c r="G79">
        <f t="shared" si="9"/>
        <v>15.57049180327869</v>
      </c>
      <c r="H79">
        <f t="shared" si="10"/>
        <v>30500</v>
      </c>
      <c r="I79">
        <f t="shared" si="11"/>
        <v>474900</v>
      </c>
      <c r="J79">
        <v>2779.31</v>
      </c>
      <c r="K79">
        <f t="shared" si="12"/>
        <v>10.973946770961138</v>
      </c>
      <c r="L79">
        <f t="shared" si="13"/>
        <v>170.86974824686703</v>
      </c>
      <c r="M79">
        <v>22597.69</v>
      </c>
      <c r="N79">
        <v>2877.26</v>
      </c>
      <c r="O79">
        <v>11835.53</v>
      </c>
      <c r="P79">
        <v>38.770000000000003</v>
      </c>
      <c r="Q79">
        <v>236.71</v>
      </c>
      <c r="R79">
        <v>159.16999999999999</v>
      </c>
      <c r="S79">
        <v>114.27</v>
      </c>
      <c r="T79">
        <v>232.63</v>
      </c>
      <c r="U79">
        <f t="shared" si="8"/>
        <v>0.19834365937500004</v>
      </c>
      <c r="V79">
        <v>0.67599999999999905</v>
      </c>
      <c r="W79">
        <v>12.701406970000001</v>
      </c>
      <c r="X79">
        <v>20.100000000000001</v>
      </c>
    </row>
    <row r="80" spans="1:24" hidden="1" x14ac:dyDescent="0.25">
      <c r="A80" t="s">
        <v>25</v>
      </c>
      <c r="B80" t="s">
        <v>42</v>
      </c>
      <c r="C80">
        <v>1770</v>
      </c>
      <c r="D80" t="s">
        <v>43</v>
      </c>
      <c r="E80">
        <v>2.14</v>
      </c>
      <c r="F80">
        <v>46.14</v>
      </c>
      <c r="G80">
        <f t="shared" si="9"/>
        <v>21.5607476635514</v>
      </c>
      <c r="H80">
        <f t="shared" si="10"/>
        <v>21400</v>
      </c>
      <c r="I80">
        <f t="shared" si="11"/>
        <v>461400</v>
      </c>
      <c r="J80">
        <v>2358.25</v>
      </c>
      <c r="K80">
        <f t="shared" si="12"/>
        <v>9.0745256016113647</v>
      </c>
      <c r="L80">
        <f t="shared" si="13"/>
        <v>195.65355666277961</v>
      </c>
      <c r="M80">
        <v>9058</v>
      </c>
      <c r="N80">
        <v>2221.89</v>
      </c>
      <c r="O80">
        <v>14311.93</v>
      </c>
      <c r="P80">
        <v>40.11</v>
      </c>
      <c r="Q80">
        <v>212.56</v>
      </c>
      <c r="R80">
        <v>186.49</v>
      </c>
      <c r="S80">
        <v>12.03</v>
      </c>
      <c r="T80">
        <v>242.64</v>
      </c>
      <c r="U80">
        <f t="shared" si="8"/>
        <v>0.90774343749999986</v>
      </c>
      <c r="V80">
        <v>0.65039999999999998</v>
      </c>
      <c r="W80">
        <v>18.699817620000001</v>
      </c>
      <c r="X80">
        <v>43</v>
      </c>
    </row>
    <row r="81" spans="1:24" hidden="1" x14ac:dyDescent="0.25">
      <c r="A81" t="s">
        <v>25</v>
      </c>
      <c r="B81" t="s">
        <v>42</v>
      </c>
      <c r="C81">
        <v>1789</v>
      </c>
      <c r="D81" t="s">
        <v>40</v>
      </c>
      <c r="E81">
        <v>3.19</v>
      </c>
      <c r="F81">
        <v>48.28</v>
      </c>
      <c r="G81">
        <f t="shared" si="9"/>
        <v>15.134796238244515</v>
      </c>
      <c r="H81">
        <f t="shared" si="10"/>
        <v>31900</v>
      </c>
      <c r="I81">
        <f t="shared" si="11"/>
        <v>482800</v>
      </c>
      <c r="J81">
        <v>2988.06</v>
      </c>
      <c r="K81">
        <f t="shared" si="12"/>
        <v>10.67582310930838</v>
      </c>
      <c r="L81">
        <f t="shared" si="13"/>
        <v>161.57640743492433</v>
      </c>
      <c r="M81">
        <v>20846.52</v>
      </c>
      <c r="N81">
        <v>1704.69</v>
      </c>
      <c r="O81">
        <v>6700.32</v>
      </c>
      <c r="P81">
        <v>21.36</v>
      </c>
      <c r="Q81">
        <v>166.97</v>
      </c>
      <c r="R81">
        <v>137.85</v>
      </c>
      <c r="S81">
        <v>85.43</v>
      </c>
      <c r="T81">
        <v>157.27000000000001</v>
      </c>
      <c r="U81">
        <f t="shared" si="8"/>
        <v>9.8992637499999994E-2</v>
      </c>
      <c r="V81">
        <v>0.67599999999999905</v>
      </c>
      <c r="W81">
        <v>10.1610323</v>
      </c>
      <c r="X81">
        <v>14.2</v>
      </c>
    </row>
    <row r="82" spans="1:24" hidden="1" x14ac:dyDescent="0.25">
      <c r="A82" t="s">
        <v>25</v>
      </c>
      <c r="B82" t="s">
        <v>42</v>
      </c>
      <c r="C82">
        <v>1790</v>
      </c>
      <c r="D82" t="s">
        <v>43</v>
      </c>
      <c r="E82">
        <v>2.5499999999999998</v>
      </c>
      <c r="F82">
        <v>45.9</v>
      </c>
      <c r="G82">
        <f t="shared" si="9"/>
        <v>18</v>
      </c>
      <c r="H82">
        <f t="shared" si="10"/>
        <v>25500</v>
      </c>
      <c r="I82">
        <f t="shared" si="11"/>
        <v>459000</v>
      </c>
      <c r="J82">
        <v>3143.24</v>
      </c>
      <c r="K82">
        <f t="shared" si="12"/>
        <v>8.1126480955956275</v>
      </c>
      <c r="L82">
        <f t="shared" si="13"/>
        <v>146.0276657207213</v>
      </c>
      <c r="M82">
        <v>10003.870000000001</v>
      </c>
      <c r="N82">
        <v>2375.8000000000002</v>
      </c>
      <c r="O82">
        <v>12876.47</v>
      </c>
      <c r="P82">
        <v>34.799999999999997</v>
      </c>
      <c r="Q82">
        <v>214.58</v>
      </c>
      <c r="R82">
        <v>144.97999999999999</v>
      </c>
      <c r="S82">
        <v>13.53</v>
      </c>
      <c r="T82">
        <v>199.11</v>
      </c>
      <c r="U82">
        <f t="shared" si="8"/>
        <v>0.39597054999999998</v>
      </c>
      <c r="V82">
        <v>0.65039999999999998</v>
      </c>
      <c r="W82">
        <v>15.40692321</v>
      </c>
      <c r="X82">
        <v>28.4</v>
      </c>
    </row>
    <row r="83" spans="1:24" hidden="1" x14ac:dyDescent="0.25">
      <c r="A83" t="s">
        <v>25</v>
      </c>
      <c r="B83" t="s">
        <v>42</v>
      </c>
      <c r="C83">
        <v>1791</v>
      </c>
      <c r="D83" t="s">
        <v>43</v>
      </c>
      <c r="E83">
        <v>1.6</v>
      </c>
      <c r="F83">
        <v>48.67</v>
      </c>
      <c r="G83">
        <f t="shared" si="9"/>
        <v>30.418749999999999</v>
      </c>
      <c r="H83">
        <f t="shared" si="10"/>
        <v>16000</v>
      </c>
      <c r="I83">
        <f t="shared" si="11"/>
        <v>486700</v>
      </c>
      <c r="J83">
        <v>1786.96</v>
      </c>
      <c r="K83">
        <f t="shared" si="12"/>
        <v>8.9537538613063532</v>
      </c>
      <c r="L83">
        <f t="shared" si="13"/>
        <v>272.36200026861263</v>
      </c>
      <c r="M83">
        <v>7459.19</v>
      </c>
      <c r="N83">
        <v>2821.02</v>
      </c>
      <c r="O83">
        <v>5277.86</v>
      </c>
      <c r="P83">
        <v>22.64</v>
      </c>
      <c r="Q83">
        <v>247.19</v>
      </c>
      <c r="R83">
        <v>228.32</v>
      </c>
      <c r="S83">
        <v>179.26</v>
      </c>
      <c r="T83">
        <v>443.44</v>
      </c>
      <c r="U83">
        <f t="shared" si="8"/>
        <v>6.9521659375000003E-2</v>
      </c>
      <c r="V83">
        <v>0.65039999999999998</v>
      </c>
      <c r="W83">
        <v>8.9702411509999997</v>
      </c>
      <c r="X83">
        <v>11.9</v>
      </c>
    </row>
    <row r="84" spans="1:24" hidden="1" x14ac:dyDescent="0.25">
      <c r="A84" t="s">
        <v>25</v>
      </c>
      <c r="B84" t="s">
        <v>42</v>
      </c>
      <c r="C84">
        <v>1793</v>
      </c>
      <c r="D84" t="s">
        <v>26</v>
      </c>
      <c r="E84">
        <v>3.07</v>
      </c>
      <c r="F84">
        <v>46.18</v>
      </c>
      <c r="G84">
        <f t="shared" si="9"/>
        <v>15.042345276872965</v>
      </c>
      <c r="H84">
        <f t="shared" si="10"/>
        <v>30700</v>
      </c>
      <c r="I84">
        <f t="shared" si="11"/>
        <v>461800</v>
      </c>
      <c r="J84">
        <v>2875.28</v>
      </c>
      <c r="K84">
        <f t="shared" si="12"/>
        <v>10.677221001085112</v>
      </c>
      <c r="L84">
        <f t="shared" si="13"/>
        <v>160.61044489580144</v>
      </c>
      <c r="M84">
        <v>13732.57</v>
      </c>
      <c r="N84">
        <v>3615.1</v>
      </c>
      <c r="O84">
        <v>11721.07</v>
      </c>
      <c r="P84">
        <v>57.99</v>
      </c>
      <c r="Q84">
        <v>181.95</v>
      </c>
      <c r="R84">
        <v>147.96</v>
      </c>
      <c r="S84">
        <v>35.99</v>
      </c>
      <c r="T84">
        <v>379.91</v>
      </c>
      <c r="U84">
        <f t="shared" si="8"/>
        <v>0.54439568437499986</v>
      </c>
      <c r="V84">
        <v>0.33</v>
      </c>
      <c r="W84">
        <v>16.677269259999999</v>
      </c>
      <c r="X84">
        <v>33.299999999999997</v>
      </c>
    </row>
    <row r="85" spans="1:24" hidden="1" x14ac:dyDescent="0.25">
      <c r="A85" t="s">
        <v>25</v>
      </c>
      <c r="B85" t="s">
        <v>42</v>
      </c>
      <c r="C85">
        <v>1795</v>
      </c>
      <c r="D85" t="s">
        <v>44</v>
      </c>
      <c r="E85">
        <v>2.7</v>
      </c>
      <c r="F85">
        <v>43.39</v>
      </c>
      <c r="G85">
        <f t="shared" si="9"/>
        <v>16.07037037037037</v>
      </c>
      <c r="H85">
        <f t="shared" si="10"/>
        <v>27000</v>
      </c>
      <c r="I85">
        <f t="shared" si="11"/>
        <v>433900</v>
      </c>
      <c r="J85">
        <v>2393.8000000000002</v>
      </c>
      <c r="K85">
        <f t="shared" si="12"/>
        <v>11.279137772579162</v>
      </c>
      <c r="L85">
        <f t="shared" si="13"/>
        <v>181.25992146378141</v>
      </c>
      <c r="M85">
        <v>20658.349999999999</v>
      </c>
      <c r="N85">
        <v>5921.08</v>
      </c>
      <c r="O85">
        <v>9329.58</v>
      </c>
      <c r="P85">
        <v>24.16</v>
      </c>
      <c r="Q85">
        <v>221.46</v>
      </c>
      <c r="R85">
        <v>459.03</v>
      </c>
      <c r="S85">
        <v>120.8</v>
      </c>
      <c r="T85">
        <v>1117.3699999999999</v>
      </c>
      <c r="U85">
        <f t="shared" si="8"/>
        <v>9.3494137500000005E-2</v>
      </c>
      <c r="V85">
        <v>0.54220000000000002</v>
      </c>
      <c r="W85">
        <v>9.9633618899999998</v>
      </c>
      <c r="X85">
        <v>13.8</v>
      </c>
    </row>
    <row r="86" spans="1:24" hidden="1" x14ac:dyDescent="0.25">
      <c r="A86" t="s">
        <v>25</v>
      </c>
      <c r="B86" t="s">
        <v>42</v>
      </c>
      <c r="C86">
        <v>1798</v>
      </c>
      <c r="D86" t="s">
        <v>44</v>
      </c>
      <c r="E86">
        <v>2.58</v>
      </c>
      <c r="F86">
        <v>41.71</v>
      </c>
      <c r="G86">
        <f t="shared" si="9"/>
        <v>16.166666666666668</v>
      </c>
      <c r="H86">
        <f t="shared" si="10"/>
        <v>25800</v>
      </c>
      <c r="I86">
        <f t="shared" si="11"/>
        <v>417100</v>
      </c>
      <c r="J86">
        <v>2062.73</v>
      </c>
      <c r="K86">
        <f t="shared" si="12"/>
        <v>12.507696111463934</v>
      </c>
      <c r="L86">
        <f t="shared" si="13"/>
        <v>202.20775380200027</v>
      </c>
      <c r="M86">
        <v>16637.5</v>
      </c>
      <c r="N86">
        <v>5287.58</v>
      </c>
      <c r="O86">
        <v>13984.86</v>
      </c>
      <c r="P86">
        <v>74.72</v>
      </c>
      <c r="Q86">
        <v>300.86</v>
      </c>
      <c r="R86">
        <v>1095.27</v>
      </c>
      <c r="S86">
        <v>306.75</v>
      </c>
      <c r="T86">
        <v>1482.65</v>
      </c>
      <c r="U86">
        <f t="shared" si="8"/>
        <v>0.19052793437499993</v>
      </c>
      <c r="V86">
        <v>0.54220000000000002</v>
      </c>
      <c r="W86">
        <v>12.54844864</v>
      </c>
      <c r="X86">
        <v>19.7</v>
      </c>
    </row>
    <row r="87" spans="1:24" hidden="1" x14ac:dyDescent="0.25">
      <c r="A87" t="s">
        <v>25</v>
      </c>
      <c r="B87" t="s">
        <v>45</v>
      </c>
      <c r="C87">
        <v>1816</v>
      </c>
      <c r="D87" t="s">
        <v>43</v>
      </c>
      <c r="E87">
        <v>2.0099999999999998</v>
      </c>
      <c r="F87">
        <v>46.38</v>
      </c>
      <c r="G87">
        <f t="shared" si="9"/>
        <v>23.074626865671647</v>
      </c>
      <c r="H87">
        <f t="shared" si="10"/>
        <v>20099.999999999996</v>
      </c>
      <c r="I87">
        <f t="shared" si="11"/>
        <v>463800</v>
      </c>
      <c r="J87">
        <v>1185.8699999999999</v>
      </c>
      <c r="K87">
        <f t="shared" si="12"/>
        <v>16.94958132004351</v>
      </c>
      <c r="L87">
        <f t="shared" si="13"/>
        <v>391.1052644893623</v>
      </c>
      <c r="M87">
        <v>8761.7000000000007</v>
      </c>
      <c r="N87">
        <v>4002.55</v>
      </c>
      <c r="O87">
        <v>6621.26</v>
      </c>
      <c r="P87">
        <v>33.32</v>
      </c>
      <c r="Q87">
        <v>194.05</v>
      </c>
      <c r="R87">
        <v>162.69</v>
      </c>
      <c r="S87">
        <v>548.83000000000004</v>
      </c>
      <c r="T87">
        <v>276.38</v>
      </c>
      <c r="U87">
        <f t="shared" si="8"/>
        <v>5.2083559375000012E-2</v>
      </c>
      <c r="V87">
        <v>0.65039999999999998</v>
      </c>
      <c r="W87">
        <v>8.0563943820000006</v>
      </c>
      <c r="X87">
        <v>10.3</v>
      </c>
    </row>
    <row r="88" spans="1:24" hidden="1" x14ac:dyDescent="0.25">
      <c r="A88" t="s">
        <v>25</v>
      </c>
      <c r="B88" t="s">
        <v>45</v>
      </c>
      <c r="C88">
        <v>1818</v>
      </c>
      <c r="D88" t="s">
        <v>43</v>
      </c>
      <c r="E88">
        <v>1.63</v>
      </c>
      <c r="F88">
        <v>48.45</v>
      </c>
      <c r="G88">
        <f t="shared" si="9"/>
        <v>29.723926380368102</v>
      </c>
      <c r="H88">
        <f t="shared" si="10"/>
        <v>16299.999999999998</v>
      </c>
      <c r="I88">
        <f t="shared" si="11"/>
        <v>484500</v>
      </c>
      <c r="J88">
        <v>1145.3900000000001</v>
      </c>
      <c r="K88">
        <f t="shared" si="12"/>
        <v>14.230960633496011</v>
      </c>
      <c r="L88">
        <f t="shared" si="13"/>
        <v>423.00002619195203</v>
      </c>
      <c r="M88">
        <v>7245.78</v>
      </c>
      <c r="N88">
        <v>2727.75</v>
      </c>
      <c r="O88">
        <v>6624</v>
      </c>
      <c r="P88">
        <v>32.729999999999997</v>
      </c>
      <c r="Q88">
        <v>154</v>
      </c>
      <c r="R88">
        <v>113.58</v>
      </c>
      <c r="S88">
        <v>598.67999999999995</v>
      </c>
      <c r="T88">
        <v>221.38</v>
      </c>
      <c r="U88">
        <f t="shared" si="8"/>
        <v>1.6973869499999994</v>
      </c>
      <c r="V88">
        <v>0.65039999999999998</v>
      </c>
      <c r="W88">
        <v>21.055983940000001</v>
      </c>
      <c r="X88">
        <v>58.8</v>
      </c>
    </row>
    <row r="89" spans="1:24" hidden="1" x14ac:dyDescent="0.25">
      <c r="A89" t="s">
        <v>25</v>
      </c>
      <c r="B89" t="s">
        <v>45</v>
      </c>
      <c r="C89">
        <v>1821</v>
      </c>
      <c r="D89" t="s">
        <v>43</v>
      </c>
      <c r="E89">
        <v>2.25</v>
      </c>
      <c r="F89">
        <v>46.46</v>
      </c>
      <c r="G89">
        <f t="shared" si="9"/>
        <v>20.648888888888891</v>
      </c>
      <c r="H89">
        <f t="shared" si="10"/>
        <v>22500</v>
      </c>
      <c r="I89">
        <f t="shared" si="11"/>
        <v>464600</v>
      </c>
      <c r="J89">
        <v>1293.76</v>
      </c>
      <c r="K89">
        <f t="shared" si="12"/>
        <v>17.391169923324263</v>
      </c>
      <c r="L89">
        <f t="shared" si="13"/>
        <v>359.10833539450903</v>
      </c>
      <c r="M89">
        <v>6887.59</v>
      </c>
      <c r="N89">
        <v>4023.37</v>
      </c>
      <c r="O89">
        <v>9533.07</v>
      </c>
      <c r="P89">
        <v>37.39</v>
      </c>
      <c r="Q89">
        <v>278.57</v>
      </c>
      <c r="R89">
        <v>244.92</v>
      </c>
      <c r="S89">
        <v>448.7</v>
      </c>
      <c r="T89">
        <v>329.05</v>
      </c>
      <c r="U89">
        <f t="shared" si="8"/>
        <v>0.1134262</v>
      </c>
      <c r="V89">
        <v>0.65039999999999998</v>
      </c>
      <c r="W89">
        <v>10.639325360000001</v>
      </c>
      <c r="X89">
        <v>15.2</v>
      </c>
    </row>
    <row r="90" spans="1:24" hidden="1" x14ac:dyDescent="0.25">
      <c r="A90" t="s">
        <v>25</v>
      </c>
      <c r="B90" t="s">
        <v>45</v>
      </c>
      <c r="C90">
        <v>1822</v>
      </c>
      <c r="D90" t="s">
        <v>28</v>
      </c>
      <c r="E90">
        <v>1.73</v>
      </c>
      <c r="F90">
        <v>50.44</v>
      </c>
      <c r="G90">
        <f t="shared" si="9"/>
        <v>29.156069364161848</v>
      </c>
      <c r="H90">
        <f t="shared" si="10"/>
        <v>17300</v>
      </c>
      <c r="I90">
        <f t="shared" si="11"/>
        <v>504400</v>
      </c>
      <c r="J90">
        <v>856.14</v>
      </c>
      <c r="K90">
        <f t="shared" si="12"/>
        <v>20.206975494662089</v>
      </c>
      <c r="L90">
        <f t="shared" si="13"/>
        <v>589.1559791622866</v>
      </c>
      <c r="M90">
        <v>6627.55</v>
      </c>
      <c r="N90">
        <v>2213.56</v>
      </c>
      <c r="O90">
        <v>4900.26</v>
      </c>
      <c r="P90">
        <v>30.04</v>
      </c>
      <c r="Q90">
        <v>180.24</v>
      </c>
      <c r="R90">
        <v>214.03</v>
      </c>
      <c r="S90">
        <v>820.46</v>
      </c>
      <c r="T90">
        <v>390.52</v>
      </c>
      <c r="U90">
        <f t="shared" si="8"/>
        <v>3.181397734375</v>
      </c>
      <c r="V90">
        <v>0.48370000000000002</v>
      </c>
      <c r="W90">
        <v>23.162939860000002</v>
      </c>
      <c r="X90">
        <v>80.5</v>
      </c>
    </row>
    <row r="91" spans="1:24" hidden="1" x14ac:dyDescent="0.25">
      <c r="A91" t="s">
        <v>25</v>
      </c>
      <c r="B91" t="s">
        <v>45</v>
      </c>
      <c r="C91">
        <v>1826</v>
      </c>
      <c r="D91" t="s">
        <v>26</v>
      </c>
      <c r="E91">
        <v>3.66</v>
      </c>
      <c r="F91">
        <v>47.63</v>
      </c>
      <c r="G91">
        <f t="shared" si="9"/>
        <v>13.013661202185792</v>
      </c>
      <c r="H91">
        <f t="shared" si="10"/>
        <v>36600</v>
      </c>
      <c r="I91">
        <f t="shared" si="11"/>
        <v>476300</v>
      </c>
      <c r="J91">
        <v>2974</v>
      </c>
      <c r="K91">
        <f t="shared" si="12"/>
        <v>12.30665770006725</v>
      </c>
      <c r="L91">
        <f t="shared" si="13"/>
        <v>160.15467383994621</v>
      </c>
      <c r="M91">
        <v>15734</v>
      </c>
      <c r="N91">
        <v>3678</v>
      </c>
      <c r="O91">
        <v>8784</v>
      </c>
      <c r="P91">
        <v>70</v>
      </c>
      <c r="Q91">
        <v>268</v>
      </c>
      <c r="R91">
        <v>214</v>
      </c>
      <c r="S91">
        <v>166</v>
      </c>
      <c r="T91">
        <v>630</v>
      </c>
      <c r="U91">
        <f t="shared" si="8"/>
        <v>0.32932578437499999</v>
      </c>
      <c r="V91">
        <v>0.33</v>
      </c>
      <c r="W91">
        <v>14.67517196</v>
      </c>
      <c r="X91">
        <v>25.9</v>
      </c>
    </row>
    <row r="92" spans="1:24" hidden="1" x14ac:dyDescent="0.25">
      <c r="A92" t="s">
        <v>25</v>
      </c>
      <c r="B92" t="s">
        <v>45</v>
      </c>
      <c r="C92">
        <v>1827</v>
      </c>
      <c r="D92" t="s">
        <v>26</v>
      </c>
      <c r="E92">
        <v>3.45</v>
      </c>
      <c r="F92">
        <v>48.11</v>
      </c>
      <c r="G92">
        <f t="shared" si="9"/>
        <v>13.944927536231884</v>
      </c>
      <c r="H92">
        <f t="shared" si="10"/>
        <v>34500</v>
      </c>
      <c r="I92">
        <f t="shared" si="11"/>
        <v>481100</v>
      </c>
      <c r="J92">
        <v>2889.47</v>
      </c>
      <c r="K92">
        <f t="shared" si="12"/>
        <v>11.939905934306292</v>
      </c>
      <c r="L92">
        <f t="shared" si="13"/>
        <v>166.50112304332629</v>
      </c>
      <c r="M92">
        <v>11291.7</v>
      </c>
      <c r="N92">
        <v>4767.6099999999997</v>
      </c>
      <c r="O92">
        <v>8987.15</v>
      </c>
      <c r="P92">
        <v>61.49</v>
      </c>
      <c r="Q92">
        <v>199.58</v>
      </c>
      <c r="R92">
        <v>241.28</v>
      </c>
      <c r="S92">
        <v>227.91</v>
      </c>
      <c r="T92">
        <v>520.75</v>
      </c>
      <c r="U92">
        <f t="shared" si="8"/>
        <v>0.17351694999999998</v>
      </c>
      <c r="V92">
        <v>0.33</v>
      </c>
      <c r="W92">
        <v>12.1951097</v>
      </c>
      <c r="X92">
        <v>18.8</v>
      </c>
    </row>
    <row r="93" spans="1:24" hidden="1" x14ac:dyDescent="0.25">
      <c r="A93" t="s">
        <v>25</v>
      </c>
      <c r="B93" t="s">
        <v>45</v>
      </c>
      <c r="C93">
        <v>1829</v>
      </c>
      <c r="D93" t="s">
        <v>29</v>
      </c>
      <c r="E93">
        <v>4.3899999999999997</v>
      </c>
      <c r="F93">
        <v>47.3</v>
      </c>
      <c r="G93">
        <f t="shared" si="9"/>
        <v>10.774487471526196</v>
      </c>
      <c r="H93">
        <f t="shared" si="10"/>
        <v>43900</v>
      </c>
      <c r="I93">
        <f t="shared" si="11"/>
        <v>473000</v>
      </c>
      <c r="J93">
        <v>2552.9899999999998</v>
      </c>
      <c r="K93">
        <f t="shared" si="12"/>
        <v>17.195523680077088</v>
      </c>
      <c r="L93">
        <f t="shared" si="13"/>
        <v>185.27295445732261</v>
      </c>
      <c r="M93">
        <v>17049.52</v>
      </c>
      <c r="N93">
        <v>3476.37</v>
      </c>
      <c r="O93">
        <v>9058.2099999999991</v>
      </c>
      <c r="P93">
        <v>33.99</v>
      </c>
      <c r="Q93">
        <v>154.84</v>
      </c>
      <c r="R93">
        <v>96.3</v>
      </c>
      <c r="S93">
        <v>158.62</v>
      </c>
      <c r="T93">
        <v>347.45</v>
      </c>
      <c r="U93">
        <f t="shared" si="8"/>
        <v>0.55755280937500007</v>
      </c>
      <c r="V93">
        <v>0.5</v>
      </c>
      <c r="W93">
        <v>16.772555950000001</v>
      </c>
      <c r="X93">
        <v>33.700000000000003</v>
      </c>
    </row>
    <row r="94" spans="1:24" hidden="1" x14ac:dyDescent="0.25">
      <c r="A94" t="s">
        <v>25</v>
      </c>
      <c r="B94" t="s">
        <v>45</v>
      </c>
      <c r="C94">
        <v>1830</v>
      </c>
      <c r="D94" t="s">
        <v>29</v>
      </c>
      <c r="E94">
        <v>4.45</v>
      </c>
      <c r="F94">
        <v>46.33</v>
      </c>
      <c r="G94">
        <f t="shared" si="9"/>
        <v>10.411235955056179</v>
      </c>
      <c r="H94">
        <f t="shared" si="10"/>
        <v>44500</v>
      </c>
      <c r="I94">
        <f t="shared" si="11"/>
        <v>463300</v>
      </c>
      <c r="J94">
        <v>3195</v>
      </c>
      <c r="K94">
        <f t="shared" si="12"/>
        <v>13.928012519561815</v>
      </c>
      <c r="L94">
        <f t="shared" si="13"/>
        <v>145.00782472613457</v>
      </c>
      <c r="M94">
        <v>23683</v>
      </c>
      <c r="N94">
        <v>3586.94</v>
      </c>
      <c r="O94">
        <v>9492.7999999999993</v>
      </c>
      <c r="P94">
        <v>36.5</v>
      </c>
      <c r="Q94">
        <v>228.63</v>
      </c>
      <c r="R94">
        <v>147.93</v>
      </c>
      <c r="S94">
        <v>153.69999999999999</v>
      </c>
      <c r="T94">
        <v>443.8</v>
      </c>
      <c r="U94">
        <f t="shared" si="8"/>
        <v>0.95045499999999983</v>
      </c>
      <c r="V94">
        <v>0.5</v>
      </c>
      <c r="W94">
        <v>18.878719159999999</v>
      </c>
      <c r="X94">
        <v>44</v>
      </c>
    </row>
    <row r="95" spans="1:24" hidden="1" x14ac:dyDescent="0.25">
      <c r="A95" t="s">
        <v>25</v>
      </c>
      <c r="B95" t="s">
        <v>45</v>
      </c>
      <c r="C95">
        <v>1840</v>
      </c>
      <c r="D95" t="s">
        <v>26</v>
      </c>
      <c r="E95">
        <v>3.55</v>
      </c>
      <c r="F95">
        <v>47.53</v>
      </c>
      <c r="G95">
        <f t="shared" si="9"/>
        <v>13.388732394366198</v>
      </c>
      <c r="H95">
        <f t="shared" si="10"/>
        <v>35500</v>
      </c>
      <c r="I95">
        <f t="shared" si="11"/>
        <v>475300</v>
      </c>
      <c r="J95">
        <v>2775.86</v>
      </c>
      <c r="K95">
        <f t="shared" si="12"/>
        <v>12.78882940782316</v>
      </c>
      <c r="L95">
        <f t="shared" si="13"/>
        <v>171.22621457854501</v>
      </c>
      <c r="M95">
        <v>15000.47</v>
      </c>
      <c r="N95">
        <v>3837.33</v>
      </c>
      <c r="O95">
        <v>9390.92</v>
      </c>
      <c r="P95">
        <v>76.489999999999995</v>
      </c>
      <c r="Q95">
        <v>184.68</v>
      </c>
      <c r="R95">
        <v>192.15</v>
      </c>
      <c r="S95">
        <v>214.53</v>
      </c>
      <c r="T95">
        <v>544.73</v>
      </c>
      <c r="U95">
        <f t="shared" si="8"/>
        <v>0.244138309375</v>
      </c>
      <c r="V95">
        <v>0.33</v>
      </c>
      <c r="W95">
        <v>13.501014039999999</v>
      </c>
      <c r="X95">
        <v>22.3</v>
      </c>
    </row>
    <row r="96" spans="1:24" hidden="1" x14ac:dyDescent="0.25">
      <c r="A96" t="s">
        <v>25</v>
      </c>
      <c r="B96" t="s">
        <v>45</v>
      </c>
      <c r="C96">
        <v>1845</v>
      </c>
      <c r="D96" t="s">
        <v>29</v>
      </c>
      <c r="E96">
        <v>4.1500000000000004</v>
      </c>
      <c r="F96">
        <v>46.31</v>
      </c>
      <c r="G96">
        <f t="shared" si="9"/>
        <v>11.159036144578312</v>
      </c>
      <c r="H96">
        <f t="shared" si="10"/>
        <v>41500</v>
      </c>
      <c r="I96">
        <f t="shared" si="11"/>
        <v>463100</v>
      </c>
      <c r="J96">
        <v>3362.16</v>
      </c>
      <c r="K96">
        <f t="shared" si="12"/>
        <v>12.343255526209342</v>
      </c>
      <c r="L96">
        <f t="shared" si="13"/>
        <v>137.73883455873604</v>
      </c>
      <c r="M96">
        <v>24505.1</v>
      </c>
      <c r="N96">
        <v>3122.55</v>
      </c>
      <c r="O96">
        <v>7808.32</v>
      </c>
      <c r="P96">
        <v>36.71</v>
      </c>
      <c r="Q96">
        <v>187.43</v>
      </c>
      <c r="R96">
        <v>98.55</v>
      </c>
      <c r="S96">
        <v>204.82</v>
      </c>
      <c r="T96">
        <v>351.67</v>
      </c>
      <c r="U96">
        <f t="shared" si="8"/>
        <v>0.1385622</v>
      </c>
      <c r="V96">
        <v>0.5</v>
      </c>
      <c r="W96">
        <v>11.360861269999999</v>
      </c>
      <c r="X96">
        <v>16.8</v>
      </c>
    </row>
    <row r="97" spans="1:24" hidden="1" x14ac:dyDescent="0.25">
      <c r="A97" t="s">
        <v>25</v>
      </c>
      <c r="B97" t="s">
        <v>46</v>
      </c>
      <c r="C97">
        <v>1887</v>
      </c>
      <c r="D97" t="s">
        <v>27</v>
      </c>
      <c r="E97">
        <v>4.34</v>
      </c>
      <c r="F97">
        <v>47.62</v>
      </c>
      <c r="G97">
        <f t="shared" si="9"/>
        <v>10.972350230414746</v>
      </c>
      <c r="H97">
        <f t="shared" si="10"/>
        <v>43400</v>
      </c>
      <c r="I97">
        <f t="shared" si="11"/>
        <v>476200</v>
      </c>
      <c r="J97">
        <v>2925.35</v>
      </c>
      <c r="K97">
        <f t="shared" si="12"/>
        <v>14.835831609892834</v>
      </c>
      <c r="L97">
        <f t="shared" si="13"/>
        <v>162.78394038320201</v>
      </c>
      <c r="M97">
        <v>18450.34</v>
      </c>
      <c r="N97">
        <v>4071.29</v>
      </c>
      <c r="O97">
        <v>7915.66</v>
      </c>
      <c r="P97">
        <v>39.71</v>
      </c>
      <c r="Q97">
        <v>336.6</v>
      </c>
      <c r="R97">
        <v>130.47999999999999</v>
      </c>
      <c r="S97">
        <v>181.53</v>
      </c>
      <c r="T97">
        <v>3154.16</v>
      </c>
      <c r="U97">
        <f t="shared" si="8"/>
        <v>1.1076777343749999</v>
      </c>
      <c r="V97">
        <v>0.51780000000000004</v>
      </c>
      <c r="W97">
        <v>19.468881870000001</v>
      </c>
      <c r="X97">
        <v>47.5</v>
      </c>
    </row>
    <row r="98" spans="1:24" hidden="1" x14ac:dyDescent="0.25">
      <c r="A98" t="s">
        <v>25</v>
      </c>
      <c r="B98" t="s">
        <v>46</v>
      </c>
      <c r="C98">
        <v>1893</v>
      </c>
      <c r="D98" t="s">
        <v>34</v>
      </c>
      <c r="E98">
        <v>2.35</v>
      </c>
      <c r="F98">
        <v>47.16</v>
      </c>
      <c r="G98">
        <f t="shared" si="9"/>
        <v>20.068085106382977</v>
      </c>
      <c r="H98">
        <f t="shared" si="10"/>
        <v>23500</v>
      </c>
      <c r="I98">
        <f t="shared" si="11"/>
        <v>471599.99999999994</v>
      </c>
      <c r="J98">
        <v>1320.31</v>
      </c>
      <c r="K98">
        <f t="shared" si="12"/>
        <v>17.798850270012345</v>
      </c>
      <c r="L98">
        <f t="shared" si="13"/>
        <v>357.18884201437538</v>
      </c>
      <c r="M98">
        <v>5248.05</v>
      </c>
      <c r="N98">
        <v>3623.05</v>
      </c>
      <c r="O98">
        <v>5892.58</v>
      </c>
      <c r="P98">
        <v>52.73</v>
      </c>
      <c r="Q98">
        <v>332.03</v>
      </c>
      <c r="R98">
        <v>136.72</v>
      </c>
      <c r="S98">
        <v>412.11</v>
      </c>
      <c r="T98">
        <v>958.98</v>
      </c>
      <c r="U98">
        <f t="shared" si="8"/>
        <v>0.15906375</v>
      </c>
      <c r="V98">
        <v>0.4</v>
      </c>
      <c r="W98">
        <v>11.86984612</v>
      </c>
      <c r="X98">
        <v>18</v>
      </c>
    </row>
    <row r="99" spans="1:24" hidden="1" x14ac:dyDescent="0.25">
      <c r="A99" t="s">
        <v>25</v>
      </c>
      <c r="B99" t="s">
        <v>46</v>
      </c>
      <c r="C99">
        <v>1896</v>
      </c>
      <c r="D99" t="s">
        <v>27</v>
      </c>
      <c r="E99">
        <v>3.3</v>
      </c>
      <c r="F99">
        <v>47.03</v>
      </c>
      <c r="G99">
        <f t="shared" si="9"/>
        <v>14.251515151515152</v>
      </c>
      <c r="H99">
        <f t="shared" si="10"/>
        <v>33000</v>
      </c>
      <c r="I99">
        <f t="shared" si="11"/>
        <v>470300</v>
      </c>
      <c r="J99">
        <v>2159.4299999999998</v>
      </c>
      <c r="K99">
        <f t="shared" si="12"/>
        <v>15.281810477764967</v>
      </c>
      <c r="L99">
        <f t="shared" si="13"/>
        <v>217.78895356645043</v>
      </c>
      <c r="M99">
        <v>11868.3</v>
      </c>
      <c r="N99">
        <v>5571.07</v>
      </c>
      <c r="O99">
        <v>6914.76</v>
      </c>
      <c r="P99">
        <v>60.99</v>
      </c>
      <c r="Q99">
        <v>377.38</v>
      </c>
      <c r="R99">
        <v>194.41</v>
      </c>
      <c r="S99">
        <v>360.22</v>
      </c>
      <c r="T99">
        <v>493.64</v>
      </c>
      <c r="U99">
        <f t="shared" si="8"/>
        <v>7.3071137499999994E-2</v>
      </c>
      <c r="V99">
        <v>0.51780000000000004</v>
      </c>
      <c r="W99">
        <v>9.1333366419999997</v>
      </c>
      <c r="X99">
        <v>12.2</v>
      </c>
    </row>
    <row r="100" spans="1:24" hidden="1" x14ac:dyDescent="0.25">
      <c r="A100" t="s">
        <v>25</v>
      </c>
      <c r="B100" t="s">
        <v>46</v>
      </c>
      <c r="C100">
        <v>1898</v>
      </c>
      <c r="D100" t="s">
        <v>27</v>
      </c>
      <c r="E100">
        <v>4.22</v>
      </c>
      <c r="F100">
        <v>44.52</v>
      </c>
      <c r="G100">
        <f t="shared" si="9"/>
        <v>10.549763033175356</v>
      </c>
      <c r="H100">
        <f t="shared" si="10"/>
        <v>42200</v>
      </c>
      <c r="I100">
        <f t="shared" si="11"/>
        <v>445200.00000000006</v>
      </c>
      <c r="J100">
        <v>3327.23</v>
      </c>
      <c r="K100">
        <f t="shared" si="12"/>
        <v>12.683222981278721</v>
      </c>
      <c r="L100">
        <f t="shared" si="13"/>
        <v>133.8049969494144</v>
      </c>
      <c r="M100">
        <v>22675.279999999999</v>
      </c>
      <c r="N100">
        <v>8810.8799999999992</v>
      </c>
      <c r="O100">
        <v>13625.23</v>
      </c>
      <c r="P100">
        <v>79.08</v>
      </c>
      <c r="Q100">
        <v>511.14</v>
      </c>
      <c r="R100">
        <v>291.25</v>
      </c>
      <c r="S100">
        <v>457.13</v>
      </c>
      <c r="T100">
        <v>578.65</v>
      </c>
      <c r="U100">
        <f t="shared" si="8"/>
        <v>0.22693585937499997</v>
      </c>
      <c r="V100">
        <v>0.51780000000000004</v>
      </c>
      <c r="W100">
        <v>13.21810082</v>
      </c>
      <c r="X100">
        <v>21.5</v>
      </c>
    </row>
    <row r="101" spans="1:24" hidden="1" x14ac:dyDescent="0.25">
      <c r="A101" t="s">
        <v>25</v>
      </c>
      <c r="B101" t="s">
        <v>46</v>
      </c>
      <c r="C101">
        <v>1900</v>
      </c>
      <c r="D101" t="s">
        <v>37</v>
      </c>
      <c r="E101">
        <v>3.68</v>
      </c>
      <c r="F101">
        <v>45.86</v>
      </c>
      <c r="G101">
        <f t="shared" si="9"/>
        <v>12.461956521739129</v>
      </c>
      <c r="H101">
        <f t="shared" si="10"/>
        <v>36800</v>
      </c>
      <c r="I101">
        <f t="shared" si="11"/>
        <v>458600</v>
      </c>
      <c r="J101">
        <v>3199.39</v>
      </c>
      <c r="K101">
        <f t="shared" si="12"/>
        <v>11.502192605465417</v>
      </c>
      <c r="L101">
        <f t="shared" si="13"/>
        <v>143.33982415397935</v>
      </c>
      <c r="M101">
        <v>21448.89</v>
      </c>
      <c r="N101">
        <v>2827.15</v>
      </c>
      <c r="O101">
        <v>7315.07</v>
      </c>
      <c r="P101">
        <v>53.45</v>
      </c>
      <c r="Q101">
        <v>330.25</v>
      </c>
      <c r="R101">
        <v>143.16999999999999</v>
      </c>
      <c r="S101">
        <v>32.450000000000003</v>
      </c>
      <c r="T101">
        <v>284.43</v>
      </c>
      <c r="U101">
        <f t="shared" si="8"/>
        <v>8.9473359374999992E-2</v>
      </c>
      <c r="V101">
        <v>0.4017</v>
      </c>
      <c r="W101">
        <v>9.8126179479999998</v>
      </c>
      <c r="X101">
        <v>13.5</v>
      </c>
    </row>
    <row r="102" spans="1:24" hidden="1" x14ac:dyDescent="0.25">
      <c r="A102" t="s">
        <v>25</v>
      </c>
      <c r="B102" t="s">
        <v>46</v>
      </c>
      <c r="C102">
        <v>1909</v>
      </c>
      <c r="D102" t="s">
        <v>26</v>
      </c>
      <c r="E102">
        <v>4.1100000000000003</v>
      </c>
      <c r="F102">
        <v>47.24</v>
      </c>
      <c r="G102">
        <f t="shared" si="9"/>
        <v>11.493917274939172</v>
      </c>
      <c r="H102">
        <f t="shared" si="10"/>
        <v>41100</v>
      </c>
      <c r="I102">
        <f t="shared" si="11"/>
        <v>472400</v>
      </c>
      <c r="J102">
        <v>2837.56</v>
      </c>
      <c r="K102">
        <f t="shared" si="12"/>
        <v>14.484275222374153</v>
      </c>
      <c r="L102">
        <f t="shared" si="13"/>
        <v>166.48106119341969</v>
      </c>
      <c r="M102">
        <v>14702.43</v>
      </c>
      <c r="N102">
        <v>5404.87</v>
      </c>
      <c r="O102">
        <v>7998.01</v>
      </c>
      <c r="P102">
        <v>99.35</v>
      </c>
      <c r="Q102">
        <v>353.7</v>
      </c>
      <c r="R102">
        <v>156.97999999999999</v>
      </c>
      <c r="S102">
        <v>81.47</v>
      </c>
      <c r="T102">
        <v>431.2</v>
      </c>
      <c r="U102">
        <f t="shared" si="8"/>
        <v>0.11492355937499998</v>
      </c>
      <c r="V102">
        <v>0.33</v>
      </c>
      <c r="W102">
        <v>10.68595442</v>
      </c>
      <c r="X102">
        <v>15.3</v>
      </c>
    </row>
    <row r="103" spans="1:24" hidden="1" x14ac:dyDescent="0.25">
      <c r="A103" t="s">
        <v>25</v>
      </c>
      <c r="B103" t="s">
        <v>46</v>
      </c>
      <c r="C103">
        <v>1914</v>
      </c>
      <c r="D103" t="s">
        <v>26</v>
      </c>
      <c r="E103">
        <v>4.01</v>
      </c>
      <c r="F103">
        <v>44.45</v>
      </c>
      <c r="G103">
        <f t="shared" si="9"/>
        <v>11.084788029925189</v>
      </c>
      <c r="H103">
        <f t="shared" si="10"/>
        <v>40100</v>
      </c>
      <c r="I103">
        <f t="shared" si="11"/>
        <v>444500</v>
      </c>
      <c r="J103">
        <v>3669.93</v>
      </c>
      <c r="K103">
        <f t="shared" si="12"/>
        <v>10.926638927717969</v>
      </c>
      <c r="L103">
        <f t="shared" si="13"/>
        <v>121.11947639328271</v>
      </c>
      <c r="M103">
        <v>12516.96</v>
      </c>
      <c r="N103">
        <v>8975.1299999999992</v>
      </c>
      <c r="O103">
        <v>13287.49</v>
      </c>
      <c r="P103">
        <v>275.06</v>
      </c>
      <c r="Q103">
        <v>290.13</v>
      </c>
      <c r="R103">
        <v>188.39</v>
      </c>
      <c r="S103">
        <v>135.63999999999999</v>
      </c>
      <c r="T103">
        <v>482.29</v>
      </c>
      <c r="U103">
        <f t="shared" si="8"/>
        <v>0.32932578437499999</v>
      </c>
      <c r="V103">
        <v>0.33</v>
      </c>
      <c r="W103">
        <v>14.67517196</v>
      </c>
      <c r="X103">
        <v>25.9</v>
      </c>
    </row>
    <row r="104" spans="1:24" hidden="1" x14ac:dyDescent="0.25">
      <c r="A104" t="s">
        <v>25</v>
      </c>
      <c r="B104" t="s">
        <v>46</v>
      </c>
      <c r="C104">
        <v>1923</v>
      </c>
      <c r="D104" t="s">
        <v>29</v>
      </c>
      <c r="E104">
        <v>4.32</v>
      </c>
      <c r="F104">
        <v>44.74</v>
      </c>
      <c r="G104">
        <f t="shared" si="9"/>
        <v>10.356481481481481</v>
      </c>
      <c r="H104">
        <f t="shared" si="10"/>
        <v>43200</v>
      </c>
      <c r="I104">
        <f t="shared" si="11"/>
        <v>447400</v>
      </c>
      <c r="J104">
        <v>3067.48</v>
      </c>
      <c r="K104">
        <f t="shared" si="12"/>
        <v>14.083221406496538</v>
      </c>
      <c r="L104">
        <f t="shared" si="13"/>
        <v>145.85262169598496</v>
      </c>
      <c r="M104">
        <v>25190.38</v>
      </c>
      <c r="N104">
        <v>5196.22</v>
      </c>
      <c r="O104">
        <v>12491.97</v>
      </c>
      <c r="P104">
        <v>52.59</v>
      </c>
      <c r="Q104">
        <v>311.62</v>
      </c>
      <c r="R104">
        <v>165.55</v>
      </c>
      <c r="S104">
        <v>105.17</v>
      </c>
      <c r="T104">
        <v>687.51</v>
      </c>
      <c r="U104">
        <f t="shared" si="8"/>
        <v>9.4854034375000021E-2</v>
      </c>
      <c r="V104">
        <v>0.5</v>
      </c>
      <c r="W104">
        <v>10.01313158</v>
      </c>
      <c r="X104">
        <v>13.9</v>
      </c>
    </row>
    <row r="105" spans="1:24" hidden="1" x14ac:dyDescent="0.25">
      <c r="A105" t="s">
        <v>25</v>
      </c>
      <c r="B105" t="s">
        <v>46</v>
      </c>
      <c r="C105">
        <v>1924</v>
      </c>
      <c r="D105" t="s">
        <v>29</v>
      </c>
      <c r="E105">
        <v>4.49</v>
      </c>
      <c r="F105">
        <v>44.97</v>
      </c>
      <c r="G105">
        <f t="shared" si="9"/>
        <v>10.015590200445434</v>
      </c>
      <c r="H105">
        <f t="shared" si="10"/>
        <v>44900</v>
      </c>
      <c r="I105">
        <f t="shared" si="11"/>
        <v>449700</v>
      </c>
      <c r="J105">
        <v>2810.78</v>
      </c>
      <c r="K105">
        <f t="shared" si="12"/>
        <v>15.97421356349483</v>
      </c>
      <c r="L105">
        <f t="shared" si="13"/>
        <v>159.99117682636137</v>
      </c>
      <c r="M105">
        <v>23377.26</v>
      </c>
      <c r="N105">
        <v>5550.75</v>
      </c>
      <c r="O105">
        <v>11492.92</v>
      </c>
      <c r="P105">
        <v>59.01</v>
      </c>
      <c r="Q105">
        <v>544.85</v>
      </c>
      <c r="R105">
        <v>479.94</v>
      </c>
      <c r="S105">
        <v>112.12</v>
      </c>
      <c r="T105">
        <v>3406.77</v>
      </c>
      <c r="U105">
        <f t="shared" si="8"/>
        <v>0.1924671375</v>
      </c>
      <c r="V105">
        <v>0.5</v>
      </c>
      <c r="W105">
        <v>12.586918539999999</v>
      </c>
      <c r="X105">
        <v>19.8</v>
      </c>
    </row>
    <row r="106" spans="1:24" hidden="1" x14ac:dyDescent="0.25">
      <c r="A106" t="s">
        <v>25</v>
      </c>
      <c r="B106" t="s">
        <v>46</v>
      </c>
      <c r="C106">
        <v>1926</v>
      </c>
      <c r="D106" t="s">
        <v>27</v>
      </c>
      <c r="E106">
        <v>3.81</v>
      </c>
      <c r="F106">
        <v>46.57</v>
      </c>
      <c r="G106">
        <f t="shared" si="9"/>
        <v>12.223097112860893</v>
      </c>
      <c r="H106">
        <f t="shared" si="10"/>
        <v>38100</v>
      </c>
      <c r="I106">
        <f t="shared" si="11"/>
        <v>465700</v>
      </c>
      <c r="J106">
        <v>2724.23</v>
      </c>
      <c r="K106">
        <f t="shared" si="12"/>
        <v>13.985603271383106</v>
      </c>
      <c r="L106">
        <f t="shared" si="13"/>
        <v>170.9473869680607</v>
      </c>
      <c r="M106">
        <v>7349.48</v>
      </c>
      <c r="N106">
        <v>7433.71</v>
      </c>
      <c r="O106">
        <v>10975.4</v>
      </c>
      <c r="P106">
        <v>74.66</v>
      </c>
      <c r="Q106">
        <v>484.35</v>
      </c>
      <c r="R106">
        <v>252.7</v>
      </c>
      <c r="S106">
        <v>260.36</v>
      </c>
      <c r="T106">
        <v>606.87</v>
      </c>
      <c r="U106">
        <f t="shared" si="8"/>
        <v>6.1583199999999984E-2</v>
      </c>
      <c r="V106">
        <v>0.51780000000000004</v>
      </c>
      <c r="W106">
        <v>8.5798206970000006</v>
      </c>
      <c r="X106">
        <v>11.2</v>
      </c>
    </row>
    <row r="107" spans="1:24" hidden="1" x14ac:dyDescent="0.25">
      <c r="A107" t="s">
        <v>25</v>
      </c>
      <c r="B107" t="s">
        <v>46</v>
      </c>
      <c r="C107">
        <v>1947</v>
      </c>
      <c r="D107" t="s">
        <v>29</v>
      </c>
      <c r="E107">
        <v>4.26</v>
      </c>
      <c r="F107">
        <v>43.04</v>
      </c>
      <c r="G107">
        <f t="shared" si="9"/>
        <v>10.103286384976526</v>
      </c>
      <c r="H107">
        <f t="shared" si="10"/>
        <v>42600</v>
      </c>
      <c r="I107">
        <f t="shared" si="11"/>
        <v>430400</v>
      </c>
      <c r="J107">
        <v>3601.67</v>
      </c>
      <c r="K107">
        <f t="shared" si="12"/>
        <v>11.82784652675009</v>
      </c>
      <c r="L107">
        <f t="shared" si="13"/>
        <v>119.50012077730608</v>
      </c>
      <c r="M107">
        <v>32616.29</v>
      </c>
      <c r="N107">
        <v>5323.71</v>
      </c>
      <c r="O107">
        <v>18689.96</v>
      </c>
      <c r="P107">
        <v>96.83</v>
      </c>
      <c r="Q107">
        <v>717.68</v>
      </c>
      <c r="R107">
        <v>368.33</v>
      </c>
      <c r="S107">
        <v>208.85</v>
      </c>
      <c r="T107">
        <v>601.86</v>
      </c>
      <c r="U107">
        <f t="shared" si="8"/>
        <v>5.4125859374999988E-2</v>
      </c>
      <c r="V107">
        <v>0.5</v>
      </c>
      <c r="W107">
        <v>8.1748854379999898</v>
      </c>
      <c r="X107">
        <v>10.5</v>
      </c>
    </row>
    <row r="108" spans="1:24" hidden="1" x14ac:dyDescent="0.25">
      <c r="A108" t="s">
        <v>25</v>
      </c>
      <c r="B108" t="s">
        <v>46</v>
      </c>
      <c r="C108">
        <v>1950</v>
      </c>
      <c r="D108" t="s">
        <v>34</v>
      </c>
      <c r="E108">
        <v>2.48</v>
      </c>
      <c r="F108">
        <v>45.12</v>
      </c>
      <c r="G108">
        <f t="shared" si="9"/>
        <v>18.193548387096772</v>
      </c>
      <c r="H108">
        <f t="shared" si="10"/>
        <v>24800</v>
      </c>
      <c r="I108">
        <f t="shared" si="11"/>
        <v>451200</v>
      </c>
      <c r="J108">
        <v>1379.57</v>
      </c>
      <c r="K108">
        <f t="shared" si="12"/>
        <v>17.976615902056437</v>
      </c>
      <c r="L108">
        <f t="shared" si="13"/>
        <v>327.05843125031714</v>
      </c>
      <c r="M108">
        <v>3715.21</v>
      </c>
      <c r="N108">
        <v>5035.6000000000004</v>
      </c>
      <c r="O108">
        <v>7019.88</v>
      </c>
      <c r="P108">
        <v>59.18</v>
      </c>
      <c r="Q108">
        <v>445.68</v>
      </c>
      <c r="R108">
        <v>353.21</v>
      </c>
      <c r="S108">
        <v>582.52</v>
      </c>
      <c r="T108">
        <v>5664.36</v>
      </c>
      <c r="U108">
        <f t="shared" si="8"/>
        <v>1.2322580343749998</v>
      </c>
      <c r="V108">
        <v>0.4</v>
      </c>
      <c r="W108">
        <v>19.87405966</v>
      </c>
      <c r="X108">
        <v>50.1</v>
      </c>
    </row>
    <row r="109" spans="1:24" hidden="1" x14ac:dyDescent="0.25">
      <c r="A109" t="s">
        <v>25</v>
      </c>
      <c r="B109" t="s">
        <v>46</v>
      </c>
      <c r="C109">
        <v>1951</v>
      </c>
      <c r="D109" t="s">
        <v>34</v>
      </c>
      <c r="E109">
        <v>2.13</v>
      </c>
      <c r="F109">
        <v>43.89</v>
      </c>
      <c r="G109">
        <f t="shared" si="9"/>
        <v>20.605633802816904</v>
      </c>
      <c r="H109">
        <f t="shared" si="10"/>
        <v>21300</v>
      </c>
      <c r="I109">
        <f t="shared" si="11"/>
        <v>438900</v>
      </c>
      <c r="J109">
        <v>1422.39</v>
      </c>
      <c r="K109">
        <f t="shared" si="12"/>
        <v>14.974795942041212</v>
      </c>
      <c r="L109">
        <f t="shared" si="13"/>
        <v>308.56516145360973</v>
      </c>
      <c r="M109">
        <v>3658.12</v>
      </c>
      <c r="N109">
        <v>6030.06</v>
      </c>
      <c r="O109">
        <v>10363.379999999999</v>
      </c>
      <c r="P109">
        <v>68.099999999999994</v>
      </c>
      <c r="Q109">
        <v>428.08</v>
      </c>
      <c r="R109">
        <v>317.17</v>
      </c>
      <c r="S109">
        <v>1251.1600000000001</v>
      </c>
      <c r="T109">
        <v>1241.43</v>
      </c>
      <c r="U109">
        <f t="shared" si="8"/>
        <v>1.0752709499999999</v>
      </c>
      <c r="V109">
        <v>0.4</v>
      </c>
      <c r="W109">
        <v>19.355120459999998</v>
      </c>
      <c r="X109">
        <v>46.8</v>
      </c>
    </row>
    <row r="110" spans="1:24" hidden="1" x14ac:dyDescent="0.25">
      <c r="A110" t="s">
        <v>25</v>
      </c>
      <c r="B110" t="s">
        <v>46</v>
      </c>
      <c r="C110">
        <v>1954</v>
      </c>
      <c r="D110" t="s">
        <v>29</v>
      </c>
      <c r="E110">
        <v>4.07</v>
      </c>
      <c r="F110">
        <v>44.02</v>
      </c>
      <c r="G110">
        <f t="shared" si="9"/>
        <v>10.815724815724815</v>
      </c>
      <c r="H110">
        <f t="shared" si="10"/>
        <v>40700</v>
      </c>
      <c r="I110">
        <f t="shared" si="11"/>
        <v>440200.00000000006</v>
      </c>
      <c r="J110">
        <v>3406.89</v>
      </c>
      <c r="K110">
        <f t="shared" si="12"/>
        <v>11.946379249109892</v>
      </c>
      <c r="L110">
        <f t="shared" si="13"/>
        <v>129.20875050265786</v>
      </c>
      <c r="M110">
        <v>22967.439999999999</v>
      </c>
      <c r="N110">
        <v>6708.83</v>
      </c>
      <c r="O110">
        <v>17784.02</v>
      </c>
      <c r="P110">
        <v>56.22</v>
      </c>
      <c r="Q110">
        <v>451.63</v>
      </c>
      <c r="R110">
        <v>251.11</v>
      </c>
      <c r="S110">
        <v>131.18</v>
      </c>
      <c r="T110">
        <v>595.91999999999996</v>
      </c>
      <c r="U110">
        <f t="shared" si="8"/>
        <v>8.4249784375000011E-2</v>
      </c>
      <c r="V110">
        <v>0.5</v>
      </c>
      <c r="W110">
        <v>9.6082048489999998</v>
      </c>
      <c r="X110">
        <v>13.1</v>
      </c>
    </row>
    <row r="111" spans="1:24" hidden="1" x14ac:dyDescent="0.25">
      <c r="A111" t="s">
        <v>25</v>
      </c>
      <c r="B111" t="s">
        <v>47</v>
      </c>
      <c r="C111">
        <v>1960</v>
      </c>
      <c r="D111" t="s">
        <v>37</v>
      </c>
      <c r="E111">
        <v>2.97</v>
      </c>
      <c r="F111">
        <v>43.6</v>
      </c>
      <c r="G111">
        <f t="shared" si="9"/>
        <v>14.68013468013468</v>
      </c>
      <c r="H111">
        <f t="shared" si="10"/>
        <v>29700.000000000004</v>
      </c>
      <c r="I111">
        <f t="shared" si="11"/>
        <v>436000</v>
      </c>
      <c r="J111">
        <v>3362.23</v>
      </c>
      <c r="K111">
        <f t="shared" si="12"/>
        <v>8.8334230555315969</v>
      </c>
      <c r="L111">
        <f t="shared" si="13"/>
        <v>129.67584014181065</v>
      </c>
      <c r="M111">
        <v>22871.42</v>
      </c>
      <c r="N111">
        <v>3816.8</v>
      </c>
      <c r="O111">
        <v>13881.95</v>
      </c>
      <c r="P111">
        <v>60.74</v>
      </c>
      <c r="Q111">
        <v>190.06</v>
      </c>
      <c r="R111">
        <v>115.6</v>
      </c>
      <c r="S111">
        <v>35.270000000000003</v>
      </c>
      <c r="T111">
        <v>256.67</v>
      </c>
      <c r="U111">
        <f t="shared" si="8"/>
        <v>2.8356549999999996</v>
      </c>
      <c r="V111">
        <v>0.4017</v>
      </c>
      <c r="W111">
        <v>22.802456329999998</v>
      </c>
      <c r="X111">
        <v>76</v>
      </c>
    </row>
    <row r="112" spans="1:24" hidden="1" x14ac:dyDescent="0.25">
      <c r="A112" t="s">
        <v>25</v>
      </c>
      <c r="B112" t="s">
        <v>47</v>
      </c>
      <c r="C112">
        <v>1961</v>
      </c>
      <c r="D112" t="s">
        <v>37</v>
      </c>
      <c r="E112">
        <v>3.34</v>
      </c>
      <c r="F112">
        <v>46.11</v>
      </c>
      <c r="G112">
        <f t="shared" si="9"/>
        <v>13.805389221556887</v>
      </c>
      <c r="H112">
        <f t="shared" si="10"/>
        <v>33400</v>
      </c>
      <c r="I112">
        <f t="shared" si="11"/>
        <v>461100</v>
      </c>
      <c r="J112">
        <v>2331.33</v>
      </c>
      <c r="K112">
        <f t="shared" si="12"/>
        <v>14.326586111790267</v>
      </c>
      <c r="L112">
        <f t="shared" si="13"/>
        <v>197.78409748941593</v>
      </c>
      <c r="M112">
        <v>12747.3</v>
      </c>
      <c r="N112">
        <v>3316.18</v>
      </c>
      <c r="O112">
        <v>11623.95</v>
      </c>
      <c r="P112">
        <v>63.48</v>
      </c>
      <c r="Q112">
        <v>121.18</v>
      </c>
      <c r="R112">
        <v>59.63</v>
      </c>
      <c r="S112">
        <v>32.700000000000003</v>
      </c>
      <c r="T112">
        <v>207.74</v>
      </c>
      <c r="U112">
        <f t="shared" si="8"/>
        <v>0.35524728437499986</v>
      </c>
      <c r="V112">
        <v>0.4017</v>
      </c>
      <c r="W112">
        <v>14.975418189999999</v>
      </c>
      <c r="X112">
        <v>26.9</v>
      </c>
    </row>
    <row r="113" spans="1:24" hidden="1" x14ac:dyDescent="0.25">
      <c r="A113" t="s">
        <v>25</v>
      </c>
      <c r="B113" t="s">
        <v>47</v>
      </c>
      <c r="C113">
        <v>1963</v>
      </c>
      <c r="D113" t="s">
        <v>37</v>
      </c>
      <c r="E113">
        <v>3.3</v>
      </c>
      <c r="F113">
        <v>45.8</v>
      </c>
      <c r="G113">
        <f t="shared" si="9"/>
        <v>13.878787878787879</v>
      </c>
      <c r="H113">
        <f t="shared" si="10"/>
        <v>33000</v>
      </c>
      <c r="I113">
        <f t="shared" si="11"/>
        <v>458000</v>
      </c>
      <c r="J113">
        <v>2861.06</v>
      </c>
      <c r="K113">
        <f t="shared" si="12"/>
        <v>11.534186630130092</v>
      </c>
      <c r="L113">
        <f t="shared" si="13"/>
        <v>160.08052959392674</v>
      </c>
      <c r="M113">
        <v>14913.89</v>
      </c>
      <c r="N113">
        <v>3485.32</v>
      </c>
      <c r="O113">
        <v>12125.24</v>
      </c>
      <c r="P113">
        <v>66.540000000000006</v>
      </c>
      <c r="Q113">
        <v>148.72999999999999</v>
      </c>
      <c r="R113">
        <v>84.15</v>
      </c>
      <c r="S113">
        <v>31.31</v>
      </c>
      <c r="T113">
        <v>209.39</v>
      </c>
      <c r="U113">
        <f t="shared" si="8"/>
        <v>0.66846540937499999</v>
      </c>
      <c r="V113">
        <v>0.4017</v>
      </c>
      <c r="W113">
        <v>17.49481844</v>
      </c>
      <c r="X113">
        <v>36.9</v>
      </c>
    </row>
    <row r="114" spans="1:24" hidden="1" x14ac:dyDescent="0.25">
      <c r="A114" t="s">
        <v>25</v>
      </c>
      <c r="B114" t="s">
        <v>47</v>
      </c>
      <c r="C114">
        <v>1969</v>
      </c>
      <c r="D114" t="s">
        <v>26</v>
      </c>
      <c r="E114">
        <v>4.1900000000000004</v>
      </c>
      <c r="F114">
        <v>46.78</v>
      </c>
      <c r="G114">
        <f t="shared" si="9"/>
        <v>11.164677804295941</v>
      </c>
      <c r="H114">
        <f t="shared" si="10"/>
        <v>41900.000000000007</v>
      </c>
      <c r="I114">
        <f t="shared" si="11"/>
        <v>467800</v>
      </c>
      <c r="J114">
        <v>2762.08</v>
      </c>
      <c r="K114">
        <f t="shared" si="12"/>
        <v>15.169727162138681</v>
      </c>
      <c r="L114">
        <f t="shared" si="13"/>
        <v>169.36511614435497</v>
      </c>
      <c r="M114">
        <v>15390.34</v>
      </c>
      <c r="N114">
        <v>5145.17</v>
      </c>
      <c r="O114">
        <v>12674.35</v>
      </c>
      <c r="P114">
        <v>69.7</v>
      </c>
      <c r="Q114">
        <v>160.88</v>
      </c>
      <c r="R114">
        <v>95.09</v>
      </c>
      <c r="S114">
        <v>51.45</v>
      </c>
      <c r="T114">
        <v>318.23</v>
      </c>
      <c r="U114">
        <f t="shared" si="8"/>
        <v>0.32174079999999999</v>
      </c>
      <c r="V114">
        <v>0.33</v>
      </c>
      <c r="W114">
        <v>14.583035669999999</v>
      </c>
      <c r="X114">
        <v>25.6</v>
      </c>
    </row>
    <row r="115" spans="1:24" hidden="1" x14ac:dyDescent="0.25">
      <c r="A115" t="s">
        <v>25</v>
      </c>
      <c r="B115" t="s">
        <v>47</v>
      </c>
      <c r="C115">
        <v>1971</v>
      </c>
      <c r="D115" t="s">
        <v>29</v>
      </c>
      <c r="E115">
        <v>4.57</v>
      </c>
      <c r="F115">
        <v>45.3</v>
      </c>
      <c r="G115">
        <f t="shared" si="9"/>
        <v>9.9124726477024065</v>
      </c>
      <c r="H115">
        <f t="shared" si="10"/>
        <v>45700</v>
      </c>
      <c r="I115">
        <f t="shared" si="11"/>
        <v>453000</v>
      </c>
      <c r="J115">
        <v>3334.48</v>
      </c>
      <c r="K115">
        <f t="shared" si="12"/>
        <v>13.70528538182865</v>
      </c>
      <c r="L115">
        <f t="shared" si="13"/>
        <v>135.85326647633215</v>
      </c>
      <c r="M115">
        <v>28797.63</v>
      </c>
      <c r="N115">
        <v>3226.03</v>
      </c>
      <c r="O115">
        <v>10794.18</v>
      </c>
      <c r="P115">
        <v>53.24</v>
      </c>
      <c r="Q115">
        <v>214.94</v>
      </c>
      <c r="R115">
        <v>130.15</v>
      </c>
      <c r="S115">
        <v>55.21</v>
      </c>
      <c r="T115">
        <v>368.75</v>
      </c>
      <c r="U115">
        <f t="shared" si="8"/>
        <v>0.20833423750000005</v>
      </c>
      <c r="V115">
        <v>0.5</v>
      </c>
      <c r="W115">
        <v>12.889208979999999</v>
      </c>
      <c r="X115">
        <v>20.6</v>
      </c>
    </row>
    <row r="116" spans="1:24" hidden="1" x14ac:dyDescent="0.25">
      <c r="A116" t="s">
        <v>25</v>
      </c>
      <c r="B116" t="s">
        <v>47</v>
      </c>
      <c r="C116">
        <v>1976</v>
      </c>
      <c r="D116" t="s">
        <v>26</v>
      </c>
      <c r="E116">
        <v>3.5</v>
      </c>
      <c r="F116">
        <v>46.26</v>
      </c>
      <c r="G116">
        <f t="shared" si="9"/>
        <v>13.217142857142857</v>
      </c>
      <c r="H116">
        <f t="shared" si="10"/>
        <v>35000</v>
      </c>
      <c r="I116">
        <f t="shared" si="11"/>
        <v>462600</v>
      </c>
      <c r="J116">
        <v>3647.17</v>
      </c>
      <c r="K116">
        <f t="shared" si="12"/>
        <v>9.5964816556398524</v>
      </c>
      <c r="L116">
        <f t="shared" si="13"/>
        <v>126.83806896854273</v>
      </c>
      <c r="M116">
        <v>17594.86</v>
      </c>
      <c r="N116">
        <v>3935.51</v>
      </c>
      <c r="O116">
        <v>13106.03</v>
      </c>
      <c r="P116">
        <v>62.34</v>
      </c>
      <c r="Q116">
        <v>140.28</v>
      </c>
      <c r="R116">
        <v>91.57</v>
      </c>
      <c r="S116">
        <v>109.1</v>
      </c>
      <c r="T116">
        <v>377.97</v>
      </c>
      <c r="U116">
        <f t="shared" si="8"/>
        <v>0.45370480000000002</v>
      </c>
      <c r="V116">
        <v>0.33</v>
      </c>
      <c r="W116">
        <v>15.949695549999999</v>
      </c>
      <c r="X116">
        <v>30.4</v>
      </c>
    </row>
    <row r="117" spans="1:24" hidden="1" x14ac:dyDescent="0.25">
      <c r="A117" t="s">
        <v>25</v>
      </c>
      <c r="B117" t="s">
        <v>47</v>
      </c>
      <c r="C117">
        <v>1985</v>
      </c>
      <c r="D117" t="s">
        <v>26</v>
      </c>
      <c r="E117">
        <v>3.81</v>
      </c>
      <c r="F117">
        <v>47.53</v>
      </c>
      <c r="G117">
        <f t="shared" si="9"/>
        <v>12.475065616797901</v>
      </c>
      <c r="H117">
        <f t="shared" si="10"/>
        <v>38100</v>
      </c>
      <c r="I117">
        <f t="shared" si="11"/>
        <v>475300</v>
      </c>
      <c r="J117">
        <v>2972.55</v>
      </c>
      <c r="K117">
        <f t="shared" si="12"/>
        <v>12.817278094565271</v>
      </c>
      <c r="L117">
        <f t="shared" si="13"/>
        <v>159.89638525844813</v>
      </c>
      <c r="M117">
        <v>14321.57</v>
      </c>
      <c r="N117">
        <v>4082.35</v>
      </c>
      <c r="O117">
        <v>9574.51</v>
      </c>
      <c r="P117">
        <v>60.78</v>
      </c>
      <c r="Q117">
        <v>145.1</v>
      </c>
      <c r="R117">
        <v>84.31</v>
      </c>
      <c r="S117">
        <v>66.67</v>
      </c>
      <c r="T117">
        <v>258.82</v>
      </c>
      <c r="U117">
        <f t="shared" si="8"/>
        <v>0.24633279999999994</v>
      </c>
      <c r="V117">
        <v>0.33</v>
      </c>
      <c r="W117">
        <v>13.535776569999999</v>
      </c>
      <c r="X117">
        <v>22.4</v>
      </c>
    </row>
    <row r="118" spans="1:24" hidden="1" x14ac:dyDescent="0.25">
      <c r="A118" t="s">
        <v>50</v>
      </c>
      <c r="B118" t="s">
        <v>48</v>
      </c>
      <c r="C118">
        <v>1998</v>
      </c>
      <c r="D118" t="s">
        <v>49</v>
      </c>
      <c r="E118">
        <v>2</v>
      </c>
      <c r="F118">
        <v>49.93</v>
      </c>
      <c r="G118">
        <f t="shared" si="9"/>
        <v>24.965</v>
      </c>
      <c r="H118">
        <f t="shared" si="10"/>
        <v>20000</v>
      </c>
      <c r="I118">
        <f t="shared" si="11"/>
        <v>499300</v>
      </c>
      <c r="J118">
        <v>1045.01</v>
      </c>
      <c r="K118">
        <f t="shared" si="12"/>
        <v>19.138572836623574</v>
      </c>
      <c r="L118">
        <f t="shared" si="13"/>
        <v>477.79447086630751</v>
      </c>
      <c r="M118">
        <v>5452.05</v>
      </c>
      <c r="N118">
        <v>1322.9</v>
      </c>
      <c r="O118">
        <v>2913.89</v>
      </c>
      <c r="P118">
        <v>15.66</v>
      </c>
      <c r="Q118">
        <v>178.08</v>
      </c>
      <c r="R118">
        <v>176.13</v>
      </c>
      <c r="S118">
        <v>639.91999999999996</v>
      </c>
      <c r="T118">
        <v>1168.3</v>
      </c>
      <c r="U118">
        <f t="shared" si="8"/>
        <v>2.5168205499999998</v>
      </c>
      <c r="V118">
        <v>0.65180000000000005</v>
      </c>
      <c r="W118">
        <v>22.415753080000002</v>
      </c>
      <c r="X118">
        <v>71.599999999999994</v>
      </c>
    </row>
    <row r="119" spans="1:24" hidden="1" x14ac:dyDescent="0.25">
      <c r="A119" t="s">
        <v>50</v>
      </c>
      <c r="B119" t="s">
        <v>48</v>
      </c>
      <c r="C119">
        <v>2009</v>
      </c>
      <c r="D119" t="s">
        <v>49</v>
      </c>
      <c r="E119">
        <v>1.79</v>
      </c>
      <c r="F119">
        <v>48.73</v>
      </c>
      <c r="G119">
        <f t="shared" si="9"/>
        <v>27.223463687150836</v>
      </c>
      <c r="H119">
        <f t="shared" si="10"/>
        <v>17900</v>
      </c>
      <c r="I119">
        <f t="shared" si="11"/>
        <v>487299.99999999994</v>
      </c>
      <c r="J119">
        <v>737.99</v>
      </c>
      <c r="K119">
        <f t="shared" si="12"/>
        <v>24.255071206926925</v>
      </c>
      <c r="L119">
        <f t="shared" si="13"/>
        <v>660.3070502310328</v>
      </c>
      <c r="M119">
        <v>3110.55</v>
      </c>
      <c r="N119">
        <v>841.68</v>
      </c>
      <c r="O119">
        <v>2266.84</v>
      </c>
      <c r="P119">
        <v>14.23</v>
      </c>
      <c r="Q119">
        <v>164.68</v>
      </c>
      <c r="R119">
        <v>97.59</v>
      </c>
      <c r="S119">
        <v>408.64</v>
      </c>
      <c r="T119">
        <v>585.51</v>
      </c>
      <c r="U119">
        <f t="shared" si="8"/>
        <v>0.65047255000000004</v>
      </c>
      <c r="V119">
        <v>0.65180000000000005</v>
      </c>
      <c r="W119">
        <v>17.386443610000001</v>
      </c>
      <c r="X119">
        <v>36.4</v>
      </c>
    </row>
    <row r="120" spans="1:24" hidden="1" x14ac:dyDescent="0.25">
      <c r="A120" t="s">
        <v>50</v>
      </c>
      <c r="B120" t="s">
        <v>48</v>
      </c>
      <c r="C120">
        <v>2011</v>
      </c>
      <c r="D120" t="s">
        <v>51</v>
      </c>
      <c r="E120">
        <v>1.82</v>
      </c>
      <c r="F120">
        <v>50.23</v>
      </c>
      <c r="G120">
        <f t="shared" si="9"/>
        <v>27.598901098901095</v>
      </c>
      <c r="H120">
        <f t="shared" si="10"/>
        <v>18200</v>
      </c>
      <c r="I120">
        <f t="shared" si="11"/>
        <v>502299.99999999994</v>
      </c>
      <c r="J120">
        <v>876.62</v>
      </c>
      <c r="K120">
        <f t="shared" si="12"/>
        <v>20.761561451940409</v>
      </c>
      <c r="L120">
        <f t="shared" si="13"/>
        <v>572.9962811708607</v>
      </c>
      <c r="M120">
        <v>4143.66</v>
      </c>
      <c r="N120">
        <v>2079.5500000000002</v>
      </c>
      <c r="O120">
        <v>4257.58</v>
      </c>
      <c r="P120">
        <v>32.82</v>
      </c>
      <c r="Q120">
        <v>295.42</v>
      </c>
      <c r="R120">
        <v>799.38</v>
      </c>
      <c r="S120">
        <v>382.31</v>
      </c>
      <c r="T120">
        <v>498.17</v>
      </c>
      <c r="U120">
        <f t="shared" si="8"/>
        <v>1.8148192000000001</v>
      </c>
      <c r="V120">
        <v>0.60970000000000002</v>
      </c>
      <c r="W120">
        <v>21.294988610000001</v>
      </c>
      <c r="X120">
        <v>60.8</v>
      </c>
    </row>
    <row r="121" spans="1:24" hidden="1" x14ac:dyDescent="0.25">
      <c r="A121" t="s">
        <v>50</v>
      </c>
      <c r="B121" t="s">
        <v>48</v>
      </c>
      <c r="C121">
        <v>2026</v>
      </c>
      <c r="D121" t="s">
        <v>52</v>
      </c>
      <c r="E121">
        <v>1.97</v>
      </c>
      <c r="F121">
        <v>48.61</v>
      </c>
      <c r="G121">
        <f t="shared" si="9"/>
        <v>24.675126903553299</v>
      </c>
      <c r="H121">
        <f t="shared" si="10"/>
        <v>19700</v>
      </c>
      <c r="I121">
        <f t="shared" si="11"/>
        <v>486100</v>
      </c>
      <c r="J121">
        <v>733.96</v>
      </c>
      <c r="K121">
        <f t="shared" si="12"/>
        <v>26.840699765654804</v>
      </c>
      <c r="L121">
        <f t="shared" si="13"/>
        <v>662.29767289770552</v>
      </c>
      <c r="M121">
        <v>7409.8</v>
      </c>
      <c r="N121">
        <v>2493.9499999999998</v>
      </c>
      <c r="O121">
        <v>4972.74</v>
      </c>
      <c r="P121">
        <v>24.66</v>
      </c>
      <c r="Q121">
        <v>223.79</v>
      </c>
      <c r="R121">
        <v>180.17</v>
      </c>
      <c r="S121">
        <v>385</v>
      </c>
      <c r="T121">
        <v>305.33999999999997</v>
      </c>
      <c r="U121">
        <f t="shared" si="8"/>
        <v>0.27112023437499994</v>
      </c>
      <c r="V121">
        <v>0.5524</v>
      </c>
      <c r="W121">
        <v>13.9096878</v>
      </c>
      <c r="X121">
        <v>23.5</v>
      </c>
    </row>
    <row r="122" spans="1:24" hidden="1" x14ac:dyDescent="0.25">
      <c r="A122" t="s">
        <v>50</v>
      </c>
      <c r="B122" t="s">
        <v>48</v>
      </c>
      <c r="C122">
        <v>2029</v>
      </c>
      <c r="D122" t="s">
        <v>52</v>
      </c>
      <c r="E122">
        <v>1.97</v>
      </c>
      <c r="F122">
        <v>49.37</v>
      </c>
      <c r="G122">
        <f t="shared" si="9"/>
        <v>25.060913705583754</v>
      </c>
      <c r="H122">
        <f t="shared" si="10"/>
        <v>19700</v>
      </c>
      <c r="I122">
        <f t="shared" si="11"/>
        <v>493700</v>
      </c>
      <c r="J122">
        <v>970.22</v>
      </c>
      <c r="K122">
        <f t="shared" si="12"/>
        <v>20.304673166910597</v>
      </c>
      <c r="L122">
        <f t="shared" si="13"/>
        <v>508.8536620560285</v>
      </c>
      <c r="M122">
        <v>4291.07</v>
      </c>
      <c r="N122">
        <v>962.33</v>
      </c>
      <c r="O122">
        <v>3876.95</v>
      </c>
      <c r="P122">
        <v>15.78</v>
      </c>
      <c r="Q122">
        <v>218.89</v>
      </c>
      <c r="R122">
        <v>159.72999999999999</v>
      </c>
      <c r="S122">
        <v>609.35</v>
      </c>
      <c r="T122">
        <v>2443.31</v>
      </c>
      <c r="U122">
        <f t="shared" si="8"/>
        <v>0.48096655937499999</v>
      </c>
      <c r="V122">
        <v>0.5524</v>
      </c>
      <c r="W122">
        <v>16.18267157</v>
      </c>
      <c r="X122">
        <v>31.3</v>
      </c>
    </row>
    <row r="123" spans="1:24" hidden="1" x14ac:dyDescent="0.25">
      <c r="A123" t="s">
        <v>50</v>
      </c>
      <c r="B123" t="s">
        <v>48</v>
      </c>
      <c r="C123">
        <v>2034</v>
      </c>
      <c r="D123" t="s">
        <v>51</v>
      </c>
      <c r="E123">
        <v>1.69</v>
      </c>
      <c r="F123">
        <v>46.43</v>
      </c>
      <c r="G123">
        <f t="shared" si="9"/>
        <v>27.473372781065091</v>
      </c>
      <c r="H123">
        <f t="shared" si="10"/>
        <v>16900</v>
      </c>
      <c r="I123">
        <f t="shared" si="11"/>
        <v>464300</v>
      </c>
      <c r="J123">
        <v>930.05</v>
      </c>
      <c r="K123">
        <f t="shared" si="12"/>
        <v>18.171066071716574</v>
      </c>
      <c r="L123">
        <f t="shared" si="13"/>
        <v>499.22047201763348</v>
      </c>
      <c r="M123">
        <v>5250.1</v>
      </c>
      <c r="N123">
        <v>2708.09</v>
      </c>
      <c r="O123">
        <v>10840.17</v>
      </c>
      <c r="P123">
        <v>25.4</v>
      </c>
      <c r="Q123">
        <v>252.05</v>
      </c>
      <c r="R123">
        <v>281.36</v>
      </c>
      <c r="S123">
        <v>209.07</v>
      </c>
      <c r="T123">
        <v>457.21</v>
      </c>
      <c r="U123">
        <f t="shared" si="8"/>
        <v>1.3634758093749999</v>
      </c>
      <c r="V123">
        <v>0.60970000000000002</v>
      </c>
      <c r="W123">
        <v>20.253694849999999</v>
      </c>
      <c r="X123">
        <v>52.7</v>
      </c>
    </row>
    <row r="124" spans="1:24" hidden="1" x14ac:dyDescent="0.25">
      <c r="A124" t="s">
        <v>50</v>
      </c>
      <c r="B124" t="s">
        <v>48</v>
      </c>
      <c r="C124">
        <v>2038</v>
      </c>
      <c r="D124" t="s">
        <v>51</v>
      </c>
      <c r="E124">
        <v>1.95</v>
      </c>
      <c r="F124">
        <v>51.05</v>
      </c>
      <c r="G124">
        <f t="shared" si="9"/>
        <v>26.179487179487179</v>
      </c>
      <c r="H124">
        <f t="shared" si="10"/>
        <v>19500</v>
      </c>
      <c r="I124">
        <f t="shared" si="11"/>
        <v>510500</v>
      </c>
      <c r="J124">
        <v>693.9</v>
      </c>
      <c r="K124">
        <f t="shared" si="12"/>
        <v>28.102031993082576</v>
      </c>
      <c r="L124">
        <f t="shared" si="13"/>
        <v>735.69678628044392</v>
      </c>
      <c r="M124">
        <v>4884.43</v>
      </c>
      <c r="N124">
        <v>2314.29</v>
      </c>
      <c r="O124">
        <v>5306.97</v>
      </c>
      <c r="P124">
        <v>15.51</v>
      </c>
      <c r="Q124">
        <v>240.35</v>
      </c>
      <c r="R124">
        <v>244.22</v>
      </c>
      <c r="S124">
        <v>746.23</v>
      </c>
      <c r="T124">
        <v>397.34</v>
      </c>
      <c r="U124">
        <f t="shared" si="8"/>
        <v>4.4493862000000002</v>
      </c>
      <c r="V124">
        <v>0.60970000000000002</v>
      </c>
      <c r="W124">
        <v>24.136678440000001</v>
      </c>
      <c r="X124">
        <v>95.2</v>
      </c>
    </row>
    <row r="125" spans="1:24" hidden="1" x14ac:dyDescent="0.25">
      <c r="A125" t="s">
        <v>50</v>
      </c>
      <c r="B125" t="s">
        <v>48</v>
      </c>
      <c r="C125">
        <v>2044</v>
      </c>
      <c r="D125" t="s">
        <v>52</v>
      </c>
      <c r="E125">
        <v>1.8</v>
      </c>
      <c r="F125">
        <v>48.92</v>
      </c>
      <c r="G125">
        <f t="shared" si="9"/>
        <v>27.177777777777777</v>
      </c>
      <c r="H125">
        <f t="shared" si="10"/>
        <v>18000</v>
      </c>
      <c r="I125">
        <f t="shared" si="11"/>
        <v>489200</v>
      </c>
      <c r="J125">
        <v>841.86</v>
      </c>
      <c r="K125">
        <f t="shared" si="12"/>
        <v>21.381227282446012</v>
      </c>
      <c r="L125">
        <f t="shared" si="13"/>
        <v>581.09424369847716</v>
      </c>
      <c r="M125">
        <v>11860.08</v>
      </c>
      <c r="N125">
        <v>4421.71</v>
      </c>
      <c r="O125">
        <v>7931.4</v>
      </c>
      <c r="P125">
        <v>60.41</v>
      </c>
      <c r="Q125">
        <v>144.21</v>
      </c>
      <c r="R125">
        <v>97.44</v>
      </c>
      <c r="S125">
        <v>56.51</v>
      </c>
      <c r="T125">
        <v>148.1</v>
      </c>
      <c r="U125">
        <f t="shared" si="8"/>
        <v>1.5950559375</v>
      </c>
      <c r="V125">
        <v>0.5524</v>
      </c>
      <c r="W125">
        <v>20.831190039999999</v>
      </c>
      <c r="X125">
        <v>57</v>
      </c>
    </row>
    <row r="126" spans="1:24" hidden="1" x14ac:dyDescent="0.25">
      <c r="A126" t="s">
        <v>50</v>
      </c>
      <c r="B126" t="s">
        <v>48</v>
      </c>
      <c r="C126">
        <v>2048</v>
      </c>
      <c r="D126" t="s">
        <v>49</v>
      </c>
      <c r="E126">
        <v>1.9</v>
      </c>
      <c r="F126">
        <v>50.15</v>
      </c>
      <c r="G126">
        <f t="shared" si="9"/>
        <v>26.394736842105264</v>
      </c>
      <c r="H126">
        <f t="shared" si="10"/>
        <v>19000</v>
      </c>
      <c r="I126">
        <f t="shared" si="11"/>
        <v>501500</v>
      </c>
      <c r="J126">
        <v>1761.89</v>
      </c>
      <c r="K126">
        <f t="shared" si="12"/>
        <v>10.783874135161673</v>
      </c>
      <c r="L126">
        <f t="shared" si="13"/>
        <v>284.63751993597782</v>
      </c>
      <c r="M126">
        <v>19916.490000000002</v>
      </c>
      <c r="N126">
        <v>3505.45</v>
      </c>
      <c r="O126">
        <v>12616.36</v>
      </c>
      <c r="P126">
        <v>142.58000000000001</v>
      </c>
      <c r="Q126">
        <v>295.35000000000002</v>
      </c>
      <c r="R126">
        <v>136.47</v>
      </c>
      <c r="S126">
        <v>59.07</v>
      </c>
      <c r="T126">
        <v>1042.8800000000001</v>
      </c>
      <c r="U126">
        <f t="shared" si="8"/>
        <v>4.4587385593749991</v>
      </c>
      <c r="V126">
        <v>0.65180000000000005</v>
      </c>
      <c r="W126">
        <v>24.142385010000002</v>
      </c>
      <c r="X126">
        <v>95.3</v>
      </c>
    </row>
    <row r="127" spans="1:24" hidden="1" x14ac:dyDescent="0.25">
      <c r="A127" t="s">
        <v>50</v>
      </c>
      <c r="B127" t="s">
        <v>53</v>
      </c>
      <c r="C127">
        <v>2051</v>
      </c>
      <c r="D127" t="s">
        <v>49</v>
      </c>
      <c r="E127">
        <v>2.2200000000000002</v>
      </c>
      <c r="F127">
        <v>47.92</v>
      </c>
      <c r="G127">
        <f t="shared" si="9"/>
        <v>21.585585585585584</v>
      </c>
      <c r="H127">
        <f t="shared" si="10"/>
        <v>22200.000000000004</v>
      </c>
      <c r="I127">
        <f t="shared" si="11"/>
        <v>479200</v>
      </c>
      <c r="J127">
        <v>964.32</v>
      </c>
      <c r="K127">
        <f t="shared" si="12"/>
        <v>23.021403683424591</v>
      </c>
      <c r="L127">
        <f t="shared" si="13"/>
        <v>496.93047950887672</v>
      </c>
      <c r="M127">
        <v>4987.46</v>
      </c>
      <c r="N127">
        <v>1064.6500000000001</v>
      </c>
      <c r="O127">
        <v>3816.35</v>
      </c>
      <c r="P127">
        <v>18.43</v>
      </c>
      <c r="Q127">
        <v>110.56</v>
      </c>
      <c r="R127">
        <v>67.56</v>
      </c>
      <c r="S127">
        <v>646.98</v>
      </c>
      <c r="T127">
        <v>550.75</v>
      </c>
      <c r="U127">
        <f t="shared" si="8"/>
        <v>0.63979465937499991</v>
      </c>
      <c r="V127">
        <v>0.65180000000000005</v>
      </c>
      <c r="W127">
        <v>17.320650440000001</v>
      </c>
      <c r="X127">
        <v>36.1</v>
      </c>
    </row>
    <row r="128" spans="1:24" hidden="1" x14ac:dyDescent="0.25">
      <c r="A128" t="s">
        <v>50</v>
      </c>
      <c r="B128" t="s">
        <v>53</v>
      </c>
      <c r="C128">
        <v>2054</v>
      </c>
      <c r="D128" t="s">
        <v>54</v>
      </c>
      <c r="E128">
        <v>2</v>
      </c>
      <c r="F128">
        <v>49.2</v>
      </c>
      <c r="G128">
        <f t="shared" si="9"/>
        <v>24.6</v>
      </c>
      <c r="H128">
        <f t="shared" si="10"/>
        <v>20000</v>
      </c>
      <c r="I128">
        <f t="shared" si="11"/>
        <v>492000</v>
      </c>
      <c r="J128">
        <v>884.82</v>
      </c>
      <c r="K128">
        <f t="shared" si="12"/>
        <v>22.603467371894848</v>
      </c>
      <c r="L128">
        <f t="shared" si="13"/>
        <v>556.04529734861319</v>
      </c>
      <c r="M128">
        <v>7195.9</v>
      </c>
      <c r="N128">
        <v>1743.8</v>
      </c>
      <c r="O128">
        <v>4129.84</v>
      </c>
      <c r="P128">
        <v>21.87</v>
      </c>
      <c r="Q128">
        <v>212.76</v>
      </c>
      <c r="R128">
        <v>167.02</v>
      </c>
      <c r="S128">
        <v>178.95</v>
      </c>
      <c r="T128">
        <v>2209.08</v>
      </c>
      <c r="U128">
        <f t="shared" si="8"/>
        <v>2.8806052374999993</v>
      </c>
      <c r="V128">
        <v>0.68279999999999996</v>
      </c>
      <c r="W128">
        <v>22.85247875</v>
      </c>
      <c r="X128">
        <v>76.599999999999994</v>
      </c>
    </row>
    <row r="129" spans="1:24" hidden="1" x14ac:dyDescent="0.25">
      <c r="A129" t="s">
        <v>50</v>
      </c>
      <c r="B129" t="s">
        <v>53</v>
      </c>
      <c r="C129">
        <v>2063</v>
      </c>
      <c r="D129" t="s">
        <v>49</v>
      </c>
      <c r="E129">
        <v>2.024</v>
      </c>
      <c r="F129">
        <v>48.972999999999999</v>
      </c>
      <c r="G129">
        <f t="shared" si="9"/>
        <v>24.196146245059289</v>
      </c>
      <c r="H129">
        <f t="shared" si="10"/>
        <v>20240</v>
      </c>
      <c r="I129">
        <f t="shared" si="11"/>
        <v>489730</v>
      </c>
      <c r="J129">
        <v>922.78</v>
      </c>
      <c r="K129">
        <f t="shared" si="12"/>
        <v>21.933722013914476</v>
      </c>
      <c r="L129">
        <f t="shared" si="13"/>
        <v>530.71154554715099</v>
      </c>
      <c r="M129">
        <v>4953.29</v>
      </c>
      <c r="N129">
        <v>1622.5</v>
      </c>
      <c r="O129">
        <v>4543.37</v>
      </c>
      <c r="P129">
        <v>17.16</v>
      </c>
      <c r="Q129">
        <v>181.12</v>
      </c>
      <c r="R129">
        <v>144.9</v>
      </c>
      <c r="S129">
        <v>59.1</v>
      </c>
      <c r="T129">
        <v>877.03</v>
      </c>
      <c r="U129">
        <f t="shared" si="8"/>
        <v>0.78550000000000009</v>
      </c>
      <c r="V129">
        <v>0.65180000000000005</v>
      </c>
      <c r="W129">
        <v>18.132932480000001</v>
      </c>
      <c r="X129">
        <v>40</v>
      </c>
    </row>
    <row r="130" spans="1:24" hidden="1" x14ac:dyDescent="0.25">
      <c r="A130" t="s">
        <v>50</v>
      </c>
      <c r="B130" t="s">
        <v>53</v>
      </c>
      <c r="C130">
        <v>2075</v>
      </c>
      <c r="D130" t="s">
        <v>55</v>
      </c>
      <c r="E130">
        <v>2.0819999999999999</v>
      </c>
      <c r="F130">
        <v>50.99</v>
      </c>
      <c r="G130">
        <f t="shared" si="9"/>
        <v>24.490874159462059</v>
      </c>
      <c r="H130">
        <f t="shared" si="10"/>
        <v>20820</v>
      </c>
      <c r="I130">
        <f t="shared" si="11"/>
        <v>509900</v>
      </c>
      <c r="J130">
        <v>985.5</v>
      </c>
      <c r="K130">
        <f t="shared" si="12"/>
        <v>21.126331811263316</v>
      </c>
      <c r="L130">
        <f t="shared" si="13"/>
        <v>517.40233384068995</v>
      </c>
      <c r="M130">
        <v>5324.86</v>
      </c>
      <c r="N130">
        <v>1559.71</v>
      </c>
      <c r="O130">
        <v>3999.6</v>
      </c>
      <c r="P130">
        <v>17.88</v>
      </c>
      <c r="Q130">
        <v>230.48</v>
      </c>
      <c r="R130">
        <v>260.27999999999997</v>
      </c>
      <c r="S130">
        <v>443.08</v>
      </c>
      <c r="T130">
        <v>351.68</v>
      </c>
      <c r="U130">
        <f t="shared" ref="U130:U193" si="14">(3.142*(X130/200)^2)/0.16</f>
        <v>7.9183309374999995</v>
      </c>
      <c r="V130">
        <v>0.53910000000000002</v>
      </c>
      <c r="W130">
        <v>25.499284710000001</v>
      </c>
      <c r="X130">
        <v>127</v>
      </c>
    </row>
    <row r="131" spans="1:24" hidden="1" x14ac:dyDescent="0.25">
      <c r="A131" t="s">
        <v>50</v>
      </c>
      <c r="B131" t="s">
        <v>53</v>
      </c>
      <c r="C131">
        <v>2076</v>
      </c>
      <c r="D131" t="s">
        <v>54</v>
      </c>
      <c r="E131">
        <v>1.7989999999999999</v>
      </c>
      <c r="F131">
        <v>49.45</v>
      </c>
      <c r="G131">
        <f t="shared" ref="G131:G194" si="15">F131/E131</f>
        <v>27.487493051695388</v>
      </c>
      <c r="H131">
        <f t="shared" ref="H131:H194" si="16">E131*10000</f>
        <v>17990</v>
      </c>
      <c r="I131">
        <f t="shared" ref="I131:I194" si="17">F131*10000</f>
        <v>494500</v>
      </c>
      <c r="J131">
        <v>801.04</v>
      </c>
      <c r="K131">
        <f t="shared" si="12"/>
        <v>22.458304204534105</v>
      </c>
      <c r="L131">
        <f t="shared" si="13"/>
        <v>617.32248077499253</v>
      </c>
      <c r="M131">
        <v>4765.6400000000003</v>
      </c>
      <c r="N131">
        <v>2312.19</v>
      </c>
      <c r="O131">
        <v>3970.4</v>
      </c>
      <c r="P131">
        <v>27.09</v>
      </c>
      <c r="Q131">
        <v>255.41</v>
      </c>
      <c r="R131">
        <v>224.45</v>
      </c>
      <c r="S131">
        <v>963.58</v>
      </c>
      <c r="T131">
        <v>334.74</v>
      </c>
      <c r="U131">
        <f t="shared" si="14"/>
        <v>1.4850859375000003</v>
      </c>
      <c r="V131">
        <v>0.68279999999999996</v>
      </c>
      <c r="W131">
        <v>20.569979920000002</v>
      </c>
      <c r="X131">
        <v>55</v>
      </c>
    </row>
    <row r="132" spans="1:24" hidden="1" x14ac:dyDescent="0.25">
      <c r="A132" t="s">
        <v>50</v>
      </c>
      <c r="B132" t="s">
        <v>53</v>
      </c>
      <c r="C132">
        <v>2077</v>
      </c>
      <c r="D132" t="s">
        <v>49</v>
      </c>
      <c r="E132">
        <v>1.3319999999999901</v>
      </c>
      <c r="F132">
        <v>45.418999999999997</v>
      </c>
      <c r="G132">
        <f t="shared" si="15"/>
        <v>34.098348348348601</v>
      </c>
      <c r="H132">
        <f t="shared" si="16"/>
        <v>13319.9999999999</v>
      </c>
      <c r="I132">
        <f t="shared" si="17"/>
        <v>454189.99999999994</v>
      </c>
      <c r="J132">
        <v>1107.32</v>
      </c>
      <c r="K132">
        <f t="shared" si="12"/>
        <v>12.029043095040187</v>
      </c>
      <c r="L132">
        <f t="shared" si="13"/>
        <v>410.17050175197772</v>
      </c>
      <c r="M132">
        <v>7652.96</v>
      </c>
      <c r="N132">
        <v>1358.07</v>
      </c>
      <c r="O132">
        <v>3434.3</v>
      </c>
      <c r="P132">
        <v>16.05</v>
      </c>
      <c r="Q132">
        <v>174.52</v>
      </c>
      <c r="R132">
        <v>124.37</v>
      </c>
      <c r="S132">
        <v>948.85</v>
      </c>
      <c r="T132">
        <v>1113.3399999999999</v>
      </c>
      <c r="U132">
        <f t="shared" si="14"/>
        <v>0.6048399093750001</v>
      </c>
      <c r="V132">
        <v>0.65180000000000005</v>
      </c>
      <c r="W132">
        <v>17.09706748</v>
      </c>
      <c r="X132">
        <v>35.1</v>
      </c>
    </row>
    <row r="133" spans="1:24" hidden="1" x14ac:dyDescent="0.25">
      <c r="A133" t="s">
        <v>50</v>
      </c>
      <c r="B133" t="s">
        <v>53</v>
      </c>
      <c r="C133">
        <v>2085</v>
      </c>
      <c r="D133" t="s">
        <v>49</v>
      </c>
      <c r="E133">
        <v>2.109</v>
      </c>
      <c r="F133">
        <v>48.366999999999997</v>
      </c>
      <c r="G133">
        <f t="shared" si="15"/>
        <v>22.93361782835467</v>
      </c>
      <c r="H133">
        <f t="shared" si="16"/>
        <v>21090</v>
      </c>
      <c r="I133">
        <f t="shared" si="17"/>
        <v>483670</v>
      </c>
      <c r="J133">
        <v>1546.29</v>
      </c>
      <c r="K133">
        <f t="shared" si="12"/>
        <v>13.639097452612383</v>
      </c>
      <c r="L133">
        <f t="shared" si="13"/>
        <v>312.79384850189808</v>
      </c>
      <c r="M133">
        <v>14583.17</v>
      </c>
      <c r="N133">
        <v>2354.98</v>
      </c>
      <c r="O133">
        <v>12458.7</v>
      </c>
      <c r="P133">
        <v>34.58</v>
      </c>
      <c r="Q133">
        <v>461.01</v>
      </c>
      <c r="R133">
        <v>78.760000000000005</v>
      </c>
      <c r="S133">
        <v>24.97</v>
      </c>
      <c r="T133">
        <v>3309.64</v>
      </c>
      <c r="U133">
        <f t="shared" si="14"/>
        <v>0.474839659375</v>
      </c>
      <c r="V133">
        <v>0.65180000000000005</v>
      </c>
      <c r="W133">
        <v>16.131477180000001</v>
      </c>
      <c r="X133">
        <v>31.1</v>
      </c>
    </row>
    <row r="134" spans="1:24" hidden="1" x14ac:dyDescent="0.25">
      <c r="A134" t="s">
        <v>50</v>
      </c>
      <c r="B134" t="s">
        <v>56</v>
      </c>
      <c r="C134">
        <v>2125</v>
      </c>
      <c r="D134" t="s">
        <v>49</v>
      </c>
      <c r="E134">
        <v>2</v>
      </c>
      <c r="F134">
        <v>49.2</v>
      </c>
      <c r="G134">
        <f t="shared" si="15"/>
        <v>24.6</v>
      </c>
      <c r="H134">
        <f t="shared" si="16"/>
        <v>20000</v>
      </c>
      <c r="I134">
        <f t="shared" si="17"/>
        <v>492000</v>
      </c>
      <c r="J134">
        <v>825.12</v>
      </c>
      <c r="K134">
        <f t="shared" si="12"/>
        <v>24.238898584448322</v>
      </c>
      <c r="L134">
        <f t="shared" si="13"/>
        <v>596.27690517742872</v>
      </c>
      <c r="M134">
        <v>4905.88</v>
      </c>
      <c r="N134">
        <v>1660</v>
      </c>
      <c r="O134">
        <f>AVERAGE(O142,O141,O140,O139,O138,O137,O136,O135)</f>
        <v>4387.5812500000002</v>
      </c>
      <c r="P134">
        <f>AVERAGE(P136,P137,P138,P139,P140,P141,P142)</f>
        <v>19.704285714285714</v>
      </c>
      <c r="Q134">
        <v>212.62</v>
      </c>
      <c r="R134">
        <v>144.35</v>
      </c>
      <c r="S134">
        <v>152.15</v>
      </c>
      <c r="T134">
        <f>AVERAGE(T136,T137,T138,T139,T140,T141,T142)</f>
        <v>391.74142857142857</v>
      </c>
      <c r="U134">
        <f t="shared" si="14"/>
        <v>4.7631983593749991</v>
      </c>
      <c r="V134">
        <v>0.65180000000000005</v>
      </c>
      <c r="W134">
        <v>24.31929264</v>
      </c>
      <c r="X134">
        <v>98.5</v>
      </c>
    </row>
    <row r="135" spans="1:24" hidden="1" x14ac:dyDescent="0.25">
      <c r="A135" t="s">
        <v>50</v>
      </c>
      <c r="B135" t="s">
        <v>56</v>
      </c>
      <c r="C135">
        <v>2131</v>
      </c>
      <c r="D135" t="s">
        <v>52</v>
      </c>
      <c r="E135">
        <v>2.0299999999999998</v>
      </c>
      <c r="F135">
        <v>48.376999999999903</v>
      </c>
      <c r="G135">
        <f t="shared" si="15"/>
        <v>23.831034482758575</v>
      </c>
      <c r="H135">
        <f t="shared" si="16"/>
        <v>20299.999999999996</v>
      </c>
      <c r="I135">
        <f t="shared" si="17"/>
        <v>483769.99999999901</v>
      </c>
      <c r="J135">
        <v>784.9</v>
      </c>
      <c r="K135">
        <f t="shared" si="12"/>
        <v>25.863167282456359</v>
      </c>
      <c r="L135">
        <f t="shared" si="13"/>
        <v>616.34603134157089</v>
      </c>
      <c r="M135">
        <v>6514.88</v>
      </c>
      <c r="N135">
        <v>2524.4699999999998</v>
      </c>
      <c r="O135">
        <v>4134.21</v>
      </c>
      <c r="P135">
        <v>17.97</v>
      </c>
      <c r="Q135">
        <v>261.63</v>
      </c>
      <c r="R135">
        <v>864.79</v>
      </c>
      <c r="S135">
        <v>459.36</v>
      </c>
      <c r="T135">
        <v>385.46</v>
      </c>
      <c r="U135">
        <f t="shared" si="14"/>
        <v>6.9521659375000003E-2</v>
      </c>
      <c r="V135">
        <v>0.5524</v>
      </c>
      <c r="W135">
        <v>8.9702411509999997</v>
      </c>
      <c r="X135">
        <v>11.9</v>
      </c>
    </row>
    <row r="136" spans="1:24" hidden="1" x14ac:dyDescent="0.25">
      <c r="A136" t="s">
        <v>50</v>
      </c>
      <c r="B136" t="s">
        <v>56</v>
      </c>
      <c r="C136">
        <v>2133</v>
      </c>
      <c r="D136" t="s">
        <v>57</v>
      </c>
      <c r="E136">
        <v>1.7009999999999901</v>
      </c>
      <c r="F136">
        <v>48.888999999999903</v>
      </c>
      <c r="G136">
        <f t="shared" si="15"/>
        <v>28.74132863021763</v>
      </c>
      <c r="H136">
        <f t="shared" si="16"/>
        <v>17009.999999999902</v>
      </c>
      <c r="I136">
        <f t="shared" si="17"/>
        <v>488889.99999999901</v>
      </c>
      <c r="J136">
        <v>769.39</v>
      </c>
      <c r="K136">
        <f t="shared" si="12"/>
        <v>22.108423556323714</v>
      </c>
      <c r="L136">
        <f t="shared" si="13"/>
        <v>635.42546692834458</v>
      </c>
      <c r="M136">
        <v>7546.83</v>
      </c>
      <c r="N136">
        <v>3154.08</v>
      </c>
      <c r="O136">
        <v>5619.34</v>
      </c>
      <c r="P136">
        <v>24.17</v>
      </c>
      <c r="Q136">
        <v>145.02000000000001</v>
      </c>
      <c r="R136">
        <v>128.9</v>
      </c>
      <c r="S136">
        <v>364.55</v>
      </c>
      <c r="T136">
        <v>239.68</v>
      </c>
      <c r="U136">
        <f t="shared" si="14"/>
        <v>0.53463093750000001</v>
      </c>
      <c r="V136">
        <v>0.59499999999999997</v>
      </c>
      <c r="W136">
        <v>16.605030559999999</v>
      </c>
      <c r="X136">
        <v>33</v>
      </c>
    </row>
    <row r="137" spans="1:24" hidden="1" x14ac:dyDescent="0.25">
      <c r="A137" t="s">
        <v>50</v>
      </c>
      <c r="B137" t="s">
        <v>56</v>
      </c>
      <c r="C137">
        <v>2145</v>
      </c>
      <c r="D137" t="s">
        <v>57</v>
      </c>
      <c r="E137">
        <v>1.4669999999999901</v>
      </c>
      <c r="F137">
        <v>48.930999999999997</v>
      </c>
      <c r="G137">
        <f t="shared" si="15"/>
        <v>33.354464894342421</v>
      </c>
      <c r="H137">
        <f t="shared" si="16"/>
        <v>14669.999999999902</v>
      </c>
      <c r="I137">
        <f t="shared" si="17"/>
        <v>489310</v>
      </c>
      <c r="J137">
        <v>589</v>
      </c>
      <c r="K137">
        <f t="shared" si="12"/>
        <v>24.906621392189987</v>
      </c>
      <c r="L137">
        <f t="shared" si="13"/>
        <v>830.74702886247883</v>
      </c>
      <c r="M137">
        <v>6712.69</v>
      </c>
      <c r="N137">
        <v>2257.52</v>
      </c>
      <c r="O137">
        <v>3062.81</v>
      </c>
      <c r="P137">
        <v>13.52</v>
      </c>
      <c r="Q137">
        <v>139.04</v>
      </c>
      <c r="R137">
        <v>272.29000000000002</v>
      </c>
      <c r="S137">
        <v>461.55</v>
      </c>
      <c r="T137">
        <v>142.91</v>
      </c>
      <c r="U137">
        <f t="shared" si="14"/>
        <v>0.82526593749999988</v>
      </c>
      <c r="V137">
        <v>0.59499999999999997</v>
      </c>
      <c r="W137">
        <v>18.327125070000001</v>
      </c>
      <c r="X137">
        <v>41</v>
      </c>
    </row>
    <row r="138" spans="1:24" hidden="1" x14ac:dyDescent="0.25">
      <c r="A138" t="s">
        <v>50</v>
      </c>
      <c r="B138" t="s">
        <v>56</v>
      </c>
      <c r="C138">
        <v>2160</v>
      </c>
      <c r="D138" t="s">
        <v>57</v>
      </c>
      <c r="E138">
        <v>1.7130000000000001</v>
      </c>
      <c r="F138">
        <v>49.35</v>
      </c>
      <c r="G138">
        <f t="shared" si="15"/>
        <v>28.809106830122591</v>
      </c>
      <c r="H138">
        <f t="shared" si="16"/>
        <v>17130</v>
      </c>
      <c r="I138">
        <f t="shared" si="17"/>
        <v>493500</v>
      </c>
      <c r="J138">
        <v>945.04</v>
      </c>
      <c r="K138">
        <f t="shared" si="12"/>
        <v>18.126216879708796</v>
      </c>
      <c r="L138">
        <f t="shared" si="13"/>
        <v>522.20011851350205</v>
      </c>
      <c r="M138">
        <v>8011.07</v>
      </c>
      <c r="N138">
        <v>3078.29</v>
      </c>
      <c r="O138">
        <v>4737.05</v>
      </c>
      <c r="P138">
        <v>19.77</v>
      </c>
      <c r="Q138">
        <v>225.39</v>
      </c>
      <c r="R138">
        <v>1049.82</v>
      </c>
      <c r="S138">
        <v>604.98</v>
      </c>
      <c r="T138">
        <v>310.39999999999998</v>
      </c>
      <c r="U138">
        <f t="shared" si="14"/>
        <v>0.40438030937499991</v>
      </c>
      <c r="V138">
        <v>0.59499999999999997</v>
      </c>
      <c r="W138">
        <v>15.490638799999999</v>
      </c>
      <c r="X138">
        <v>28.7</v>
      </c>
    </row>
    <row r="139" spans="1:24" hidden="1" x14ac:dyDescent="0.25">
      <c r="A139" t="s">
        <v>50</v>
      </c>
      <c r="B139" t="s">
        <v>56</v>
      </c>
      <c r="C139">
        <v>2161</v>
      </c>
      <c r="D139" t="s">
        <v>52</v>
      </c>
      <c r="E139">
        <v>2.11099999999999</v>
      </c>
      <c r="F139">
        <v>48.398000000000003</v>
      </c>
      <c r="G139">
        <f t="shared" si="15"/>
        <v>22.926575082899209</v>
      </c>
      <c r="H139">
        <f t="shared" si="16"/>
        <v>21109.999999999898</v>
      </c>
      <c r="I139">
        <f t="shared" si="17"/>
        <v>483980.00000000006</v>
      </c>
      <c r="J139">
        <v>2056.5500000000002</v>
      </c>
      <c r="K139">
        <f t="shared" si="12"/>
        <v>10.264763803457196</v>
      </c>
      <c r="L139">
        <f t="shared" si="13"/>
        <v>235.33587804818751</v>
      </c>
      <c r="M139">
        <v>11862.2</v>
      </c>
      <c r="N139">
        <v>1961.51</v>
      </c>
      <c r="O139">
        <v>3497.27</v>
      </c>
      <c r="P139">
        <v>19.010000000000002</v>
      </c>
      <c r="Q139">
        <v>368.73</v>
      </c>
      <c r="R139">
        <v>210.98</v>
      </c>
      <c r="S139">
        <v>374.44</v>
      </c>
      <c r="T139">
        <v>306.01</v>
      </c>
      <c r="U139">
        <f t="shared" si="14"/>
        <v>7.0694999999999994E-2</v>
      </c>
      <c r="V139">
        <v>0.5524</v>
      </c>
      <c r="W139">
        <v>9.0248816949999995</v>
      </c>
      <c r="X139">
        <v>12</v>
      </c>
    </row>
    <row r="140" spans="1:24" hidden="1" x14ac:dyDescent="0.25">
      <c r="A140" t="s">
        <v>50</v>
      </c>
      <c r="B140" t="s">
        <v>56</v>
      </c>
      <c r="C140">
        <v>2165</v>
      </c>
      <c r="D140" t="s">
        <v>52</v>
      </c>
      <c r="E140">
        <v>1.643</v>
      </c>
      <c r="F140">
        <v>49.228000000000002</v>
      </c>
      <c r="G140">
        <f t="shared" si="15"/>
        <v>29.962264150943398</v>
      </c>
      <c r="H140">
        <f t="shared" si="16"/>
        <v>16430</v>
      </c>
      <c r="I140">
        <f t="shared" si="17"/>
        <v>492280</v>
      </c>
      <c r="J140">
        <v>802.36</v>
      </c>
      <c r="K140">
        <f t="shared" ref="K140:K203" si="18">H140/J140</f>
        <v>20.477092576898151</v>
      </c>
      <c r="L140">
        <f t="shared" ref="L140:L203" si="19">I140/J140</f>
        <v>613.54005683234459</v>
      </c>
      <c r="M140">
        <v>7639.44</v>
      </c>
      <c r="N140">
        <v>1086.49</v>
      </c>
      <c r="O140">
        <v>2797.26</v>
      </c>
      <c r="P140">
        <v>18.010000000000002</v>
      </c>
      <c r="Q140">
        <v>266.12</v>
      </c>
      <c r="R140">
        <v>256.12</v>
      </c>
      <c r="S140">
        <v>78.040000000000006</v>
      </c>
      <c r="T140">
        <v>624.28</v>
      </c>
      <c r="U140">
        <f t="shared" si="14"/>
        <v>0.12567999999999999</v>
      </c>
      <c r="V140">
        <v>0.5524</v>
      </c>
      <c r="W140">
        <v>11.006521190000001</v>
      </c>
      <c r="X140">
        <v>16</v>
      </c>
    </row>
    <row r="141" spans="1:24" hidden="1" x14ac:dyDescent="0.25">
      <c r="A141" t="s">
        <v>50</v>
      </c>
      <c r="B141" t="s">
        <v>56</v>
      </c>
      <c r="C141">
        <v>2180</v>
      </c>
      <c r="D141" t="s">
        <v>51</v>
      </c>
      <c r="E141">
        <v>1.5859999999999901</v>
      </c>
      <c r="F141">
        <v>53.771999999999998</v>
      </c>
      <c r="G141">
        <f t="shared" si="15"/>
        <v>33.904161412358341</v>
      </c>
      <c r="H141">
        <f t="shared" si="16"/>
        <v>15859.9999999999</v>
      </c>
      <c r="I141">
        <f t="shared" si="17"/>
        <v>537720</v>
      </c>
      <c r="J141">
        <v>676.58</v>
      </c>
      <c r="K141">
        <f t="shared" si="18"/>
        <v>23.441425995447542</v>
      </c>
      <c r="L141">
        <f t="shared" si="19"/>
        <v>794.7618906855065</v>
      </c>
      <c r="M141">
        <v>6974.78</v>
      </c>
      <c r="N141">
        <v>2608.83</v>
      </c>
      <c r="O141">
        <v>4718.17</v>
      </c>
      <c r="P141">
        <v>19.899999999999999</v>
      </c>
      <c r="Q141">
        <v>111.44</v>
      </c>
      <c r="R141">
        <v>109.45</v>
      </c>
      <c r="S141">
        <v>435.8</v>
      </c>
      <c r="T141">
        <v>169.15</v>
      </c>
      <c r="U141">
        <f t="shared" si="14"/>
        <v>2.0742109375000002</v>
      </c>
      <c r="V141">
        <v>0.60970000000000002</v>
      </c>
      <c r="W141">
        <v>21.762867809999999</v>
      </c>
      <c r="X141">
        <v>65</v>
      </c>
    </row>
    <row r="142" spans="1:24" hidden="1" x14ac:dyDescent="0.25">
      <c r="A142" t="s">
        <v>50</v>
      </c>
      <c r="B142" t="s">
        <v>56</v>
      </c>
      <c r="C142">
        <v>2189</v>
      </c>
      <c r="D142" t="s">
        <v>51</v>
      </c>
      <c r="E142">
        <v>1.4790000000000001</v>
      </c>
      <c r="F142">
        <v>48.116</v>
      </c>
      <c r="G142">
        <f t="shared" si="15"/>
        <v>32.532792427315755</v>
      </c>
      <c r="H142">
        <f t="shared" si="16"/>
        <v>14790.000000000002</v>
      </c>
      <c r="I142">
        <f t="shared" si="17"/>
        <v>481160</v>
      </c>
      <c r="J142">
        <v>1081.24</v>
      </c>
      <c r="K142">
        <f t="shared" si="18"/>
        <v>13.678739225333878</v>
      </c>
      <c r="L142">
        <f t="shared" si="19"/>
        <v>445.00758388516886</v>
      </c>
      <c r="M142">
        <v>6620.88</v>
      </c>
      <c r="N142">
        <v>1964.29</v>
      </c>
      <c r="O142">
        <v>6534.54</v>
      </c>
      <c r="P142">
        <v>23.55</v>
      </c>
      <c r="Q142">
        <v>204.08</v>
      </c>
      <c r="R142">
        <v>131.47999999999999</v>
      </c>
      <c r="S142">
        <v>153.06</v>
      </c>
      <c r="T142">
        <v>949.76</v>
      </c>
      <c r="U142">
        <f t="shared" si="14"/>
        <v>0.21444640937499998</v>
      </c>
      <c r="V142">
        <v>0.60970000000000002</v>
      </c>
      <c r="W142">
        <v>13.000124980000001</v>
      </c>
      <c r="X142">
        <v>20.9</v>
      </c>
    </row>
    <row r="143" spans="1:24" hidden="1" x14ac:dyDescent="0.25">
      <c r="A143" t="s">
        <v>50</v>
      </c>
      <c r="B143" t="s">
        <v>58</v>
      </c>
      <c r="C143">
        <v>2214</v>
      </c>
      <c r="D143" t="s">
        <v>51</v>
      </c>
      <c r="E143">
        <v>1.4830000000000001</v>
      </c>
      <c r="F143">
        <v>48.31</v>
      </c>
      <c r="G143">
        <f t="shared" si="15"/>
        <v>32.575859743762642</v>
      </c>
      <c r="H143">
        <f t="shared" si="16"/>
        <v>14830.000000000002</v>
      </c>
      <c r="I143">
        <f t="shared" si="17"/>
        <v>483100</v>
      </c>
      <c r="J143">
        <v>704.72</v>
      </c>
      <c r="K143">
        <f t="shared" si="18"/>
        <v>21.043818821659666</v>
      </c>
      <c r="L143">
        <f t="shared" si="19"/>
        <v>685.52049040753775</v>
      </c>
      <c r="M143">
        <v>5820.23</v>
      </c>
      <c r="N143">
        <v>2185.98</v>
      </c>
      <c r="O143">
        <v>5123.28</v>
      </c>
      <c r="P143">
        <v>29.12</v>
      </c>
      <c r="Q143">
        <v>335.86</v>
      </c>
      <c r="R143">
        <v>298.97000000000003</v>
      </c>
      <c r="S143">
        <v>429.04</v>
      </c>
      <c r="T143">
        <v>427.1</v>
      </c>
      <c r="U143">
        <f t="shared" si="14"/>
        <v>7.4273934375000003E-2</v>
      </c>
      <c r="V143">
        <v>0.60970000000000002</v>
      </c>
      <c r="W143">
        <v>9.1871557260000003</v>
      </c>
      <c r="X143">
        <v>12.3</v>
      </c>
    </row>
    <row r="144" spans="1:24" hidden="1" x14ac:dyDescent="0.25">
      <c r="A144" t="s">
        <v>50</v>
      </c>
      <c r="B144" t="s">
        <v>58</v>
      </c>
      <c r="C144">
        <v>2215</v>
      </c>
      <c r="D144" t="s">
        <v>52</v>
      </c>
      <c r="E144">
        <v>1.889</v>
      </c>
      <c r="F144">
        <v>48.756</v>
      </c>
      <c r="G144">
        <f t="shared" si="15"/>
        <v>25.810481736368448</v>
      </c>
      <c r="H144">
        <f t="shared" si="16"/>
        <v>18890</v>
      </c>
      <c r="I144">
        <f t="shared" si="17"/>
        <v>487560</v>
      </c>
      <c r="J144">
        <v>721.71</v>
      </c>
      <c r="K144">
        <f t="shared" si="18"/>
        <v>26.173947984647572</v>
      </c>
      <c r="L144">
        <f t="shared" si="19"/>
        <v>675.56220642640392</v>
      </c>
      <c r="M144">
        <v>8270.7900000000009</v>
      </c>
      <c r="N144">
        <v>2117.4</v>
      </c>
      <c r="O144">
        <v>2079.63</v>
      </c>
      <c r="P144">
        <v>13.92</v>
      </c>
      <c r="Q144">
        <v>274.37</v>
      </c>
      <c r="R144">
        <v>192.85</v>
      </c>
      <c r="S144">
        <v>180.92</v>
      </c>
      <c r="T144">
        <v>324.07</v>
      </c>
      <c r="U144">
        <f t="shared" si="14"/>
        <v>0.16802335937499999</v>
      </c>
      <c r="V144">
        <v>0.5524</v>
      </c>
      <c r="W144">
        <v>12.07440291</v>
      </c>
      <c r="X144">
        <v>18.5</v>
      </c>
    </row>
    <row r="145" spans="1:24" hidden="1" x14ac:dyDescent="0.25">
      <c r="A145" t="s">
        <v>50</v>
      </c>
      <c r="B145" t="s">
        <v>58</v>
      </c>
      <c r="C145">
        <v>2218</v>
      </c>
      <c r="D145" t="s">
        <v>51</v>
      </c>
      <c r="E145">
        <v>1.663</v>
      </c>
      <c r="F145">
        <v>48.468000000000004</v>
      </c>
      <c r="G145">
        <f t="shared" si="15"/>
        <v>29.144918821407096</v>
      </c>
      <c r="H145">
        <f t="shared" si="16"/>
        <v>16630</v>
      </c>
      <c r="I145">
        <f t="shared" si="17"/>
        <v>484680.00000000006</v>
      </c>
      <c r="J145">
        <v>875.97</v>
      </c>
      <c r="K145">
        <f t="shared" si="18"/>
        <v>18.984668424717739</v>
      </c>
      <c r="L145">
        <f t="shared" si="19"/>
        <v>553.30662008972911</v>
      </c>
      <c r="M145">
        <v>10758.51</v>
      </c>
      <c r="N145">
        <v>2631.89</v>
      </c>
      <c r="O145">
        <v>3458.09</v>
      </c>
      <c r="P145">
        <v>23.89</v>
      </c>
      <c r="Q145">
        <v>314.55</v>
      </c>
      <c r="R145">
        <v>230.94</v>
      </c>
      <c r="S145">
        <v>412.1</v>
      </c>
      <c r="T145">
        <v>374.28</v>
      </c>
      <c r="U145">
        <f t="shared" si="14"/>
        <v>0.74671593750000009</v>
      </c>
      <c r="V145">
        <v>0.60970000000000002</v>
      </c>
      <c r="W145">
        <v>17.9332216</v>
      </c>
      <c r="X145">
        <v>39</v>
      </c>
    </row>
    <row r="146" spans="1:24" hidden="1" x14ac:dyDescent="0.25">
      <c r="A146" t="s">
        <v>50</v>
      </c>
      <c r="B146" t="s">
        <v>58</v>
      </c>
      <c r="C146">
        <v>2219</v>
      </c>
      <c r="D146" t="s">
        <v>52</v>
      </c>
      <c r="E146">
        <v>2.0230000000000001</v>
      </c>
      <c r="F146">
        <v>49.201000000000001</v>
      </c>
      <c r="G146">
        <f t="shared" si="15"/>
        <v>24.320810677212059</v>
      </c>
      <c r="H146">
        <f t="shared" si="16"/>
        <v>20230</v>
      </c>
      <c r="I146">
        <f t="shared" si="17"/>
        <v>492010</v>
      </c>
      <c r="J146">
        <v>996.32</v>
      </c>
      <c r="K146">
        <f t="shared" si="18"/>
        <v>20.304721374658744</v>
      </c>
      <c r="L146">
        <f t="shared" si="19"/>
        <v>493.82728440661634</v>
      </c>
      <c r="M146">
        <v>7401.81</v>
      </c>
      <c r="N146">
        <v>1514.1</v>
      </c>
      <c r="O146">
        <v>2492.77</v>
      </c>
      <c r="P146">
        <v>13.73</v>
      </c>
      <c r="Q146">
        <v>158.86000000000001</v>
      </c>
      <c r="R146">
        <v>101.99</v>
      </c>
      <c r="S146">
        <v>78.45</v>
      </c>
      <c r="T146">
        <v>1204.22</v>
      </c>
      <c r="U146">
        <f t="shared" si="14"/>
        <v>0.18097919999999998</v>
      </c>
      <c r="V146">
        <v>0.5524</v>
      </c>
      <c r="W146">
        <v>12.35375015</v>
      </c>
      <c r="X146">
        <v>19.2</v>
      </c>
    </row>
    <row r="147" spans="1:24" hidden="1" x14ac:dyDescent="0.25">
      <c r="A147" t="s">
        <v>50</v>
      </c>
      <c r="B147" t="s">
        <v>58</v>
      </c>
      <c r="C147">
        <v>2224</v>
      </c>
      <c r="D147" t="s">
        <v>57</v>
      </c>
      <c r="E147">
        <v>1.946</v>
      </c>
      <c r="F147">
        <v>49.233999999999902</v>
      </c>
      <c r="G147">
        <f t="shared" si="15"/>
        <v>25.30010277492287</v>
      </c>
      <c r="H147">
        <f t="shared" si="16"/>
        <v>19460</v>
      </c>
      <c r="I147">
        <f t="shared" si="17"/>
        <v>492339.99999999901</v>
      </c>
      <c r="J147">
        <v>948.03</v>
      </c>
      <c r="K147">
        <f t="shared" si="18"/>
        <v>20.526776578800249</v>
      </c>
      <c r="L147">
        <f t="shared" si="19"/>
        <v>519.32955708152588</v>
      </c>
      <c r="M147">
        <v>6689.24</v>
      </c>
      <c r="N147">
        <v>2506.5</v>
      </c>
      <c r="O147">
        <v>3701.85</v>
      </c>
      <c r="P147">
        <v>13.74</v>
      </c>
      <c r="Q147">
        <v>235.54</v>
      </c>
      <c r="R147">
        <v>720.35</v>
      </c>
      <c r="S147">
        <v>327.79</v>
      </c>
      <c r="T147">
        <v>300.31</v>
      </c>
      <c r="U147">
        <f t="shared" si="14"/>
        <v>0.38215065937499987</v>
      </c>
      <c r="V147">
        <v>0.59950000000000003</v>
      </c>
      <c r="W147">
        <v>15.265515450000001</v>
      </c>
      <c r="X147">
        <v>27.9</v>
      </c>
    </row>
    <row r="148" spans="1:24" hidden="1" x14ac:dyDescent="0.25">
      <c r="A148" t="s">
        <v>50</v>
      </c>
      <c r="B148" t="s">
        <v>58</v>
      </c>
      <c r="C148">
        <v>2238</v>
      </c>
      <c r="D148" t="s">
        <v>57</v>
      </c>
      <c r="E148">
        <v>1.5659999999999901</v>
      </c>
      <c r="F148">
        <v>49.597999999999999</v>
      </c>
      <c r="G148">
        <f t="shared" si="15"/>
        <v>31.671775223499562</v>
      </c>
      <c r="H148">
        <f t="shared" si="16"/>
        <v>15659.9999999999</v>
      </c>
      <c r="I148">
        <f t="shared" si="17"/>
        <v>495980</v>
      </c>
      <c r="J148">
        <v>1063.3699999999999</v>
      </c>
      <c r="K148">
        <f t="shared" si="18"/>
        <v>14.726764907793056</v>
      </c>
      <c r="L148">
        <f t="shared" si="19"/>
        <v>466.42278792894291</v>
      </c>
      <c r="M148">
        <v>8899.35</v>
      </c>
      <c r="N148">
        <v>2470.08</v>
      </c>
      <c r="O148">
        <v>4212.28</v>
      </c>
      <c r="P148">
        <v>19.62</v>
      </c>
      <c r="Q148">
        <v>294.29000000000002</v>
      </c>
      <c r="R148">
        <v>235.43</v>
      </c>
      <c r="S148">
        <v>133.41</v>
      </c>
      <c r="T148">
        <v>541.49</v>
      </c>
      <c r="U148">
        <f t="shared" si="14"/>
        <v>0.80128854999999988</v>
      </c>
      <c r="V148">
        <v>0.59950000000000003</v>
      </c>
      <c r="W148">
        <v>18.211259179999999</v>
      </c>
      <c r="X148">
        <v>40.4</v>
      </c>
    </row>
    <row r="149" spans="1:24" hidden="1" x14ac:dyDescent="0.25">
      <c r="A149" t="s">
        <v>50</v>
      </c>
      <c r="B149" t="s">
        <v>58</v>
      </c>
      <c r="C149">
        <v>2243</v>
      </c>
      <c r="D149" t="s">
        <v>59</v>
      </c>
      <c r="E149">
        <v>2.028</v>
      </c>
      <c r="F149">
        <v>48.06</v>
      </c>
      <c r="G149">
        <f t="shared" si="15"/>
        <v>23.698224852071007</v>
      </c>
      <c r="H149">
        <f t="shared" si="16"/>
        <v>20280</v>
      </c>
      <c r="I149">
        <f t="shared" si="17"/>
        <v>480600</v>
      </c>
      <c r="J149">
        <v>845.26</v>
      </c>
      <c r="K149">
        <f t="shared" si="18"/>
        <v>23.992617656105814</v>
      </c>
      <c r="L149">
        <f t="shared" si="19"/>
        <v>568.58244800416446</v>
      </c>
      <c r="M149">
        <v>5475.96</v>
      </c>
      <c r="N149">
        <v>3431.58</v>
      </c>
      <c r="O149">
        <v>7291.85</v>
      </c>
      <c r="P149">
        <v>34.380000000000003</v>
      </c>
      <c r="Q149">
        <v>497.45</v>
      </c>
      <c r="R149">
        <v>477.23</v>
      </c>
      <c r="S149">
        <v>780.55</v>
      </c>
      <c r="T149">
        <v>446.89</v>
      </c>
      <c r="U149">
        <f t="shared" si="14"/>
        <v>0.10753495000000003</v>
      </c>
      <c r="V149">
        <v>0.60040000000000004</v>
      </c>
      <c r="W149">
        <v>10.45066057</v>
      </c>
      <c r="X149">
        <v>14.8</v>
      </c>
    </row>
    <row r="150" spans="1:24" hidden="1" x14ac:dyDescent="0.25">
      <c r="A150" t="s">
        <v>50</v>
      </c>
      <c r="B150" t="s">
        <v>58</v>
      </c>
      <c r="C150">
        <v>2252</v>
      </c>
      <c r="D150" t="s">
        <v>60</v>
      </c>
      <c r="E150">
        <v>2</v>
      </c>
      <c r="F150">
        <v>49.2</v>
      </c>
      <c r="G150">
        <f t="shared" si="15"/>
        <v>24.6</v>
      </c>
      <c r="H150">
        <f t="shared" si="16"/>
        <v>20000</v>
      </c>
      <c r="I150">
        <f t="shared" si="17"/>
        <v>492000</v>
      </c>
      <c r="J150">
        <v>582.05999999999995</v>
      </c>
      <c r="K150">
        <f t="shared" si="18"/>
        <v>34.36071882623785</v>
      </c>
      <c r="L150">
        <f t="shared" si="19"/>
        <v>845.27368312545104</v>
      </c>
      <c r="M150">
        <v>7790.31</v>
      </c>
      <c r="N150">
        <v>1220.01</v>
      </c>
      <c r="O150">
        <v>3378.63</v>
      </c>
      <c r="P150">
        <v>21.2</v>
      </c>
      <c r="Q150">
        <v>225.5</v>
      </c>
      <c r="R150">
        <v>138.77000000000001</v>
      </c>
      <c r="S150">
        <v>206.23</v>
      </c>
      <c r="T150">
        <v>963.67</v>
      </c>
      <c r="U150">
        <f t="shared" si="14"/>
        <v>9.6223750000000011E-2</v>
      </c>
      <c r="V150">
        <v>0.68049999999999999</v>
      </c>
      <c r="W150">
        <v>10.06266529</v>
      </c>
      <c r="X150">
        <v>14</v>
      </c>
    </row>
    <row r="151" spans="1:24" hidden="1" x14ac:dyDescent="0.25">
      <c r="A151" t="s">
        <v>50</v>
      </c>
      <c r="B151" t="s">
        <v>58</v>
      </c>
      <c r="C151">
        <v>2260</v>
      </c>
      <c r="D151" t="s">
        <v>60</v>
      </c>
      <c r="E151">
        <v>2.5859999999999999</v>
      </c>
      <c r="F151">
        <v>47.667000000000002</v>
      </c>
      <c r="G151">
        <f t="shared" si="15"/>
        <v>18.432714617169374</v>
      </c>
      <c r="H151">
        <f t="shared" si="16"/>
        <v>25860</v>
      </c>
      <c r="I151">
        <f t="shared" si="17"/>
        <v>476670</v>
      </c>
      <c r="J151">
        <v>1195.1500000000001</v>
      </c>
      <c r="K151">
        <f t="shared" si="18"/>
        <v>21.637451365937327</v>
      </c>
      <c r="L151">
        <f t="shared" si="19"/>
        <v>398.83696607120442</v>
      </c>
      <c r="M151">
        <v>12622.03</v>
      </c>
      <c r="N151">
        <v>1893.3</v>
      </c>
      <c r="O151">
        <v>4023.27</v>
      </c>
      <c r="P151">
        <v>29.58</v>
      </c>
      <c r="Q151">
        <v>205.11</v>
      </c>
      <c r="R151">
        <v>138.05000000000001</v>
      </c>
      <c r="S151">
        <v>35.5</v>
      </c>
      <c r="T151">
        <v>349.08</v>
      </c>
      <c r="U151">
        <f t="shared" si="14"/>
        <v>1.1030187374999998</v>
      </c>
      <c r="V151">
        <v>0.68049999999999999</v>
      </c>
      <c r="W151">
        <v>19.452755610000001</v>
      </c>
      <c r="X151">
        <v>47.4</v>
      </c>
    </row>
    <row r="152" spans="1:24" hidden="1" x14ac:dyDescent="0.25">
      <c r="A152" t="s">
        <v>50</v>
      </c>
      <c r="B152" t="s">
        <v>58</v>
      </c>
      <c r="C152">
        <v>2264</v>
      </c>
      <c r="D152" t="s">
        <v>60</v>
      </c>
      <c r="E152">
        <v>2.2029999999999998</v>
      </c>
      <c r="F152">
        <v>46.843999999999902</v>
      </c>
      <c r="G152">
        <f t="shared" si="15"/>
        <v>21.263731275533321</v>
      </c>
      <c r="H152">
        <f t="shared" si="16"/>
        <v>22030</v>
      </c>
      <c r="I152">
        <f t="shared" si="17"/>
        <v>468439.99999999901</v>
      </c>
      <c r="J152">
        <v>1430.64</v>
      </c>
      <c r="K152">
        <f t="shared" si="18"/>
        <v>15.3987026785215</v>
      </c>
      <c r="L152">
        <f t="shared" si="19"/>
        <v>327.43387574791632</v>
      </c>
      <c r="M152">
        <v>10827.71</v>
      </c>
      <c r="N152">
        <v>2104</v>
      </c>
      <c r="O152">
        <v>4837.3999999999996</v>
      </c>
      <c r="P152">
        <v>29.97</v>
      </c>
      <c r="Q152">
        <v>309.70999999999998</v>
      </c>
      <c r="R152">
        <v>137.87</v>
      </c>
      <c r="S152">
        <v>25.98</v>
      </c>
      <c r="T152">
        <v>415.61</v>
      </c>
      <c r="U152">
        <f t="shared" si="14"/>
        <v>3.2210409375000006</v>
      </c>
      <c r="V152">
        <v>0.68049999999999999</v>
      </c>
      <c r="W152">
        <v>23.200977510000001</v>
      </c>
      <c r="X152">
        <v>81</v>
      </c>
    </row>
    <row r="153" spans="1:24" hidden="1" x14ac:dyDescent="0.25">
      <c r="A153" t="s">
        <v>50</v>
      </c>
      <c r="B153" t="s">
        <v>58</v>
      </c>
      <c r="C153">
        <v>2285</v>
      </c>
      <c r="D153" t="s">
        <v>51</v>
      </c>
      <c r="E153">
        <v>1.5880000000000001</v>
      </c>
      <c r="F153">
        <v>47.941000000000003</v>
      </c>
      <c r="G153">
        <f t="shared" si="15"/>
        <v>30.189546599496222</v>
      </c>
      <c r="H153">
        <f t="shared" si="16"/>
        <v>15880</v>
      </c>
      <c r="I153">
        <f t="shared" si="17"/>
        <v>479410</v>
      </c>
      <c r="J153">
        <v>1894.52</v>
      </c>
      <c r="K153">
        <f>H153/J153</f>
        <v>8.3820703925004754</v>
      </c>
      <c r="L153">
        <f t="shared" si="19"/>
        <v>253.05090471465067</v>
      </c>
      <c r="M153">
        <v>13250.19</v>
      </c>
      <c r="N153">
        <v>2239.15</v>
      </c>
      <c r="O153">
        <v>14112.72</v>
      </c>
      <c r="P153">
        <v>230.39</v>
      </c>
      <c r="Q153">
        <v>110.43</v>
      </c>
      <c r="R153">
        <v>74.260000000000005</v>
      </c>
      <c r="S153">
        <v>66.64</v>
      </c>
      <c r="T153">
        <v>344.63</v>
      </c>
      <c r="U153">
        <f t="shared" si="14"/>
        <v>0.55095460937500007</v>
      </c>
      <c r="V153">
        <v>0.60970000000000002</v>
      </c>
      <c r="W153">
        <v>16.725058839999999</v>
      </c>
      <c r="X153">
        <v>33.5</v>
      </c>
    </row>
    <row r="154" spans="1:24" hidden="1" x14ac:dyDescent="0.25">
      <c r="A154" t="s">
        <v>50</v>
      </c>
      <c r="B154" t="s">
        <v>58</v>
      </c>
      <c r="C154">
        <v>2295</v>
      </c>
      <c r="D154" t="s">
        <v>57</v>
      </c>
      <c r="E154">
        <v>1.6769999999999901</v>
      </c>
      <c r="F154">
        <v>49.655000000000001</v>
      </c>
      <c r="G154">
        <f t="shared" si="15"/>
        <v>29.609421586165947</v>
      </c>
      <c r="H154">
        <f t="shared" si="16"/>
        <v>16769.999999999902</v>
      </c>
      <c r="I154">
        <f t="shared" si="17"/>
        <v>496550</v>
      </c>
      <c r="J154">
        <v>683.73</v>
      </c>
      <c r="K154">
        <f t="shared" si="18"/>
        <v>24.527225659251314</v>
      </c>
      <c r="L154">
        <f t="shared" si="19"/>
        <v>726.23696488379915</v>
      </c>
      <c r="M154">
        <v>5475.68</v>
      </c>
      <c r="N154">
        <v>2920.49</v>
      </c>
      <c r="O154">
        <v>4145.34</v>
      </c>
      <c r="P154">
        <v>21.49</v>
      </c>
      <c r="Q154">
        <v>378.98</v>
      </c>
      <c r="R154">
        <v>1662.43</v>
      </c>
      <c r="S154">
        <v>529.4</v>
      </c>
      <c r="T154">
        <v>390.7</v>
      </c>
      <c r="U154">
        <f t="shared" si="14"/>
        <v>0.12567999999999999</v>
      </c>
      <c r="V154">
        <v>0.59950000000000003</v>
      </c>
      <c r="W154">
        <v>11.006521190000001</v>
      </c>
      <c r="X154">
        <v>16</v>
      </c>
    </row>
    <row r="155" spans="1:24" hidden="1" x14ac:dyDescent="0.25">
      <c r="A155" t="s">
        <v>50</v>
      </c>
      <c r="B155" t="s">
        <v>61</v>
      </c>
      <c r="C155">
        <v>2310</v>
      </c>
      <c r="D155" t="s">
        <v>51</v>
      </c>
      <c r="E155">
        <v>1.331</v>
      </c>
      <c r="F155">
        <v>48.158000000000001</v>
      </c>
      <c r="G155">
        <f t="shared" si="15"/>
        <v>36.181818181818187</v>
      </c>
      <c r="H155">
        <f t="shared" si="16"/>
        <v>13310</v>
      </c>
      <c r="I155">
        <f t="shared" si="17"/>
        <v>481580</v>
      </c>
      <c r="J155">
        <v>708.57</v>
      </c>
      <c r="K155">
        <f t="shared" si="18"/>
        <v>18.78431206514529</v>
      </c>
      <c r="L155">
        <f t="shared" si="19"/>
        <v>679.65056381162049</v>
      </c>
      <c r="M155">
        <v>8262.74</v>
      </c>
      <c r="N155">
        <v>2330.67</v>
      </c>
      <c r="O155">
        <v>3628.73</v>
      </c>
      <c r="P155">
        <v>11.71</v>
      </c>
      <c r="Q155">
        <v>236.19</v>
      </c>
      <c r="R155">
        <v>193.25</v>
      </c>
      <c r="S155">
        <v>189.34</v>
      </c>
      <c r="T155">
        <v>339.64</v>
      </c>
      <c r="U155">
        <f t="shared" si="14"/>
        <v>0.78943240937500003</v>
      </c>
      <c r="V155">
        <v>0.60970000000000002</v>
      </c>
      <c r="W155">
        <v>18.15259635</v>
      </c>
      <c r="X155">
        <v>40.1</v>
      </c>
    </row>
    <row r="156" spans="1:24" hidden="1" x14ac:dyDescent="0.25">
      <c r="A156" t="s">
        <v>50</v>
      </c>
      <c r="B156" t="s">
        <v>61</v>
      </c>
      <c r="C156">
        <v>2311</v>
      </c>
      <c r="D156" t="s">
        <v>51</v>
      </c>
      <c r="E156">
        <v>1.3180000000000001</v>
      </c>
      <c r="F156">
        <v>46.926000000000002</v>
      </c>
      <c r="G156">
        <f t="shared" si="15"/>
        <v>35.603945371775417</v>
      </c>
      <c r="H156">
        <f t="shared" si="16"/>
        <v>13180</v>
      </c>
      <c r="I156">
        <f t="shared" si="17"/>
        <v>469260</v>
      </c>
      <c r="J156">
        <v>678.69</v>
      </c>
      <c r="K156">
        <f t="shared" si="18"/>
        <v>19.419764546405574</v>
      </c>
      <c r="L156">
        <f t="shared" si="19"/>
        <v>691.42023604296503</v>
      </c>
      <c r="M156">
        <v>3532.25</v>
      </c>
      <c r="N156">
        <v>3952.57</v>
      </c>
      <c r="O156">
        <v>7851.15</v>
      </c>
      <c r="P156">
        <v>25.07</v>
      </c>
      <c r="Q156">
        <v>217.87</v>
      </c>
      <c r="R156">
        <v>237.15</v>
      </c>
      <c r="S156">
        <v>686.4</v>
      </c>
      <c r="T156">
        <v>372.12</v>
      </c>
      <c r="U156">
        <f t="shared" si="14"/>
        <v>1.796953984375</v>
      </c>
      <c r="V156">
        <v>0.60970000000000002</v>
      </c>
      <c r="W156">
        <v>21.259834730000001</v>
      </c>
      <c r="X156">
        <v>60.5</v>
      </c>
    </row>
    <row r="157" spans="1:24" hidden="1" x14ac:dyDescent="0.25">
      <c r="A157" t="s">
        <v>50</v>
      </c>
      <c r="B157" t="s">
        <v>61</v>
      </c>
      <c r="C157">
        <v>2317</v>
      </c>
      <c r="D157" t="s">
        <v>62</v>
      </c>
      <c r="E157">
        <v>2</v>
      </c>
      <c r="F157">
        <v>49.2</v>
      </c>
      <c r="G157">
        <f t="shared" si="15"/>
        <v>24.6</v>
      </c>
      <c r="H157">
        <f t="shared" si="16"/>
        <v>20000</v>
      </c>
      <c r="I157">
        <f t="shared" si="17"/>
        <v>492000</v>
      </c>
      <c r="J157">
        <v>588.32000000000005</v>
      </c>
      <c r="K157">
        <f t="shared" si="18"/>
        <v>33.99510470492249</v>
      </c>
      <c r="L157">
        <f t="shared" si="19"/>
        <v>836.27957574109325</v>
      </c>
      <c r="M157">
        <v>7031.5</v>
      </c>
      <c r="N157">
        <v>2282.29</v>
      </c>
      <c r="O157">
        <v>4836.4399999999996</v>
      </c>
      <c r="P157">
        <v>36.520000000000003</v>
      </c>
      <c r="Q157">
        <v>225.19</v>
      </c>
      <c r="R157">
        <v>215.04</v>
      </c>
      <c r="S157">
        <v>213.01</v>
      </c>
      <c r="T157">
        <v>377.34</v>
      </c>
      <c r="U157">
        <f t="shared" si="14"/>
        <v>0.21444640937499998</v>
      </c>
      <c r="V157">
        <v>0.79290000000000005</v>
      </c>
      <c r="W157">
        <v>13.000124980000001</v>
      </c>
      <c r="X157">
        <v>20.9</v>
      </c>
    </row>
    <row r="158" spans="1:24" hidden="1" x14ac:dyDescent="0.25">
      <c r="A158" t="s">
        <v>50</v>
      </c>
      <c r="B158" t="s">
        <v>61</v>
      </c>
      <c r="C158">
        <v>2325</v>
      </c>
      <c r="D158" t="s">
        <v>62</v>
      </c>
      <c r="E158">
        <v>1.7569999999999999</v>
      </c>
      <c r="F158">
        <v>48.103999999999999</v>
      </c>
      <c r="G158">
        <f t="shared" si="15"/>
        <v>27.378486055776893</v>
      </c>
      <c r="H158">
        <f t="shared" si="16"/>
        <v>17570</v>
      </c>
      <c r="I158">
        <f t="shared" si="17"/>
        <v>481040</v>
      </c>
      <c r="J158">
        <v>876.27</v>
      </c>
      <c r="K158">
        <f t="shared" si="18"/>
        <v>20.050897554406749</v>
      </c>
      <c r="L158">
        <f t="shared" si="19"/>
        <v>548.96321909913615</v>
      </c>
      <c r="M158">
        <v>6553.75</v>
      </c>
      <c r="N158">
        <v>1253.55</v>
      </c>
      <c r="O158">
        <v>2819.47</v>
      </c>
      <c r="P158">
        <v>12.17</v>
      </c>
      <c r="Q158">
        <v>123.73</v>
      </c>
      <c r="R158">
        <v>79.11</v>
      </c>
      <c r="S158">
        <v>58.82</v>
      </c>
      <c r="T158">
        <v>709.94</v>
      </c>
      <c r="U158">
        <f t="shared" si="14"/>
        <v>0.28277999999999998</v>
      </c>
      <c r="V158">
        <v>0.79290000000000005</v>
      </c>
      <c r="W158">
        <v>14.074679529999999</v>
      </c>
      <c r="X158">
        <v>24</v>
      </c>
    </row>
    <row r="159" spans="1:24" hidden="1" x14ac:dyDescent="0.25">
      <c r="A159" t="s">
        <v>50</v>
      </c>
      <c r="B159" t="s">
        <v>61</v>
      </c>
      <c r="C159">
        <v>2327</v>
      </c>
      <c r="D159" t="s">
        <v>62</v>
      </c>
      <c r="E159">
        <v>1.91</v>
      </c>
      <c r="F159">
        <v>48.84</v>
      </c>
      <c r="G159">
        <f t="shared" si="15"/>
        <v>25.570680628272253</v>
      </c>
      <c r="H159">
        <f t="shared" si="16"/>
        <v>19100</v>
      </c>
      <c r="I159">
        <f t="shared" si="17"/>
        <v>488400.00000000006</v>
      </c>
      <c r="J159">
        <v>1025.74</v>
      </c>
      <c r="K159">
        <f t="shared" si="18"/>
        <v>18.620703102150642</v>
      </c>
      <c r="L159">
        <f t="shared" si="19"/>
        <v>476.14405209897251</v>
      </c>
      <c r="M159">
        <v>10186.32</v>
      </c>
      <c r="N159">
        <v>2105.2600000000002</v>
      </c>
      <c r="O159">
        <v>4652.32</v>
      </c>
      <c r="P159">
        <v>24.97</v>
      </c>
      <c r="Q159">
        <v>180.56</v>
      </c>
      <c r="R159">
        <v>142.13999999999999</v>
      </c>
      <c r="S159">
        <v>34.58</v>
      </c>
      <c r="T159">
        <v>249.71</v>
      </c>
      <c r="U159">
        <f t="shared" si="14"/>
        <v>0.33187375000000002</v>
      </c>
      <c r="V159">
        <v>0.79290000000000005</v>
      </c>
      <c r="W159">
        <v>14.705669049999999</v>
      </c>
      <c r="X159">
        <v>26</v>
      </c>
    </row>
    <row r="160" spans="1:24" hidden="1" x14ac:dyDescent="0.25">
      <c r="A160" t="s">
        <v>50</v>
      </c>
      <c r="B160" t="s">
        <v>61</v>
      </c>
      <c r="C160">
        <v>2336</v>
      </c>
      <c r="D160" t="s">
        <v>51</v>
      </c>
      <c r="E160">
        <v>1.4930000000000001</v>
      </c>
      <c r="F160">
        <v>48.65</v>
      </c>
      <c r="G160">
        <f t="shared" si="15"/>
        <v>32.585398526456792</v>
      </c>
      <c r="H160">
        <f t="shared" si="16"/>
        <v>14930.000000000002</v>
      </c>
      <c r="I160">
        <f t="shared" si="17"/>
        <v>486500</v>
      </c>
      <c r="J160">
        <f>AVERAGE(J155:J156)</f>
        <v>693.63000000000011</v>
      </c>
      <c r="K160">
        <f t="shared" si="18"/>
        <v>21.524443867768117</v>
      </c>
      <c r="L160">
        <f t="shared" si="19"/>
        <v>701.38258149157321</v>
      </c>
      <c r="M160">
        <v>4879.2</v>
      </c>
      <c r="N160">
        <v>2915.8</v>
      </c>
      <c r="O160">
        <v>7224.7</v>
      </c>
      <c r="P160">
        <v>25.5</v>
      </c>
      <c r="Q160">
        <v>209.7</v>
      </c>
      <c r="R160">
        <v>254.7</v>
      </c>
      <c r="S160">
        <v>88.18</v>
      </c>
      <c r="T160">
        <v>393.9</v>
      </c>
      <c r="U160">
        <f t="shared" si="14"/>
        <v>0.90774343749999986</v>
      </c>
      <c r="V160">
        <v>0.60970000000000002</v>
      </c>
      <c r="W160">
        <v>18.699817620000001</v>
      </c>
      <c r="X160">
        <v>43</v>
      </c>
    </row>
    <row r="161" spans="1:24" hidden="1" x14ac:dyDescent="0.25">
      <c r="A161" t="s">
        <v>50</v>
      </c>
      <c r="B161" t="s">
        <v>61</v>
      </c>
      <c r="C161">
        <v>2354</v>
      </c>
      <c r="D161" t="s">
        <v>60</v>
      </c>
      <c r="E161">
        <v>2</v>
      </c>
      <c r="F161">
        <v>49.2</v>
      </c>
      <c r="G161">
        <f t="shared" si="15"/>
        <v>24.6</v>
      </c>
      <c r="H161">
        <f t="shared" si="16"/>
        <v>20000</v>
      </c>
      <c r="I161">
        <f t="shared" si="17"/>
        <v>492000</v>
      </c>
      <c r="J161">
        <v>1393.31</v>
      </c>
      <c r="K161">
        <f t="shared" si="18"/>
        <v>14.354307368783688</v>
      </c>
      <c r="L161">
        <f t="shared" si="19"/>
        <v>353.11596127207872</v>
      </c>
      <c r="M161">
        <v>10412.08</v>
      </c>
      <c r="N161">
        <v>1752.35</v>
      </c>
      <c r="O161">
        <v>4842.92</v>
      </c>
      <c r="P161">
        <v>20.399999999999999</v>
      </c>
      <c r="Q161">
        <v>177.48</v>
      </c>
      <c r="R161">
        <v>128.52000000000001</v>
      </c>
      <c r="S161">
        <v>26.52</v>
      </c>
      <c r="T161">
        <v>391.68</v>
      </c>
      <c r="U161">
        <f t="shared" si="14"/>
        <v>9.3494137500000005E-2</v>
      </c>
      <c r="V161">
        <v>0.68049999999999999</v>
      </c>
      <c r="W161">
        <v>9.9633618899999998</v>
      </c>
      <c r="X161">
        <v>13.8</v>
      </c>
    </row>
    <row r="162" spans="1:24" hidden="1" x14ac:dyDescent="0.25">
      <c r="A162" t="s">
        <v>50</v>
      </c>
      <c r="B162" t="s">
        <v>61</v>
      </c>
      <c r="C162">
        <v>2355</v>
      </c>
      <c r="D162" t="s">
        <v>52</v>
      </c>
      <c r="E162">
        <v>1.931</v>
      </c>
      <c r="F162">
        <v>49.302</v>
      </c>
      <c r="G162">
        <f t="shared" si="15"/>
        <v>25.531848783013981</v>
      </c>
      <c r="H162">
        <f t="shared" si="16"/>
        <v>19310</v>
      </c>
      <c r="I162">
        <f t="shared" si="17"/>
        <v>493020</v>
      </c>
      <c r="J162">
        <v>972.03</v>
      </c>
      <c r="K162">
        <f t="shared" si="18"/>
        <v>19.865642006933943</v>
      </c>
      <c r="L162">
        <f t="shared" si="19"/>
        <v>507.20656769852786</v>
      </c>
      <c r="M162">
        <v>4171.79</v>
      </c>
      <c r="N162">
        <v>1212.06</v>
      </c>
      <c r="O162">
        <v>2608.61</v>
      </c>
      <c r="P162">
        <v>15.87</v>
      </c>
      <c r="Q162">
        <v>222.18</v>
      </c>
      <c r="R162">
        <v>142.83000000000001</v>
      </c>
      <c r="S162">
        <v>297.56</v>
      </c>
      <c r="T162">
        <v>1077.17</v>
      </c>
      <c r="U162">
        <f t="shared" si="14"/>
        <v>0.7089137499999999</v>
      </c>
      <c r="V162">
        <v>0.5524</v>
      </c>
      <c r="W162">
        <v>17.727760699999902</v>
      </c>
      <c r="X162">
        <v>38</v>
      </c>
    </row>
    <row r="163" spans="1:24" hidden="1" x14ac:dyDescent="0.25">
      <c r="A163" t="s">
        <v>50</v>
      </c>
      <c r="B163" t="s">
        <v>61</v>
      </c>
      <c r="C163">
        <v>2356</v>
      </c>
      <c r="D163" t="s">
        <v>60</v>
      </c>
      <c r="E163">
        <v>2.1669999999999998</v>
      </c>
      <c r="F163">
        <v>46.74</v>
      </c>
      <c r="G163">
        <f t="shared" si="15"/>
        <v>21.568989386248273</v>
      </c>
      <c r="H163">
        <f t="shared" si="16"/>
        <v>21669.999999999996</v>
      </c>
      <c r="I163">
        <f t="shared" si="17"/>
        <v>467400</v>
      </c>
      <c r="J163">
        <v>1399.36</v>
      </c>
      <c r="K163">
        <f t="shared" si="18"/>
        <v>15.485650583123713</v>
      </c>
      <c r="L163">
        <f t="shared" si="19"/>
        <v>334.00983306654473</v>
      </c>
      <c r="M163">
        <v>11045.95</v>
      </c>
      <c r="N163">
        <v>2713.04</v>
      </c>
      <c r="O163">
        <v>6252.23</v>
      </c>
      <c r="P163">
        <v>22.44</v>
      </c>
      <c r="Q163">
        <v>218.27</v>
      </c>
      <c r="R163">
        <v>128.51</v>
      </c>
      <c r="S163">
        <v>28.56</v>
      </c>
      <c r="T163">
        <v>375.34</v>
      </c>
      <c r="U163">
        <f t="shared" si="14"/>
        <v>0.50271999999999994</v>
      </c>
      <c r="V163">
        <v>0.68049999999999999</v>
      </c>
      <c r="W163">
        <v>16.359317010000002</v>
      </c>
      <c r="X163">
        <v>32</v>
      </c>
    </row>
    <row r="164" spans="1:24" hidden="1" x14ac:dyDescent="0.25">
      <c r="A164" t="s">
        <v>50</v>
      </c>
      <c r="B164" t="s">
        <v>61</v>
      </c>
      <c r="C164">
        <v>2362</v>
      </c>
      <c r="D164" t="s">
        <v>60</v>
      </c>
      <c r="E164">
        <v>1.923</v>
      </c>
      <c r="F164">
        <v>47.067</v>
      </c>
      <c r="G164">
        <f t="shared" si="15"/>
        <v>24.475819032761311</v>
      </c>
      <c r="H164">
        <f t="shared" si="16"/>
        <v>19230</v>
      </c>
      <c r="I164">
        <f t="shared" si="17"/>
        <v>470670</v>
      </c>
      <c r="J164">
        <v>1062.69</v>
      </c>
      <c r="K164">
        <f t="shared" si="18"/>
        <v>18.095587612568103</v>
      </c>
      <c r="L164">
        <f t="shared" si="19"/>
        <v>442.90432769669422</v>
      </c>
      <c r="M164">
        <v>8145.32</v>
      </c>
      <c r="N164">
        <v>2570.19</v>
      </c>
      <c r="O164">
        <v>9405.25</v>
      </c>
      <c r="P164">
        <v>44.28</v>
      </c>
      <c r="Q164">
        <v>410.59</v>
      </c>
      <c r="R164">
        <v>438.76</v>
      </c>
      <c r="S164">
        <v>36.229999999999997</v>
      </c>
      <c r="T164">
        <v>565.55999999999995</v>
      </c>
      <c r="U164">
        <f t="shared" si="14"/>
        <v>0.35789343749999997</v>
      </c>
      <c r="V164">
        <v>0.68049999999999999</v>
      </c>
      <c r="W164">
        <v>15.004875670000001</v>
      </c>
      <c r="X164">
        <v>27</v>
      </c>
    </row>
    <row r="165" spans="1:24" hidden="1" x14ac:dyDescent="0.25">
      <c r="A165" t="s">
        <v>50</v>
      </c>
      <c r="B165" t="s">
        <v>61</v>
      </c>
      <c r="C165">
        <v>2366</v>
      </c>
      <c r="D165" t="s">
        <v>52</v>
      </c>
      <c r="E165">
        <v>1.59</v>
      </c>
      <c r="F165">
        <v>45.530999999999999</v>
      </c>
      <c r="G165">
        <f t="shared" si="15"/>
        <v>28.635849056603771</v>
      </c>
      <c r="H165">
        <f t="shared" si="16"/>
        <v>15900</v>
      </c>
      <c r="I165">
        <f t="shared" si="17"/>
        <v>455310</v>
      </c>
      <c r="J165">
        <v>877.64</v>
      </c>
      <c r="K165">
        <f t="shared" si="18"/>
        <v>18.116767695182535</v>
      </c>
      <c r="L165">
        <f t="shared" si="19"/>
        <v>518.78902511280251</v>
      </c>
      <c r="M165">
        <v>6596.54</v>
      </c>
      <c r="N165">
        <v>2023.7</v>
      </c>
      <c r="O165">
        <v>2233.12</v>
      </c>
      <c r="P165">
        <v>11.42</v>
      </c>
      <c r="Q165">
        <v>192.28</v>
      </c>
      <c r="R165">
        <v>148.49</v>
      </c>
      <c r="S165">
        <v>462.61</v>
      </c>
      <c r="T165">
        <v>236.07</v>
      </c>
      <c r="U165">
        <f t="shared" si="14"/>
        <v>1.0661002375000002</v>
      </c>
      <c r="V165">
        <v>0.5524</v>
      </c>
      <c r="W165">
        <v>19.322237399999999</v>
      </c>
      <c r="X165">
        <v>46.6</v>
      </c>
    </row>
    <row r="166" spans="1:24" hidden="1" x14ac:dyDescent="0.25">
      <c r="A166" t="s">
        <v>50</v>
      </c>
      <c r="B166" t="s">
        <v>63</v>
      </c>
      <c r="C166">
        <v>2396</v>
      </c>
      <c r="D166" t="s">
        <v>54</v>
      </c>
      <c r="E166">
        <v>2.161</v>
      </c>
      <c r="F166">
        <v>46.951999999999998</v>
      </c>
      <c r="G166">
        <f t="shared" si="15"/>
        <v>21.726978250809807</v>
      </c>
      <c r="H166">
        <f t="shared" si="16"/>
        <v>21610</v>
      </c>
      <c r="I166">
        <f t="shared" si="17"/>
        <v>469520</v>
      </c>
      <c r="J166">
        <v>782.55</v>
      </c>
      <c r="K166">
        <f t="shared" si="18"/>
        <v>27.614848891444638</v>
      </c>
      <c r="L166">
        <f t="shared" si="19"/>
        <v>599.98722126381699</v>
      </c>
      <c r="M166">
        <v>5609.62</v>
      </c>
      <c r="N166">
        <v>2695.01</v>
      </c>
      <c r="O166">
        <v>3970.65</v>
      </c>
      <c r="P166">
        <v>13.97</v>
      </c>
      <c r="Q166">
        <v>385.29</v>
      </c>
      <c r="R166">
        <v>972.2</v>
      </c>
      <c r="S166">
        <v>828.47</v>
      </c>
      <c r="T166">
        <v>497.08</v>
      </c>
      <c r="U166">
        <f t="shared" si="14"/>
        <v>0.34998443437499999</v>
      </c>
      <c r="V166">
        <v>0.68279999999999996</v>
      </c>
      <c r="W166">
        <v>14.916198319999999</v>
      </c>
      <c r="X166">
        <v>26.7</v>
      </c>
    </row>
    <row r="167" spans="1:24" hidden="1" x14ac:dyDescent="0.25">
      <c r="A167" t="s">
        <v>50</v>
      </c>
      <c r="B167" t="s">
        <v>63</v>
      </c>
      <c r="C167">
        <v>2442</v>
      </c>
      <c r="D167" t="s">
        <v>49</v>
      </c>
      <c r="E167">
        <v>2.8050000000000002</v>
      </c>
      <c r="F167">
        <v>46.766999999999904</v>
      </c>
      <c r="G167">
        <f t="shared" si="15"/>
        <v>16.672727272727236</v>
      </c>
      <c r="H167">
        <f t="shared" si="16"/>
        <v>28050</v>
      </c>
      <c r="I167">
        <f t="shared" si="17"/>
        <v>467669.99999999901</v>
      </c>
      <c r="J167">
        <v>851.58</v>
      </c>
      <c r="K167">
        <f t="shared" si="18"/>
        <v>32.938772634397239</v>
      </c>
      <c r="L167">
        <f t="shared" si="19"/>
        <v>549.1791728316764</v>
      </c>
      <c r="M167">
        <v>9832.19</v>
      </c>
      <c r="N167">
        <v>2885.34</v>
      </c>
      <c r="O167">
        <v>4826.93</v>
      </c>
      <c r="P167">
        <v>28.05</v>
      </c>
      <c r="Q167">
        <v>180.33</v>
      </c>
      <c r="R167">
        <v>146.27000000000001</v>
      </c>
      <c r="S167">
        <v>939.74</v>
      </c>
      <c r="T167">
        <v>1556.88</v>
      </c>
      <c r="U167">
        <f t="shared" si="14"/>
        <v>0.58433835937499989</v>
      </c>
      <c r="V167">
        <v>0.65180000000000005</v>
      </c>
      <c r="W167">
        <v>16.959672829999999</v>
      </c>
      <c r="X167">
        <v>34.5</v>
      </c>
    </row>
    <row r="168" spans="1:24" hidden="1" x14ac:dyDescent="0.25">
      <c r="A168" t="s">
        <v>50</v>
      </c>
      <c r="B168" t="s">
        <v>63</v>
      </c>
      <c r="C168">
        <v>2443</v>
      </c>
      <c r="D168" t="s">
        <v>49</v>
      </c>
      <c r="E168">
        <v>1.7549999999999999</v>
      </c>
      <c r="F168">
        <v>47.296999999999997</v>
      </c>
      <c r="G168">
        <f t="shared" si="15"/>
        <v>26.949857549857551</v>
      </c>
      <c r="H168">
        <f t="shared" si="16"/>
        <v>17550</v>
      </c>
      <c r="I168">
        <f t="shared" si="17"/>
        <v>472969.99999999994</v>
      </c>
      <c r="J168">
        <v>806</v>
      </c>
      <c r="K168">
        <f t="shared" si="18"/>
        <v>21.774193548387096</v>
      </c>
      <c r="L168">
        <f t="shared" si="19"/>
        <v>586.81141439205953</v>
      </c>
      <c r="M168">
        <v>4322</v>
      </c>
      <c r="N168">
        <v>1396</v>
      </c>
      <c r="O168">
        <v>4536</v>
      </c>
      <c r="P168">
        <v>20</v>
      </c>
      <c r="Q168">
        <v>318</v>
      </c>
      <c r="R168">
        <v>204</v>
      </c>
      <c r="S168">
        <v>798</v>
      </c>
      <c r="T168">
        <v>752</v>
      </c>
      <c r="U168">
        <f t="shared" si="14"/>
        <v>1.22734375</v>
      </c>
      <c r="V168">
        <v>0.65180000000000005</v>
      </c>
      <c r="W168">
        <v>19.858962999999999</v>
      </c>
      <c r="X168">
        <v>50</v>
      </c>
    </row>
    <row r="169" spans="1:24" hidden="1" x14ac:dyDescent="0.25">
      <c r="A169" t="s">
        <v>50</v>
      </c>
      <c r="B169" t="s">
        <v>63</v>
      </c>
      <c r="C169">
        <v>2444</v>
      </c>
      <c r="D169" t="s">
        <v>49</v>
      </c>
      <c r="E169">
        <v>2.1709999999999998</v>
      </c>
      <c r="F169">
        <v>47.972999999999999</v>
      </c>
      <c r="G169">
        <f t="shared" si="15"/>
        <v>22.097190234914788</v>
      </c>
      <c r="H169">
        <f t="shared" si="16"/>
        <v>21710</v>
      </c>
      <c r="I169">
        <f t="shared" si="17"/>
        <v>479730</v>
      </c>
      <c r="J169">
        <v>965.54</v>
      </c>
      <c r="K169">
        <f t="shared" si="18"/>
        <v>22.484827143360192</v>
      </c>
      <c r="L169">
        <f t="shared" si="19"/>
        <v>496.85150278600577</v>
      </c>
      <c r="M169">
        <v>4206.3</v>
      </c>
      <c r="N169">
        <v>1259.98</v>
      </c>
      <c r="O169">
        <v>4154.68</v>
      </c>
      <c r="P169">
        <v>19.12</v>
      </c>
      <c r="Q169">
        <v>395.77</v>
      </c>
      <c r="R169">
        <v>273.41000000000003</v>
      </c>
      <c r="S169">
        <v>890.97</v>
      </c>
      <c r="T169">
        <v>682.57</v>
      </c>
      <c r="U169">
        <f t="shared" si="14"/>
        <v>0.35524728437499986</v>
      </c>
      <c r="V169">
        <v>0.65180000000000005</v>
      </c>
      <c r="W169">
        <v>14.975418189999999</v>
      </c>
      <c r="X169">
        <v>26.9</v>
      </c>
    </row>
    <row r="170" spans="1:24" hidden="1" x14ac:dyDescent="0.25">
      <c r="A170" t="s">
        <v>50</v>
      </c>
      <c r="B170" t="s">
        <v>63</v>
      </c>
      <c r="C170">
        <v>2464</v>
      </c>
      <c r="D170" t="s">
        <v>49</v>
      </c>
      <c r="E170">
        <v>1.9119999999999999</v>
      </c>
      <c r="F170">
        <v>50.75</v>
      </c>
      <c r="G170">
        <f t="shared" si="15"/>
        <v>26.542887029288703</v>
      </c>
      <c r="H170">
        <f t="shared" si="16"/>
        <v>19120</v>
      </c>
      <c r="I170">
        <f t="shared" si="17"/>
        <v>507500</v>
      </c>
      <c r="J170">
        <v>807.55</v>
      </c>
      <c r="K170">
        <f t="shared" si="18"/>
        <v>23.676552535446724</v>
      </c>
      <c r="L170">
        <f t="shared" si="19"/>
        <v>628.44405919138137</v>
      </c>
      <c r="M170">
        <v>5754.96</v>
      </c>
      <c r="N170">
        <v>1341.69</v>
      </c>
      <c r="O170">
        <v>2289.5500000000002</v>
      </c>
      <c r="P170">
        <v>14.35</v>
      </c>
      <c r="Q170">
        <v>244.6</v>
      </c>
      <c r="R170">
        <v>157.85</v>
      </c>
      <c r="S170">
        <v>213.94</v>
      </c>
      <c r="T170">
        <v>270.12</v>
      </c>
      <c r="U170">
        <f t="shared" si="14"/>
        <v>0.31673323749999999</v>
      </c>
      <c r="V170">
        <v>0.65180000000000005</v>
      </c>
      <c r="W170">
        <v>14.521068</v>
      </c>
      <c r="X170">
        <v>25.4</v>
      </c>
    </row>
    <row r="171" spans="1:24" hidden="1" x14ac:dyDescent="0.25">
      <c r="A171" t="s">
        <v>50</v>
      </c>
      <c r="B171" t="s">
        <v>64</v>
      </c>
      <c r="C171">
        <v>2472</v>
      </c>
      <c r="D171" t="s">
        <v>52</v>
      </c>
      <c r="E171">
        <v>1.88</v>
      </c>
      <c r="F171">
        <v>49.018999999999998</v>
      </c>
      <c r="G171">
        <f t="shared" si="15"/>
        <v>26.073936170212768</v>
      </c>
      <c r="H171">
        <f t="shared" si="16"/>
        <v>18800</v>
      </c>
      <c r="I171">
        <f t="shared" si="17"/>
        <v>490190</v>
      </c>
      <c r="J171">
        <v>1113.24</v>
      </c>
      <c r="K171">
        <f t="shared" si="18"/>
        <v>16.887643275484173</v>
      </c>
      <c r="L171">
        <f t="shared" si="19"/>
        <v>440.32733283029717</v>
      </c>
      <c r="M171">
        <v>8144.76</v>
      </c>
      <c r="N171">
        <v>2171.41</v>
      </c>
      <c r="O171">
        <v>3672.12</v>
      </c>
      <c r="P171">
        <v>15.73</v>
      </c>
      <c r="Q171">
        <v>180.95</v>
      </c>
      <c r="R171">
        <v>127.85</v>
      </c>
      <c r="S171">
        <v>92.44</v>
      </c>
      <c r="T171">
        <v>645.13</v>
      </c>
      <c r="U171">
        <f t="shared" si="14"/>
        <v>2.0108799999999998</v>
      </c>
      <c r="V171">
        <v>0.5524</v>
      </c>
      <c r="W171">
        <v>21.655437880000001</v>
      </c>
      <c r="X171">
        <v>64</v>
      </c>
    </row>
    <row r="172" spans="1:24" hidden="1" x14ac:dyDescent="0.25">
      <c r="A172" t="s">
        <v>50</v>
      </c>
      <c r="B172" t="s">
        <v>64</v>
      </c>
      <c r="C172">
        <v>2474</v>
      </c>
      <c r="D172" t="s">
        <v>49</v>
      </c>
      <c r="E172">
        <v>1.9930000000000001</v>
      </c>
      <c r="F172">
        <v>48.137999999999998</v>
      </c>
      <c r="G172">
        <f t="shared" si="15"/>
        <v>24.153537380832912</v>
      </c>
      <c r="H172">
        <f t="shared" si="16"/>
        <v>19930</v>
      </c>
      <c r="I172">
        <f t="shared" si="17"/>
        <v>481380</v>
      </c>
      <c r="J172">
        <v>839.23</v>
      </c>
      <c r="K172">
        <f t="shared" si="18"/>
        <v>23.747959439009566</v>
      </c>
      <c r="L172">
        <f t="shared" si="19"/>
        <v>573.59722602862144</v>
      </c>
      <c r="M172">
        <v>5980.74</v>
      </c>
      <c r="N172">
        <v>1338.44</v>
      </c>
      <c r="O172">
        <v>3392.3</v>
      </c>
      <c r="P172">
        <v>17.690000000000001</v>
      </c>
      <c r="Q172">
        <v>143.47</v>
      </c>
      <c r="R172">
        <v>102.2</v>
      </c>
      <c r="S172">
        <v>406.84</v>
      </c>
      <c r="T172">
        <v>290.88</v>
      </c>
      <c r="U172">
        <f t="shared" si="14"/>
        <v>0.38489500000000004</v>
      </c>
      <c r="V172">
        <v>0.65180000000000005</v>
      </c>
      <c r="W172">
        <v>15.29398746</v>
      </c>
      <c r="X172">
        <v>28</v>
      </c>
    </row>
    <row r="173" spans="1:24" hidden="1" x14ac:dyDescent="0.25">
      <c r="A173" t="s">
        <v>50</v>
      </c>
      <c r="B173" t="s">
        <v>64</v>
      </c>
      <c r="C173">
        <v>2478</v>
      </c>
      <c r="D173" t="s">
        <v>49</v>
      </c>
      <c r="E173">
        <v>2.4</v>
      </c>
      <c r="F173">
        <v>48.935000000000002</v>
      </c>
      <c r="G173">
        <f t="shared" si="15"/>
        <v>20.389583333333334</v>
      </c>
      <c r="H173">
        <f t="shared" si="16"/>
        <v>24000</v>
      </c>
      <c r="I173">
        <f t="shared" si="17"/>
        <v>489350</v>
      </c>
      <c r="J173">
        <v>1112.47</v>
      </c>
      <c r="K173">
        <f t="shared" si="18"/>
        <v>21.573615468282291</v>
      </c>
      <c r="L173">
        <f t="shared" si="19"/>
        <v>439.87703039183077</v>
      </c>
      <c r="M173">
        <v>5262.18</v>
      </c>
      <c r="N173">
        <v>1671.65</v>
      </c>
      <c r="O173">
        <v>3137.29</v>
      </c>
      <c r="P173">
        <v>31.39</v>
      </c>
      <c r="Q173">
        <v>382.6</v>
      </c>
      <c r="R173">
        <v>323.74</v>
      </c>
      <c r="S173">
        <v>627.85</v>
      </c>
      <c r="T173">
        <v>612.15</v>
      </c>
      <c r="U173">
        <f t="shared" si="14"/>
        <v>0.4778982</v>
      </c>
      <c r="V173">
        <v>0.65180000000000005</v>
      </c>
      <c r="W173">
        <v>16.157115130000001</v>
      </c>
      <c r="X173">
        <v>31.2</v>
      </c>
    </row>
    <row r="174" spans="1:24" hidden="1" x14ac:dyDescent="0.25">
      <c r="A174" t="s">
        <v>50</v>
      </c>
      <c r="B174" t="s">
        <v>64</v>
      </c>
      <c r="C174">
        <v>2479</v>
      </c>
      <c r="D174" t="s">
        <v>51</v>
      </c>
      <c r="E174">
        <v>2.028</v>
      </c>
      <c r="F174">
        <v>48.17</v>
      </c>
      <c r="G174">
        <f t="shared" si="15"/>
        <v>23.752465483234715</v>
      </c>
      <c r="H174">
        <f t="shared" si="16"/>
        <v>20280</v>
      </c>
      <c r="I174">
        <f t="shared" si="17"/>
        <v>481700</v>
      </c>
      <c r="J174">
        <v>1064.3900000000001</v>
      </c>
      <c r="K174">
        <f t="shared" si="18"/>
        <v>19.05316660246714</v>
      </c>
      <c r="L174">
        <f t="shared" si="19"/>
        <v>452.55968207142115</v>
      </c>
      <c r="M174">
        <v>9245.89</v>
      </c>
      <c r="N174">
        <v>1971.9</v>
      </c>
      <c r="O174">
        <v>5657.55</v>
      </c>
      <c r="P174">
        <v>25.82</v>
      </c>
      <c r="Q174">
        <v>375.32</v>
      </c>
      <c r="R174">
        <v>383.26</v>
      </c>
      <c r="S174">
        <v>393.19</v>
      </c>
      <c r="T174">
        <v>417.02</v>
      </c>
      <c r="U174">
        <f t="shared" si="14"/>
        <v>0.8660137499999998</v>
      </c>
      <c r="V174">
        <v>0.60970000000000002</v>
      </c>
      <c r="W174">
        <v>18.516017980000001</v>
      </c>
      <c r="X174">
        <v>42</v>
      </c>
    </row>
    <row r="175" spans="1:24" hidden="1" x14ac:dyDescent="0.25">
      <c r="A175" t="s">
        <v>50</v>
      </c>
      <c r="B175" t="s">
        <v>64</v>
      </c>
      <c r="C175">
        <v>2480</v>
      </c>
      <c r="D175" t="s">
        <v>54</v>
      </c>
      <c r="E175">
        <v>1.79</v>
      </c>
      <c r="F175">
        <v>49.136000000000003</v>
      </c>
      <c r="G175">
        <f t="shared" si="15"/>
        <v>27.450279329608939</v>
      </c>
      <c r="H175">
        <f t="shared" si="16"/>
        <v>17900</v>
      </c>
      <c r="I175">
        <f t="shared" si="17"/>
        <v>491360</v>
      </c>
      <c r="J175">
        <v>815.46</v>
      </c>
      <c r="K175">
        <f t="shared" si="18"/>
        <v>21.950800775022685</v>
      </c>
      <c r="L175">
        <f t="shared" si="19"/>
        <v>602.55561278296909</v>
      </c>
      <c r="M175">
        <v>6231.01</v>
      </c>
      <c r="N175">
        <v>2539.23</v>
      </c>
      <c r="O175">
        <v>3316.34</v>
      </c>
      <c r="P175">
        <v>24.22</v>
      </c>
      <c r="Q175">
        <v>617.65</v>
      </c>
      <c r="R175">
        <v>563.15</v>
      </c>
      <c r="S175">
        <v>316.89999999999998</v>
      </c>
      <c r="T175">
        <v>532.88</v>
      </c>
      <c r="U175">
        <f t="shared" si="14"/>
        <v>0.38764915937500005</v>
      </c>
      <c r="V175">
        <v>0.68279999999999996</v>
      </c>
      <c r="W175">
        <v>15.322363749999999</v>
      </c>
      <c r="X175">
        <v>28.1</v>
      </c>
    </row>
    <row r="176" spans="1:24" hidden="1" x14ac:dyDescent="0.25">
      <c r="A176" t="s">
        <v>50</v>
      </c>
      <c r="B176" t="s">
        <v>64</v>
      </c>
      <c r="C176">
        <v>2483</v>
      </c>
      <c r="D176" t="s">
        <v>51</v>
      </c>
      <c r="E176">
        <v>1.6639999999999999</v>
      </c>
      <c r="F176">
        <v>49.843000000000004</v>
      </c>
      <c r="G176">
        <f t="shared" si="15"/>
        <v>29.953725961538463</v>
      </c>
      <c r="H176">
        <f t="shared" si="16"/>
        <v>16640</v>
      </c>
      <c r="I176">
        <f t="shared" si="17"/>
        <v>498430.00000000006</v>
      </c>
      <c r="J176">
        <v>673.05</v>
      </c>
      <c r="K176">
        <f t="shared" si="18"/>
        <v>24.723274645271527</v>
      </c>
      <c r="L176">
        <f t="shared" si="19"/>
        <v>740.55419359631537</v>
      </c>
      <c r="M176">
        <v>4187.41</v>
      </c>
      <c r="N176">
        <v>1575.82</v>
      </c>
      <c r="O176">
        <v>4120.91</v>
      </c>
      <c r="P176">
        <v>20.149999999999999</v>
      </c>
      <c r="Q176">
        <v>298.24</v>
      </c>
      <c r="R176">
        <v>330.48</v>
      </c>
      <c r="S176">
        <v>372.8</v>
      </c>
      <c r="T176">
        <v>405.04</v>
      </c>
      <c r="U176">
        <f t="shared" si="14"/>
        <v>2.4470092374999997</v>
      </c>
      <c r="V176">
        <v>0.60970000000000002</v>
      </c>
      <c r="W176">
        <v>22.322723799999999</v>
      </c>
      <c r="X176">
        <v>70.599999999999994</v>
      </c>
    </row>
    <row r="177" spans="1:24" hidden="1" x14ac:dyDescent="0.25">
      <c r="A177" t="s">
        <v>50</v>
      </c>
      <c r="B177" t="s">
        <v>64</v>
      </c>
      <c r="C177">
        <v>2486</v>
      </c>
      <c r="D177" t="s">
        <v>49</v>
      </c>
      <c r="E177">
        <v>2.11</v>
      </c>
      <c r="F177">
        <v>48.658999999999999</v>
      </c>
      <c r="G177">
        <f t="shared" si="15"/>
        <v>23.061137440758294</v>
      </c>
      <c r="H177">
        <f t="shared" si="16"/>
        <v>21100</v>
      </c>
      <c r="I177">
        <f t="shared" si="17"/>
        <v>486590</v>
      </c>
      <c r="J177">
        <v>963.01</v>
      </c>
      <c r="K177">
        <f t="shared" si="18"/>
        <v>21.910468219436975</v>
      </c>
      <c r="L177">
        <f t="shared" si="19"/>
        <v>505.28031899980272</v>
      </c>
      <c r="M177">
        <v>4573.32</v>
      </c>
      <c r="N177">
        <v>1079.97</v>
      </c>
      <c r="O177">
        <v>1261.27</v>
      </c>
      <c r="P177">
        <v>21.44</v>
      </c>
      <c r="Q177">
        <v>226.13</v>
      </c>
      <c r="R177">
        <v>159.85</v>
      </c>
      <c r="S177">
        <v>116.96</v>
      </c>
      <c r="T177">
        <v>549.73</v>
      </c>
      <c r="U177">
        <f t="shared" si="14"/>
        <v>0.32174079999999999</v>
      </c>
      <c r="V177">
        <v>0.65180000000000005</v>
      </c>
      <c r="W177">
        <v>14.583035669999999</v>
      </c>
      <c r="X177">
        <v>25.6</v>
      </c>
    </row>
    <row r="178" spans="1:24" hidden="1" x14ac:dyDescent="0.25">
      <c r="A178" t="s">
        <v>50</v>
      </c>
      <c r="B178" t="s">
        <v>64</v>
      </c>
      <c r="C178">
        <v>2496</v>
      </c>
      <c r="D178" t="s">
        <v>54</v>
      </c>
      <c r="E178">
        <v>1.7889999999999999</v>
      </c>
      <c r="F178">
        <v>48.305</v>
      </c>
      <c r="G178">
        <f t="shared" si="15"/>
        <v>27.001117942984909</v>
      </c>
      <c r="H178">
        <f t="shared" si="16"/>
        <v>17890</v>
      </c>
      <c r="I178">
        <f t="shared" si="17"/>
        <v>483050</v>
      </c>
      <c r="J178">
        <v>662.4</v>
      </c>
      <c r="K178">
        <f t="shared" si="18"/>
        <v>27.007850241545896</v>
      </c>
      <c r="L178">
        <f t="shared" si="19"/>
        <v>729.24214975845416</v>
      </c>
      <c r="M178">
        <v>5803.48</v>
      </c>
      <c r="N178">
        <v>1400.84</v>
      </c>
      <c r="O178">
        <v>3484.09</v>
      </c>
      <c r="P178">
        <v>26.02</v>
      </c>
      <c r="Q178">
        <v>238.14</v>
      </c>
      <c r="R178">
        <v>196.12</v>
      </c>
      <c r="S178">
        <v>324.19</v>
      </c>
      <c r="T178">
        <v>288.17</v>
      </c>
      <c r="U178">
        <f t="shared" si="14"/>
        <v>0.7089137499999999</v>
      </c>
      <c r="V178">
        <v>0.68279999999999996</v>
      </c>
      <c r="W178">
        <v>17.727760699999902</v>
      </c>
      <c r="X178">
        <v>38</v>
      </c>
    </row>
    <row r="179" spans="1:24" hidden="1" x14ac:dyDescent="0.25">
      <c r="A179" t="s">
        <v>50</v>
      </c>
      <c r="B179" t="s">
        <v>64</v>
      </c>
      <c r="C179">
        <v>2497</v>
      </c>
      <c r="D179" t="s">
        <v>57</v>
      </c>
      <c r="E179">
        <v>2</v>
      </c>
      <c r="F179">
        <v>49.2</v>
      </c>
      <c r="G179">
        <f t="shared" si="15"/>
        <v>24.6</v>
      </c>
      <c r="H179">
        <f t="shared" si="16"/>
        <v>20000</v>
      </c>
      <c r="I179">
        <f t="shared" si="17"/>
        <v>492000</v>
      </c>
      <c r="J179">
        <v>3587.78</v>
      </c>
      <c r="K179">
        <f t="shared" si="18"/>
        <v>5.5744778107910742</v>
      </c>
      <c r="L179">
        <f t="shared" si="19"/>
        <v>137.13215414546042</v>
      </c>
      <c r="M179">
        <v>6434</v>
      </c>
      <c r="N179">
        <v>1922.65</v>
      </c>
      <c r="O179">
        <v>5229.68</v>
      </c>
      <c r="P179">
        <v>54.21</v>
      </c>
      <c r="Q179">
        <v>245.9</v>
      </c>
      <c r="R179">
        <v>935.19</v>
      </c>
      <c r="S179">
        <v>358.2</v>
      </c>
      <c r="T179">
        <v>445.33</v>
      </c>
      <c r="U179">
        <f t="shared" si="14"/>
        <v>1.0388237499999999</v>
      </c>
      <c r="V179">
        <v>0.62109999999999999</v>
      </c>
      <c r="W179">
        <v>19.22255681</v>
      </c>
      <c r="X179">
        <v>46</v>
      </c>
    </row>
    <row r="180" spans="1:24" hidden="1" x14ac:dyDescent="0.25">
      <c r="A180" t="s">
        <v>50</v>
      </c>
      <c r="B180" t="s">
        <v>64</v>
      </c>
      <c r="C180">
        <v>2505</v>
      </c>
      <c r="D180" t="s">
        <v>51</v>
      </c>
      <c r="E180">
        <v>1.4330000000000001</v>
      </c>
      <c r="F180">
        <v>42.835000000000001</v>
      </c>
      <c r="G180">
        <f t="shared" si="15"/>
        <v>29.891835310537335</v>
      </c>
      <c r="H180">
        <f t="shared" si="16"/>
        <v>14330</v>
      </c>
      <c r="I180">
        <f t="shared" si="17"/>
        <v>428350</v>
      </c>
      <c r="J180">
        <v>839.62</v>
      </c>
      <c r="K180">
        <f t="shared" si="18"/>
        <v>17.0672447059384</v>
      </c>
      <c r="L180">
        <f t="shared" si="19"/>
        <v>510.17126795455084</v>
      </c>
      <c r="M180">
        <v>4278.07</v>
      </c>
      <c r="N180">
        <v>1649.26</v>
      </c>
      <c r="O180">
        <v>3768.3</v>
      </c>
      <c r="P180">
        <v>17.989999999999998</v>
      </c>
      <c r="Q180">
        <v>257.88</v>
      </c>
      <c r="R180">
        <v>201.91</v>
      </c>
      <c r="S180">
        <v>247.89</v>
      </c>
      <c r="T180">
        <v>391.82</v>
      </c>
      <c r="U180">
        <f t="shared" si="14"/>
        <v>1.1453031843749999</v>
      </c>
      <c r="V180">
        <v>0.60970000000000002</v>
      </c>
      <c r="W180">
        <v>19.596414289999998</v>
      </c>
      <c r="X180">
        <v>48.3</v>
      </c>
    </row>
    <row r="181" spans="1:24" hidden="1" x14ac:dyDescent="0.25">
      <c r="A181" t="s">
        <v>50</v>
      </c>
      <c r="B181" t="s">
        <v>64</v>
      </c>
      <c r="C181">
        <v>2523</v>
      </c>
      <c r="D181" t="s">
        <v>57</v>
      </c>
      <c r="E181">
        <v>1.7090000000000001</v>
      </c>
      <c r="F181">
        <v>49.44</v>
      </c>
      <c r="G181">
        <f t="shared" si="15"/>
        <v>28.929198361614976</v>
      </c>
      <c r="H181">
        <f t="shared" si="16"/>
        <v>17090</v>
      </c>
      <c r="I181">
        <f t="shared" si="17"/>
        <v>494400</v>
      </c>
      <c r="J181">
        <v>1891.51</v>
      </c>
      <c r="K181">
        <f t="shared" si="18"/>
        <v>9.0351095156779504</v>
      </c>
      <c r="L181">
        <f t="shared" si="19"/>
        <v>261.37847539796246</v>
      </c>
      <c r="M181">
        <v>4817.6099999999997</v>
      </c>
      <c r="N181">
        <v>3267.68</v>
      </c>
      <c r="O181">
        <v>5084.16</v>
      </c>
      <c r="P181">
        <v>37.51</v>
      </c>
      <c r="Q181">
        <v>298.14</v>
      </c>
      <c r="R181">
        <v>841.11</v>
      </c>
      <c r="S181">
        <v>639.72</v>
      </c>
      <c r="T181">
        <v>426.48</v>
      </c>
      <c r="U181">
        <f t="shared" si="14"/>
        <v>1.3790434375000002</v>
      </c>
      <c r="V181">
        <v>0.62109999999999999</v>
      </c>
      <c r="W181">
        <v>20.29595642</v>
      </c>
      <c r="X181">
        <v>53</v>
      </c>
    </row>
    <row r="182" spans="1:24" hidden="1" x14ac:dyDescent="0.25">
      <c r="A182" t="s">
        <v>50</v>
      </c>
      <c r="B182" t="s">
        <v>64</v>
      </c>
      <c r="C182">
        <v>2535</v>
      </c>
      <c r="D182" t="s">
        <v>52</v>
      </c>
      <c r="E182">
        <v>1.903</v>
      </c>
      <c r="F182">
        <v>49.151000000000003</v>
      </c>
      <c r="G182">
        <f t="shared" si="15"/>
        <v>25.828166053599581</v>
      </c>
      <c r="H182">
        <f t="shared" si="16"/>
        <v>19030</v>
      </c>
      <c r="I182">
        <f t="shared" si="17"/>
        <v>491510.00000000006</v>
      </c>
      <c r="J182">
        <v>1924.5</v>
      </c>
      <c r="K182">
        <f t="shared" si="18"/>
        <v>9.8882826708235907</v>
      </c>
      <c r="L182">
        <f t="shared" si="19"/>
        <v>255.39620680696288</v>
      </c>
      <c r="M182">
        <v>15713.17</v>
      </c>
      <c r="N182">
        <v>2084.06</v>
      </c>
      <c r="O182">
        <v>4489.2</v>
      </c>
      <c r="P182">
        <v>19.46</v>
      </c>
      <c r="Q182">
        <v>324.97000000000003</v>
      </c>
      <c r="R182">
        <v>272.43</v>
      </c>
      <c r="S182">
        <v>50.59</v>
      </c>
      <c r="T182">
        <v>414.48</v>
      </c>
      <c r="U182">
        <f t="shared" si="14"/>
        <v>0.72015130937499983</v>
      </c>
      <c r="V182">
        <v>0.5524</v>
      </c>
      <c r="W182">
        <v>17.790017070000001</v>
      </c>
      <c r="X182">
        <v>38.299999999999997</v>
      </c>
    </row>
    <row r="183" spans="1:24" hidden="1" x14ac:dyDescent="0.25">
      <c r="A183" t="s">
        <v>50</v>
      </c>
      <c r="B183" t="s">
        <v>64</v>
      </c>
      <c r="C183">
        <v>2537</v>
      </c>
      <c r="D183" t="s">
        <v>52</v>
      </c>
      <c r="E183">
        <v>1.93</v>
      </c>
      <c r="F183">
        <v>49.198999999999998</v>
      </c>
      <c r="G183">
        <f t="shared" si="15"/>
        <v>25.491709844559587</v>
      </c>
      <c r="H183">
        <f t="shared" si="16"/>
        <v>19300</v>
      </c>
      <c r="I183">
        <f t="shared" si="17"/>
        <v>491990</v>
      </c>
      <c r="J183">
        <v>1107.79</v>
      </c>
      <c r="K183">
        <f t="shared" si="18"/>
        <v>17.422074580922377</v>
      </c>
      <c r="L183">
        <f t="shared" si="19"/>
        <v>444.1184701071503</v>
      </c>
      <c r="M183">
        <v>9025.7000000000007</v>
      </c>
      <c r="N183">
        <v>1595.94</v>
      </c>
      <c r="O183">
        <v>2454.67</v>
      </c>
      <c r="P183">
        <v>15.94</v>
      </c>
      <c r="Q183">
        <v>97.63</v>
      </c>
      <c r="R183">
        <v>59.77</v>
      </c>
      <c r="S183">
        <v>71.73</v>
      </c>
      <c r="T183">
        <v>749.15</v>
      </c>
      <c r="U183">
        <f t="shared" si="14"/>
        <v>1.0478766374999999</v>
      </c>
      <c r="V183">
        <v>0.5524</v>
      </c>
      <c r="W183">
        <v>19.25595685</v>
      </c>
      <c r="X183">
        <v>46.2</v>
      </c>
    </row>
    <row r="184" spans="1:24" hidden="1" x14ac:dyDescent="0.25">
      <c r="A184" t="s">
        <v>50</v>
      </c>
      <c r="B184" t="s">
        <v>65</v>
      </c>
      <c r="C184">
        <v>2547</v>
      </c>
      <c r="D184" t="s">
        <v>49</v>
      </c>
      <c r="E184">
        <v>1.794</v>
      </c>
      <c r="F184">
        <v>47.361999999999902</v>
      </c>
      <c r="G184">
        <f t="shared" si="15"/>
        <v>26.400222965440303</v>
      </c>
      <c r="H184">
        <f t="shared" si="16"/>
        <v>17940</v>
      </c>
      <c r="I184">
        <f t="shared" si="17"/>
        <v>473619.99999999901</v>
      </c>
      <c r="J184">
        <v>958.73</v>
      </c>
      <c r="K184">
        <f t="shared" si="18"/>
        <v>18.712254753684562</v>
      </c>
      <c r="L184">
        <f t="shared" si="19"/>
        <v>494.00769768339262</v>
      </c>
      <c r="M184">
        <v>11651.91</v>
      </c>
      <c r="N184">
        <v>1812.03</v>
      </c>
      <c r="O184">
        <v>6434.61</v>
      </c>
      <c r="P184">
        <v>59.67</v>
      </c>
      <c r="Q184">
        <v>190.95</v>
      </c>
      <c r="R184">
        <v>97.46</v>
      </c>
      <c r="S184">
        <v>49.73</v>
      </c>
      <c r="T184">
        <v>192.94</v>
      </c>
      <c r="U184">
        <f t="shared" si="14"/>
        <v>0.20430854999999998</v>
      </c>
      <c r="V184">
        <v>0.65180000000000005</v>
      </c>
      <c r="W184">
        <v>12.81453419</v>
      </c>
      <c r="X184">
        <v>20.399999999999999</v>
      </c>
    </row>
    <row r="185" spans="1:24" hidden="1" x14ac:dyDescent="0.25">
      <c r="A185" t="s">
        <v>50</v>
      </c>
      <c r="B185" t="s">
        <v>65</v>
      </c>
      <c r="C185">
        <v>2548</v>
      </c>
      <c r="D185" t="s">
        <v>54</v>
      </c>
      <c r="E185">
        <v>1.5569999999999999</v>
      </c>
      <c r="F185">
        <v>50.055</v>
      </c>
      <c r="G185">
        <f t="shared" si="15"/>
        <v>32.148362235067438</v>
      </c>
      <c r="H185">
        <f t="shared" si="16"/>
        <v>15570</v>
      </c>
      <c r="I185">
        <f t="shared" si="17"/>
        <v>500550</v>
      </c>
      <c r="J185">
        <v>675.2</v>
      </c>
      <c r="K185">
        <f t="shared" si="18"/>
        <v>23.059834123222746</v>
      </c>
      <c r="L185">
        <f t="shared" si="19"/>
        <v>741.33590047393363</v>
      </c>
      <c r="M185">
        <v>6257.28</v>
      </c>
      <c r="N185">
        <v>1980.99</v>
      </c>
      <c r="O185">
        <v>3766.01</v>
      </c>
      <c r="P185">
        <v>31.04</v>
      </c>
      <c r="Q185">
        <v>195.96</v>
      </c>
      <c r="R185">
        <v>908.03</v>
      </c>
      <c r="S185">
        <v>413.27</v>
      </c>
      <c r="T185">
        <v>343.42</v>
      </c>
      <c r="U185">
        <f t="shared" si="14"/>
        <v>0.69038085937499993</v>
      </c>
      <c r="V185">
        <v>0.68279999999999996</v>
      </c>
      <c r="W185">
        <v>17.622797720000001</v>
      </c>
      <c r="X185">
        <v>37.5</v>
      </c>
    </row>
    <row r="186" spans="1:24" hidden="1" x14ac:dyDescent="0.25">
      <c r="A186" t="s">
        <v>50</v>
      </c>
      <c r="B186" t="s">
        <v>65</v>
      </c>
      <c r="C186">
        <v>2550</v>
      </c>
      <c r="D186" t="s">
        <v>51</v>
      </c>
      <c r="E186">
        <v>1.8759999999999999</v>
      </c>
      <c r="F186">
        <v>124.098</v>
      </c>
      <c r="G186">
        <f t="shared" si="15"/>
        <v>66.150319829424305</v>
      </c>
      <c r="H186">
        <f t="shared" si="16"/>
        <v>18760</v>
      </c>
      <c r="I186">
        <f t="shared" si="17"/>
        <v>1240980</v>
      </c>
      <c r="J186">
        <v>820.17</v>
      </c>
      <c r="K186">
        <f t="shared" si="18"/>
        <v>22.873306753477937</v>
      </c>
      <c r="L186">
        <f t="shared" si="19"/>
        <v>1513.0765572990965</v>
      </c>
      <c r="M186">
        <v>4785.34</v>
      </c>
      <c r="N186">
        <v>2170.92</v>
      </c>
      <c r="O186">
        <v>5565.01</v>
      </c>
      <c r="P186">
        <v>40.5</v>
      </c>
      <c r="Q186">
        <v>220.74</v>
      </c>
      <c r="R186">
        <v>251.11</v>
      </c>
      <c r="S186">
        <v>419.2</v>
      </c>
      <c r="T186">
        <v>425.27</v>
      </c>
      <c r="U186">
        <f t="shared" si="14"/>
        <v>0.76986854999999998</v>
      </c>
      <c r="V186">
        <v>0.60970000000000002</v>
      </c>
      <c r="W186">
        <v>18.053722990000001</v>
      </c>
      <c r="X186">
        <v>39.6</v>
      </c>
    </row>
    <row r="187" spans="1:24" hidden="1" x14ac:dyDescent="0.25">
      <c r="A187" t="s">
        <v>50</v>
      </c>
      <c r="B187" t="s">
        <v>65</v>
      </c>
      <c r="C187">
        <v>2574</v>
      </c>
      <c r="D187" t="s">
        <v>57</v>
      </c>
      <c r="E187">
        <v>1.8080000000000001</v>
      </c>
      <c r="F187">
        <v>45.36</v>
      </c>
      <c r="G187">
        <f t="shared" si="15"/>
        <v>25.088495575221238</v>
      </c>
      <c r="H187">
        <f t="shared" si="16"/>
        <v>18080</v>
      </c>
      <c r="I187">
        <f t="shared" si="17"/>
        <v>453600</v>
      </c>
      <c r="J187">
        <v>793.43</v>
      </c>
      <c r="K187">
        <f t="shared" si="18"/>
        <v>22.787139382176122</v>
      </c>
      <c r="L187">
        <f t="shared" si="19"/>
        <v>571.69504556167533</v>
      </c>
      <c r="M187">
        <v>7286.29</v>
      </c>
      <c r="N187">
        <v>2319.83</v>
      </c>
      <c r="O187">
        <v>2382.17</v>
      </c>
      <c r="P187">
        <v>11.33</v>
      </c>
      <c r="Q187">
        <v>192.69</v>
      </c>
      <c r="R187">
        <v>102.01</v>
      </c>
      <c r="S187">
        <v>612.07000000000005</v>
      </c>
      <c r="T187">
        <v>207.8</v>
      </c>
      <c r="U187">
        <f t="shared" si="14"/>
        <v>0.7659852343750001</v>
      </c>
      <c r="V187">
        <v>0.62960000000000005</v>
      </c>
      <c r="W187">
        <v>18.03378099</v>
      </c>
      <c r="X187">
        <v>39.5</v>
      </c>
    </row>
    <row r="188" spans="1:24" hidden="1" x14ac:dyDescent="0.25">
      <c r="A188" t="s">
        <v>50</v>
      </c>
      <c r="B188" t="s">
        <v>65</v>
      </c>
      <c r="C188">
        <v>2605</v>
      </c>
      <c r="D188" t="s">
        <v>49</v>
      </c>
      <c r="E188">
        <v>1.895</v>
      </c>
      <c r="F188">
        <v>49.145000000000003</v>
      </c>
      <c r="G188">
        <f t="shared" si="15"/>
        <v>25.934036939313987</v>
      </c>
      <c r="H188">
        <f t="shared" si="16"/>
        <v>18950</v>
      </c>
      <c r="I188">
        <f t="shared" si="17"/>
        <v>491450.00000000006</v>
      </c>
      <c r="J188">
        <v>963.92</v>
      </c>
      <c r="K188">
        <f t="shared" si="18"/>
        <v>19.659307826375635</v>
      </c>
      <c r="L188">
        <f t="shared" si="19"/>
        <v>509.84521537057026</v>
      </c>
      <c r="M188">
        <v>3540.6</v>
      </c>
      <c r="N188">
        <v>6646.78</v>
      </c>
      <c r="O188">
        <v>14889.53</v>
      </c>
      <c r="P188">
        <v>83.9</v>
      </c>
      <c r="Q188">
        <v>363.57</v>
      </c>
      <c r="R188">
        <v>242.38</v>
      </c>
      <c r="S188">
        <v>637.64</v>
      </c>
      <c r="T188">
        <v>374.76</v>
      </c>
      <c r="U188">
        <f t="shared" si="14"/>
        <v>0.19834365937500004</v>
      </c>
      <c r="V188">
        <v>0.65180000000000005</v>
      </c>
      <c r="W188">
        <v>12.701406970000001</v>
      </c>
      <c r="X188">
        <v>20.100000000000001</v>
      </c>
    </row>
    <row r="189" spans="1:24" hidden="1" x14ac:dyDescent="0.25">
      <c r="A189" t="s">
        <v>50</v>
      </c>
      <c r="B189" t="s">
        <v>65</v>
      </c>
      <c r="C189">
        <v>2606</v>
      </c>
      <c r="D189" t="s">
        <v>57</v>
      </c>
      <c r="E189">
        <v>1.7209999999999901</v>
      </c>
      <c r="F189">
        <v>50.341999999999999</v>
      </c>
      <c r="G189">
        <f t="shared" si="15"/>
        <v>29.25159790819308</v>
      </c>
      <c r="H189">
        <f t="shared" si="16"/>
        <v>17209.999999999902</v>
      </c>
      <c r="I189">
        <f t="shared" si="17"/>
        <v>503420</v>
      </c>
      <c r="J189">
        <v>666.11</v>
      </c>
      <c r="K189">
        <f t="shared" si="18"/>
        <v>25.836573538904837</v>
      </c>
      <c r="L189">
        <f t="shared" si="19"/>
        <v>755.76106048550537</v>
      </c>
      <c r="M189">
        <v>5410.95</v>
      </c>
      <c r="N189">
        <v>1752.21</v>
      </c>
      <c r="O189">
        <v>4010.35</v>
      </c>
      <c r="P189">
        <v>23.44</v>
      </c>
      <c r="Q189">
        <v>279.33999999999997</v>
      </c>
      <c r="R189">
        <v>808.71</v>
      </c>
      <c r="S189">
        <v>314.5</v>
      </c>
      <c r="T189">
        <v>347.71</v>
      </c>
      <c r="U189">
        <f t="shared" si="14"/>
        <v>1.8568483593749996</v>
      </c>
      <c r="V189">
        <v>0.62960000000000005</v>
      </c>
      <c r="W189">
        <v>21.376083779999998</v>
      </c>
      <c r="X189">
        <v>61.5</v>
      </c>
    </row>
    <row r="190" spans="1:24" hidden="1" x14ac:dyDescent="0.25">
      <c r="A190" t="s">
        <v>50</v>
      </c>
      <c r="B190" t="s">
        <v>65</v>
      </c>
      <c r="C190">
        <v>2607</v>
      </c>
      <c r="D190" t="s">
        <v>49</v>
      </c>
      <c r="E190">
        <v>1.8819999999999999</v>
      </c>
      <c r="F190">
        <v>48.695999999999998</v>
      </c>
      <c r="G190">
        <f t="shared" si="15"/>
        <v>25.874601487778961</v>
      </c>
      <c r="H190">
        <f t="shared" si="16"/>
        <v>18820</v>
      </c>
      <c r="I190">
        <f t="shared" si="17"/>
        <v>486960</v>
      </c>
      <c r="J190">
        <v>886.77</v>
      </c>
      <c r="K190">
        <f t="shared" si="18"/>
        <v>21.223090542079682</v>
      </c>
      <c r="L190">
        <f t="shared" si="19"/>
        <v>549.13901011536245</v>
      </c>
      <c r="M190">
        <v>6466.75</v>
      </c>
      <c r="N190">
        <v>3873.18</v>
      </c>
      <c r="O190">
        <v>15847.44</v>
      </c>
      <c r="P190">
        <v>116.33</v>
      </c>
      <c r="Q190">
        <v>293.68</v>
      </c>
      <c r="R190">
        <v>175.45</v>
      </c>
      <c r="S190">
        <v>1634.33</v>
      </c>
      <c r="T190">
        <v>396.66</v>
      </c>
      <c r="U190">
        <f t="shared" si="14"/>
        <v>0.11046093749999999</v>
      </c>
      <c r="V190">
        <v>0.65180000000000005</v>
      </c>
      <c r="W190">
        <v>10.545425979999999</v>
      </c>
      <c r="X190">
        <v>15</v>
      </c>
    </row>
    <row r="191" spans="1:24" hidden="1" x14ac:dyDescent="0.25">
      <c r="A191" t="s">
        <v>50</v>
      </c>
      <c r="B191" t="s">
        <v>65</v>
      </c>
      <c r="C191">
        <v>2610</v>
      </c>
      <c r="D191" t="s">
        <v>49</v>
      </c>
      <c r="E191">
        <v>1.835</v>
      </c>
      <c r="F191">
        <v>48.295999999999999</v>
      </c>
      <c r="G191">
        <f t="shared" si="15"/>
        <v>26.31934604904632</v>
      </c>
      <c r="H191">
        <f t="shared" si="16"/>
        <v>18350</v>
      </c>
      <c r="I191">
        <f t="shared" si="17"/>
        <v>482960</v>
      </c>
      <c r="J191">
        <v>793.49</v>
      </c>
      <c r="K191">
        <f t="shared" si="18"/>
        <v>23.125685263834452</v>
      </c>
      <c r="L191">
        <f t="shared" si="19"/>
        <v>608.65291308019005</v>
      </c>
      <c r="M191">
        <v>3117.41</v>
      </c>
      <c r="N191">
        <v>1004.05</v>
      </c>
      <c r="O191">
        <v>2162.11</v>
      </c>
      <c r="P191">
        <v>13.65</v>
      </c>
      <c r="Q191">
        <v>270.99</v>
      </c>
      <c r="R191">
        <v>194.96</v>
      </c>
      <c r="S191">
        <v>280.74</v>
      </c>
      <c r="T191">
        <v>434.76</v>
      </c>
      <c r="U191">
        <f t="shared" si="14"/>
        <v>0.29468523437499994</v>
      </c>
      <c r="V191">
        <v>0.65180000000000005</v>
      </c>
      <c r="W191">
        <v>14.236690980000001</v>
      </c>
      <c r="X191">
        <v>24.5</v>
      </c>
    </row>
    <row r="192" spans="1:24" hidden="1" x14ac:dyDescent="0.25">
      <c r="A192" t="s">
        <v>50</v>
      </c>
      <c r="B192" t="s">
        <v>65</v>
      </c>
      <c r="C192">
        <v>2646</v>
      </c>
      <c r="D192" t="s">
        <v>54</v>
      </c>
      <c r="E192">
        <v>1.718</v>
      </c>
      <c r="F192">
        <v>45.478000000000002</v>
      </c>
      <c r="G192">
        <f t="shared" si="15"/>
        <v>26.471478463329454</v>
      </c>
      <c r="H192">
        <f t="shared" si="16"/>
        <v>17180</v>
      </c>
      <c r="I192">
        <f t="shared" si="17"/>
        <v>454780</v>
      </c>
      <c r="J192">
        <v>813.77</v>
      </c>
      <c r="K192">
        <f t="shared" si="18"/>
        <v>21.111616304361185</v>
      </c>
      <c r="L192">
        <f t="shared" si="19"/>
        <v>558.85569632697195</v>
      </c>
      <c r="M192">
        <v>6861.09</v>
      </c>
      <c r="N192">
        <v>1541.69</v>
      </c>
      <c r="O192">
        <v>3273.76</v>
      </c>
      <c r="P192">
        <v>14.93</v>
      </c>
      <c r="Q192">
        <v>160.52000000000001</v>
      </c>
      <c r="R192">
        <v>95.19</v>
      </c>
      <c r="S192">
        <v>87.72</v>
      </c>
      <c r="T192">
        <v>621.53</v>
      </c>
      <c r="U192">
        <f t="shared" si="14"/>
        <v>0.133657734375</v>
      </c>
      <c r="V192">
        <v>0.68279999999999996</v>
      </c>
      <c r="W192">
        <v>11.229442599999899</v>
      </c>
      <c r="X192">
        <v>16.5</v>
      </c>
    </row>
    <row r="193" spans="1:24" hidden="1" x14ac:dyDescent="0.25">
      <c r="A193" t="s">
        <v>50</v>
      </c>
      <c r="B193" t="s">
        <v>65</v>
      </c>
      <c r="C193">
        <v>2648</v>
      </c>
      <c r="D193" t="s">
        <v>49</v>
      </c>
      <c r="E193">
        <v>1.5940000000000001</v>
      </c>
      <c r="F193">
        <v>48.641999999999904</v>
      </c>
      <c r="G193">
        <f t="shared" si="15"/>
        <v>30.515683814303575</v>
      </c>
      <c r="H193">
        <f t="shared" si="16"/>
        <v>15940</v>
      </c>
      <c r="I193">
        <f t="shared" si="17"/>
        <v>486419.99999999901</v>
      </c>
      <c r="J193">
        <v>750.34</v>
      </c>
      <c r="K193">
        <f t="shared" si="18"/>
        <v>21.243702854705866</v>
      </c>
      <c r="L193">
        <f t="shared" si="19"/>
        <v>648.26611935922244</v>
      </c>
      <c r="M193">
        <v>6449.43</v>
      </c>
      <c r="N193">
        <v>2873.72</v>
      </c>
      <c r="O193">
        <v>6404.95</v>
      </c>
      <c r="P193">
        <v>23.21</v>
      </c>
      <c r="Q193">
        <v>146.97</v>
      </c>
      <c r="R193">
        <v>177.92</v>
      </c>
      <c r="S193">
        <v>450.59</v>
      </c>
      <c r="T193">
        <v>469.93</v>
      </c>
      <c r="U193">
        <f t="shared" si="14"/>
        <v>0.1134262</v>
      </c>
      <c r="V193">
        <v>0.65180000000000005</v>
      </c>
      <c r="W193">
        <v>10.639325360000001</v>
      </c>
      <c r="X193">
        <v>15.2</v>
      </c>
    </row>
    <row r="194" spans="1:24" hidden="1" x14ac:dyDescent="0.25">
      <c r="A194" t="s">
        <v>50</v>
      </c>
      <c r="B194" t="s">
        <v>65</v>
      </c>
      <c r="C194">
        <v>2650</v>
      </c>
      <c r="D194" t="s">
        <v>51</v>
      </c>
      <c r="E194">
        <v>1.472</v>
      </c>
      <c r="F194">
        <v>48.103000000000002</v>
      </c>
      <c r="G194">
        <f t="shared" si="15"/>
        <v>32.678668478260875</v>
      </c>
      <c r="H194">
        <f t="shared" si="16"/>
        <v>14720</v>
      </c>
      <c r="I194">
        <f t="shared" si="17"/>
        <v>481030</v>
      </c>
      <c r="J194">
        <v>1055.75</v>
      </c>
      <c r="K194">
        <f t="shared" si="18"/>
        <v>13.942694766753492</v>
      </c>
      <c r="L194">
        <f t="shared" si="19"/>
        <v>455.62869997632015</v>
      </c>
      <c r="M194">
        <v>11690.18</v>
      </c>
      <c r="N194">
        <v>2443.02</v>
      </c>
      <c r="O194">
        <v>6038.48</v>
      </c>
      <c r="P194">
        <v>27.63</v>
      </c>
      <c r="Q194">
        <v>264.43</v>
      </c>
      <c r="R194">
        <v>252.59</v>
      </c>
      <c r="S194">
        <v>45.39</v>
      </c>
      <c r="T194">
        <v>416.38</v>
      </c>
      <c r="U194">
        <f t="shared" ref="U194:U257" si="20">(3.142*(X194/200)^2)/0.16</f>
        <v>0.14188093750000003</v>
      </c>
      <c r="V194">
        <v>0.60970000000000002</v>
      </c>
      <c r="W194">
        <v>11.447524420000001</v>
      </c>
      <c r="X194">
        <v>17</v>
      </c>
    </row>
    <row r="195" spans="1:24" hidden="1" x14ac:dyDescent="0.25">
      <c r="A195" t="s">
        <v>50</v>
      </c>
      <c r="B195" t="s">
        <v>66</v>
      </c>
      <c r="C195">
        <v>2662</v>
      </c>
      <c r="D195" t="s">
        <v>67</v>
      </c>
      <c r="E195">
        <v>2</v>
      </c>
      <c r="F195">
        <v>49.2</v>
      </c>
      <c r="G195">
        <f t="shared" ref="G195:G258" si="21">F195/E195</f>
        <v>24.6</v>
      </c>
      <c r="H195">
        <f t="shared" ref="H195:H258" si="22">E195*10000</f>
        <v>20000</v>
      </c>
      <c r="I195">
        <f t="shared" ref="I195:I258" si="23">F195*10000</f>
        <v>492000</v>
      </c>
      <c r="J195">
        <v>1005.85</v>
      </c>
      <c r="K195">
        <f t="shared" si="18"/>
        <v>19.883680469254859</v>
      </c>
      <c r="L195">
        <f t="shared" si="19"/>
        <v>489.13853954366954</v>
      </c>
      <c r="M195">
        <v>10294.73</v>
      </c>
      <c r="N195">
        <v>372.61</v>
      </c>
      <c r="O195">
        <v>16038.69</v>
      </c>
      <c r="P195">
        <v>91.63</v>
      </c>
      <c r="Q195">
        <v>258.58999999999997</v>
      </c>
      <c r="R195">
        <v>205.65</v>
      </c>
      <c r="S195">
        <v>46.83</v>
      </c>
      <c r="T195">
        <v>2343.6</v>
      </c>
      <c r="U195">
        <f t="shared" si="20"/>
        <v>0.15730128437499999</v>
      </c>
      <c r="V195">
        <v>0.60660000000000003</v>
      </c>
      <c r="W195">
        <v>11.828417440000001</v>
      </c>
      <c r="X195">
        <v>17.899999999999999</v>
      </c>
    </row>
    <row r="196" spans="1:24" hidden="1" x14ac:dyDescent="0.25">
      <c r="A196" t="s">
        <v>50</v>
      </c>
      <c r="B196" t="s">
        <v>66</v>
      </c>
      <c r="C196">
        <v>2673</v>
      </c>
      <c r="D196" t="s">
        <v>51</v>
      </c>
      <c r="E196">
        <v>1.9709999999999901</v>
      </c>
      <c r="F196">
        <v>48.063000000000002</v>
      </c>
      <c r="G196">
        <f t="shared" si="21"/>
        <v>24.38508371385096</v>
      </c>
      <c r="H196">
        <f t="shared" si="22"/>
        <v>19709.999999999902</v>
      </c>
      <c r="I196">
        <f t="shared" si="23"/>
        <v>480630</v>
      </c>
      <c r="J196">
        <v>666.57</v>
      </c>
      <c r="K196">
        <f t="shared" si="18"/>
        <v>29.56928754669412</v>
      </c>
      <c r="L196">
        <f t="shared" si="19"/>
        <v>721.04955218506677</v>
      </c>
      <c r="M196">
        <v>7312.4</v>
      </c>
      <c r="N196">
        <v>2406.39</v>
      </c>
      <c r="O196">
        <v>3656.2</v>
      </c>
      <c r="P196">
        <v>13.89</v>
      </c>
      <c r="Q196">
        <v>142.84</v>
      </c>
      <c r="R196">
        <v>1253.78</v>
      </c>
      <c r="S196">
        <v>468.18</v>
      </c>
      <c r="T196">
        <v>142.84</v>
      </c>
      <c r="U196">
        <f t="shared" si="20"/>
        <v>0.73907694999999973</v>
      </c>
      <c r="V196">
        <v>0.60970000000000002</v>
      </c>
      <c r="W196">
        <v>17.892597080000002</v>
      </c>
      <c r="X196">
        <v>38.799999999999997</v>
      </c>
    </row>
    <row r="197" spans="1:24" hidden="1" x14ac:dyDescent="0.25">
      <c r="A197" t="s">
        <v>50</v>
      </c>
      <c r="B197" t="s">
        <v>66</v>
      </c>
      <c r="C197">
        <v>2685</v>
      </c>
      <c r="D197" t="s">
        <v>49</v>
      </c>
      <c r="E197">
        <v>1.996</v>
      </c>
      <c r="F197">
        <v>48.923999999999999</v>
      </c>
      <c r="G197">
        <f t="shared" si="21"/>
        <v>24.511022044088175</v>
      </c>
      <c r="H197">
        <f t="shared" si="22"/>
        <v>19960</v>
      </c>
      <c r="I197">
        <f t="shared" si="23"/>
        <v>489240</v>
      </c>
      <c r="J197">
        <v>1224.4100000000001</v>
      </c>
      <c r="K197">
        <f t="shared" si="18"/>
        <v>16.30172899600624</v>
      </c>
      <c r="L197">
        <f t="shared" si="19"/>
        <v>399.57203877786031</v>
      </c>
      <c r="M197">
        <v>5812.44</v>
      </c>
      <c r="N197">
        <v>2848.3</v>
      </c>
      <c r="O197">
        <v>4404.2700000000004</v>
      </c>
      <c r="P197">
        <v>17.98</v>
      </c>
      <c r="Q197">
        <v>187.76</v>
      </c>
      <c r="R197">
        <v>141.82</v>
      </c>
      <c r="S197">
        <v>93.88</v>
      </c>
      <c r="T197">
        <v>457.41</v>
      </c>
      <c r="U197">
        <f t="shared" si="20"/>
        <v>0.48713273437500004</v>
      </c>
      <c r="V197">
        <v>0.65180000000000005</v>
      </c>
      <c r="W197">
        <v>16.23354148</v>
      </c>
      <c r="X197">
        <v>31.5</v>
      </c>
    </row>
    <row r="198" spans="1:24" hidden="1" x14ac:dyDescent="0.25">
      <c r="A198" t="s">
        <v>50</v>
      </c>
      <c r="B198" t="s">
        <v>66</v>
      </c>
      <c r="C198">
        <v>2687</v>
      </c>
      <c r="D198" t="s">
        <v>49</v>
      </c>
      <c r="E198">
        <v>1.7000000000000001E-2</v>
      </c>
      <c r="F198">
        <v>2.3E-2</v>
      </c>
      <c r="G198">
        <f t="shared" si="21"/>
        <v>1.3529411764705881</v>
      </c>
      <c r="H198">
        <f t="shared" si="22"/>
        <v>170</v>
      </c>
      <c r="I198">
        <f t="shared" si="23"/>
        <v>230</v>
      </c>
      <c r="J198">
        <v>957.24</v>
      </c>
      <c r="K198">
        <f t="shared" si="18"/>
        <v>0.17759391584137729</v>
      </c>
      <c r="L198">
        <f t="shared" si="19"/>
        <v>0.24027412143245164</v>
      </c>
      <c r="M198">
        <v>5168.68</v>
      </c>
      <c r="N198">
        <v>1013.54</v>
      </c>
      <c r="O198">
        <v>1916.41</v>
      </c>
      <c r="P198">
        <v>13.59</v>
      </c>
      <c r="Q198">
        <v>126.21</v>
      </c>
      <c r="R198">
        <v>75.72</v>
      </c>
      <c r="S198">
        <v>126.21</v>
      </c>
      <c r="T198">
        <v>574.73</v>
      </c>
      <c r="U198">
        <f t="shared" si="20"/>
        <v>0.63625500000000001</v>
      </c>
      <c r="V198">
        <v>0.65180000000000005</v>
      </c>
      <c r="W198">
        <v>17.298589660000001</v>
      </c>
      <c r="X198">
        <v>36</v>
      </c>
    </row>
    <row r="199" spans="1:24" hidden="1" x14ac:dyDescent="0.25">
      <c r="A199" t="s">
        <v>50</v>
      </c>
      <c r="B199" t="s">
        <v>66</v>
      </c>
      <c r="C199">
        <v>2715</v>
      </c>
      <c r="D199" t="s">
        <v>49</v>
      </c>
      <c r="E199">
        <v>4.2789999999999999</v>
      </c>
      <c r="F199">
        <v>101.35599999999999</v>
      </c>
      <c r="G199">
        <f t="shared" si="21"/>
        <v>23.686842720261744</v>
      </c>
      <c r="H199">
        <f t="shared" si="22"/>
        <v>42790</v>
      </c>
      <c r="I199">
        <f t="shared" si="23"/>
        <v>1013560</v>
      </c>
      <c r="J199">
        <v>1001.74</v>
      </c>
      <c r="K199">
        <f t="shared" si="18"/>
        <v>42.715674725976797</v>
      </c>
      <c r="L199">
        <f t="shared" si="19"/>
        <v>1011.7994689240721</v>
      </c>
      <c r="M199">
        <v>5349.06</v>
      </c>
      <c r="N199">
        <v>1028.81</v>
      </c>
      <c r="O199">
        <v>2338.04</v>
      </c>
      <c r="P199">
        <v>15.47</v>
      </c>
      <c r="Q199">
        <v>284.27999999999997</v>
      </c>
      <c r="R199">
        <v>175.98</v>
      </c>
      <c r="S199">
        <v>168.25</v>
      </c>
      <c r="T199">
        <v>754.21</v>
      </c>
      <c r="U199">
        <f t="shared" si="20"/>
        <v>0.65405148437499983</v>
      </c>
      <c r="V199">
        <v>0.65180000000000005</v>
      </c>
      <c r="W199">
        <v>17.408245879999999</v>
      </c>
      <c r="X199">
        <v>36.5</v>
      </c>
    </row>
    <row r="200" spans="1:24" hidden="1" x14ac:dyDescent="0.25">
      <c r="A200" t="s">
        <v>50</v>
      </c>
      <c r="B200" t="s">
        <v>66</v>
      </c>
      <c r="C200">
        <v>2727</v>
      </c>
      <c r="D200" t="s">
        <v>51</v>
      </c>
      <c r="E200">
        <v>1.5719999999999901</v>
      </c>
      <c r="F200">
        <v>47.521000000000001</v>
      </c>
      <c r="G200">
        <f t="shared" si="21"/>
        <v>30.2296437659035</v>
      </c>
      <c r="H200">
        <f t="shared" si="22"/>
        <v>15719.9999999999</v>
      </c>
      <c r="I200">
        <f t="shared" si="23"/>
        <v>475210</v>
      </c>
      <c r="J200">
        <v>810.13</v>
      </c>
      <c r="K200">
        <f t="shared" si="18"/>
        <v>19.4042931381382</v>
      </c>
      <c r="L200">
        <f t="shared" si="19"/>
        <v>586.58486909508349</v>
      </c>
      <c r="M200">
        <v>5681.01</v>
      </c>
      <c r="N200">
        <v>2418.23</v>
      </c>
      <c r="O200">
        <v>6683.54</v>
      </c>
      <c r="P200">
        <v>26.33</v>
      </c>
      <c r="Q200">
        <v>157.97</v>
      </c>
      <c r="R200">
        <v>141.77000000000001</v>
      </c>
      <c r="S200">
        <v>390.89</v>
      </c>
      <c r="T200">
        <v>228.86</v>
      </c>
      <c r="U200">
        <f t="shared" si="20"/>
        <v>0.5675237500000001</v>
      </c>
      <c r="V200">
        <v>0.60970000000000002</v>
      </c>
      <c r="W200">
        <v>16.843259100000001</v>
      </c>
      <c r="X200">
        <v>34</v>
      </c>
    </row>
    <row r="201" spans="1:24" hidden="1" x14ac:dyDescent="0.25">
      <c r="A201" t="s">
        <v>50</v>
      </c>
      <c r="B201" t="s">
        <v>68</v>
      </c>
      <c r="C201">
        <v>2733</v>
      </c>
      <c r="D201" t="s">
        <v>49</v>
      </c>
      <c r="E201">
        <v>2.2109999999999999</v>
      </c>
      <c r="F201">
        <v>48.012999999999998</v>
      </c>
      <c r="G201">
        <f t="shared" si="21"/>
        <v>21.715513342379015</v>
      </c>
      <c r="H201">
        <f t="shared" si="22"/>
        <v>22110</v>
      </c>
      <c r="I201">
        <f t="shared" si="23"/>
        <v>480130</v>
      </c>
      <c r="J201">
        <v>1016.07</v>
      </c>
      <c r="K201">
        <f t="shared" si="18"/>
        <v>21.760311789542058</v>
      </c>
      <c r="L201">
        <f t="shared" si="19"/>
        <v>472.53634100012795</v>
      </c>
      <c r="M201">
        <v>5542.18</v>
      </c>
      <c r="N201">
        <v>1509.36</v>
      </c>
      <c r="O201">
        <v>4386.58</v>
      </c>
      <c r="P201">
        <v>21.62</v>
      </c>
      <c r="Q201">
        <v>224.05</v>
      </c>
      <c r="R201">
        <v>145.43</v>
      </c>
      <c r="S201">
        <v>514.91</v>
      </c>
      <c r="T201">
        <v>790.06</v>
      </c>
      <c r="U201">
        <f t="shared" si="20"/>
        <v>5.620743437499999E-2</v>
      </c>
      <c r="V201">
        <v>0.65180000000000005</v>
      </c>
      <c r="W201">
        <v>8.2921155160000009</v>
      </c>
      <c r="X201">
        <v>10.7</v>
      </c>
    </row>
    <row r="202" spans="1:24" hidden="1" x14ac:dyDescent="0.25">
      <c r="A202" t="s">
        <v>50</v>
      </c>
      <c r="B202" t="s">
        <v>68</v>
      </c>
      <c r="C202">
        <v>2734</v>
      </c>
      <c r="D202" t="s">
        <v>49</v>
      </c>
      <c r="E202">
        <v>2</v>
      </c>
      <c r="F202">
        <v>49.2</v>
      </c>
      <c r="G202">
        <f t="shared" si="21"/>
        <v>24.6</v>
      </c>
      <c r="H202">
        <f t="shared" si="22"/>
        <v>20000</v>
      </c>
      <c r="I202">
        <f t="shared" si="23"/>
        <v>492000</v>
      </c>
      <c r="J202">
        <v>880.8</v>
      </c>
      <c r="K202">
        <f t="shared" si="18"/>
        <v>22.706630336058129</v>
      </c>
      <c r="L202">
        <f t="shared" si="19"/>
        <v>558.58310626702996</v>
      </c>
      <c r="M202">
        <v>4752.51</v>
      </c>
      <c r="N202">
        <v>1755.86</v>
      </c>
      <c r="O202">
        <v>4471.04</v>
      </c>
      <c r="P202">
        <v>17.23</v>
      </c>
      <c r="Q202">
        <v>237.43</v>
      </c>
      <c r="R202">
        <v>164.67</v>
      </c>
      <c r="S202">
        <v>618.48</v>
      </c>
      <c r="T202">
        <v>2217.33</v>
      </c>
      <c r="U202">
        <f t="shared" si="20"/>
        <v>0.59113293437500003</v>
      </c>
      <c r="V202">
        <v>0.65180000000000005</v>
      </c>
      <c r="W202">
        <v>17.005747119999999</v>
      </c>
      <c r="X202">
        <v>34.700000000000003</v>
      </c>
    </row>
    <row r="203" spans="1:24" hidden="1" x14ac:dyDescent="0.25">
      <c r="A203" t="s">
        <v>50</v>
      </c>
      <c r="B203" t="s">
        <v>68</v>
      </c>
      <c r="C203">
        <v>2741</v>
      </c>
      <c r="D203" t="s">
        <v>69</v>
      </c>
      <c r="E203">
        <v>1.925</v>
      </c>
      <c r="F203">
        <v>46.94</v>
      </c>
      <c r="G203">
        <f t="shared" si="21"/>
        <v>24.384415584415581</v>
      </c>
      <c r="H203">
        <f t="shared" si="22"/>
        <v>19250</v>
      </c>
      <c r="I203">
        <f t="shared" si="23"/>
        <v>469400</v>
      </c>
      <c r="J203">
        <v>1409.03</v>
      </c>
      <c r="K203">
        <f t="shared" si="18"/>
        <v>13.661880868398828</v>
      </c>
      <c r="L203">
        <f t="shared" si="19"/>
        <v>333.13698075981347</v>
      </c>
      <c r="M203">
        <v>13626.71</v>
      </c>
      <c r="N203">
        <v>2009.39</v>
      </c>
      <c r="O203">
        <v>3928.94</v>
      </c>
      <c r="P203">
        <v>30.63</v>
      </c>
      <c r="Q203">
        <v>204.21</v>
      </c>
      <c r="R203">
        <v>181.74</v>
      </c>
      <c r="S203">
        <v>30.63</v>
      </c>
      <c r="T203">
        <v>1055.75</v>
      </c>
      <c r="U203">
        <f t="shared" si="20"/>
        <v>3.3010637499999995</v>
      </c>
      <c r="V203">
        <v>0.70189999999999997</v>
      </c>
      <c r="W203">
        <v>23.275902349999999</v>
      </c>
      <c r="X203">
        <v>82</v>
      </c>
    </row>
    <row r="204" spans="1:24" hidden="1" x14ac:dyDescent="0.25">
      <c r="A204" t="s">
        <v>50</v>
      </c>
      <c r="B204" t="s">
        <v>68</v>
      </c>
      <c r="C204">
        <v>2746</v>
      </c>
      <c r="D204" t="s">
        <v>49</v>
      </c>
      <c r="E204">
        <v>2.0339999999999998</v>
      </c>
      <c r="F204">
        <v>48.213000000000001</v>
      </c>
      <c r="G204">
        <f t="shared" si="21"/>
        <v>23.703539823008853</v>
      </c>
      <c r="H204">
        <f t="shared" si="22"/>
        <v>20339.999999999996</v>
      </c>
      <c r="I204">
        <f t="shared" si="23"/>
        <v>482130</v>
      </c>
      <c r="J204">
        <v>914.25</v>
      </c>
      <c r="K204">
        <f t="shared" ref="K204:K267" si="24">H204/J204</f>
        <v>22.247744052502046</v>
      </c>
      <c r="L204">
        <f t="shared" ref="L204:L267" si="25">I204/J204</f>
        <v>527.35028712059068</v>
      </c>
      <c r="M204">
        <v>3548.5</v>
      </c>
      <c r="N204">
        <v>1519.06</v>
      </c>
      <c r="O204">
        <v>3237.05</v>
      </c>
      <c r="P204">
        <v>14.07</v>
      </c>
      <c r="Q204">
        <v>158.74</v>
      </c>
      <c r="R204">
        <v>86.4</v>
      </c>
      <c r="S204">
        <v>430</v>
      </c>
      <c r="T204">
        <v>1079.02</v>
      </c>
      <c r="U204">
        <f t="shared" si="20"/>
        <v>5.9403437499999989E-2</v>
      </c>
      <c r="V204">
        <v>0.65180000000000005</v>
      </c>
      <c r="W204">
        <v>8.4656455259999994</v>
      </c>
      <c r="X204">
        <v>11</v>
      </c>
    </row>
    <row r="205" spans="1:24" hidden="1" x14ac:dyDescent="0.25">
      <c r="A205" t="s">
        <v>50</v>
      </c>
      <c r="B205" t="s">
        <v>68</v>
      </c>
      <c r="C205">
        <v>2762</v>
      </c>
      <c r="D205" t="s">
        <v>49</v>
      </c>
      <c r="E205">
        <v>2.0350000000000001</v>
      </c>
      <c r="F205">
        <v>49.323</v>
      </c>
      <c r="G205">
        <f t="shared" si="21"/>
        <v>24.237346437346435</v>
      </c>
      <c r="H205">
        <f t="shared" si="22"/>
        <v>20350</v>
      </c>
      <c r="I205">
        <f t="shared" si="23"/>
        <v>493230</v>
      </c>
      <c r="J205">
        <v>1228.03</v>
      </c>
      <c r="K205">
        <f t="shared" si="24"/>
        <v>16.571256402530882</v>
      </c>
      <c r="L205">
        <f t="shared" si="25"/>
        <v>401.64328233023622</v>
      </c>
      <c r="M205">
        <v>10761.08</v>
      </c>
      <c r="N205">
        <v>3282</v>
      </c>
      <c r="O205">
        <v>7253.28</v>
      </c>
      <c r="P205">
        <v>43.58</v>
      </c>
      <c r="Q205">
        <v>130.72999999999999</v>
      </c>
      <c r="R205">
        <v>69.319999999999993</v>
      </c>
      <c r="S205">
        <v>136.66999999999999</v>
      </c>
      <c r="T205">
        <v>305.02999999999997</v>
      </c>
      <c r="U205">
        <f t="shared" si="20"/>
        <v>0.21036180937499996</v>
      </c>
      <c r="V205">
        <v>0.65180000000000005</v>
      </c>
      <c r="W205">
        <v>12.926326209999999</v>
      </c>
      <c r="X205">
        <v>20.7</v>
      </c>
    </row>
    <row r="206" spans="1:24" hidden="1" x14ac:dyDescent="0.25">
      <c r="A206" t="s">
        <v>50</v>
      </c>
      <c r="B206" t="s">
        <v>68</v>
      </c>
      <c r="C206">
        <v>2769</v>
      </c>
      <c r="D206" t="s">
        <v>70</v>
      </c>
      <c r="E206">
        <v>2.431</v>
      </c>
      <c r="F206">
        <v>49.146999999999998</v>
      </c>
      <c r="G206">
        <f t="shared" si="21"/>
        <v>20.216783216783217</v>
      </c>
      <c r="H206">
        <f t="shared" si="22"/>
        <v>24310</v>
      </c>
      <c r="I206">
        <f t="shared" si="23"/>
        <v>491470</v>
      </c>
      <c r="J206">
        <v>795.71</v>
      </c>
      <c r="K206">
        <f t="shared" si="24"/>
        <v>30.551331515250528</v>
      </c>
      <c r="L206">
        <f t="shared" si="25"/>
        <v>617.64964622789705</v>
      </c>
      <c r="M206">
        <v>11231.27</v>
      </c>
      <c r="N206">
        <v>1984.32</v>
      </c>
      <c r="O206">
        <v>3268.18</v>
      </c>
      <c r="P206">
        <v>11.91</v>
      </c>
      <c r="Q206">
        <v>148.82</v>
      </c>
      <c r="R206">
        <v>674.67</v>
      </c>
      <c r="S206">
        <v>416.71</v>
      </c>
      <c r="T206">
        <v>299.63</v>
      </c>
      <c r="U206">
        <f t="shared" si="20"/>
        <v>0.78550000000000009</v>
      </c>
      <c r="V206">
        <v>0.63400000000000001</v>
      </c>
      <c r="W206">
        <v>18.132932480000001</v>
      </c>
      <c r="X206">
        <v>40</v>
      </c>
    </row>
    <row r="207" spans="1:24" hidden="1" x14ac:dyDescent="0.25">
      <c r="A207" t="s">
        <v>50</v>
      </c>
      <c r="B207" t="s">
        <v>68</v>
      </c>
      <c r="C207">
        <v>2771</v>
      </c>
      <c r="D207" t="s">
        <v>70</v>
      </c>
      <c r="E207">
        <v>2.9389999999999898</v>
      </c>
      <c r="F207">
        <v>49.958999999999897</v>
      </c>
      <c r="G207">
        <f t="shared" si="21"/>
        <v>16.998638992854737</v>
      </c>
      <c r="H207">
        <f t="shared" si="22"/>
        <v>29389.999999999898</v>
      </c>
      <c r="I207">
        <f t="shared" si="23"/>
        <v>499589.99999999895</v>
      </c>
      <c r="J207">
        <v>919.26</v>
      </c>
      <c r="K207">
        <f t="shared" si="24"/>
        <v>31.971368274481538</v>
      </c>
      <c r="L207">
        <f t="shared" si="25"/>
        <v>543.46974740552071</v>
      </c>
      <c r="M207">
        <v>8714.94</v>
      </c>
      <c r="N207">
        <v>2203.8200000000002</v>
      </c>
      <c r="O207">
        <v>4339.3999999999996</v>
      </c>
      <c r="P207">
        <v>10.039999999999999</v>
      </c>
      <c r="Q207">
        <v>281</v>
      </c>
      <c r="R207">
        <v>539.91999999999996</v>
      </c>
      <c r="S207">
        <v>477.7</v>
      </c>
      <c r="T207">
        <v>511.82</v>
      </c>
      <c r="U207">
        <f t="shared" si="20"/>
        <v>0.17722843749999997</v>
      </c>
      <c r="V207">
        <v>0.63400000000000001</v>
      </c>
      <c r="W207">
        <v>12.274755099999901</v>
      </c>
      <c r="X207">
        <v>19</v>
      </c>
    </row>
    <row r="208" spans="1:24" hidden="1" x14ac:dyDescent="0.25">
      <c r="A208" t="s">
        <v>50</v>
      </c>
      <c r="B208" t="s">
        <v>68</v>
      </c>
      <c r="C208">
        <v>2789</v>
      </c>
      <c r="D208" t="s">
        <v>70</v>
      </c>
      <c r="E208">
        <v>2.5680000000000001</v>
      </c>
      <c r="F208">
        <v>49.661000000000001</v>
      </c>
      <c r="G208">
        <f t="shared" si="21"/>
        <v>19.338395638629283</v>
      </c>
      <c r="H208">
        <f t="shared" si="22"/>
        <v>25680</v>
      </c>
      <c r="I208">
        <f t="shared" si="23"/>
        <v>496610</v>
      </c>
      <c r="J208">
        <v>766.15</v>
      </c>
      <c r="K208">
        <f t="shared" si="24"/>
        <v>33.518240553416433</v>
      </c>
      <c r="L208">
        <f t="shared" si="25"/>
        <v>648.18899693271555</v>
      </c>
      <c r="M208">
        <v>7109.91</v>
      </c>
      <c r="N208">
        <v>2314.48</v>
      </c>
      <c r="O208">
        <v>3174.89</v>
      </c>
      <c r="P208">
        <v>12.03</v>
      </c>
      <c r="Q208">
        <v>314.88</v>
      </c>
      <c r="R208">
        <v>643.79999999999995</v>
      </c>
      <c r="S208">
        <v>589.65</v>
      </c>
      <c r="T208">
        <v>437.22</v>
      </c>
      <c r="U208">
        <f t="shared" si="20"/>
        <v>0.22064694999999995</v>
      </c>
      <c r="V208">
        <v>0.63400000000000001</v>
      </c>
      <c r="W208">
        <v>13.109747540000001</v>
      </c>
      <c r="X208">
        <v>21.2</v>
      </c>
    </row>
    <row r="209" spans="1:24" x14ac:dyDescent="0.25">
      <c r="A209" t="s">
        <v>50</v>
      </c>
      <c r="B209" t="s">
        <v>71</v>
      </c>
      <c r="C209">
        <v>2797</v>
      </c>
      <c r="D209" t="s">
        <v>72</v>
      </c>
      <c r="E209">
        <v>3.827</v>
      </c>
      <c r="F209">
        <v>48.741999999999997</v>
      </c>
      <c r="G209">
        <f t="shared" si="21"/>
        <v>12.736347008100338</v>
      </c>
      <c r="H209">
        <f t="shared" si="22"/>
        <v>38270</v>
      </c>
      <c r="I209">
        <f t="shared" si="23"/>
        <v>487420</v>
      </c>
      <c r="J209">
        <v>1577.51</v>
      </c>
      <c r="K209">
        <f t="shared" si="24"/>
        <v>24.259751126775743</v>
      </c>
      <c r="L209">
        <f t="shared" si="25"/>
        <v>308.98060868076908</v>
      </c>
      <c r="M209">
        <v>7008.76</v>
      </c>
      <c r="N209">
        <v>922.36</v>
      </c>
      <c r="O209">
        <v>1391.46</v>
      </c>
      <c r="P209">
        <v>15.83</v>
      </c>
      <c r="Q209">
        <v>292.94</v>
      </c>
      <c r="R209">
        <v>120.74</v>
      </c>
      <c r="S209">
        <v>120.74</v>
      </c>
      <c r="T209">
        <v>294.92</v>
      </c>
      <c r="U209">
        <f t="shared" si="20"/>
        <v>0.57422013750000001</v>
      </c>
      <c r="V209">
        <v>0.58399999999999996</v>
      </c>
      <c r="W209">
        <v>16.8900367</v>
      </c>
      <c r="X209">
        <v>34.200000000000003</v>
      </c>
    </row>
    <row r="210" spans="1:24" x14ac:dyDescent="0.25">
      <c r="A210" t="s">
        <v>50</v>
      </c>
      <c r="B210" t="s">
        <v>71</v>
      </c>
      <c r="C210">
        <v>2805</v>
      </c>
      <c r="D210" t="s">
        <v>49</v>
      </c>
      <c r="E210">
        <v>2.1429999999999998</v>
      </c>
      <c r="F210">
        <v>48.792000000000002</v>
      </c>
      <c r="G210">
        <f t="shared" si="21"/>
        <v>22.768082127858147</v>
      </c>
      <c r="H210">
        <f t="shared" si="22"/>
        <v>21429.999999999996</v>
      </c>
      <c r="I210">
        <f t="shared" si="23"/>
        <v>487920</v>
      </c>
      <c r="J210">
        <v>816.16</v>
      </c>
      <c r="K210">
        <f t="shared" si="24"/>
        <v>26.257106449715739</v>
      </c>
      <c r="L210">
        <f t="shared" si="25"/>
        <v>597.82395608704178</v>
      </c>
      <c r="M210">
        <v>9033.1200000000008</v>
      </c>
      <c r="N210">
        <v>2532.5500000000002</v>
      </c>
      <c r="O210">
        <v>5528.56</v>
      </c>
      <c r="P210">
        <v>82.03</v>
      </c>
      <c r="Q210">
        <v>1008.92</v>
      </c>
      <c r="R210">
        <v>282.99</v>
      </c>
      <c r="S210">
        <v>100.48</v>
      </c>
      <c r="T210">
        <v>467.55</v>
      </c>
      <c r="U210">
        <f t="shared" si="20"/>
        <v>0.1134262</v>
      </c>
      <c r="V210">
        <v>0.65180000000000005</v>
      </c>
      <c r="W210">
        <v>10.639325360000001</v>
      </c>
      <c r="X210">
        <v>15.2</v>
      </c>
    </row>
    <row r="211" spans="1:24" x14ac:dyDescent="0.25">
      <c r="A211" t="s">
        <v>50</v>
      </c>
      <c r="B211" t="s">
        <v>71</v>
      </c>
      <c r="C211">
        <v>2806</v>
      </c>
      <c r="D211" t="s">
        <v>49</v>
      </c>
      <c r="E211">
        <v>2.1280000000000001</v>
      </c>
      <c r="F211">
        <v>48.946999999999903</v>
      </c>
      <c r="G211">
        <f t="shared" si="21"/>
        <v>23.001409774436045</v>
      </c>
      <c r="H211">
        <f t="shared" si="22"/>
        <v>21280</v>
      </c>
      <c r="I211">
        <f t="shared" si="23"/>
        <v>489469.99999999901</v>
      </c>
      <c r="J211">
        <v>1090.76</v>
      </c>
      <c r="K211">
        <f t="shared" si="24"/>
        <v>19.509332942168765</v>
      </c>
      <c r="L211">
        <f t="shared" si="25"/>
        <v>448.74216142872768</v>
      </c>
      <c r="M211">
        <v>6791.4</v>
      </c>
      <c r="N211">
        <v>1017.12</v>
      </c>
      <c r="O211">
        <v>2679.14</v>
      </c>
      <c r="P211">
        <v>13.93</v>
      </c>
      <c r="Q211">
        <v>264.73</v>
      </c>
      <c r="R211">
        <v>177.15</v>
      </c>
      <c r="S211">
        <v>398.09</v>
      </c>
      <c r="T211">
        <v>2233.2800000000002</v>
      </c>
      <c r="U211">
        <f t="shared" si="20"/>
        <v>0.23117755937499998</v>
      </c>
      <c r="V211">
        <v>0.65180000000000005</v>
      </c>
      <c r="W211">
        <v>13.289642799999999</v>
      </c>
      <c r="X211">
        <v>21.7</v>
      </c>
    </row>
    <row r="212" spans="1:24" x14ac:dyDescent="0.25">
      <c r="A212" t="s">
        <v>50</v>
      </c>
      <c r="B212" t="s">
        <v>71</v>
      </c>
      <c r="C212">
        <v>2807</v>
      </c>
      <c r="D212" t="s">
        <v>69</v>
      </c>
      <c r="E212">
        <v>1.7269999999999901</v>
      </c>
      <c r="F212">
        <v>45.225000000000001</v>
      </c>
      <c r="G212">
        <f t="shared" si="21"/>
        <v>26.187029530978727</v>
      </c>
      <c r="H212">
        <f t="shared" si="22"/>
        <v>17269.999999999902</v>
      </c>
      <c r="I212">
        <f t="shared" si="23"/>
        <v>452250</v>
      </c>
      <c r="J212">
        <v>1895.83</v>
      </c>
      <c r="K212">
        <f t="shared" si="24"/>
        <v>9.1094665660950103</v>
      </c>
      <c r="L212">
        <f t="shared" si="25"/>
        <v>238.54986997779338</v>
      </c>
      <c r="M212">
        <v>23213.84</v>
      </c>
      <c r="N212">
        <v>1407.75</v>
      </c>
      <c r="O212">
        <f>AVERAGE(O209,O210,O211,O214,O215)</f>
        <v>3150.2539999999999</v>
      </c>
      <c r="P212">
        <v>64.540000000000006</v>
      </c>
      <c r="Q212">
        <v>219.84</v>
      </c>
      <c r="R212">
        <v>292.44</v>
      </c>
      <c r="S212">
        <v>38.32</v>
      </c>
      <c r="T212">
        <v>296.48</v>
      </c>
      <c r="U212">
        <f t="shared" si="20"/>
        <v>3.2369669500000002</v>
      </c>
      <c r="V212">
        <v>0.70189999999999997</v>
      </c>
      <c r="W212">
        <v>23.21608449</v>
      </c>
      <c r="X212">
        <v>81.2</v>
      </c>
    </row>
    <row r="213" spans="1:24" x14ac:dyDescent="0.25">
      <c r="A213" t="s">
        <v>50</v>
      </c>
      <c r="B213" t="s">
        <v>71</v>
      </c>
      <c r="C213">
        <v>2808</v>
      </c>
      <c r="D213" t="s">
        <v>49</v>
      </c>
      <c r="E213">
        <v>1.9159999999999999</v>
      </c>
      <c r="F213">
        <v>48.241999999999997</v>
      </c>
      <c r="G213">
        <f t="shared" si="21"/>
        <v>25.178496868475992</v>
      </c>
      <c r="H213">
        <f t="shared" si="22"/>
        <v>19160</v>
      </c>
      <c r="I213">
        <f t="shared" si="23"/>
        <v>482420</v>
      </c>
      <c r="J213">
        <v>878</v>
      </c>
      <c r="K213">
        <f t="shared" si="24"/>
        <v>21.82232346241458</v>
      </c>
      <c r="L213">
        <f t="shared" si="25"/>
        <v>549.45330296127565</v>
      </c>
      <c r="M213">
        <v>5873.59</v>
      </c>
      <c r="N213">
        <v>852.52</v>
      </c>
      <c r="O213">
        <v>1520.82</v>
      </c>
      <c r="P213">
        <v>13.72</v>
      </c>
      <c r="Q213">
        <v>246.94</v>
      </c>
      <c r="R213">
        <v>164.63</v>
      </c>
      <c r="S213">
        <v>233.22</v>
      </c>
      <c r="T213">
        <v>613.41999999999996</v>
      </c>
      <c r="U213">
        <f t="shared" si="20"/>
        <v>0.22482973749999996</v>
      </c>
      <c r="V213">
        <v>0.65180000000000005</v>
      </c>
      <c r="W213">
        <v>13.18212263</v>
      </c>
      <c r="X213">
        <v>21.4</v>
      </c>
    </row>
    <row r="214" spans="1:24" x14ac:dyDescent="0.25">
      <c r="A214" t="s">
        <v>50</v>
      </c>
      <c r="B214" t="s">
        <v>71</v>
      </c>
      <c r="C214">
        <v>2855</v>
      </c>
      <c r="D214" t="s">
        <v>72</v>
      </c>
      <c r="E214">
        <v>3.3919999999999999</v>
      </c>
      <c r="F214">
        <v>48.774999999999999</v>
      </c>
      <c r="G214">
        <f t="shared" si="21"/>
        <v>14.37942216981132</v>
      </c>
      <c r="H214">
        <f t="shared" si="22"/>
        <v>33920</v>
      </c>
      <c r="I214">
        <f t="shared" si="23"/>
        <v>487750</v>
      </c>
      <c r="J214">
        <v>1425.79</v>
      </c>
      <c r="K214">
        <f t="shared" si="24"/>
        <v>23.790319752558233</v>
      </c>
      <c r="L214">
        <f t="shared" si="25"/>
        <v>342.09105127683603</v>
      </c>
      <c r="M214">
        <v>6658.24</v>
      </c>
      <c r="N214">
        <v>999.81</v>
      </c>
      <c r="O214">
        <v>1966.54</v>
      </c>
      <c r="P214">
        <v>15.56</v>
      </c>
      <c r="Q214">
        <v>324.83999999999997</v>
      </c>
      <c r="R214">
        <v>173.12</v>
      </c>
      <c r="S214">
        <v>229.53</v>
      </c>
      <c r="T214">
        <v>258.7</v>
      </c>
      <c r="U214">
        <f t="shared" si="20"/>
        <v>0.23761374999999996</v>
      </c>
      <c r="V214">
        <v>0.58399999999999996</v>
      </c>
      <c r="W214">
        <v>13.395932459999999</v>
      </c>
      <c r="X214">
        <v>22</v>
      </c>
    </row>
    <row r="215" spans="1:24" x14ac:dyDescent="0.25">
      <c r="A215" t="s">
        <v>50</v>
      </c>
      <c r="B215" t="s">
        <v>71</v>
      </c>
      <c r="C215">
        <v>2859</v>
      </c>
      <c r="D215" t="s">
        <v>72</v>
      </c>
      <c r="E215">
        <v>3.6219999999999999</v>
      </c>
      <c r="F215">
        <v>46.731999999999999</v>
      </c>
      <c r="G215">
        <f t="shared" si="21"/>
        <v>12.902263942573164</v>
      </c>
      <c r="H215">
        <f t="shared" si="22"/>
        <v>36220</v>
      </c>
      <c r="I215">
        <f t="shared" si="23"/>
        <v>467320</v>
      </c>
      <c r="J215">
        <v>1073.97</v>
      </c>
      <c r="K215">
        <f t="shared" si="24"/>
        <v>33.725336834362224</v>
      </c>
      <c r="L215">
        <f t="shared" si="25"/>
        <v>435.13319738912634</v>
      </c>
      <c r="M215">
        <v>8129.26</v>
      </c>
      <c r="N215">
        <v>1950.56</v>
      </c>
      <c r="O215">
        <v>4185.57</v>
      </c>
      <c r="P215">
        <v>19.350000000000001</v>
      </c>
      <c r="Q215">
        <v>238.01</v>
      </c>
      <c r="R215">
        <v>189.64</v>
      </c>
      <c r="S215">
        <v>149</v>
      </c>
      <c r="T215">
        <v>1139.76</v>
      </c>
      <c r="U215">
        <f t="shared" si="20"/>
        <v>0.39876398437499999</v>
      </c>
      <c r="V215">
        <v>0.58399999999999996</v>
      </c>
      <c r="W215">
        <v>15.43492153</v>
      </c>
      <c r="X215">
        <v>28.5</v>
      </c>
    </row>
    <row r="216" spans="1:24" hidden="1" x14ac:dyDescent="0.25">
      <c r="A216" t="s">
        <v>50</v>
      </c>
      <c r="B216" t="s">
        <v>73</v>
      </c>
      <c r="C216">
        <v>2882</v>
      </c>
      <c r="D216" t="s">
        <v>70</v>
      </c>
      <c r="E216">
        <v>2.319</v>
      </c>
      <c r="F216">
        <v>49.722999999999999</v>
      </c>
      <c r="G216">
        <f t="shared" si="21"/>
        <v>21.441569642087106</v>
      </c>
      <c r="H216">
        <f t="shared" si="22"/>
        <v>23190</v>
      </c>
      <c r="I216">
        <f t="shared" si="23"/>
        <v>497230</v>
      </c>
      <c r="J216">
        <v>878.11</v>
      </c>
      <c r="K216">
        <f t="shared" si="24"/>
        <v>26.408992039721674</v>
      </c>
      <c r="L216">
        <f t="shared" si="25"/>
        <v>566.25024199701636</v>
      </c>
      <c r="M216">
        <v>6621.89</v>
      </c>
      <c r="N216">
        <v>3141.54</v>
      </c>
      <c r="O216">
        <v>5649.56</v>
      </c>
      <c r="P216">
        <v>14.03</v>
      </c>
      <c r="Q216">
        <v>392.94</v>
      </c>
      <c r="R216">
        <v>501.2</v>
      </c>
      <c r="S216">
        <v>928.23</v>
      </c>
      <c r="T216">
        <v>435.04</v>
      </c>
      <c r="U216">
        <f t="shared" si="20"/>
        <v>0.28751263749999995</v>
      </c>
      <c r="V216">
        <v>0.58989999999999998</v>
      </c>
      <c r="W216">
        <v>14.13983694</v>
      </c>
      <c r="X216">
        <v>24.2</v>
      </c>
    </row>
    <row r="217" spans="1:24" hidden="1" x14ac:dyDescent="0.25">
      <c r="A217" t="s">
        <v>50</v>
      </c>
      <c r="B217" t="s">
        <v>73</v>
      </c>
      <c r="C217">
        <v>2883</v>
      </c>
      <c r="D217" t="s">
        <v>70</v>
      </c>
      <c r="E217">
        <v>2.1389999999999998</v>
      </c>
      <c r="F217">
        <v>49.564999999999998</v>
      </c>
      <c r="G217">
        <f t="shared" si="21"/>
        <v>23.172043010752688</v>
      </c>
      <c r="H217">
        <f t="shared" si="22"/>
        <v>21389.999999999996</v>
      </c>
      <c r="I217">
        <f t="shared" si="23"/>
        <v>495650</v>
      </c>
      <c r="J217">
        <v>810.86</v>
      </c>
      <c r="K217">
        <f t="shared" si="24"/>
        <v>26.379399649754575</v>
      </c>
      <c r="L217">
        <f t="shared" si="25"/>
        <v>611.26458328194758</v>
      </c>
      <c r="M217">
        <v>6205.47</v>
      </c>
      <c r="N217">
        <v>2670.73</v>
      </c>
      <c r="O217">
        <v>4434.17</v>
      </c>
      <c r="P217">
        <v>11.81</v>
      </c>
      <c r="Q217">
        <v>171.23</v>
      </c>
      <c r="R217">
        <v>513.67999999999995</v>
      </c>
      <c r="S217">
        <v>513.67999999999995</v>
      </c>
      <c r="T217">
        <v>352.29</v>
      </c>
      <c r="U217">
        <f t="shared" si="20"/>
        <v>0.28751263749999995</v>
      </c>
      <c r="V217">
        <v>0.58989999999999998</v>
      </c>
      <c r="W217">
        <v>14.13983694</v>
      </c>
      <c r="X217">
        <v>24.2</v>
      </c>
    </row>
    <row r="218" spans="1:24" hidden="1" x14ac:dyDescent="0.25">
      <c r="A218" t="s">
        <v>50</v>
      </c>
      <c r="B218" t="s">
        <v>73</v>
      </c>
      <c r="C218">
        <v>2884</v>
      </c>
      <c r="D218" t="s">
        <v>72</v>
      </c>
      <c r="E218">
        <v>3.3330000000000002</v>
      </c>
      <c r="F218">
        <v>48.643999999999998</v>
      </c>
      <c r="G218">
        <f t="shared" si="21"/>
        <v>14.594659465946593</v>
      </c>
      <c r="H218">
        <f t="shared" si="22"/>
        <v>33330</v>
      </c>
      <c r="I218">
        <f t="shared" si="23"/>
        <v>486440</v>
      </c>
      <c r="J218">
        <v>1322.41</v>
      </c>
      <c r="K218">
        <f t="shared" si="24"/>
        <v>25.203983635937416</v>
      </c>
      <c r="L218">
        <f t="shared" si="25"/>
        <v>367.84355835179707</v>
      </c>
      <c r="M218">
        <v>8983.81</v>
      </c>
      <c r="N218">
        <v>1369.22</v>
      </c>
      <c r="O218">
        <v>3526.43</v>
      </c>
      <c r="P218">
        <v>23.41</v>
      </c>
      <c r="Q218">
        <v>204.8</v>
      </c>
      <c r="R218">
        <v>152.13999999999999</v>
      </c>
      <c r="S218">
        <v>358.88</v>
      </c>
      <c r="T218">
        <v>243.81</v>
      </c>
      <c r="U218">
        <f t="shared" si="20"/>
        <v>0.59113293437500003</v>
      </c>
      <c r="V218">
        <v>0.58399999999999996</v>
      </c>
      <c r="W218">
        <v>17.005747119999999</v>
      </c>
      <c r="X218">
        <v>34.700000000000003</v>
      </c>
    </row>
    <row r="219" spans="1:24" hidden="1" x14ac:dyDescent="0.25">
      <c r="A219" t="s">
        <v>50</v>
      </c>
      <c r="B219" t="s">
        <v>73</v>
      </c>
      <c r="C219">
        <v>2887</v>
      </c>
      <c r="D219" t="s">
        <v>51</v>
      </c>
      <c r="E219">
        <v>1.8480000000000001</v>
      </c>
      <c r="F219">
        <v>47.106999999999999</v>
      </c>
      <c r="G219">
        <f t="shared" si="21"/>
        <v>25.490800865800864</v>
      </c>
      <c r="H219">
        <f t="shared" si="22"/>
        <v>18480</v>
      </c>
      <c r="I219">
        <f t="shared" si="23"/>
        <v>471070</v>
      </c>
      <c r="J219">
        <v>791.32</v>
      </c>
      <c r="K219">
        <f t="shared" si="24"/>
        <v>23.353384218773694</v>
      </c>
      <c r="L219">
        <f t="shared" si="25"/>
        <v>595.29646666329677</v>
      </c>
      <c r="M219">
        <v>10054.709999999999</v>
      </c>
      <c r="N219">
        <v>1250.49</v>
      </c>
      <c r="O219">
        <v>4765.53</v>
      </c>
      <c r="P219">
        <v>19.54</v>
      </c>
      <c r="Q219">
        <v>220.79</v>
      </c>
      <c r="R219">
        <v>228.6</v>
      </c>
      <c r="S219">
        <v>103.56</v>
      </c>
      <c r="T219">
        <v>429.86</v>
      </c>
      <c r="U219">
        <f t="shared" si="20"/>
        <v>3.4640549999999992</v>
      </c>
      <c r="V219">
        <v>0.60970000000000002</v>
      </c>
      <c r="W219">
        <v>23.421279349999999</v>
      </c>
      <c r="X219">
        <v>84</v>
      </c>
    </row>
    <row r="220" spans="1:24" hidden="1" x14ac:dyDescent="0.25">
      <c r="A220" t="s">
        <v>50</v>
      </c>
      <c r="B220" t="s">
        <v>73</v>
      </c>
      <c r="C220">
        <v>2890</v>
      </c>
      <c r="D220" t="s">
        <v>72</v>
      </c>
      <c r="E220">
        <v>3.1689999999999898</v>
      </c>
      <c r="F220">
        <v>48.707000000000001</v>
      </c>
      <c r="G220">
        <f t="shared" si="21"/>
        <v>15.369832754812293</v>
      </c>
      <c r="H220">
        <f t="shared" si="22"/>
        <v>31689.999999999898</v>
      </c>
      <c r="I220">
        <f t="shared" si="23"/>
        <v>487070</v>
      </c>
      <c r="J220">
        <v>1406.31</v>
      </c>
      <c r="K220">
        <f t="shared" si="24"/>
        <v>22.534149654059132</v>
      </c>
      <c r="L220">
        <f t="shared" si="25"/>
        <v>346.34611145480017</v>
      </c>
      <c r="M220">
        <v>8276.2000000000007</v>
      </c>
      <c r="N220">
        <v>1232.96</v>
      </c>
      <c r="O220">
        <v>1996.49</v>
      </c>
      <c r="P220">
        <v>15.58</v>
      </c>
      <c r="Q220">
        <v>381.77</v>
      </c>
      <c r="R220">
        <v>225.94</v>
      </c>
      <c r="S220">
        <v>144.13999999999999</v>
      </c>
      <c r="T220">
        <v>292.17</v>
      </c>
      <c r="U220">
        <f t="shared" si="20"/>
        <v>0.20430854999999998</v>
      </c>
      <c r="V220">
        <v>0.58399999999999996</v>
      </c>
      <c r="W220">
        <v>12.81453419</v>
      </c>
      <c r="X220">
        <v>20.399999999999999</v>
      </c>
    </row>
    <row r="221" spans="1:24" hidden="1" x14ac:dyDescent="0.25">
      <c r="A221" t="s">
        <v>50</v>
      </c>
      <c r="B221" t="s">
        <v>73</v>
      </c>
      <c r="C221">
        <v>2900</v>
      </c>
      <c r="D221" t="s">
        <v>72</v>
      </c>
      <c r="E221">
        <v>3.5339999999999998</v>
      </c>
      <c r="F221">
        <v>47.99</v>
      </c>
      <c r="G221">
        <f t="shared" si="21"/>
        <v>13.579513299377478</v>
      </c>
      <c r="H221">
        <f t="shared" si="22"/>
        <v>35340</v>
      </c>
      <c r="I221">
        <f t="shared" si="23"/>
        <v>479900</v>
      </c>
      <c r="J221">
        <v>1891.08</v>
      </c>
      <c r="K221">
        <f t="shared" si="24"/>
        <v>18.687733993273685</v>
      </c>
      <c r="L221">
        <f t="shared" si="25"/>
        <v>253.77033229688857</v>
      </c>
      <c r="M221">
        <v>9443.74</v>
      </c>
      <c r="N221">
        <v>1619.26</v>
      </c>
      <c r="O221">
        <v>3219.1</v>
      </c>
      <c r="P221">
        <v>17.47</v>
      </c>
      <c r="Q221">
        <v>192.21</v>
      </c>
      <c r="R221">
        <v>133.97</v>
      </c>
      <c r="S221">
        <v>258.23</v>
      </c>
      <c r="T221">
        <v>217.45</v>
      </c>
      <c r="U221">
        <f t="shared" si="20"/>
        <v>0.6940677999999999</v>
      </c>
      <c r="V221">
        <v>0.58399999999999996</v>
      </c>
      <c r="W221">
        <v>17.64391174</v>
      </c>
      <c r="X221">
        <v>37.6</v>
      </c>
    </row>
    <row r="222" spans="1:24" hidden="1" x14ac:dyDescent="0.25">
      <c r="A222" t="s">
        <v>50</v>
      </c>
      <c r="B222" t="s">
        <v>73</v>
      </c>
      <c r="C222">
        <v>2907</v>
      </c>
      <c r="D222" t="s">
        <v>70</v>
      </c>
      <c r="E222">
        <v>2.0099999999999998</v>
      </c>
      <c r="F222">
        <v>51.108999999999902</v>
      </c>
      <c r="G222">
        <f t="shared" si="21"/>
        <v>25.427363184079557</v>
      </c>
      <c r="H222">
        <f t="shared" si="22"/>
        <v>20099.999999999996</v>
      </c>
      <c r="I222">
        <f t="shared" si="23"/>
        <v>511089.99999999901</v>
      </c>
      <c r="J222">
        <v>1255.52</v>
      </c>
      <c r="K222">
        <f t="shared" si="24"/>
        <v>16.009302918312727</v>
      </c>
      <c r="L222">
        <f t="shared" si="25"/>
        <v>407.07435962788247</v>
      </c>
      <c r="M222">
        <v>13774.63</v>
      </c>
      <c r="N222">
        <v>2011.49</v>
      </c>
      <c r="O222">
        <v>5174.03</v>
      </c>
      <c r="P222">
        <v>17.09</v>
      </c>
      <c r="Q222">
        <v>112.07</v>
      </c>
      <c r="R222">
        <v>58.88</v>
      </c>
      <c r="S222">
        <v>18.989999999999998</v>
      </c>
      <c r="T222">
        <v>360.89</v>
      </c>
      <c r="U222">
        <f t="shared" si="20"/>
        <v>0.53463093750000001</v>
      </c>
      <c r="V222">
        <v>0.58989999999999998</v>
      </c>
      <c r="W222">
        <v>16.605030559999999</v>
      </c>
      <c r="X222">
        <v>33</v>
      </c>
    </row>
    <row r="223" spans="1:24" hidden="1" x14ac:dyDescent="0.25">
      <c r="A223" t="s">
        <v>50</v>
      </c>
      <c r="B223" t="s">
        <v>73</v>
      </c>
      <c r="C223">
        <v>2915</v>
      </c>
      <c r="D223" t="s">
        <v>49</v>
      </c>
      <c r="E223">
        <v>1.835</v>
      </c>
      <c r="F223">
        <v>47.593999999999902</v>
      </c>
      <c r="G223">
        <f t="shared" si="21"/>
        <v>25.936784741144361</v>
      </c>
      <c r="H223">
        <f t="shared" si="22"/>
        <v>18350</v>
      </c>
      <c r="I223">
        <f t="shared" si="23"/>
        <v>475939.99999999901</v>
      </c>
      <c r="J223">
        <v>997.98</v>
      </c>
      <c r="K223">
        <f t="shared" si="24"/>
        <v>18.387142026894328</v>
      </c>
      <c r="L223">
        <f t="shared" si="25"/>
        <v>476.90334475640697</v>
      </c>
      <c r="M223">
        <v>5193.55</v>
      </c>
      <c r="N223">
        <v>1518.15</v>
      </c>
      <c r="O223">
        <v>5532.26</v>
      </c>
      <c r="P223">
        <v>22.18</v>
      </c>
      <c r="Q223">
        <v>266.13</v>
      </c>
      <c r="R223">
        <v>183.47</v>
      </c>
      <c r="S223">
        <v>530.24</v>
      </c>
      <c r="T223">
        <v>989.92</v>
      </c>
      <c r="U223">
        <f t="shared" si="20"/>
        <v>0.39876398437499999</v>
      </c>
      <c r="V223">
        <v>0.65180000000000005</v>
      </c>
      <c r="W223">
        <v>15.43492153</v>
      </c>
      <c r="X223">
        <v>28.5</v>
      </c>
    </row>
    <row r="224" spans="1:24" hidden="1" x14ac:dyDescent="0.25">
      <c r="A224" t="s">
        <v>50</v>
      </c>
      <c r="B224" t="s">
        <v>73</v>
      </c>
      <c r="C224">
        <v>2924</v>
      </c>
      <c r="D224" t="s">
        <v>51</v>
      </c>
      <c r="E224">
        <v>1.613</v>
      </c>
      <c r="F224">
        <v>48.418999999999997</v>
      </c>
      <c r="G224">
        <f t="shared" si="21"/>
        <v>30.017978921264721</v>
      </c>
      <c r="H224">
        <f t="shared" si="22"/>
        <v>16130</v>
      </c>
      <c r="I224">
        <f t="shared" si="23"/>
        <v>484189.99999999994</v>
      </c>
      <c r="J224">
        <v>560.04</v>
      </c>
      <c r="K224">
        <f t="shared" si="24"/>
        <v>28.801514177558747</v>
      </c>
      <c r="L224">
        <f t="shared" si="25"/>
        <v>864.5632454824655</v>
      </c>
      <c r="M224">
        <v>4125.91</v>
      </c>
      <c r="N224">
        <v>2725.8</v>
      </c>
      <c r="O224">
        <v>5128.51</v>
      </c>
      <c r="P224">
        <v>21.54</v>
      </c>
      <c r="Q224">
        <v>242.82</v>
      </c>
      <c r="R224">
        <v>209.53</v>
      </c>
      <c r="S224">
        <v>749.99</v>
      </c>
      <c r="T224">
        <v>342.68</v>
      </c>
      <c r="U224">
        <f t="shared" si="20"/>
        <v>0.63625500000000001</v>
      </c>
      <c r="V224">
        <v>0.60970000000000002</v>
      </c>
      <c r="W224">
        <v>17.298589660000001</v>
      </c>
      <c r="X224">
        <v>36</v>
      </c>
    </row>
    <row r="225" spans="1:24" hidden="1" x14ac:dyDescent="0.25">
      <c r="A225" t="s">
        <v>50</v>
      </c>
      <c r="B225" t="s">
        <v>73</v>
      </c>
      <c r="C225">
        <v>2925</v>
      </c>
      <c r="D225" t="s">
        <v>49</v>
      </c>
      <c r="E225">
        <v>2.36</v>
      </c>
      <c r="F225">
        <v>48.058999999999997</v>
      </c>
      <c r="G225">
        <f t="shared" si="21"/>
        <v>20.363983050847459</v>
      </c>
      <c r="H225">
        <f t="shared" si="22"/>
        <v>23600</v>
      </c>
      <c r="I225">
        <f t="shared" si="23"/>
        <v>480590</v>
      </c>
      <c r="J225">
        <v>923.41</v>
      </c>
      <c r="K225">
        <f t="shared" si="24"/>
        <v>25.557444688708159</v>
      </c>
      <c r="L225">
        <f t="shared" si="25"/>
        <v>520.45137046382433</v>
      </c>
      <c r="M225">
        <v>7726.15</v>
      </c>
      <c r="N225">
        <v>3596.55</v>
      </c>
      <c r="O225">
        <v>11360.35</v>
      </c>
      <c r="P225">
        <v>91.15</v>
      </c>
      <c r="Q225">
        <v>295.25</v>
      </c>
      <c r="R225">
        <v>215.99</v>
      </c>
      <c r="S225">
        <v>57.47</v>
      </c>
      <c r="T225">
        <v>317.05</v>
      </c>
      <c r="U225">
        <f t="shared" si="20"/>
        <v>0.60139843749999988</v>
      </c>
      <c r="V225">
        <v>0.65180000000000005</v>
      </c>
      <c r="W225">
        <v>17.074340150000001</v>
      </c>
      <c r="X225">
        <v>35</v>
      </c>
    </row>
    <row r="226" spans="1:24" hidden="1" x14ac:dyDescent="0.25">
      <c r="A226" t="s">
        <v>50</v>
      </c>
      <c r="B226" t="s">
        <v>73</v>
      </c>
      <c r="C226">
        <v>2940</v>
      </c>
      <c r="D226" t="s">
        <v>49</v>
      </c>
      <c r="E226">
        <v>2.2599999999999998</v>
      </c>
      <c r="F226">
        <v>47.536000000000001</v>
      </c>
      <c r="G226">
        <f t="shared" si="21"/>
        <v>21.033628318584075</v>
      </c>
      <c r="H226">
        <f t="shared" si="22"/>
        <v>22599.999999999996</v>
      </c>
      <c r="I226">
        <f t="shared" si="23"/>
        <v>475360</v>
      </c>
      <c r="J226">
        <v>1077.78</v>
      </c>
      <c r="K226">
        <f t="shared" si="24"/>
        <v>20.969028929837254</v>
      </c>
      <c r="L226">
        <f t="shared" si="25"/>
        <v>441.05476071183358</v>
      </c>
      <c r="M226">
        <v>8511.75</v>
      </c>
      <c r="N226">
        <v>1882.24</v>
      </c>
      <c r="O226">
        <v>3861.4</v>
      </c>
      <c r="P226">
        <v>17.45</v>
      </c>
      <c r="Q226">
        <v>271.38</v>
      </c>
      <c r="R226">
        <v>189.97</v>
      </c>
      <c r="S226">
        <v>531.14</v>
      </c>
      <c r="T226">
        <v>608.66999999999996</v>
      </c>
      <c r="U226">
        <f t="shared" si="20"/>
        <v>1.0388237499999999</v>
      </c>
      <c r="V226">
        <v>0.65180000000000005</v>
      </c>
      <c r="W226">
        <v>19.22255681</v>
      </c>
      <c r="X226">
        <v>46</v>
      </c>
    </row>
    <row r="227" spans="1:24" hidden="1" x14ac:dyDescent="0.25">
      <c r="A227" t="s">
        <v>76</v>
      </c>
      <c r="B227" t="s">
        <v>74</v>
      </c>
      <c r="C227">
        <v>2952</v>
      </c>
      <c r="D227" t="s">
        <v>75</v>
      </c>
      <c r="E227">
        <v>2.3250000000000002</v>
      </c>
      <c r="F227">
        <v>49.223999999999997</v>
      </c>
      <c r="G227">
        <f t="shared" si="21"/>
        <v>21.171612903225803</v>
      </c>
      <c r="H227">
        <f t="shared" si="22"/>
        <v>23250</v>
      </c>
      <c r="I227">
        <f t="shared" si="23"/>
        <v>492239.99999999994</v>
      </c>
      <c r="J227">
        <v>1271.32</v>
      </c>
      <c r="K227">
        <f t="shared" si="24"/>
        <v>18.288078532548848</v>
      </c>
      <c r="L227">
        <f t="shared" si="25"/>
        <v>387.18811943491801</v>
      </c>
      <c r="M227">
        <v>9849.86</v>
      </c>
      <c r="N227">
        <v>1733.03</v>
      </c>
      <c r="O227">
        <v>7386.47</v>
      </c>
      <c r="P227">
        <v>53.79</v>
      </c>
      <c r="Q227">
        <v>141.69999999999999</v>
      </c>
      <c r="R227">
        <v>89.22</v>
      </c>
      <c r="S227">
        <v>46.57</v>
      </c>
      <c r="T227">
        <v>164.65</v>
      </c>
      <c r="U227">
        <f t="shared" si="20"/>
        <v>1.0163633593750001</v>
      </c>
      <c r="V227">
        <v>0.60229999999999995</v>
      </c>
      <c r="W227">
        <v>19.138288769999999</v>
      </c>
      <c r="X227">
        <v>45.5</v>
      </c>
    </row>
    <row r="228" spans="1:24" hidden="1" x14ac:dyDescent="0.25">
      <c r="A228" t="s">
        <v>76</v>
      </c>
      <c r="B228" t="s">
        <v>74</v>
      </c>
      <c r="C228">
        <v>2955</v>
      </c>
      <c r="D228" t="s">
        <v>77</v>
      </c>
      <c r="E228">
        <v>2.141</v>
      </c>
      <c r="F228">
        <v>60.376999999999903</v>
      </c>
      <c r="G228">
        <f t="shared" si="21"/>
        <v>28.2003736571695</v>
      </c>
      <c r="H228">
        <f t="shared" si="22"/>
        <v>21410</v>
      </c>
      <c r="I228">
        <f t="shared" si="23"/>
        <v>603769.99999999907</v>
      </c>
      <c r="J228">
        <v>2082.5700000000002</v>
      </c>
      <c r="K228">
        <f t="shared" si="24"/>
        <v>10.2805667996754</v>
      </c>
      <c r="L228">
        <f t="shared" si="25"/>
        <v>289.91582515833755</v>
      </c>
      <c r="M228">
        <v>29461.15</v>
      </c>
      <c r="N228">
        <v>2606.17</v>
      </c>
      <c r="O228">
        <v>18601.45</v>
      </c>
      <c r="P228">
        <v>155.5</v>
      </c>
      <c r="Q228">
        <v>320.85000000000002</v>
      </c>
      <c r="R228">
        <v>236.21</v>
      </c>
      <c r="S228">
        <v>104.33</v>
      </c>
      <c r="T228">
        <v>456.67</v>
      </c>
      <c r="U228">
        <f t="shared" si="20"/>
        <v>1.6231621093749995</v>
      </c>
      <c r="V228">
        <v>0.48630000000000001</v>
      </c>
      <c r="W228">
        <v>20.89458544</v>
      </c>
      <c r="X228">
        <v>57.5</v>
      </c>
    </row>
    <row r="229" spans="1:24" hidden="1" x14ac:dyDescent="0.25">
      <c r="A229" t="s">
        <v>76</v>
      </c>
      <c r="B229" t="s">
        <v>74</v>
      </c>
      <c r="C229">
        <v>2963</v>
      </c>
      <c r="D229" t="s">
        <v>78</v>
      </c>
      <c r="E229">
        <v>2.3250000000000002</v>
      </c>
      <c r="F229">
        <v>45.985999999999997</v>
      </c>
      <c r="G229">
        <f t="shared" si="21"/>
        <v>19.778924731182794</v>
      </c>
      <c r="H229">
        <f t="shared" si="22"/>
        <v>23250</v>
      </c>
      <c r="I229">
        <f t="shared" si="23"/>
        <v>459860</v>
      </c>
      <c r="J229">
        <v>801</v>
      </c>
      <c r="K229">
        <f t="shared" si="24"/>
        <v>29.026217228464418</v>
      </c>
      <c r="L229">
        <f t="shared" si="25"/>
        <v>574.10736579275908</v>
      </c>
      <c r="M229">
        <v>9551.94</v>
      </c>
      <c r="N229">
        <v>2487.11</v>
      </c>
      <c r="O229">
        <v>3898.87</v>
      </c>
      <c r="P229">
        <v>16.02</v>
      </c>
      <c r="Q229">
        <v>270.33999999999997</v>
      </c>
      <c r="R229">
        <v>206.26</v>
      </c>
      <c r="S229">
        <v>490.61</v>
      </c>
      <c r="T229">
        <v>274.33999999999997</v>
      </c>
      <c r="U229">
        <f t="shared" si="20"/>
        <v>7.3071137499999994E-2</v>
      </c>
      <c r="V229">
        <v>0.51800000000000002</v>
      </c>
      <c r="W229">
        <v>9.1333366419999997</v>
      </c>
      <c r="X229">
        <v>12.2</v>
      </c>
    </row>
    <row r="230" spans="1:24" hidden="1" x14ac:dyDescent="0.25">
      <c r="A230" t="s">
        <v>76</v>
      </c>
      <c r="B230" t="s">
        <v>74</v>
      </c>
      <c r="C230">
        <v>2964</v>
      </c>
      <c r="D230" t="s">
        <v>79</v>
      </c>
      <c r="E230">
        <v>1.97</v>
      </c>
      <c r="F230">
        <v>45.332000000000001</v>
      </c>
      <c r="G230">
        <f t="shared" si="21"/>
        <v>23.011167512690356</v>
      </c>
      <c r="H230">
        <f t="shared" si="22"/>
        <v>19700</v>
      </c>
      <c r="I230">
        <f t="shared" si="23"/>
        <v>453320</v>
      </c>
      <c r="J230">
        <v>1026.05</v>
      </c>
      <c r="K230">
        <f t="shared" si="24"/>
        <v>19.199844062180208</v>
      </c>
      <c r="L230">
        <f t="shared" si="25"/>
        <v>441.81082793236197</v>
      </c>
      <c r="M230">
        <v>12829.62</v>
      </c>
      <c r="N230">
        <v>2772.73</v>
      </c>
      <c r="O230">
        <v>9973.0499999999993</v>
      </c>
      <c r="P230">
        <v>83.84</v>
      </c>
      <c r="Q230">
        <v>291.45</v>
      </c>
      <c r="R230">
        <v>205.61</v>
      </c>
      <c r="S230">
        <v>89.83</v>
      </c>
      <c r="T230">
        <v>544.96</v>
      </c>
      <c r="U230">
        <f t="shared" si="20"/>
        <v>0.15906375</v>
      </c>
      <c r="V230">
        <v>0.51800000000000002</v>
      </c>
      <c r="W230">
        <v>11.86984612</v>
      </c>
      <c r="X230">
        <v>18</v>
      </c>
    </row>
    <row r="231" spans="1:24" hidden="1" x14ac:dyDescent="0.25">
      <c r="A231" t="s">
        <v>76</v>
      </c>
      <c r="B231" t="s">
        <v>74</v>
      </c>
      <c r="C231">
        <v>2965</v>
      </c>
      <c r="D231" t="s">
        <v>79</v>
      </c>
      <c r="E231">
        <v>2.3650000000000002</v>
      </c>
      <c r="F231">
        <v>50.106999999999999</v>
      </c>
      <c r="G231">
        <f t="shared" si="21"/>
        <v>21.186892177589851</v>
      </c>
      <c r="H231">
        <f t="shared" si="22"/>
        <v>23650.000000000004</v>
      </c>
      <c r="I231">
        <f t="shared" si="23"/>
        <v>501070</v>
      </c>
      <c r="J231">
        <v>862.56</v>
      </c>
      <c r="K231">
        <f t="shared" si="24"/>
        <v>27.418382489334082</v>
      </c>
      <c r="L231">
        <f t="shared" si="25"/>
        <v>580.91031348543868</v>
      </c>
      <c r="M231">
        <v>9146.2800000000007</v>
      </c>
      <c r="N231">
        <v>3047.45</v>
      </c>
      <c r="O231">
        <v>6643.09</v>
      </c>
      <c r="P231">
        <v>56.98</v>
      </c>
      <c r="Q231">
        <v>473.52</v>
      </c>
      <c r="R231">
        <v>182.73</v>
      </c>
      <c r="S231">
        <v>82.52</v>
      </c>
      <c r="T231">
        <v>540.33000000000004</v>
      </c>
      <c r="U231">
        <f t="shared" si="20"/>
        <v>5.4125859374999988E-2</v>
      </c>
      <c r="V231">
        <v>0.51800000000000002</v>
      </c>
      <c r="W231">
        <v>8.1748854379999898</v>
      </c>
      <c r="X231">
        <v>10.5</v>
      </c>
    </row>
    <row r="232" spans="1:24" hidden="1" x14ac:dyDescent="0.25">
      <c r="A232" t="s">
        <v>76</v>
      </c>
      <c r="B232" t="s">
        <v>74</v>
      </c>
      <c r="C232">
        <v>2973</v>
      </c>
      <c r="D232" t="s">
        <v>80</v>
      </c>
      <c r="E232">
        <v>2.5069999999999899</v>
      </c>
      <c r="F232">
        <v>36.65</v>
      </c>
      <c r="G232">
        <f t="shared" si="21"/>
        <v>14.619066613482309</v>
      </c>
      <c r="H232">
        <f t="shared" si="22"/>
        <v>25069.999999999898</v>
      </c>
      <c r="I232">
        <f t="shared" si="23"/>
        <v>366500</v>
      </c>
      <c r="J232">
        <v>1119.71</v>
      </c>
      <c r="K232">
        <f t="shared" si="24"/>
        <v>22.389725911173336</v>
      </c>
      <c r="L232">
        <f t="shared" si="25"/>
        <v>327.31689455305388</v>
      </c>
      <c r="M232">
        <v>11432.74</v>
      </c>
      <c r="N232">
        <v>2593.84</v>
      </c>
      <c r="O232">
        <v>6819.53</v>
      </c>
      <c r="P232">
        <v>58.42</v>
      </c>
      <c r="Q232">
        <v>83.73</v>
      </c>
      <c r="R232">
        <v>54.53</v>
      </c>
      <c r="S232">
        <v>210.31</v>
      </c>
      <c r="T232">
        <v>525.78</v>
      </c>
      <c r="U232">
        <f t="shared" si="20"/>
        <v>1.0661002375000002</v>
      </c>
      <c r="V232">
        <v>0.45</v>
      </c>
      <c r="W232">
        <v>19.322237399999999</v>
      </c>
      <c r="X232">
        <v>46.6</v>
      </c>
    </row>
    <row r="233" spans="1:24" hidden="1" x14ac:dyDescent="0.25">
      <c r="A233" t="s">
        <v>76</v>
      </c>
      <c r="B233" t="s">
        <v>74</v>
      </c>
      <c r="C233">
        <v>2991</v>
      </c>
      <c r="D233" t="s">
        <v>81</v>
      </c>
      <c r="E233">
        <v>3.0329999999999999</v>
      </c>
      <c r="F233">
        <v>42.271000000000001</v>
      </c>
      <c r="G233">
        <f t="shared" si="21"/>
        <v>13.937026046818332</v>
      </c>
      <c r="H233">
        <f t="shared" si="22"/>
        <v>30330</v>
      </c>
      <c r="I233">
        <f t="shared" si="23"/>
        <v>422710</v>
      </c>
      <c r="J233">
        <v>1177.8800000000001</v>
      </c>
      <c r="K233">
        <f t="shared" si="24"/>
        <v>25.749651917003426</v>
      </c>
      <c r="L233">
        <f t="shared" si="25"/>
        <v>358.87356946378236</v>
      </c>
      <c r="M233">
        <v>15246.72</v>
      </c>
      <c r="N233">
        <v>1518.11</v>
      </c>
      <c r="O233">
        <v>17401.509999999998</v>
      </c>
      <c r="P233">
        <v>139.28</v>
      </c>
      <c r="Q233">
        <v>389.97</v>
      </c>
      <c r="R233">
        <v>242.74</v>
      </c>
      <c r="S233">
        <v>73.62</v>
      </c>
      <c r="T233">
        <v>2306.0100000000002</v>
      </c>
      <c r="U233">
        <f t="shared" si="20"/>
        <v>0.30683593749999999</v>
      </c>
      <c r="V233">
        <v>0.51800000000000002</v>
      </c>
      <c r="W233">
        <v>14.3958064</v>
      </c>
      <c r="X233">
        <v>25</v>
      </c>
    </row>
    <row r="234" spans="1:24" hidden="1" x14ac:dyDescent="0.25">
      <c r="A234" t="s">
        <v>76</v>
      </c>
      <c r="B234" t="s">
        <v>74</v>
      </c>
      <c r="C234">
        <v>3003</v>
      </c>
      <c r="D234" t="s">
        <v>78</v>
      </c>
      <c r="E234">
        <v>2.4260000000000002</v>
      </c>
      <c r="F234">
        <v>45.016999999999904</v>
      </c>
      <c r="G234">
        <f t="shared" si="21"/>
        <v>18.556059356966159</v>
      </c>
      <c r="H234">
        <f t="shared" si="22"/>
        <v>24260</v>
      </c>
      <c r="I234">
        <f t="shared" si="23"/>
        <v>450169.99999999901</v>
      </c>
      <c r="J234">
        <v>3011.28</v>
      </c>
      <c r="K234">
        <f t="shared" si="24"/>
        <v>8.0563746978029265</v>
      </c>
      <c r="L234">
        <f t="shared" si="25"/>
        <v>149.49456709439141</v>
      </c>
      <c r="M234">
        <v>17978.62</v>
      </c>
      <c r="N234">
        <v>4755.49</v>
      </c>
      <c r="O234">
        <v>18356.759999999998</v>
      </c>
      <c r="P234">
        <v>372.2</v>
      </c>
      <c r="Q234">
        <v>326.67</v>
      </c>
      <c r="R234">
        <v>194.02</v>
      </c>
      <c r="S234">
        <v>49.5</v>
      </c>
      <c r="T234">
        <v>437.54</v>
      </c>
      <c r="U234">
        <f t="shared" si="20"/>
        <v>0.15207280000000004</v>
      </c>
      <c r="V234">
        <v>0.51800000000000002</v>
      </c>
      <c r="W234">
        <v>11.70307508</v>
      </c>
      <c r="X234">
        <v>17.600000000000001</v>
      </c>
    </row>
    <row r="235" spans="1:24" hidden="1" x14ac:dyDescent="0.25">
      <c r="A235" t="s">
        <v>76</v>
      </c>
      <c r="B235" t="s">
        <v>74</v>
      </c>
      <c r="C235">
        <v>3007</v>
      </c>
      <c r="D235" t="s">
        <v>81</v>
      </c>
      <c r="E235">
        <v>3.5049999999999999</v>
      </c>
      <c r="F235">
        <v>44.29</v>
      </c>
      <c r="G235">
        <f t="shared" si="21"/>
        <v>12.636233951497861</v>
      </c>
      <c r="H235">
        <f t="shared" si="22"/>
        <v>35050</v>
      </c>
      <c r="I235">
        <f t="shared" si="23"/>
        <v>442900</v>
      </c>
      <c r="J235">
        <v>1756.78</v>
      </c>
      <c r="K235">
        <f t="shared" si="24"/>
        <v>19.951274490829814</v>
      </c>
      <c r="L235">
        <f t="shared" si="25"/>
        <v>252.10897209667687</v>
      </c>
      <c r="M235">
        <v>20446.41</v>
      </c>
      <c r="N235">
        <v>1860.69</v>
      </c>
      <c r="O235">
        <v>7673.66</v>
      </c>
      <c r="P235">
        <v>65.42</v>
      </c>
      <c r="Q235">
        <v>280.93</v>
      </c>
      <c r="R235">
        <v>71.19</v>
      </c>
      <c r="S235">
        <v>32.71</v>
      </c>
      <c r="T235">
        <v>1193</v>
      </c>
      <c r="U235">
        <f t="shared" si="20"/>
        <v>9.6223750000000011E-2</v>
      </c>
      <c r="V235">
        <v>0.51800000000000002</v>
      </c>
      <c r="W235">
        <v>10.06266529</v>
      </c>
      <c r="X235">
        <v>14</v>
      </c>
    </row>
    <row r="236" spans="1:24" hidden="1" x14ac:dyDescent="0.25">
      <c r="A236" t="s">
        <v>76</v>
      </c>
      <c r="B236" t="s">
        <v>74</v>
      </c>
      <c r="C236">
        <v>3008</v>
      </c>
      <c r="D236" t="s">
        <v>80</v>
      </c>
      <c r="E236">
        <v>3.4969999999999999</v>
      </c>
      <c r="F236">
        <v>42.585999999999999</v>
      </c>
      <c r="G236">
        <f t="shared" si="21"/>
        <v>12.177866742922506</v>
      </c>
      <c r="H236">
        <f t="shared" si="22"/>
        <v>34970</v>
      </c>
      <c r="I236">
        <f t="shared" si="23"/>
        <v>425860</v>
      </c>
      <c r="J236">
        <v>3202.76</v>
      </c>
      <c r="K236">
        <f t="shared" si="24"/>
        <v>10.918707614682337</v>
      </c>
      <c r="L236">
        <f t="shared" si="25"/>
        <v>132.96656633653473</v>
      </c>
      <c r="M236">
        <v>25555.02</v>
      </c>
      <c r="N236">
        <v>3344.51</v>
      </c>
      <c r="O236">
        <v>9529.74</v>
      </c>
      <c r="P236">
        <v>65.13</v>
      </c>
      <c r="Q236">
        <v>273.92</v>
      </c>
      <c r="R236">
        <v>130.26</v>
      </c>
      <c r="S236">
        <v>88.11</v>
      </c>
      <c r="T236">
        <v>1082.27</v>
      </c>
      <c r="U236">
        <f t="shared" si="20"/>
        <v>0.10753495000000003</v>
      </c>
      <c r="V236">
        <v>0.45</v>
      </c>
      <c r="W236">
        <v>10.45066057</v>
      </c>
      <c r="X236">
        <v>14.8</v>
      </c>
    </row>
    <row r="237" spans="1:24" hidden="1" x14ac:dyDescent="0.25">
      <c r="A237" t="s">
        <v>76</v>
      </c>
      <c r="B237" t="s">
        <v>74</v>
      </c>
      <c r="C237">
        <v>3010</v>
      </c>
      <c r="D237" t="s">
        <v>80</v>
      </c>
      <c r="E237">
        <v>2.6</v>
      </c>
      <c r="F237">
        <v>47.2</v>
      </c>
      <c r="G237">
        <f t="shared" si="21"/>
        <v>18.153846153846153</v>
      </c>
      <c r="H237">
        <f t="shared" si="22"/>
        <v>26000</v>
      </c>
      <c r="I237">
        <f t="shared" si="23"/>
        <v>472000</v>
      </c>
      <c r="J237">
        <v>2305.8200000000002</v>
      </c>
      <c r="K237">
        <f t="shared" si="24"/>
        <v>11.27581511132699</v>
      </c>
      <c r="L237">
        <f t="shared" si="25"/>
        <v>204.6994127902438</v>
      </c>
      <c r="M237">
        <v>20419.240000000002</v>
      </c>
      <c r="N237">
        <v>2481.75</v>
      </c>
      <c r="O237">
        <v>10452.93</v>
      </c>
      <c r="P237">
        <v>93.58</v>
      </c>
      <c r="Q237">
        <v>574.58000000000004</v>
      </c>
      <c r="R237">
        <v>155.34</v>
      </c>
      <c r="S237">
        <v>69.25</v>
      </c>
      <c r="T237">
        <v>802.92</v>
      </c>
      <c r="U237">
        <f t="shared" si="20"/>
        <v>0.21444640937499998</v>
      </c>
      <c r="V237">
        <v>0.45</v>
      </c>
      <c r="W237">
        <v>13.000124980000001</v>
      </c>
      <c r="X237">
        <v>20.9</v>
      </c>
    </row>
    <row r="238" spans="1:24" hidden="1" x14ac:dyDescent="0.25">
      <c r="A238" t="s">
        <v>76</v>
      </c>
      <c r="B238" t="s">
        <v>74</v>
      </c>
      <c r="C238">
        <v>3011</v>
      </c>
      <c r="D238" t="s">
        <v>80</v>
      </c>
      <c r="E238">
        <v>3.8769999999999998</v>
      </c>
      <c r="F238">
        <v>42.703999999999901</v>
      </c>
      <c r="G238">
        <f t="shared" si="21"/>
        <v>11.014702089244237</v>
      </c>
      <c r="H238">
        <f t="shared" si="22"/>
        <v>38770</v>
      </c>
      <c r="I238">
        <f t="shared" si="23"/>
        <v>427039.99999999901</v>
      </c>
      <c r="J238">
        <v>2235.27</v>
      </c>
      <c r="K238">
        <f t="shared" si="24"/>
        <v>17.344660823972049</v>
      </c>
      <c r="L238">
        <f t="shared" si="25"/>
        <v>191.04627181503756</v>
      </c>
      <c r="M238">
        <v>24488.38</v>
      </c>
      <c r="N238">
        <v>1333.65</v>
      </c>
      <c r="O238">
        <v>5766.61</v>
      </c>
      <c r="P238">
        <v>45.08</v>
      </c>
      <c r="Q238">
        <v>227.28</v>
      </c>
      <c r="R238">
        <v>84.53</v>
      </c>
      <c r="S238">
        <v>35.69</v>
      </c>
      <c r="T238">
        <v>948.58</v>
      </c>
      <c r="U238">
        <f t="shared" si="20"/>
        <v>6.6060549999999982E-2</v>
      </c>
      <c r="V238">
        <v>0.45</v>
      </c>
      <c r="W238">
        <v>8.8046385419999993</v>
      </c>
      <c r="X238">
        <v>11.6</v>
      </c>
    </row>
    <row r="239" spans="1:24" hidden="1" x14ac:dyDescent="0.25">
      <c r="A239" t="s">
        <v>76</v>
      </c>
      <c r="B239" t="s">
        <v>74</v>
      </c>
      <c r="C239">
        <v>3012</v>
      </c>
      <c r="D239" t="s">
        <v>82</v>
      </c>
      <c r="E239">
        <v>3.0510000000000002</v>
      </c>
      <c r="F239">
        <v>46.125</v>
      </c>
      <c r="G239">
        <f t="shared" si="21"/>
        <v>15.117994100294984</v>
      </c>
      <c r="H239">
        <f t="shared" si="22"/>
        <v>30510</v>
      </c>
      <c r="I239">
        <f t="shared" si="23"/>
        <v>461250</v>
      </c>
      <c r="J239">
        <v>2519.69</v>
      </c>
      <c r="K239">
        <f t="shared" si="24"/>
        <v>12.108632411129941</v>
      </c>
      <c r="L239">
        <f t="shared" si="25"/>
        <v>183.05823335410307</v>
      </c>
      <c r="M239">
        <v>19367.14</v>
      </c>
      <c r="N239">
        <v>1686.31</v>
      </c>
      <c r="O239">
        <v>9961.36</v>
      </c>
      <c r="P239">
        <v>62.6</v>
      </c>
      <c r="Q239">
        <v>170.2</v>
      </c>
      <c r="R239">
        <v>117.38</v>
      </c>
      <c r="S239">
        <v>31.3</v>
      </c>
      <c r="T239">
        <v>473.42</v>
      </c>
      <c r="U239">
        <f t="shared" si="20"/>
        <v>0.1134262</v>
      </c>
      <c r="V239">
        <v>0.5</v>
      </c>
      <c r="W239">
        <v>10.639325360000001</v>
      </c>
      <c r="X239">
        <v>15.2</v>
      </c>
    </row>
    <row r="240" spans="1:24" hidden="1" x14ac:dyDescent="0.25">
      <c r="A240" t="s">
        <v>76</v>
      </c>
      <c r="B240" t="s">
        <v>83</v>
      </c>
      <c r="C240">
        <v>3022</v>
      </c>
      <c r="D240" t="s">
        <v>80</v>
      </c>
      <c r="E240">
        <v>1.5519999999999901</v>
      </c>
      <c r="F240">
        <v>44.625</v>
      </c>
      <c r="G240">
        <f t="shared" si="21"/>
        <v>28.753221649484722</v>
      </c>
      <c r="H240">
        <f t="shared" si="22"/>
        <v>15519.9999999999</v>
      </c>
      <c r="I240">
        <f t="shared" si="23"/>
        <v>446250</v>
      </c>
      <c r="J240">
        <v>825.12</v>
      </c>
      <c r="K240">
        <f t="shared" si="24"/>
        <v>18.809385301531776</v>
      </c>
      <c r="L240">
        <f t="shared" si="25"/>
        <v>540.83042466550319</v>
      </c>
      <c r="M240">
        <v>4905.88</v>
      </c>
      <c r="N240">
        <v>1660</v>
      </c>
      <c r="O240">
        <v>20118.990000000002</v>
      </c>
      <c r="P240">
        <v>550.08000000000004</v>
      </c>
      <c r="Q240">
        <v>212.62</v>
      </c>
      <c r="R240">
        <v>144.35</v>
      </c>
      <c r="S240">
        <v>152.15</v>
      </c>
      <c r="T240">
        <v>1068.96</v>
      </c>
      <c r="U240">
        <f t="shared" si="20"/>
        <v>2.0742109375000002</v>
      </c>
      <c r="V240">
        <v>0.45</v>
      </c>
      <c r="W240">
        <v>21.762867809999999</v>
      </c>
      <c r="X240">
        <v>65</v>
      </c>
    </row>
    <row r="241" spans="1:24" hidden="1" x14ac:dyDescent="0.25">
      <c r="A241" t="s">
        <v>76</v>
      </c>
      <c r="B241" t="s">
        <v>83</v>
      </c>
      <c r="C241">
        <v>3036</v>
      </c>
      <c r="D241" t="s">
        <v>81</v>
      </c>
      <c r="E241">
        <v>3.6459999999999999</v>
      </c>
      <c r="F241">
        <v>43.898000000000003</v>
      </c>
      <c r="G241">
        <f t="shared" si="21"/>
        <v>12.040043883708174</v>
      </c>
      <c r="H241">
        <f t="shared" si="22"/>
        <v>36460</v>
      </c>
      <c r="I241">
        <f t="shared" si="23"/>
        <v>438980.00000000006</v>
      </c>
      <c r="J241">
        <v>1512.25</v>
      </c>
      <c r="K241">
        <f t="shared" si="24"/>
        <v>24.109770209952057</v>
      </c>
      <c r="L241">
        <f t="shared" si="25"/>
        <v>290.28269135394282</v>
      </c>
      <c r="M241">
        <v>20128.64</v>
      </c>
      <c r="N241">
        <v>2344.9699999999998</v>
      </c>
      <c r="O241">
        <v>9409.34</v>
      </c>
      <c r="P241">
        <v>102.13</v>
      </c>
      <c r="Q241">
        <v>212.11</v>
      </c>
      <c r="R241">
        <v>161.04</v>
      </c>
      <c r="S241">
        <v>68.739999999999995</v>
      </c>
      <c r="T241">
        <v>1343.35</v>
      </c>
      <c r="U241">
        <f t="shared" si="20"/>
        <v>0.11947455</v>
      </c>
      <c r="V241">
        <v>0.53400000000000003</v>
      </c>
      <c r="W241">
        <v>10.824578349999999</v>
      </c>
      <c r="X241">
        <v>15.6</v>
      </c>
    </row>
    <row r="242" spans="1:24" hidden="1" x14ac:dyDescent="0.25">
      <c r="A242" t="s">
        <v>76</v>
      </c>
      <c r="B242" t="s">
        <v>83</v>
      </c>
      <c r="C242">
        <v>3043</v>
      </c>
      <c r="D242" t="s">
        <v>84</v>
      </c>
      <c r="E242">
        <v>2.2589999999999999</v>
      </c>
      <c r="F242">
        <v>42.24</v>
      </c>
      <c r="G242">
        <f t="shared" si="21"/>
        <v>18.698539176626827</v>
      </c>
      <c r="H242">
        <f t="shared" si="22"/>
        <v>22590</v>
      </c>
      <c r="I242">
        <f t="shared" si="23"/>
        <v>422400</v>
      </c>
      <c r="J242">
        <v>1107.26</v>
      </c>
      <c r="K242">
        <f t="shared" si="24"/>
        <v>20.401712334952947</v>
      </c>
      <c r="L242">
        <f t="shared" si="25"/>
        <v>381.48221736538846</v>
      </c>
      <c r="M242">
        <v>15788.42</v>
      </c>
      <c r="N242">
        <v>4335.9799999999996</v>
      </c>
      <c r="O242">
        <v>14065.81</v>
      </c>
      <c r="P242">
        <v>140.54</v>
      </c>
      <c r="Q242">
        <v>193.72</v>
      </c>
      <c r="R242">
        <v>155.74</v>
      </c>
      <c r="S242">
        <v>491.9</v>
      </c>
      <c r="T242">
        <v>1889.75</v>
      </c>
      <c r="U242">
        <f t="shared" si="20"/>
        <v>6.0488409375000003E-2</v>
      </c>
      <c r="V242">
        <v>0.64</v>
      </c>
      <c r="W242">
        <v>8.5228824729999992</v>
      </c>
      <c r="X242">
        <v>11.1</v>
      </c>
    </row>
    <row r="243" spans="1:24" hidden="1" x14ac:dyDescent="0.25">
      <c r="A243" t="s">
        <v>76</v>
      </c>
      <c r="B243" t="s">
        <v>83</v>
      </c>
      <c r="C243">
        <v>3062</v>
      </c>
      <c r="D243" t="s">
        <v>78</v>
      </c>
      <c r="E243">
        <v>2.2280000000000002</v>
      </c>
      <c r="F243">
        <v>45.817999999999998</v>
      </c>
      <c r="G243">
        <f t="shared" si="21"/>
        <v>20.564631956912027</v>
      </c>
      <c r="H243">
        <f t="shared" si="22"/>
        <v>22280.000000000004</v>
      </c>
      <c r="I243">
        <f t="shared" si="23"/>
        <v>458180</v>
      </c>
      <c r="J243">
        <v>2252.2199999999998</v>
      </c>
      <c r="K243">
        <f t="shared" si="24"/>
        <v>9.8924616600509747</v>
      </c>
      <c r="L243">
        <f t="shared" si="25"/>
        <v>203.43483318681126</v>
      </c>
      <c r="M243">
        <v>12654.19</v>
      </c>
      <c r="N243">
        <v>1946.8</v>
      </c>
      <c r="O243">
        <v>3704.43</v>
      </c>
      <c r="P243">
        <v>39.409999999999997</v>
      </c>
      <c r="Q243">
        <v>1131.03</v>
      </c>
      <c r="R243">
        <v>285.70999999999998</v>
      </c>
      <c r="S243">
        <v>147.78</v>
      </c>
      <c r="T243">
        <v>384.24</v>
      </c>
      <c r="U243">
        <f t="shared" si="20"/>
        <v>1.1076777343749999</v>
      </c>
      <c r="V243">
        <v>0.53400000000000003</v>
      </c>
      <c r="W243">
        <v>19.468881870000001</v>
      </c>
      <c r="X243">
        <v>47.5</v>
      </c>
    </row>
    <row r="244" spans="1:24" hidden="1" x14ac:dyDescent="0.25">
      <c r="A244" t="s">
        <v>76</v>
      </c>
      <c r="B244" t="s">
        <v>83</v>
      </c>
      <c r="C244">
        <v>3088</v>
      </c>
      <c r="D244" t="s">
        <v>80</v>
      </c>
      <c r="E244">
        <v>3.2229999999999999</v>
      </c>
      <c r="F244">
        <v>52.673999999999999</v>
      </c>
      <c r="G244">
        <f t="shared" si="21"/>
        <v>16.343158547936707</v>
      </c>
      <c r="H244">
        <f t="shared" si="22"/>
        <v>32230</v>
      </c>
      <c r="I244">
        <f t="shared" si="23"/>
        <v>526740</v>
      </c>
      <c r="J244">
        <v>996.08</v>
      </c>
      <c r="K244">
        <f t="shared" si="24"/>
        <v>32.356838808127861</v>
      </c>
      <c r="L244">
        <f t="shared" si="25"/>
        <v>528.81294675126492</v>
      </c>
      <c r="M244">
        <v>15149.02</v>
      </c>
      <c r="N244">
        <v>2984.31</v>
      </c>
      <c r="O244">
        <v>4666.67</v>
      </c>
      <c r="P244">
        <v>56.86</v>
      </c>
      <c r="Q244">
        <v>221.57</v>
      </c>
      <c r="R244">
        <v>188.24</v>
      </c>
      <c r="S244">
        <v>313.73</v>
      </c>
      <c r="T244">
        <v>566.66999999999996</v>
      </c>
      <c r="U244">
        <f t="shared" si="20"/>
        <v>1.4850859375000003</v>
      </c>
      <c r="V244">
        <v>0.45</v>
      </c>
      <c r="W244">
        <v>20.569979920000002</v>
      </c>
      <c r="X244">
        <v>55</v>
      </c>
    </row>
    <row r="245" spans="1:24" hidden="1" x14ac:dyDescent="0.25">
      <c r="A245" t="s">
        <v>76</v>
      </c>
      <c r="B245" t="s">
        <v>85</v>
      </c>
      <c r="C245">
        <v>3101</v>
      </c>
      <c r="D245" t="s">
        <v>81</v>
      </c>
      <c r="E245">
        <v>3.5289999999999999</v>
      </c>
      <c r="F245">
        <v>44.101999999999997</v>
      </c>
      <c r="G245">
        <f t="shared" si="21"/>
        <v>12.497024652876169</v>
      </c>
      <c r="H245">
        <f t="shared" si="22"/>
        <v>35290</v>
      </c>
      <c r="I245">
        <f t="shared" si="23"/>
        <v>441019.99999999994</v>
      </c>
      <c r="J245">
        <v>1830.57</v>
      </c>
      <c r="K245">
        <f t="shared" si="24"/>
        <v>19.278148336310547</v>
      </c>
      <c r="L245">
        <f t="shared" si="25"/>
        <v>240.91949502067661</v>
      </c>
      <c r="M245">
        <v>20048.82</v>
      </c>
      <c r="N245">
        <v>2371.61</v>
      </c>
      <c r="O245">
        <v>9384.7199999999993</v>
      </c>
      <c r="P245">
        <v>97.63</v>
      </c>
      <c r="Q245">
        <v>158.65</v>
      </c>
      <c r="R245">
        <v>61.02</v>
      </c>
      <c r="S245">
        <v>50.85</v>
      </c>
      <c r="T245">
        <v>2111.2600000000002</v>
      </c>
      <c r="U245">
        <f t="shared" si="20"/>
        <v>0.16261813750000001</v>
      </c>
      <c r="V245">
        <v>0.55600000000000005</v>
      </c>
      <c r="W245">
        <v>11.952182609999999</v>
      </c>
      <c r="X245">
        <v>18.2</v>
      </c>
    </row>
    <row r="246" spans="1:24" hidden="1" x14ac:dyDescent="0.25">
      <c r="A246" t="s">
        <v>76</v>
      </c>
      <c r="B246" t="s">
        <v>85</v>
      </c>
      <c r="C246">
        <v>3102</v>
      </c>
      <c r="D246" t="s">
        <v>80</v>
      </c>
      <c r="E246">
        <v>3.456</v>
      </c>
      <c r="F246">
        <v>40.79</v>
      </c>
      <c r="G246">
        <f t="shared" si="21"/>
        <v>11.802662037037036</v>
      </c>
      <c r="H246">
        <f t="shared" si="22"/>
        <v>34560</v>
      </c>
      <c r="I246">
        <f t="shared" si="23"/>
        <v>407900</v>
      </c>
      <c r="J246">
        <v>820.55</v>
      </c>
      <c r="K246">
        <f t="shared" si="24"/>
        <v>42.118091523977824</v>
      </c>
      <c r="L246">
        <f t="shared" si="25"/>
        <v>497.10559990250442</v>
      </c>
      <c r="M246">
        <v>3011.27</v>
      </c>
      <c r="N246">
        <v>549.62</v>
      </c>
      <c r="O246">
        <v>2811.94</v>
      </c>
      <c r="P246">
        <v>13.55</v>
      </c>
      <c r="Q246">
        <v>228.36</v>
      </c>
      <c r="R246">
        <v>193.53</v>
      </c>
      <c r="S246">
        <v>598</v>
      </c>
      <c r="T246">
        <v>719.92</v>
      </c>
      <c r="U246">
        <f t="shared" si="20"/>
        <v>0.50271999999999994</v>
      </c>
      <c r="V246">
        <v>0.45</v>
      </c>
      <c r="W246">
        <v>16.359317010000002</v>
      </c>
      <c r="X246">
        <v>32</v>
      </c>
    </row>
    <row r="247" spans="1:24" hidden="1" x14ac:dyDescent="0.25">
      <c r="A247" t="s">
        <v>76</v>
      </c>
      <c r="B247" t="s">
        <v>85</v>
      </c>
      <c r="C247">
        <v>3115</v>
      </c>
      <c r="D247" t="s">
        <v>75</v>
      </c>
      <c r="E247">
        <v>2.5339999999999998</v>
      </c>
      <c r="F247">
        <v>50.481000000000002</v>
      </c>
      <c r="G247">
        <f t="shared" si="21"/>
        <v>19.921468034727706</v>
      </c>
      <c r="H247">
        <f t="shared" si="22"/>
        <v>25339.999999999996</v>
      </c>
      <c r="I247">
        <f t="shared" si="23"/>
        <v>504810</v>
      </c>
      <c r="J247">
        <v>712.06</v>
      </c>
      <c r="K247">
        <f t="shared" si="24"/>
        <v>35.586888745330448</v>
      </c>
      <c r="L247">
        <f t="shared" si="25"/>
        <v>708.94306659551171</v>
      </c>
      <c r="M247">
        <v>8365.2000000000007</v>
      </c>
      <c r="N247">
        <v>2516.58</v>
      </c>
      <c r="O247">
        <v>5079.9799999999996</v>
      </c>
      <c r="P247">
        <v>44.87</v>
      </c>
      <c r="Q247">
        <v>300.43</v>
      </c>
      <c r="R247">
        <v>273.12</v>
      </c>
      <c r="S247">
        <v>622.32000000000005</v>
      </c>
      <c r="T247">
        <v>557.94000000000005</v>
      </c>
      <c r="U247">
        <f t="shared" si="20"/>
        <v>2.0297761843750002</v>
      </c>
      <c r="V247">
        <v>0.60229999999999995</v>
      </c>
      <c r="W247">
        <v>21.687918530000001</v>
      </c>
      <c r="X247">
        <v>64.3</v>
      </c>
    </row>
    <row r="248" spans="1:24" hidden="1" x14ac:dyDescent="0.25">
      <c r="A248" t="s">
        <v>76</v>
      </c>
      <c r="B248" t="s">
        <v>85</v>
      </c>
      <c r="C248">
        <v>3118</v>
      </c>
      <c r="D248" t="s">
        <v>86</v>
      </c>
      <c r="E248">
        <v>4.1029999999999998</v>
      </c>
      <c r="F248">
        <v>44.991999999999997</v>
      </c>
      <c r="G248">
        <f t="shared" si="21"/>
        <v>10.965634901291738</v>
      </c>
      <c r="H248">
        <f t="shared" si="22"/>
        <v>41030</v>
      </c>
      <c r="I248">
        <f t="shared" si="23"/>
        <v>449920</v>
      </c>
      <c r="J248">
        <v>3416.8</v>
      </c>
      <c r="K248">
        <f t="shared" si="24"/>
        <v>12.008311870756263</v>
      </c>
      <c r="L248">
        <f t="shared" si="25"/>
        <v>131.67876375556074</v>
      </c>
      <c r="M248">
        <v>23318.01</v>
      </c>
      <c r="N248">
        <v>3763.15</v>
      </c>
      <c r="O248">
        <v>6365.81</v>
      </c>
      <c r="P248">
        <v>39.369999999999997</v>
      </c>
      <c r="Q248">
        <v>98.74</v>
      </c>
      <c r="R248">
        <v>36.81</v>
      </c>
      <c r="S248">
        <v>27.75</v>
      </c>
      <c r="T248">
        <v>448.72</v>
      </c>
      <c r="U248">
        <f t="shared" si="20"/>
        <v>4.1192405499999989</v>
      </c>
      <c r="V248">
        <v>0.49</v>
      </c>
      <c r="W248">
        <v>23.923674850000001</v>
      </c>
      <c r="X248">
        <v>91.6</v>
      </c>
    </row>
    <row r="249" spans="1:24" hidden="1" x14ac:dyDescent="0.25">
      <c r="A249" t="s">
        <v>76</v>
      </c>
      <c r="B249" t="s">
        <v>85</v>
      </c>
      <c r="C249">
        <v>3126</v>
      </c>
      <c r="D249" t="s">
        <v>79</v>
      </c>
      <c r="E249">
        <v>2.1549999999999998</v>
      </c>
      <c r="F249">
        <v>46.908000000000001</v>
      </c>
      <c r="G249">
        <f t="shared" si="21"/>
        <v>21.767053364269145</v>
      </c>
      <c r="H249">
        <f t="shared" si="22"/>
        <v>21549.999999999996</v>
      </c>
      <c r="I249">
        <f t="shared" si="23"/>
        <v>469080</v>
      </c>
      <c r="J249">
        <v>1077.1500000000001</v>
      </c>
      <c r="K249">
        <f t="shared" si="24"/>
        <v>20.00649863064568</v>
      </c>
      <c r="L249">
        <f t="shared" si="25"/>
        <v>435.48252332544212</v>
      </c>
      <c r="M249">
        <v>11066.2</v>
      </c>
      <c r="N249">
        <v>2092.58</v>
      </c>
      <c r="O249">
        <v>28069.69</v>
      </c>
      <c r="P249">
        <v>318.57</v>
      </c>
      <c r="Q249">
        <v>248.88</v>
      </c>
      <c r="R249">
        <v>161.27000000000001</v>
      </c>
      <c r="S249">
        <v>51.77</v>
      </c>
      <c r="T249">
        <v>1634.64</v>
      </c>
      <c r="U249">
        <f t="shared" si="20"/>
        <v>0.22693585937499997</v>
      </c>
      <c r="V249">
        <v>0.55600000000000005</v>
      </c>
      <c r="W249">
        <v>13.21810082</v>
      </c>
      <c r="X249">
        <v>21.5</v>
      </c>
    </row>
    <row r="250" spans="1:24" hidden="1" x14ac:dyDescent="0.25">
      <c r="A250" t="s">
        <v>76</v>
      </c>
      <c r="B250" t="s">
        <v>85</v>
      </c>
      <c r="C250">
        <v>3135</v>
      </c>
      <c r="D250" t="s">
        <v>80</v>
      </c>
      <c r="E250">
        <v>1.9490000000000001</v>
      </c>
      <c r="F250">
        <v>30.053000000000001</v>
      </c>
      <c r="G250">
        <f t="shared" si="21"/>
        <v>15.419702411493073</v>
      </c>
      <c r="H250">
        <f t="shared" si="22"/>
        <v>19490</v>
      </c>
      <c r="I250">
        <f t="shared" si="23"/>
        <v>300530</v>
      </c>
      <c r="J250">
        <v>958.08</v>
      </c>
      <c r="K250">
        <f t="shared" si="24"/>
        <v>20.342768871075485</v>
      </c>
      <c r="L250">
        <f t="shared" si="25"/>
        <v>313.67944221776884</v>
      </c>
      <c r="M250">
        <v>5403.43</v>
      </c>
      <c r="N250">
        <v>3627.32</v>
      </c>
      <c r="O250">
        <v>26487.360000000001</v>
      </c>
      <c r="P250">
        <v>387.7</v>
      </c>
      <c r="Q250">
        <v>397.85</v>
      </c>
      <c r="R250">
        <v>288.24</v>
      </c>
      <c r="S250">
        <v>83.22</v>
      </c>
      <c r="T250">
        <v>3186.85</v>
      </c>
      <c r="U250">
        <f t="shared" si="20"/>
        <v>5.4125859374999988E-2</v>
      </c>
      <c r="V250">
        <v>0.45</v>
      </c>
      <c r="W250">
        <v>8.1748854379999898</v>
      </c>
      <c r="X250">
        <v>10.5</v>
      </c>
    </row>
    <row r="251" spans="1:24" hidden="1" x14ac:dyDescent="0.25">
      <c r="A251" t="s">
        <v>76</v>
      </c>
      <c r="B251" t="s">
        <v>85</v>
      </c>
      <c r="C251">
        <v>3138</v>
      </c>
      <c r="D251" t="s">
        <v>78</v>
      </c>
      <c r="E251">
        <v>2.052</v>
      </c>
      <c r="F251">
        <v>69.248999999999995</v>
      </c>
      <c r="G251">
        <f t="shared" si="21"/>
        <v>33.747076023391813</v>
      </c>
      <c r="H251">
        <f t="shared" si="22"/>
        <v>20520</v>
      </c>
      <c r="I251">
        <f t="shared" si="23"/>
        <v>692490</v>
      </c>
      <c r="J251">
        <v>1728.19</v>
      </c>
      <c r="K251">
        <f t="shared" si="24"/>
        <v>11.873694443319311</v>
      </c>
      <c r="L251">
        <f t="shared" si="25"/>
        <v>400.70246905722172</v>
      </c>
      <c r="M251">
        <v>21278.94</v>
      </c>
      <c r="N251">
        <v>1800.93</v>
      </c>
      <c r="O251">
        <v>5225.8500000000004</v>
      </c>
      <c r="P251">
        <v>55.05</v>
      </c>
      <c r="Q251">
        <v>167.12</v>
      </c>
      <c r="R251">
        <v>60.95</v>
      </c>
      <c r="S251">
        <v>33.42</v>
      </c>
      <c r="T251">
        <v>1761.61</v>
      </c>
      <c r="U251">
        <f t="shared" si="20"/>
        <v>0.58773073750000004</v>
      </c>
      <c r="V251">
        <v>0.55600000000000005</v>
      </c>
      <c r="W251">
        <v>16.982744740000001</v>
      </c>
      <c r="X251">
        <v>34.6</v>
      </c>
    </row>
    <row r="252" spans="1:24" hidden="1" x14ac:dyDescent="0.25">
      <c r="A252" t="s">
        <v>76</v>
      </c>
      <c r="B252" t="s">
        <v>85</v>
      </c>
      <c r="C252">
        <v>3141</v>
      </c>
      <c r="D252" t="s">
        <v>81</v>
      </c>
      <c r="E252">
        <v>3.1539999999999999</v>
      </c>
      <c r="F252">
        <v>66.590999999999994</v>
      </c>
      <c r="G252">
        <f t="shared" si="21"/>
        <v>21.11318960050729</v>
      </c>
      <c r="H252">
        <f t="shared" si="22"/>
        <v>31540</v>
      </c>
      <c r="I252">
        <f t="shared" si="23"/>
        <v>665909.99999999988</v>
      </c>
      <c r="J252">
        <v>1675.89</v>
      </c>
      <c r="K252">
        <f t="shared" si="24"/>
        <v>18.819850944871082</v>
      </c>
      <c r="L252">
        <f t="shared" si="25"/>
        <v>397.34708125234943</v>
      </c>
      <c r="M252">
        <v>18837.939999999999</v>
      </c>
      <c r="N252">
        <v>2229.25</v>
      </c>
      <c r="O252">
        <v>3926.88</v>
      </c>
      <c r="P252">
        <v>51.38</v>
      </c>
      <c r="Q252">
        <v>160.08000000000001</v>
      </c>
      <c r="R252">
        <v>69.17</v>
      </c>
      <c r="S252">
        <v>98.81</v>
      </c>
      <c r="T252">
        <v>954.55</v>
      </c>
      <c r="U252">
        <f t="shared" si="20"/>
        <v>8.5540950000000004E-2</v>
      </c>
      <c r="V252">
        <v>0.55600000000000005</v>
      </c>
      <c r="W252">
        <v>9.6596806770000008</v>
      </c>
      <c r="X252">
        <v>13.2</v>
      </c>
    </row>
    <row r="253" spans="1:24" hidden="1" x14ac:dyDescent="0.25">
      <c r="A253" t="s">
        <v>76</v>
      </c>
      <c r="B253" t="s">
        <v>85</v>
      </c>
      <c r="C253">
        <v>3146</v>
      </c>
      <c r="D253" t="s">
        <v>81</v>
      </c>
      <c r="E253">
        <v>3.3860000000000001</v>
      </c>
      <c r="F253">
        <v>43.540999999999997</v>
      </c>
      <c r="G253">
        <f t="shared" si="21"/>
        <v>12.859125812167749</v>
      </c>
      <c r="H253">
        <f t="shared" si="22"/>
        <v>33860</v>
      </c>
      <c r="I253">
        <f t="shared" si="23"/>
        <v>435409.99999999994</v>
      </c>
      <c r="J253">
        <v>1193.46</v>
      </c>
      <c r="K253">
        <f t="shared" si="24"/>
        <v>28.371290198247113</v>
      </c>
      <c r="L253">
        <f t="shared" si="25"/>
        <v>364.82999011278127</v>
      </c>
      <c r="M253">
        <v>9353.2199999999993</v>
      </c>
      <c r="N253">
        <v>2344.56</v>
      </c>
      <c r="O253">
        <v>7337.82</v>
      </c>
      <c r="P253">
        <v>367.66</v>
      </c>
      <c r="Q253">
        <v>128.97</v>
      </c>
      <c r="R253">
        <v>69.3</v>
      </c>
      <c r="S253">
        <v>254.09</v>
      </c>
      <c r="T253">
        <v>750.72</v>
      </c>
      <c r="U253">
        <f t="shared" si="20"/>
        <v>6.8358137499999999E-2</v>
      </c>
      <c r="V253">
        <v>0.55600000000000005</v>
      </c>
      <c r="W253">
        <v>8.9153220579999992</v>
      </c>
      <c r="X253">
        <v>11.8</v>
      </c>
    </row>
    <row r="254" spans="1:24" hidden="1" x14ac:dyDescent="0.25">
      <c r="A254" t="s">
        <v>76</v>
      </c>
      <c r="B254" t="s">
        <v>85</v>
      </c>
      <c r="C254">
        <v>3148</v>
      </c>
      <c r="D254" t="s">
        <v>87</v>
      </c>
      <c r="E254">
        <v>2.532</v>
      </c>
      <c r="F254">
        <v>46.298000000000002</v>
      </c>
      <c r="G254">
        <f t="shared" si="21"/>
        <v>18.285150078988941</v>
      </c>
      <c r="H254">
        <f t="shared" si="22"/>
        <v>25320</v>
      </c>
      <c r="I254">
        <f t="shared" si="23"/>
        <v>462980</v>
      </c>
      <c r="J254">
        <v>1465.09</v>
      </c>
      <c r="K254">
        <f t="shared" si="24"/>
        <v>17.282214744486687</v>
      </c>
      <c r="L254">
        <f t="shared" si="25"/>
        <v>316.00789030025459</v>
      </c>
      <c r="M254">
        <v>6714.33</v>
      </c>
      <c r="N254">
        <v>3903.63</v>
      </c>
      <c r="O254">
        <v>20628.73</v>
      </c>
      <c r="P254">
        <v>238.96</v>
      </c>
      <c r="Q254">
        <v>605.23</v>
      </c>
      <c r="R254">
        <v>205.66</v>
      </c>
      <c r="S254">
        <v>13.71</v>
      </c>
      <c r="T254">
        <v>1913.62</v>
      </c>
      <c r="U254">
        <f t="shared" si="20"/>
        <v>6.4926484374999996E-2</v>
      </c>
      <c r="V254">
        <v>0.52610000000000001</v>
      </c>
      <c r="W254">
        <v>8.7488692019999998</v>
      </c>
      <c r="X254">
        <v>11.5</v>
      </c>
    </row>
    <row r="255" spans="1:24" hidden="1" x14ac:dyDescent="0.25">
      <c r="A255" t="s">
        <v>76</v>
      </c>
      <c r="B255" t="s">
        <v>85</v>
      </c>
      <c r="C255">
        <v>3154</v>
      </c>
      <c r="D255" t="s">
        <v>75</v>
      </c>
      <c r="E255">
        <v>2.3889999999999998</v>
      </c>
      <c r="F255">
        <v>60.133999999999901</v>
      </c>
      <c r="G255">
        <f t="shared" si="21"/>
        <v>25.171201339472542</v>
      </c>
      <c r="H255">
        <f t="shared" si="22"/>
        <v>23889.999999999996</v>
      </c>
      <c r="I255">
        <f t="shared" si="23"/>
        <v>601339.99999999895</v>
      </c>
      <c r="J255">
        <v>1314.82</v>
      </c>
      <c r="K255">
        <f t="shared" si="24"/>
        <v>18.169787499429578</v>
      </c>
      <c r="L255">
        <f t="shared" si="25"/>
        <v>457.35537944357327</v>
      </c>
      <c r="M255">
        <v>6268.36</v>
      </c>
      <c r="N255">
        <v>769.31</v>
      </c>
      <c r="O255">
        <v>11112</v>
      </c>
      <c r="P255">
        <v>51.95</v>
      </c>
      <c r="Q255">
        <v>191.83</v>
      </c>
      <c r="R255">
        <v>149.87</v>
      </c>
      <c r="S255">
        <v>11.99</v>
      </c>
      <c r="T255">
        <v>243.78</v>
      </c>
      <c r="U255">
        <f t="shared" si="20"/>
        <v>7.1878159374999986E-2</v>
      </c>
      <c r="V255">
        <v>0.60229999999999995</v>
      </c>
      <c r="W255">
        <v>9.0792460740000003</v>
      </c>
      <c r="X255">
        <v>12.1</v>
      </c>
    </row>
    <row r="256" spans="1:24" hidden="1" x14ac:dyDescent="0.25">
      <c r="A256" t="s">
        <v>76</v>
      </c>
      <c r="B256" t="s">
        <v>85</v>
      </c>
      <c r="C256">
        <v>3155</v>
      </c>
      <c r="D256" t="s">
        <v>79</v>
      </c>
      <c r="E256">
        <v>1.6950000000000001</v>
      </c>
      <c r="F256">
        <v>65.323999999999998</v>
      </c>
      <c r="G256">
        <f t="shared" si="21"/>
        <v>38.53923303834808</v>
      </c>
      <c r="H256">
        <f t="shared" si="22"/>
        <v>16950</v>
      </c>
      <c r="I256">
        <f t="shared" si="23"/>
        <v>653240</v>
      </c>
      <c r="J256">
        <v>1236.6600000000001</v>
      </c>
      <c r="K256">
        <f t="shared" si="24"/>
        <v>13.706273349182474</v>
      </c>
      <c r="L256">
        <f t="shared" si="25"/>
        <v>528.22926269144307</v>
      </c>
      <c r="M256">
        <v>16377.21</v>
      </c>
      <c r="N256">
        <v>2629.65</v>
      </c>
      <c r="O256">
        <v>4912.5600000000004</v>
      </c>
      <c r="P256">
        <v>50.11</v>
      </c>
      <c r="Q256">
        <v>212.46</v>
      </c>
      <c r="R256">
        <v>168.36</v>
      </c>
      <c r="S256">
        <v>54.12</v>
      </c>
      <c r="T256">
        <v>485.04</v>
      </c>
      <c r="U256">
        <f t="shared" si="20"/>
        <v>7.1878159374999986E-2</v>
      </c>
      <c r="V256">
        <v>0.55600000000000005</v>
      </c>
      <c r="W256">
        <v>9.0792460740000003</v>
      </c>
      <c r="X256">
        <v>12.1</v>
      </c>
    </row>
    <row r="257" spans="1:24" hidden="1" x14ac:dyDescent="0.25">
      <c r="A257" t="s">
        <v>76</v>
      </c>
      <c r="B257" t="s">
        <v>88</v>
      </c>
      <c r="C257">
        <v>3157</v>
      </c>
      <c r="D257" t="s">
        <v>89</v>
      </c>
      <c r="E257">
        <v>3.91</v>
      </c>
      <c r="F257">
        <v>74.114999999999995</v>
      </c>
      <c r="G257">
        <f t="shared" si="21"/>
        <v>18.955242966751918</v>
      </c>
      <c r="H257">
        <f t="shared" si="22"/>
        <v>39100</v>
      </c>
      <c r="I257">
        <f t="shared" si="23"/>
        <v>741150</v>
      </c>
      <c r="J257">
        <v>2103.9</v>
      </c>
      <c r="K257">
        <f t="shared" si="24"/>
        <v>18.584533485431816</v>
      </c>
      <c r="L257">
        <f t="shared" si="25"/>
        <v>352.27434764009695</v>
      </c>
      <c r="M257">
        <v>22533.84</v>
      </c>
      <c r="N257">
        <v>2412.42</v>
      </c>
      <c r="O257">
        <v>7661.23</v>
      </c>
      <c r="P257">
        <v>139.33000000000001</v>
      </c>
      <c r="Q257">
        <v>131.37</v>
      </c>
      <c r="R257">
        <v>87.58</v>
      </c>
      <c r="S257">
        <v>59.71</v>
      </c>
      <c r="T257">
        <v>513.54</v>
      </c>
      <c r="U257">
        <f t="shared" si="20"/>
        <v>0.20833423750000005</v>
      </c>
      <c r="V257">
        <v>0.51039999999999996</v>
      </c>
      <c r="W257">
        <v>12.889208979999999</v>
      </c>
      <c r="X257">
        <v>20.6</v>
      </c>
    </row>
    <row r="258" spans="1:24" hidden="1" x14ac:dyDescent="0.25">
      <c r="A258" t="s">
        <v>76</v>
      </c>
      <c r="B258" t="s">
        <v>88</v>
      </c>
      <c r="C258">
        <v>3161</v>
      </c>
      <c r="D258" t="s">
        <v>86</v>
      </c>
      <c r="E258">
        <v>3.0379999999999998</v>
      </c>
      <c r="F258">
        <v>43.463999999999999</v>
      </c>
      <c r="G258">
        <f t="shared" si="21"/>
        <v>14.30678077682686</v>
      </c>
      <c r="H258">
        <f t="shared" si="22"/>
        <v>30379.999999999996</v>
      </c>
      <c r="I258">
        <f t="shared" si="23"/>
        <v>434640</v>
      </c>
      <c r="J258">
        <v>1122.83</v>
      </c>
      <c r="K258">
        <f t="shared" si="24"/>
        <v>27.056633684529267</v>
      </c>
      <c r="L258">
        <f t="shared" si="25"/>
        <v>387.09332668346946</v>
      </c>
      <c r="M258">
        <v>12876.77</v>
      </c>
      <c r="N258">
        <v>2550.27</v>
      </c>
      <c r="O258">
        <v>6058.13</v>
      </c>
      <c r="P258">
        <v>49.77</v>
      </c>
      <c r="Q258">
        <v>181.17</v>
      </c>
      <c r="R258">
        <v>115.47</v>
      </c>
      <c r="S258">
        <v>437.99</v>
      </c>
      <c r="T258">
        <v>258.81</v>
      </c>
      <c r="U258">
        <f t="shared" ref="U258:U321" si="26">(3.142*(X258/200)^2)/0.16</f>
        <v>0.7089137499999999</v>
      </c>
      <c r="V258">
        <v>0.49</v>
      </c>
      <c r="W258">
        <v>17.727760699999902</v>
      </c>
      <c r="X258">
        <v>38</v>
      </c>
    </row>
    <row r="259" spans="1:24" hidden="1" x14ac:dyDescent="0.25">
      <c r="A259" t="s">
        <v>76</v>
      </c>
      <c r="B259" t="s">
        <v>88</v>
      </c>
      <c r="C259">
        <v>3162</v>
      </c>
      <c r="D259" t="s">
        <v>91</v>
      </c>
      <c r="E259">
        <v>3.0979999999999999</v>
      </c>
      <c r="F259">
        <v>45.8</v>
      </c>
      <c r="G259">
        <f t="shared" ref="G259:G322" si="27">F259/E259</f>
        <v>14.783731439638476</v>
      </c>
      <c r="H259">
        <f t="shared" ref="H259:H322" si="28">E259*10000</f>
        <v>30980</v>
      </c>
      <c r="I259">
        <f t="shared" ref="I259:I322" si="29">F259*10000</f>
        <v>458000</v>
      </c>
      <c r="J259">
        <v>1827.97</v>
      </c>
      <c r="K259">
        <f t="shared" si="24"/>
        <v>16.947761724754784</v>
      </c>
      <c r="L259">
        <f t="shared" si="25"/>
        <v>250.55115784175888</v>
      </c>
      <c r="M259">
        <v>28265.4</v>
      </c>
      <c r="N259">
        <v>5068.92</v>
      </c>
      <c r="O259">
        <v>7576.7</v>
      </c>
      <c r="P259">
        <v>19.760000000000002</v>
      </c>
      <c r="Q259">
        <v>171.93</v>
      </c>
      <c r="R259">
        <v>308.29000000000002</v>
      </c>
      <c r="S259">
        <v>349.79</v>
      </c>
      <c r="T259">
        <v>339.9</v>
      </c>
      <c r="U259">
        <f t="shared" si="26"/>
        <v>1.405185859375</v>
      </c>
      <c r="V259">
        <v>0.51390000000000002</v>
      </c>
      <c r="W259">
        <v>20.36570991</v>
      </c>
      <c r="X259">
        <v>53.5</v>
      </c>
    </row>
    <row r="260" spans="1:24" hidden="1" x14ac:dyDescent="0.25">
      <c r="A260" t="s">
        <v>76</v>
      </c>
      <c r="B260" t="s">
        <v>88</v>
      </c>
      <c r="C260">
        <v>3163</v>
      </c>
      <c r="D260" t="s">
        <v>75</v>
      </c>
      <c r="E260">
        <v>2.9279999999999999</v>
      </c>
      <c r="F260">
        <v>49.173999999999999</v>
      </c>
      <c r="G260">
        <f t="shared" si="27"/>
        <v>16.794398907103826</v>
      </c>
      <c r="H260">
        <f t="shared" si="28"/>
        <v>29280</v>
      </c>
      <c r="I260">
        <f t="shared" si="29"/>
        <v>491740</v>
      </c>
      <c r="J260">
        <v>1182.72</v>
      </c>
      <c r="K260">
        <f t="shared" si="24"/>
        <v>24.756493506493506</v>
      </c>
      <c r="L260">
        <f t="shared" si="25"/>
        <v>415.77042748917751</v>
      </c>
      <c r="M260">
        <v>16823.77</v>
      </c>
      <c r="N260">
        <v>2495.33</v>
      </c>
      <c r="O260">
        <v>5096.92</v>
      </c>
      <c r="P260">
        <v>55.1</v>
      </c>
      <c r="Q260">
        <v>226.31</v>
      </c>
      <c r="R260">
        <v>177.11</v>
      </c>
      <c r="S260">
        <v>135.79</v>
      </c>
      <c r="T260">
        <v>452.62</v>
      </c>
      <c r="U260">
        <f t="shared" si="26"/>
        <v>0.20231043437500001</v>
      </c>
      <c r="V260">
        <v>0.60229999999999995</v>
      </c>
      <c r="W260">
        <v>12.77697474</v>
      </c>
      <c r="X260">
        <v>20.3</v>
      </c>
    </row>
    <row r="261" spans="1:24" hidden="1" x14ac:dyDescent="0.25">
      <c r="A261" t="s">
        <v>76</v>
      </c>
      <c r="B261" t="s">
        <v>88</v>
      </c>
      <c r="C261">
        <v>3171</v>
      </c>
      <c r="D261" t="s">
        <v>92</v>
      </c>
      <c r="E261">
        <v>2.0489999999999999</v>
      </c>
      <c r="F261">
        <v>69.992000000000004</v>
      </c>
      <c r="G261">
        <f t="shared" si="27"/>
        <v>34.159102000976091</v>
      </c>
      <c r="H261">
        <f t="shared" si="28"/>
        <v>20490</v>
      </c>
      <c r="I261">
        <f t="shared" si="29"/>
        <v>699920</v>
      </c>
      <c r="J261">
        <v>963.06</v>
      </c>
      <c r="K261">
        <f t="shared" si="24"/>
        <v>21.275932963678276</v>
      </c>
      <c r="L261">
        <f t="shared" si="25"/>
        <v>726.76676427221571</v>
      </c>
      <c r="M261">
        <v>18690.16</v>
      </c>
      <c r="N261">
        <v>3774.97</v>
      </c>
      <c r="O261">
        <v>8058.8</v>
      </c>
      <c r="P261">
        <v>62.19</v>
      </c>
      <c r="Q261">
        <v>301.55</v>
      </c>
      <c r="R261">
        <v>116.85</v>
      </c>
      <c r="S261">
        <v>405.2</v>
      </c>
      <c r="T261">
        <v>2548.06</v>
      </c>
      <c r="U261">
        <f t="shared" si="26"/>
        <v>0.13528273750000003</v>
      </c>
      <c r="V261">
        <v>0.42399999999999999</v>
      </c>
      <c r="W261">
        <v>11.27344051</v>
      </c>
      <c r="X261">
        <v>16.600000000000001</v>
      </c>
    </row>
    <row r="262" spans="1:24" hidden="1" x14ac:dyDescent="0.25">
      <c r="A262" t="s">
        <v>76</v>
      </c>
      <c r="B262" t="s">
        <v>88</v>
      </c>
      <c r="C262">
        <v>3175</v>
      </c>
      <c r="D262" t="s">
        <v>93</v>
      </c>
      <c r="E262">
        <v>1.675</v>
      </c>
      <c r="F262">
        <v>41.73</v>
      </c>
      <c r="G262">
        <f t="shared" si="27"/>
        <v>24.913432835820892</v>
      </c>
      <c r="H262">
        <f t="shared" si="28"/>
        <v>16750</v>
      </c>
      <c r="I262">
        <f t="shared" si="29"/>
        <v>417299.99999999994</v>
      </c>
      <c r="J262">
        <v>5127.3900000000003</v>
      </c>
      <c r="K262">
        <f t="shared" si="24"/>
        <v>3.2667692529727597</v>
      </c>
      <c r="L262">
        <f t="shared" si="25"/>
        <v>81.386436374061645</v>
      </c>
      <c r="M262">
        <v>26334.89</v>
      </c>
      <c r="N262">
        <v>5050.0600000000004</v>
      </c>
      <c r="O262">
        <v>11297.71</v>
      </c>
      <c r="P262">
        <v>91.21</v>
      </c>
      <c r="Q262">
        <v>231.98</v>
      </c>
      <c r="R262">
        <v>132.84</v>
      </c>
      <c r="S262">
        <v>25.78</v>
      </c>
      <c r="T262">
        <v>1048.8699999999999</v>
      </c>
      <c r="U262">
        <f t="shared" si="26"/>
        <v>1.6344733093750003</v>
      </c>
      <c r="V262">
        <v>0.51949999999999996</v>
      </c>
      <c r="W262">
        <v>20.919736050000001</v>
      </c>
      <c r="X262">
        <v>57.7</v>
      </c>
    </row>
    <row r="263" spans="1:24" hidden="1" x14ac:dyDescent="0.25">
      <c r="A263" t="s">
        <v>76</v>
      </c>
      <c r="B263" t="s">
        <v>88</v>
      </c>
      <c r="C263">
        <v>3181</v>
      </c>
      <c r="D263" t="s">
        <v>80</v>
      </c>
      <c r="E263">
        <v>5.867</v>
      </c>
      <c r="F263">
        <v>43.265999999999998</v>
      </c>
      <c r="G263">
        <f t="shared" si="27"/>
        <v>7.3744673598091017</v>
      </c>
      <c r="H263">
        <f t="shared" si="28"/>
        <v>58670</v>
      </c>
      <c r="I263">
        <f t="shared" si="29"/>
        <v>432660</v>
      </c>
      <c r="J263">
        <v>1733.12</v>
      </c>
      <c r="K263">
        <f t="shared" si="24"/>
        <v>33.852243353028065</v>
      </c>
      <c r="L263">
        <f t="shared" si="25"/>
        <v>249.64226366322009</v>
      </c>
      <c r="M263">
        <v>27160.33</v>
      </c>
      <c r="N263">
        <v>1200.8599999999999</v>
      </c>
      <c r="O263">
        <v>8617.0499999999993</v>
      </c>
      <c r="P263">
        <v>61.63</v>
      </c>
      <c r="Q263">
        <v>270.8</v>
      </c>
      <c r="R263">
        <v>102.72</v>
      </c>
      <c r="S263">
        <v>26.15</v>
      </c>
      <c r="T263">
        <v>967.41</v>
      </c>
      <c r="U263">
        <f t="shared" si="26"/>
        <v>8.5540950000000004E-2</v>
      </c>
      <c r="V263">
        <v>0.45</v>
      </c>
      <c r="W263">
        <v>9.6596806770000008</v>
      </c>
      <c r="X263">
        <v>13.2</v>
      </c>
    </row>
    <row r="264" spans="1:24" hidden="1" x14ac:dyDescent="0.25">
      <c r="A264" t="s">
        <v>76</v>
      </c>
      <c r="B264" t="s">
        <v>88</v>
      </c>
      <c r="C264">
        <v>3184</v>
      </c>
      <c r="D264" t="s">
        <v>87</v>
      </c>
      <c r="E264">
        <v>3.0049999999999999</v>
      </c>
      <c r="F264">
        <v>44.786000000000001</v>
      </c>
      <c r="G264">
        <f t="shared" si="27"/>
        <v>14.903826955074877</v>
      </c>
      <c r="H264">
        <f t="shared" si="28"/>
        <v>30050</v>
      </c>
      <c r="I264">
        <f t="shared" si="29"/>
        <v>447860</v>
      </c>
      <c r="J264">
        <v>3051.23</v>
      </c>
      <c r="K264">
        <f t="shared" si="24"/>
        <v>9.8484873313385091</v>
      </c>
      <c r="L264">
        <f t="shared" si="25"/>
        <v>146.78015095551629</v>
      </c>
      <c r="M264">
        <v>21153.49</v>
      </c>
      <c r="N264">
        <v>3621.62</v>
      </c>
      <c r="O264">
        <v>5336.72</v>
      </c>
      <c r="P264">
        <v>56.65</v>
      </c>
      <c r="Q264">
        <v>519.61</v>
      </c>
      <c r="R264">
        <v>173.85</v>
      </c>
      <c r="S264">
        <v>128.93</v>
      </c>
      <c r="T264">
        <v>1058.75</v>
      </c>
      <c r="U264">
        <f t="shared" si="26"/>
        <v>5.8328284374999997E-2</v>
      </c>
      <c r="V264">
        <v>0.52610000000000001</v>
      </c>
      <c r="W264">
        <v>8.4081071900000008</v>
      </c>
      <c r="X264">
        <v>10.9</v>
      </c>
    </row>
    <row r="265" spans="1:24" hidden="1" x14ac:dyDescent="0.25">
      <c r="A265" t="s">
        <v>76</v>
      </c>
      <c r="B265" t="s">
        <v>88</v>
      </c>
      <c r="C265">
        <v>3188</v>
      </c>
      <c r="D265" t="s">
        <v>94</v>
      </c>
      <c r="E265">
        <v>1.8149999999999999</v>
      </c>
      <c r="F265">
        <v>40.215000000000003</v>
      </c>
      <c r="G265">
        <f t="shared" si="27"/>
        <v>22.157024793388434</v>
      </c>
      <c r="H265">
        <f t="shared" si="28"/>
        <v>18150</v>
      </c>
      <c r="I265">
        <f t="shared" si="29"/>
        <v>402150.00000000006</v>
      </c>
      <c r="J265">
        <v>1415.33</v>
      </c>
      <c r="K265">
        <f t="shared" si="24"/>
        <v>12.823864399115401</v>
      </c>
      <c r="L265">
        <f t="shared" si="25"/>
        <v>284.13868143825118</v>
      </c>
      <c r="M265">
        <v>6427.88</v>
      </c>
      <c r="N265">
        <v>3726.59</v>
      </c>
      <c r="O265">
        <v>19619.62</v>
      </c>
      <c r="P265">
        <v>231.7</v>
      </c>
      <c r="Q265">
        <v>575.4</v>
      </c>
      <c r="R265">
        <v>193.09</v>
      </c>
      <c r="S265">
        <v>13.52</v>
      </c>
      <c r="T265">
        <v>1562.08</v>
      </c>
      <c r="U265">
        <f t="shared" si="26"/>
        <v>1.22734375</v>
      </c>
      <c r="V265">
        <v>0.51390000000000002</v>
      </c>
      <c r="W265">
        <v>19.858962999999999</v>
      </c>
      <c r="X265">
        <v>50</v>
      </c>
    </row>
    <row r="266" spans="1:24" hidden="1" x14ac:dyDescent="0.25">
      <c r="A266" t="s">
        <v>76</v>
      </c>
      <c r="B266" t="s">
        <v>88</v>
      </c>
      <c r="C266">
        <v>3192</v>
      </c>
      <c r="D266" t="s">
        <v>81</v>
      </c>
      <c r="E266">
        <v>2.7639999999999998</v>
      </c>
      <c r="F266">
        <v>42.303999999999903</v>
      </c>
      <c r="G266">
        <f t="shared" si="27"/>
        <v>15.305354558610675</v>
      </c>
      <c r="H266">
        <f t="shared" si="28"/>
        <v>27639.999999999996</v>
      </c>
      <c r="I266">
        <f t="shared" si="29"/>
        <v>423039.99999999901</v>
      </c>
      <c r="J266">
        <v>975.75</v>
      </c>
      <c r="K266">
        <f t="shared" si="24"/>
        <v>28.326928004099408</v>
      </c>
      <c r="L266">
        <f t="shared" si="25"/>
        <v>433.55367665897927</v>
      </c>
      <c r="M266">
        <v>12129.51</v>
      </c>
      <c r="N266">
        <v>3561.9</v>
      </c>
      <c r="O266">
        <v>12633.25</v>
      </c>
      <c r="P266">
        <v>103.13</v>
      </c>
      <c r="Q266">
        <v>144.78</v>
      </c>
      <c r="R266">
        <v>111.06</v>
      </c>
      <c r="S266">
        <v>545.39</v>
      </c>
      <c r="T266">
        <v>394.67</v>
      </c>
      <c r="U266">
        <f t="shared" si="26"/>
        <v>0.20430854999999998</v>
      </c>
      <c r="V266">
        <v>0.51390000000000002</v>
      </c>
      <c r="W266">
        <v>12.81453419</v>
      </c>
      <c r="X266">
        <v>20.399999999999999</v>
      </c>
    </row>
    <row r="267" spans="1:24" hidden="1" x14ac:dyDescent="0.25">
      <c r="A267" t="s">
        <v>76</v>
      </c>
      <c r="B267" t="s">
        <v>95</v>
      </c>
      <c r="C267">
        <v>3215</v>
      </c>
      <c r="D267" t="s">
        <v>80</v>
      </c>
      <c r="E267">
        <v>2.0190000000000001</v>
      </c>
      <c r="F267">
        <v>32.433999999999997</v>
      </c>
      <c r="G267">
        <f t="shared" si="27"/>
        <v>16.064388311045068</v>
      </c>
      <c r="H267">
        <f t="shared" si="28"/>
        <v>20190</v>
      </c>
      <c r="I267">
        <f t="shared" si="29"/>
        <v>324340</v>
      </c>
      <c r="J267">
        <v>946.45</v>
      </c>
      <c r="K267">
        <f t="shared" si="24"/>
        <v>21.332347192139046</v>
      </c>
      <c r="L267">
        <f t="shared" si="25"/>
        <v>342.69110888055366</v>
      </c>
      <c r="M267">
        <v>4253.16</v>
      </c>
      <c r="N267">
        <v>2829.6</v>
      </c>
      <c r="O267">
        <v>22017.53</v>
      </c>
      <c r="P267">
        <v>208.37</v>
      </c>
      <c r="Q267">
        <v>204.48</v>
      </c>
      <c r="R267">
        <v>173.32</v>
      </c>
      <c r="S267">
        <v>288.22000000000003</v>
      </c>
      <c r="T267">
        <v>1187.93</v>
      </c>
      <c r="U267">
        <f t="shared" si="26"/>
        <v>0.22693585937499997</v>
      </c>
      <c r="V267">
        <v>0.45</v>
      </c>
      <c r="W267">
        <v>13.21810082</v>
      </c>
      <c r="X267">
        <v>21.5</v>
      </c>
    </row>
    <row r="268" spans="1:24" hidden="1" x14ac:dyDescent="0.25">
      <c r="A268" t="s">
        <v>76</v>
      </c>
      <c r="B268" t="s">
        <v>95</v>
      </c>
      <c r="C268">
        <v>3225</v>
      </c>
      <c r="D268" t="s">
        <v>77</v>
      </c>
      <c r="E268">
        <v>2.5510000000000002</v>
      </c>
      <c r="F268">
        <v>44.042999999999999</v>
      </c>
      <c r="G268">
        <f t="shared" si="27"/>
        <v>17.264994119952959</v>
      </c>
      <c r="H268">
        <f t="shared" si="28"/>
        <v>25510</v>
      </c>
      <c r="I268">
        <f t="shared" si="29"/>
        <v>440430</v>
      </c>
      <c r="J268">
        <v>1972.92</v>
      </c>
      <c r="K268">
        <f t="shared" ref="K268:K331" si="30">H268/J268</f>
        <v>12.930073191006224</v>
      </c>
      <c r="L268">
        <f t="shared" ref="L268:L331" si="31">I268/J268</f>
        <v>223.23763761328385</v>
      </c>
      <c r="M268">
        <v>21813.14</v>
      </c>
      <c r="N268">
        <v>2103.0500000000002</v>
      </c>
      <c r="O268">
        <v>8894.42</v>
      </c>
      <c r="P268">
        <v>38.270000000000003</v>
      </c>
      <c r="Q268">
        <v>91.85</v>
      </c>
      <c r="R268">
        <v>44.01</v>
      </c>
      <c r="S268">
        <v>26.79</v>
      </c>
      <c r="T268">
        <v>933.84</v>
      </c>
      <c r="U268">
        <f t="shared" si="26"/>
        <v>5.9403437499999989E-2</v>
      </c>
      <c r="V268">
        <v>0.48630000000000001</v>
      </c>
      <c r="W268">
        <v>8.4656455259999994</v>
      </c>
      <c r="X268">
        <v>11</v>
      </c>
    </row>
    <row r="269" spans="1:24" hidden="1" x14ac:dyDescent="0.25">
      <c r="A269" t="s">
        <v>76</v>
      </c>
      <c r="B269" t="s">
        <v>95</v>
      </c>
      <c r="C269">
        <v>3226</v>
      </c>
      <c r="D269" t="s">
        <v>75</v>
      </c>
      <c r="E269">
        <v>2.83</v>
      </c>
      <c r="F269">
        <v>50.335000000000001</v>
      </c>
      <c r="G269">
        <f t="shared" si="27"/>
        <v>17.786219081272083</v>
      </c>
      <c r="H269">
        <f t="shared" si="28"/>
        <v>28300</v>
      </c>
      <c r="I269">
        <f t="shared" si="29"/>
        <v>503350</v>
      </c>
      <c r="J269">
        <v>1107.8699999999999</v>
      </c>
      <c r="K269">
        <f t="shared" si="30"/>
        <v>25.544513345428619</v>
      </c>
      <c r="L269">
        <f t="shared" si="31"/>
        <v>454.34031068627189</v>
      </c>
      <c r="M269">
        <v>22052.14</v>
      </c>
      <c r="N269">
        <v>2171.73</v>
      </c>
      <c r="O269">
        <v>19706.29</v>
      </c>
      <c r="P269">
        <v>403.73</v>
      </c>
      <c r="Q269">
        <v>254.48</v>
      </c>
      <c r="R269">
        <v>221.96</v>
      </c>
      <c r="S269">
        <v>30.61</v>
      </c>
      <c r="T269">
        <v>2550.59</v>
      </c>
      <c r="U269">
        <f t="shared" si="26"/>
        <v>0.30929553437499996</v>
      </c>
      <c r="V269">
        <v>0.60229999999999995</v>
      </c>
      <c r="W269">
        <v>14.42728913</v>
      </c>
      <c r="X269">
        <v>25.1</v>
      </c>
    </row>
    <row r="270" spans="1:24" hidden="1" x14ac:dyDescent="0.25">
      <c r="A270" t="s">
        <v>76</v>
      </c>
      <c r="B270" t="s">
        <v>95</v>
      </c>
      <c r="C270">
        <v>3227</v>
      </c>
      <c r="D270" t="s">
        <v>96</v>
      </c>
      <c r="E270">
        <v>2.9409999999999998</v>
      </c>
      <c r="F270">
        <v>63.457999999999998</v>
      </c>
      <c r="G270">
        <f t="shared" si="27"/>
        <v>21.577014620877254</v>
      </c>
      <c r="H270">
        <f t="shared" si="28"/>
        <v>29410</v>
      </c>
      <c r="I270">
        <f t="shared" si="29"/>
        <v>634580</v>
      </c>
      <c r="J270">
        <v>675.56</v>
      </c>
      <c r="K270">
        <f t="shared" si="30"/>
        <v>43.534253064124584</v>
      </c>
      <c r="L270">
        <f t="shared" si="31"/>
        <v>939.33921487358646</v>
      </c>
      <c r="M270">
        <v>8790.1</v>
      </c>
      <c r="N270">
        <v>2059.69</v>
      </c>
      <c r="O270">
        <v>6165.49</v>
      </c>
      <c r="P270">
        <v>48.53</v>
      </c>
      <c r="Q270">
        <v>132.01</v>
      </c>
      <c r="R270">
        <v>106.77</v>
      </c>
      <c r="S270">
        <v>58.24</v>
      </c>
      <c r="T270">
        <v>180.54</v>
      </c>
      <c r="U270">
        <f t="shared" si="26"/>
        <v>0.78550000000000009</v>
      </c>
      <c r="V270">
        <v>0.55359999999999998</v>
      </c>
      <c r="W270">
        <v>18.132932480000001</v>
      </c>
      <c r="X270">
        <v>40</v>
      </c>
    </row>
    <row r="271" spans="1:24" hidden="1" x14ac:dyDescent="0.25">
      <c r="A271" t="s">
        <v>76</v>
      </c>
      <c r="B271" t="s">
        <v>95</v>
      </c>
      <c r="C271">
        <v>3230</v>
      </c>
      <c r="D271" t="s">
        <v>78</v>
      </c>
      <c r="E271">
        <v>2.109</v>
      </c>
      <c r="F271">
        <v>46.177999999999997</v>
      </c>
      <c r="G271">
        <f t="shared" si="27"/>
        <v>21.895685158843051</v>
      </c>
      <c r="H271">
        <f t="shared" si="28"/>
        <v>21090</v>
      </c>
      <c r="I271">
        <f t="shared" si="29"/>
        <v>461780</v>
      </c>
      <c r="J271">
        <v>1259.0999999999999</v>
      </c>
      <c r="K271">
        <f t="shared" si="30"/>
        <v>16.750059566356924</v>
      </c>
      <c r="L271">
        <f t="shared" si="31"/>
        <v>366.75403065681837</v>
      </c>
      <c r="M271">
        <v>8370.2099999999991</v>
      </c>
      <c r="N271">
        <v>1652.45</v>
      </c>
      <c r="O271">
        <v>7066.76</v>
      </c>
      <c r="P271">
        <v>53.99</v>
      </c>
      <c r="Q271">
        <v>161.97</v>
      </c>
      <c r="R271">
        <v>104.12</v>
      </c>
      <c r="S271">
        <v>107.98</v>
      </c>
      <c r="T271">
        <v>291.14999999999998</v>
      </c>
      <c r="U271">
        <f t="shared" si="26"/>
        <v>0.25520894999999999</v>
      </c>
      <c r="V271">
        <v>0.55359999999999998</v>
      </c>
      <c r="W271">
        <v>13.67352445</v>
      </c>
      <c r="X271">
        <v>22.8</v>
      </c>
    </row>
    <row r="272" spans="1:24" hidden="1" x14ac:dyDescent="0.25">
      <c r="A272" t="s">
        <v>76</v>
      </c>
      <c r="B272" t="s">
        <v>97</v>
      </c>
      <c r="C272">
        <v>3232</v>
      </c>
      <c r="D272" t="s">
        <v>81</v>
      </c>
      <c r="E272">
        <v>3.4660000000000002</v>
      </c>
      <c r="F272">
        <v>44.618000000000002</v>
      </c>
      <c r="G272">
        <f t="shared" si="27"/>
        <v>12.873052510098095</v>
      </c>
      <c r="H272">
        <f t="shared" si="28"/>
        <v>34660</v>
      </c>
      <c r="I272">
        <f t="shared" si="29"/>
        <v>446180</v>
      </c>
      <c r="J272">
        <v>1296.3699999999999</v>
      </c>
      <c r="K272">
        <f t="shared" si="30"/>
        <v>26.736194142104495</v>
      </c>
      <c r="L272">
        <f t="shared" si="31"/>
        <v>344.17643111148828</v>
      </c>
      <c r="M272">
        <v>10785.39</v>
      </c>
      <c r="N272">
        <v>3099.92</v>
      </c>
      <c r="O272">
        <v>9271.39</v>
      </c>
      <c r="P272">
        <v>365.25</v>
      </c>
      <c r="Q272">
        <v>158.97</v>
      </c>
      <c r="R272">
        <v>134.37</v>
      </c>
      <c r="S272">
        <v>236.56</v>
      </c>
      <c r="T272">
        <v>1334.22</v>
      </c>
      <c r="U272">
        <f t="shared" si="26"/>
        <v>5.3099800000000009E-2</v>
      </c>
      <c r="V272">
        <v>0.53680000000000005</v>
      </c>
      <c r="W272">
        <v>8.1157989649999998</v>
      </c>
      <c r="X272">
        <v>10.4</v>
      </c>
    </row>
    <row r="273" spans="1:24" hidden="1" x14ac:dyDescent="0.25">
      <c r="A273" t="s">
        <v>76</v>
      </c>
      <c r="B273" t="s">
        <v>97</v>
      </c>
      <c r="C273">
        <v>3234</v>
      </c>
      <c r="D273" t="s">
        <v>92</v>
      </c>
      <c r="E273">
        <v>1.748</v>
      </c>
      <c r="F273">
        <v>48.021999999999998</v>
      </c>
      <c r="G273">
        <f t="shared" si="27"/>
        <v>27.472540045766589</v>
      </c>
      <c r="H273">
        <f t="shared" si="28"/>
        <v>17480</v>
      </c>
      <c r="I273">
        <f t="shared" si="29"/>
        <v>480220</v>
      </c>
      <c r="J273">
        <v>940.15</v>
      </c>
      <c r="K273">
        <f t="shared" si="30"/>
        <v>18.592777748231665</v>
      </c>
      <c r="L273">
        <f t="shared" si="31"/>
        <v>510.79083125033242</v>
      </c>
      <c r="M273">
        <v>4450.0600000000004</v>
      </c>
      <c r="N273">
        <v>1037.2</v>
      </c>
      <c r="O273">
        <v>1817.63</v>
      </c>
      <c r="P273">
        <v>12.13</v>
      </c>
      <c r="Q273">
        <v>268.89999999999998</v>
      </c>
      <c r="R273">
        <v>161.75</v>
      </c>
      <c r="S273">
        <v>202.18</v>
      </c>
      <c r="T273">
        <v>843.11</v>
      </c>
      <c r="U273">
        <f t="shared" si="26"/>
        <v>0.29709573750000001</v>
      </c>
      <c r="V273">
        <v>0.42399999999999999</v>
      </c>
      <c r="W273">
        <v>14.268743110000001</v>
      </c>
      <c r="X273">
        <v>24.6</v>
      </c>
    </row>
    <row r="274" spans="1:24" hidden="1" x14ac:dyDescent="0.25">
      <c r="A274" t="s">
        <v>76</v>
      </c>
      <c r="B274" t="s">
        <v>97</v>
      </c>
      <c r="C274">
        <v>3236</v>
      </c>
      <c r="D274" t="s">
        <v>79</v>
      </c>
      <c r="E274">
        <v>1.8919999999999999</v>
      </c>
      <c r="F274">
        <v>46.433</v>
      </c>
      <c r="G274">
        <f t="shared" si="27"/>
        <v>24.541754756871036</v>
      </c>
      <c r="H274">
        <f t="shared" si="28"/>
        <v>18920</v>
      </c>
      <c r="I274">
        <f t="shared" si="29"/>
        <v>464330</v>
      </c>
      <c r="J274">
        <v>931.34</v>
      </c>
      <c r="K274">
        <f t="shared" si="30"/>
        <v>20.314815212489531</v>
      </c>
      <c r="L274">
        <f t="shared" si="31"/>
        <v>498.56121287607101</v>
      </c>
      <c r="M274">
        <v>8563.18</v>
      </c>
      <c r="N274">
        <v>1787.06</v>
      </c>
      <c r="O274">
        <v>10175.120000000001</v>
      </c>
      <c r="P274">
        <v>107.46</v>
      </c>
      <c r="Q274">
        <v>193.03</v>
      </c>
      <c r="R274">
        <v>179.1</v>
      </c>
      <c r="S274">
        <v>59.7</v>
      </c>
      <c r="T274">
        <v>302.49</v>
      </c>
      <c r="U274">
        <f t="shared" si="26"/>
        <v>0.23761374999999996</v>
      </c>
      <c r="V274">
        <v>0.53680000000000005</v>
      </c>
      <c r="W274">
        <v>13.395932459999999</v>
      </c>
      <c r="X274">
        <v>22</v>
      </c>
    </row>
    <row r="275" spans="1:24" hidden="1" x14ac:dyDescent="0.25">
      <c r="A275" t="s">
        <v>76</v>
      </c>
      <c r="B275" t="s">
        <v>97</v>
      </c>
      <c r="C275">
        <v>3237</v>
      </c>
      <c r="D275" t="s">
        <v>75</v>
      </c>
      <c r="E275">
        <v>2.7909999999999999</v>
      </c>
      <c r="F275">
        <v>74.227000000000004</v>
      </c>
      <c r="G275">
        <f t="shared" si="27"/>
        <v>26.595127194553925</v>
      </c>
      <c r="H275">
        <f t="shared" si="28"/>
        <v>27910</v>
      </c>
      <c r="I275">
        <f t="shared" si="29"/>
        <v>742270</v>
      </c>
      <c r="J275">
        <v>934.83</v>
      </c>
      <c r="K275">
        <f t="shared" si="30"/>
        <v>29.855695687986049</v>
      </c>
      <c r="L275">
        <f t="shared" si="31"/>
        <v>794.01602430388414</v>
      </c>
      <c r="M275">
        <v>14338.65</v>
      </c>
      <c r="N275">
        <v>1751.07</v>
      </c>
      <c r="O275">
        <v>5676.17</v>
      </c>
      <c r="P275">
        <v>65.22</v>
      </c>
      <c r="Q275">
        <v>221.35</v>
      </c>
      <c r="R275">
        <v>156.13</v>
      </c>
      <c r="S275">
        <v>73.13</v>
      </c>
      <c r="T275">
        <v>533.62</v>
      </c>
      <c r="U275">
        <f t="shared" si="26"/>
        <v>0.60829120000000014</v>
      </c>
      <c r="V275">
        <v>0.60229999999999995</v>
      </c>
      <c r="W275">
        <v>17.11972682</v>
      </c>
      <c r="X275">
        <v>35.200000000000003</v>
      </c>
    </row>
    <row r="276" spans="1:24" hidden="1" x14ac:dyDescent="0.25">
      <c r="A276" t="s">
        <v>76</v>
      </c>
      <c r="B276" t="s">
        <v>97</v>
      </c>
      <c r="C276">
        <v>3239</v>
      </c>
      <c r="D276" t="s">
        <v>79</v>
      </c>
      <c r="E276">
        <v>1.554</v>
      </c>
      <c r="F276">
        <v>46.417999999999999</v>
      </c>
      <c r="G276">
        <f t="shared" si="27"/>
        <v>29.870012870012868</v>
      </c>
      <c r="H276">
        <f t="shared" si="28"/>
        <v>15540</v>
      </c>
      <c r="I276">
        <f t="shared" si="29"/>
        <v>464180</v>
      </c>
      <c r="J276">
        <v>805</v>
      </c>
      <c r="K276">
        <f t="shared" si="30"/>
        <v>19.304347826086957</v>
      </c>
      <c r="L276">
        <f t="shared" si="31"/>
        <v>576.62111801242236</v>
      </c>
      <c r="M276">
        <v>112.63</v>
      </c>
      <c r="N276">
        <v>23.97</v>
      </c>
      <c r="O276">
        <v>64.069999999999993</v>
      </c>
      <c r="P276">
        <v>0.8</v>
      </c>
      <c r="Q276">
        <v>1.81</v>
      </c>
      <c r="R276">
        <v>1.26</v>
      </c>
      <c r="S276">
        <v>0.65</v>
      </c>
      <c r="T276">
        <v>7.24</v>
      </c>
      <c r="U276">
        <f t="shared" si="26"/>
        <v>0.28989368437500002</v>
      </c>
      <c r="V276">
        <v>0.53680000000000005</v>
      </c>
      <c r="W276">
        <v>14.17223856</v>
      </c>
      <c r="X276">
        <v>24.3</v>
      </c>
    </row>
    <row r="277" spans="1:24" hidden="1" x14ac:dyDescent="0.25">
      <c r="A277" t="s">
        <v>76</v>
      </c>
      <c r="B277" t="s">
        <v>97</v>
      </c>
      <c r="C277">
        <v>3240</v>
      </c>
      <c r="D277" t="s">
        <v>81</v>
      </c>
      <c r="E277">
        <v>3.1689999999999898</v>
      </c>
      <c r="F277">
        <v>42.201000000000001</v>
      </c>
      <c r="G277">
        <f t="shared" si="27"/>
        <v>13.316819185863091</v>
      </c>
      <c r="H277">
        <f t="shared" si="28"/>
        <v>31689.999999999898</v>
      </c>
      <c r="I277">
        <f t="shared" si="29"/>
        <v>422010</v>
      </c>
      <c r="J277">
        <v>1281.0999999999999</v>
      </c>
      <c r="K277">
        <f t="shared" si="30"/>
        <v>24.736554523456327</v>
      </c>
      <c r="L277">
        <f t="shared" si="31"/>
        <v>329.41222387011163</v>
      </c>
      <c r="M277">
        <v>17074.05</v>
      </c>
      <c r="N277">
        <v>2540.2199999999998</v>
      </c>
      <c r="O277">
        <v>11368.04</v>
      </c>
      <c r="P277">
        <v>145.9</v>
      </c>
      <c r="Q277">
        <v>157.88999999999999</v>
      </c>
      <c r="R277">
        <v>107.92</v>
      </c>
      <c r="S277">
        <v>135.9</v>
      </c>
      <c r="T277">
        <v>1375.04</v>
      </c>
      <c r="U277">
        <f t="shared" si="26"/>
        <v>5.7262950000000014E-2</v>
      </c>
      <c r="V277">
        <v>0.53680000000000005</v>
      </c>
      <c r="W277">
        <v>8.3502647650000004</v>
      </c>
      <c r="X277">
        <v>10.8</v>
      </c>
    </row>
    <row r="278" spans="1:24" hidden="1" x14ac:dyDescent="0.25">
      <c r="A278" t="s">
        <v>76</v>
      </c>
      <c r="B278" t="s">
        <v>97</v>
      </c>
      <c r="C278">
        <v>3243</v>
      </c>
      <c r="D278" t="s">
        <v>79</v>
      </c>
      <c r="E278">
        <v>3.32</v>
      </c>
      <c r="F278">
        <v>38.066000000000003</v>
      </c>
      <c r="G278">
        <f t="shared" si="27"/>
        <v>11.465662650602411</v>
      </c>
      <c r="H278">
        <f t="shared" si="28"/>
        <v>33200</v>
      </c>
      <c r="I278">
        <f t="shared" si="29"/>
        <v>380660</v>
      </c>
      <c r="J278">
        <v>1306.47</v>
      </c>
      <c r="K278">
        <f t="shared" si="30"/>
        <v>25.411988028810459</v>
      </c>
      <c r="L278">
        <f t="shared" si="31"/>
        <v>291.36528201948761</v>
      </c>
      <c r="M278">
        <v>41414.18</v>
      </c>
      <c r="N278">
        <v>10567.47</v>
      </c>
      <c r="O278">
        <v>36549.32</v>
      </c>
      <c r="P278">
        <v>221.4</v>
      </c>
      <c r="Q278">
        <v>464.75</v>
      </c>
      <c r="R278">
        <v>309.17</v>
      </c>
      <c r="S278">
        <v>225.39</v>
      </c>
      <c r="T278">
        <v>566.47</v>
      </c>
      <c r="U278">
        <f t="shared" si="26"/>
        <v>0.10039180937500003</v>
      </c>
      <c r="V278">
        <v>0.53680000000000005</v>
      </c>
      <c r="W278">
        <v>10.20986927</v>
      </c>
      <c r="X278">
        <v>14.3</v>
      </c>
    </row>
    <row r="279" spans="1:24" hidden="1" x14ac:dyDescent="0.25">
      <c r="A279" t="s">
        <v>76</v>
      </c>
      <c r="B279" t="s">
        <v>97</v>
      </c>
      <c r="C279">
        <v>3244</v>
      </c>
      <c r="D279" t="s">
        <v>81</v>
      </c>
      <c r="E279">
        <v>3.45399999999999</v>
      </c>
      <c r="F279">
        <v>43.258999999999901</v>
      </c>
      <c r="G279">
        <f t="shared" si="27"/>
        <v>12.524319629415178</v>
      </c>
      <c r="H279">
        <f t="shared" si="28"/>
        <v>34539.999999999898</v>
      </c>
      <c r="I279">
        <f t="shared" si="29"/>
        <v>432589.99999999901</v>
      </c>
      <c r="J279">
        <v>1338.71</v>
      </c>
      <c r="K279">
        <f t="shared" si="30"/>
        <v>25.800957638323386</v>
      </c>
      <c r="L279">
        <f t="shared" si="31"/>
        <v>323.13944020736307</v>
      </c>
      <c r="M279">
        <v>17059.169999999998</v>
      </c>
      <c r="N279">
        <v>2313.7399999999998</v>
      </c>
      <c r="O279">
        <v>10114.02</v>
      </c>
      <c r="P279">
        <v>139.57</v>
      </c>
      <c r="Q279">
        <v>202.48</v>
      </c>
      <c r="R279">
        <v>147.43</v>
      </c>
      <c r="S279">
        <v>96.32</v>
      </c>
      <c r="T279">
        <v>1495.97</v>
      </c>
      <c r="U279">
        <f t="shared" si="26"/>
        <v>5.9403437499999989E-2</v>
      </c>
      <c r="V279">
        <v>0.53680000000000005</v>
      </c>
      <c r="W279">
        <v>8.4656455259999994</v>
      </c>
      <c r="X279">
        <v>11</v>
      </c>
    </row>
    <row r="280" spans="1:24" hidden="1" x14ac:dyDescent="0.25">
      <c r="A280" t="s">
        <v>76</v>
      </c>
      <c r="B280" t="s">
        <v>97</v>
      </c>
      <c r="C280">
        <v>3247</v>
      </c>
      <c r="D280" t="s">
        <v>98</v>
      </c>
      <c r="E280">
        <v>1.788</v>
      </c>
      <c r="F280">
        <v>40.904000000000003</v>
      </c>
      <c r="G280">
        <f t="shared" si="27"/>
        <v>22.876957494407161</v>
      </c>
      <c r="H280">
        <f t="shared" si="28"/>
        <v>17880</v>
      </c>
      <c r="I280">
        <f t="shared" si="29"/>
        <v>409040.00000000006</v>
      </c>
      <c r="J280">
        <v>1274.31</v>
      </c>
      <c r="K280">
        <f t="shared" si="30"/>
        <v>14.031122725239541</v>
      </c>
      <c r="L280">
        <f t="shared" si="31"/>
        <v>320.98939818411537</v>
      </c>
      <c r="M280">
        <v>4463.99</v>
      </c>
      <c r="N280">
        <v>3645.07</v>
      </c>
      <c r="O280">
        <v>26037.33</v>
      </c>
      <c r="P280">
        <v>308.8</v>
      </c>
      <c r="Q280">
        <v>207.17</v>
      </c>
      <c r="R280">
        <v>152.44999999999999</v>
      </c>
      <c r="S280">
        <v>50.82</v>
      </c>
      <c r="T280">
        <v>1571.39</v>
      </c>
      <c r="U280">
        <f t="shared" si="26"/>
        <v>0.27112023437499994</v>
      </c>
      <c r="V280">
        <v>0.61750000000000005</v>
      </c>
      <c r="W280">
        <v>13.9096878</v>
      </c>
      <c r="X280">
        <v>23.5</v>
      </c>
    </row>
    <row r="281" spans="1:24" hidden="1" x14ac:dyDescent="0.25">
      <c r="A281" t="s">
        <v>76</v>
      </c>
      <c r="B281" t="s">
        <v>97</v>
      </c>
      <c r="C281">
        <v>3248</v>
      </c>
      <c r="D281" t="s">
        <v>87</v>
      </c>
      <c r="E281">
        <v>2.25</v>
      </c>
      <c r="F281">
        <v>71.393999999999906</v>
      </c>
      <c r="G281">
        <f t="shared" si="27"/>
        <v>31.730666666666625</v>
      </c>
      <c r="H281">
        <f t="shared" si="28"/>
        <v>22500</v>
      </c>
      <c r="I281">
        <f t="shared" si="29"/>
        <v>713939.99999999907</v>
      </c>
      <c r="J281">
        <v>957.15</v>
      </c>
      <c r="K281">
        <f t="shared" si="30"/>
        <v>23.507287259050305</v>
      </c>
      <c r="L281">
        <f t="shared" si="31"/>
        <v>745.90189625450466</v>
      </c>
      <c r="M281">
        <v>16481.689999999999</v>
      </c>
      <c r="N281">
        <v>2682.75</v>
      </c>
      <c r="O281">
        <v>5812.95</v>
      </c>
      <c r="P281">
        <v>60.31</v>
      </c>
      <c r="Q281">
        <v>171.2</v>
      </c>
      <c r="R281">
        <v>126.45</v>
      </c>
      <c r="S281">
        <v>202.32</v>
      </c>
      <c r="T281">
        <v>597.25</v>
      </c>
      <c r="U281">
        <f t="shared" si="26"/>
        <v>4.9093750000000005E-2</v>
      </c>
      <c r="V281">
        <v>0.52610000000000001</v>
      </c>
      <c r="W281">
        <v>7.8762426639999896</v>
      </c>
      <c r="X281">
        <v>10</v>
      </c>
    </row>
    <row r="282" spans="1:24" hidden="1" x14ac:dyDescent="0.25">
      <c r="A282" t="s">
        <v>76</v>
      </c>
      <c r="B282" t="s">
        <v>97</v>
      </c>
      <c r="C282">
        <v>3265</v>
      </c>
      <c r="D282" t="s">
        <v>81</v>
      </c>
      <c r="E282">
        <v>3.516</v>
      </c>
      <c r="F282">
        <v>45.235999999999997</v>
      </c>
      <c r="G282">
        <f t="shared" si="27"/>
        <v>12.865756541524458</v>
      </c>
      <c r="H282">
        <f t="shared" si="28"/>
        <v>35160</v>
      </c>
      <c r="I282">
        <f t="shared" si="29"/>
        <v>452360</v>
      </c>
      <c r="J282">
        <v>1252.17</v>
      </c>
      <c r="K282">
        <f t="shared" si="30"/>
        <v>28.07925441433671</v>
      </c>
      <c r="L282">
        <f t="shared" si="31"/>
        <v>361.2608511623821</v>
      </c>
      <c r="M282">
        <v>25014.47</v>
      </c>
      <c r="N282">
        <v>2149.33</v>
      </c>
      <c r="O282">
        <v>6050.55</v>
      </c>
      <c r="P282">
        <v>88.75</v>
      </c>
      <c r="Q282">
        <v>94.54</v>
      </c>
      <c r="R282">
        <v>44.38</v>
      </c>
      <c r="S282">
        <v>727.38</v>
      </c>
      <c r="T282">
        <v>526.72</v>
      </c>
      <c r="U282">
        <f t="shared" si="26"/>
        <v>0.10039180937500003</v>
      </c>
      <c r="V282">
        <v>0.53680000000000005</v>
      </c>
      <c r="W282">
        <v>10.20986927</v>
      </c>
      <c r="X282">
        <v>14.3</v>
      </c>
    </row>
    <row r="283" spans="1:24" hidden="1" x14ac:dyDescent="0.25">
      <c r="A283" t="s">
        <v>76</v>
      </c>
      <c r="B283" t="s">
        <v>97</v>
      </c>
      <c r="C283">
        <v>3266</v>
      </c>
      <c r="D283" t="s">
        <v>80</v>
      </c>
      <c r="E283">
        <v>3.6760000000000002</v>
      </c>
      <c r="F283">
        <v>37.265999999999998</v>
      </c>
      <c r="G283">
        <f t="shared" si="27"/>
        <v>10.137649619151251</v>
      </c>
      <c r="H283">
        <f t="shared" si="28"/>
        <v>36760</v>
      </c>
      <c r="I283">
        <f t="shared" si="29"/>
        <v>372660</v>
      </c>
      <c r="J283">
        <v>900.21</v>
      </c>
      <c r="K283">
        <f t="shared" si="30"/>
        <v>40.834916297308403</v>
      </c>
      <c r="L283">
        <f t="shared" si="31"/>
        <v>413.97007364948178</v>
      </c>
      <c r="M283">
        <v>15694.24</v>
      </c>
      <c r="N283">
        <v>2208.89</v>
      </c>
      <c r="O283">
        <v>5381.45</v>
      </c>
      <c r="P283">
        <v>77.33</v>
      </c>
      <c r="Q283">
        <v>228.03</v>
      </c>
      <c r="R283">
        <v>212.16</v>
      </c>
      <c r="S283">
        <v>79.31</v>
      </c>
      <c r="T283">
        <v>1056.8599999999999</v>
      </c>
      <c r="U283">
        <f t="shared" si="26"/>
        <v>8.2968437500000006E-2</v>
      </c>
      <c r="V283">
        <v>0.45</v>
      </c>
      <c r="W283">
        <v>9.5564772379999994</v>
      </c>
      <c r="X283">
        <v>13</v>
      </c>
    </row>
    <row r="284" spans="1:24" hidden="1" x14ac:dyDescent="0.25">
      <c r="A284" t="s">
        <v>76</v>
      </c>
      <c r="B284" t="s">
        <v>97</v>
      </c>
      <c r="C284">
        <v>3267</v>
      </c>
      <c r="D284" t="s">
        <v>75</v>
      </c>
      <c r="E284">
        <v>2.8939999999999899</v>
      </c>
      <c r="F284">
        <v>50.110999999999997</v>
      </c>
      <c r="G284">
        <f t="shared" si="27"/>
        <v>17.315480304077461</v>
      </c>
      <c r="H284">
        <f t="shared" si="28"/>
        <v>28939.999999999898</v>
      </c>
      <c r="I284">
        <f t="shared" si="29"/>
        <v>501110</v>
      </c>
      <c r="J284">
        <v>1452.41</v>
      </c>
      <c r="K284">
        <f t="shared" si="30"/>
        <v>19.925503129281605</v>
      </c>
      <c r="L284">
        <f t="shared" si="31"/>
        <v>345.0196569839095</v>
      </c>
      <c r="M284">
        <v>8765.35</v>
      </c>
      <c r="N284">
        <v>1291.9000000000001</v>
      </c>
      <c r="O284">
        <v>12092.98</v>
      </c>
      <c r="P284">
        <v>101.79</v>
      </c>
      <c r="Q284">
        <v>299.49</v>
      </c>
      <c r="R284">
        <v>172.25</v>
      </c>
      <c r="S284">
        <v>78.3</v>
      </c>
      <c r="T284">
        <v>448.25</v>
      </c>
      <c r="U284">
        <f t="shared" si="26"/>
        <v>0.34476085937500006</v>
      </c>
      <c r="V284">
        <v>0.60229999999999995</v>
      </c>
      <c r="W284">
        <v>14.85656825</v>
      </c>
      <c r="X284">
        <v>26.5</v>
      </c>
    </row>
    <row r="285" spans="1:24" hidden="1" x14ac:dyDescent="0.25">
      <c r="A285" t="s">
        <v>76</v>
      </c>
      <c r="B285" t="s">
        <v>97</v>
      </c>
      <c r="C285">
        <v>3268</v>
      </c>
      <c r="D285" t="s">
        <v>78</v>
      </c>
      <c r="E285">
        <v>2.137</v>
      </c>
      <c r="F285">
        <v>64.210999999999999</v>
      </c>
      <c r="G285">
        <f t="shared" si="27"/>
        <v>30.047262517547964</v>
      </c>
      <c r="H285">
        <f t="shared" si="28"/>
        <v>21370</v>
      </c>
      <c r="I285">
        <f t="shared" si="29"/>
        <v>642110</v>
      </c>
      <c r="J285">
        <v>1270.5</v>
      </c>
      <c r="K285">
        <f t="shared" si="30"/>
        <v>16.820149547422275</v>
      </c>
      <c r="L285">
        <f t="shared" si="31"/>
        <v>505.39944903581267</v>
      </c>
      <c r="M285">
        <v>16870.46</v>
      </c>
      <c r="N285">
        <v>3240.88</v>
      </c>
      <c r="O285">
        <v>18335.82</v>
      </c>
      <c r="P285">
        <v>133.21</v>
      </c>
      <c r="Q285">
        <v>369.82</v>
      </c>
      <c r="R285">
        <v>163.04</v>
      </c>
      <c r="S285">
        <v>53.68</v>
      </c>
      <c r="T285">
        <v>703.85</v>
      </c>
      <c r="U285">
        <f t="shared" si="26"/>
        <v>0.10039180937500003</v>
      </c>
      <c r="V285">
        <v>0.53680000000000005</v>
      </c>
      <c r="W285">
        <v>10.20986927</v>
      </c>
      <c r="X285">
        <v>14.3</v>
      </c>
    </row>
    <row r="286" spans="1:24" hidden="1" x14ac:dyDescent="0.25">
      <c r="A286" t="s">
        <v>76</v>
      </c>
      <c r="B286" t="s">
        <v>97</v>
      </c>
      <c r="C286">
        <v>3272</v>
      </c>
      <c r="D286" t="s">
        <v>84</v>
      </c>
      <c r="E286">
        <v>2.6859999999999999</v>
      </c>
      <c r="F286">
        <v>42.078999999999901</v>
      </c>
      <c r="G286">
        <f t="shared" si="27"/>
        <v>15.666046165301527</v>
      </c>
      <c r="H286">
        <f t="shared" si="28"/>
        <v>26860</v>
      </c>
      <c r="I286">
        <f t="shared" si="29"/>
        <v>420789.99999999901</v>
      </c>
      <c r="J286">
        <v>2009.78</v>
      </c>
      <c r="K286">
        <f t="shared" si="30"/>
        <v>13.364646876772582</v>
      </c>
      <c r="L286">
        <f t="shared" si="31"/>
        <v>209.37117495447214</v>
      </c>
      <c r="M286">
        <v>13846.92</v>
      </c>
      <c r="N286">
        <v>2915.88</v>
      </c>
      <c r="O286">
        <v>7809.6</v>
      </c>
      <c r="P286">
        <v>61.87</v>
      </c>
      <c r="Q286">
        <v>163.66</v>
      </c>
      <c r="R286">
        <v>123.74</v>
      </c>
      <c r="S286">
        <v>331.3</v>
      </c>
      <c r="T286">
        <v>305.36</v>
      </c>
      <c r="U286">
        <f t="shared" si="26"/>
        <v>6.0488409375000003E-2</v>
      </c>
      <c r="V286">
        <v>0.64</v>
      </c>
      <c r="W286">
        <v>8.5228824729999992</v>
      </c>
      <c r="X286">
        <v>11.1</v>
      </c>
    </row>
    <row r="287" spans="1:24" hidden="1" x14ac:dyDescent="0.25">
      <c r="A287" t="s">
        <v>76</v>
      </c>
      <c r="B287" t="s">
        <v>97</v>
      </c>
      <c r="C287">
        <v>3274</v>
      </c>
      <c r="D287" t="s">
        <v>81</v>
      </c>
      <c r="E287">
        <v>3.5189999999999899</v>
      </c>
      <c r="F287">
        <v>44.926000000000002</v>
      </c>
      <c r="G287">
        <f t="shared" si="27"/>
        <v>12.766695083830671</v>
      </c>
      <c r="H287">
        <f t="shared" si="28"/>
        <v>35189.999999999898</v>
      </c>
      <c r="I287">
        <f t="shared" si="29"/>
        <v>449260</v>
      </c>
      <c r="J287">
        <v>1744.42</v>
      </c>
      <c r="K287">
        <f t="shared" si="30"/>
        <v>20.17289414246563</v>
      </c>
      <c r="L287">
        <f t="shared" si="31"/>
        <v>257.54118847525251</v>
      </c>
      <c r="M287">
        <v>8648.75</v>
      </c>
      <c r="N287">
        <v>4141.0600000000004</v>
      </c>
      <c r="O287">
        <v>17428.72</v>
      </c>
      <c r="P287">
        <v>310.68</v>
      </c>
      <c r="Q287">
        <v>293.31</v>
      </c>
      <c r="R287">
        <v>156.30000000000001</v>
      </c>
      <c r="S287">
        <v>77.19</v>
      </c>
      <c r="T287">
        <v>578.9</v>
      </c>
      <c r="U287">
        <f t="shared" si="26"/>
        <v>0.1555486375</v>
      </c>
      <c r="V287">
        <v>0.53680000000000005</v>
      </c>
      <c r="W287">
        <v>11.786813520000001</v>
      </c>
      <c r="X287">
        <v>17.8</v>
      </c>
    </row>
    <row r="288" spans="1:24" hidden="1" x14ac:dyDescent="0.25">
      <c r="A288" t="s">
        <v>76</v>
      </c>
      <c r="B288" t="s">
        <v>97</v>
      </c>
      <c r="C288">
        <v>3275</v>
      </c>
      <c r="D288" t="s">
        <v>80</v>
      </c>
      <c r="E288">
        <v>2.6629999999999998</v>
      </c>
      <c r="F288">
        <v>36.766999999999904</v>
      </c>
      <c r="G288">
        <f t="shared" si="27"/>
        <v>13.806609087495271</v>
      </c>
      <c r="H288">
        <f t="shared" si="28"/>
        <v>26629.999999999996</v>
      </c>
      <c r="I288">
        <f t="shared" si="29"/>
        <v>367669.99999999901</v>
      </c>
      <c r="J288">
        <v>1301.18</v>
      </c>
      <c r="K288">
        <f t="shared" si="30"/>
        <v>20.466038518882858</v>
      </c>
      <c r="L288">
        <f t="shared" si="31"/>
        <v>282.56659339983628</v>
      </c>
      <c r="M288">
        <v>9852.9500000000007</v>
      </c>
      <c r="N288">
        <v>2628.11</v>
      </c>
      <c r="O288">
        <v>26558.400000000001</v>
      </c>
      <c r="P288">
        <v>360.45</v>
      </c>
      <c r="Q288">
        <v>534.73</v>
      </c>
      <c r="R288">
        <v>251.52</v>
      </c>
      <c r="S288">
        <v>65.36</v>
      </c>
      <c r="T288">
        <v>1418.03</v>
      </c>
      <c r="U288">
        <f t="shared" si="26"/>
        <v>3.5470234374999992</v>
      </c>
      <c r="V288">
        <v>0.45</v>
      </c>
      <c r="W288">
        <v>23.491802589999999</v>
      </c>
      <c r="X288">
        <v>85</v>
      </c>
    </row>
    <row r="289" spans="1:24" hidden="1" x14ac:dyDescent="0.25">
      <c r="A289" t="s">
        <v>76</v>
      </c>
      <c r="B289" t="s">
        <v>90</v>
      </c>
      <c r="C289">
        <v>3277</v>
      </c>
      <c r="D289" t="s">
        <v>81</v>
      </c>
      <c r="E289">
        <v>3.7130000000000001</v>
      </c>
      <c r="F289">
        <v>44.716000000000001</v>
      </c>
      <c r="G289">
        <f t="shared" si="27"/>
        <v>12.043091839482898</v>
      </c>
      <c r="H289">
        <f t="shared" si="28"/>
        <v>37130</v>
      </c>
      <c r="I289">
        <f t="shared" si="29"/>
        <v>447160</v>
      </c>
      <c r="J289">
        <v>1021.41</v>
      </c>
      <c r="K289">
        <f t="shared" si="30"/>
        <v>36.351709891228793</v>
      </c>
      <c r="L289">
        <f t="shared" si="31"/>
        <v>437.78698074230721</v>
      </c>
      <c r="M289">
        <v>17313.52</v>
      </c>
      <c r="N289">
        <v>5183.58</v>
      </c>
      <c r="O289">
        <v>11839.84</v>
      </c>
      <c r="P289">
        <v>86.63</v>
      </c>
      <c r="Q289">
        <v>155.12</v>
      </c>
      <c r="R289">
        <v>108.79</v>
      </c>
      <c r="S289">
        <v>1118.1099999999999</v>
      </c>
      <c r="T289">
        <v>1621.76</v>
      </c>
      <c r="U289">
        <f t="shared" si="26"/>
        <v>0.1924671375</v>
      </c>
      <c r="V289">
        <v>0.51929999999999998</v>
      </c>
      <c r="W289">
        <v>12.586918539999999</v>
      </c>
      <c r="X289">
        <v>19.8</v>
      </c>
    </row>
    <row r="290" spans="1:24" hidden="1" x14ac:dyDescent="0.25">
      <c r="A290" t="s">
        <v>76</v>
      </c>
      <c r="B290" t="s">
        <v>90</v>
      </c>
      <c r="C290">
        <v>3278</v>
      </c>
      <c r="D290" t="s">
        <v>99</v>
      </c>
      <c r="E290">
        <v>2.2280000000000002</v>
      </c>
      <c r="F290">
        <v>48.366</v>
      </c>
      <c r="G290">
        <f t="shared" si="27"/>
        <v>21.708258527827645</v>
      </c>
      <c r="H290">
        <f t="shared" si="28"/>
        <v>22280.000000000004</v>
      </c>
      <c r="I290">
        <f t="shared" si="29"/>
        <v>483660</v>
      </c>
      <c r="J290">
        <v>1283.56</v>
      </c>
      <c r="K290">
        <f t="shared" si="30"/>
        <v>17.357973137212131</v>
      </c>
      <c r="L290">
        <f t="shared" si="31"/>
        <v>376.81136838168845</v>
      </c>
      <c r="M290">
        <v>17380.98</v>
      </c>
      <c r="N290">
        <v>3277.77</v>
      </c>
      <c r="O290">
        <v>19968.060000000001</v>
      </c>
      <c r="P290">
        <v>259.51</v>
      </c>
      <c r="Q290">
        <v>475.1</v>
      </c>
      <c r="R290">
        <v>251.52</v>
      </c>
      <c r="S290">
        <v>55.89</v>
      </c>
      <c r="T290">
        <v>1722.73</v>
      </c>
      <c r="U290">
        <f t="shared" si="26"/>
        <v>0.13691755937499997</v>
      </c>
      <c r="V290">
        <v>0.51929999999999998</v>
      </c>
      <c r="W290">
        <v>11.31724627</v>
      </c>
      <c r="X290">
        <v>16.7</v>
      </c>
    </row>
    <row r="291" spans="1:24" hidden="1" x14ac:dyDescent="0.25">
      <c r="A291" t="s">
        <v>76</v>
      </c>
      <c r="B291" t="s">
        <v>90</v>
      </c>
      <c r="C291">
        <v>3279</v>
      </c>
      <c r="D291" t="s">
        <v>79</v>
      </c>
      <c r="E291">
        <v>1.6679999999999999</v>
      </c>
      <c r="F291">
        <v>65.638000000000005</v>
      </c>
      <c r="G291">
        <f t="shared" si="27"/>
        <v>39.351318944844131</v>
      </c>
      <c r="H291">
        <f t="shared" si="28"/>
        <v>16680</v>
      </c>
      <c r="I291">
        <f t="shared" si="29"/>
        <v>656380</v>
      </c>
      <c r="J291">
        <v>1213.95</v>
      </c>
      <c r="K291">
        <f t="shared" si="30"/>
        <v>13.740269368590139</v>
      </c>
      <c r="L291">
        <f t="shared" si="31"/>
        <v>540.6977223114626</v>
      </c>
      <c r="M291">
        <v>16556.68</v>
      </c>
      <c r="N291">
        <v>3471.68</v>
      </c>
      <c r="O291">
        <v>7924.74</v>
      </c>
      <c r="P291">
        <v>100.22</v>
      </c>
      <c r="Q291">
        <v>94.54</v>
      </c>
      <c r="R291">
        <v>35.93</v>
      </c>
      <c r="S291">
        <v>32.15</v>
      </c>
      <c r="T291">
        <v>943.56</v>
      </c>
      <c r="U291">
        <f t="shared" si="26"/>
        <v>0.82124515937499998</v>
      </c>
      <c r="V291">
        <v>0.51929999999999998</v>
      </c>
      <c r="W291">
        <v>18.307947810000002</v>
      </c>
      <c r="X291">
        <v>40.9</v>
      </c>
    </row>
    <row r="292" spans="1:24" hidden="1" x14ac:dyDescent="0.25">
      <c r="A292" t="s">
        <v>76</v>
      </c>
      <c r="B292" t="s">
        <v>90</v>
      </c>
      <c r="C292">
        <v>3281</v>
      </c>
      <c r="D292" t="s">
        <v>92</v>
      </c>
      <c r="E292">
        <v>1.6990000000000001</v>
      </c>
      <c r="F292">
        <v>48.451999999999998</v>
      </c>
      <c r="G292">
        <f t="shared" si="27"/>
        <v>28.517951736315478</v>
      </c>
      <c r="H292">
        <f t="shared" si="28"/>
        <v>16990</v>
      </c>
      <c r="I292">
        <f t="shared" si="29"/>
        <v>484520</v>
      </c>
      <c r="J292">
        <v>1066.8800000000001</v>
      </c>
      <c r="K292">
        <f t="shared" si="30"/>
        <v>15.924940011997599</v>
      </c>
      <c r="L292">
        <f t="shared" si="31"/>
        <v>454.14667066586679</v>
      </c>
      <c r="M292">
        <v>5604.12</v>
      </c>
      <c r="N292">
        <v>957</v>
      </c>
      <c r="O292">
        <v>1328.6</v>
      </c>
      <c r="P292">
        <v>9.99</v>
      </c>
      <c r="Q292">
        <v>129.86000000000001</v>
      </c>
      <c r="R292">
        <v>69.930000000000007</v>
      </c>
      <c r="S292">
        <v>145.85</v>
      </c>
      <c r="T292">
        <v>447.53</v>
      </c>
      <c r="U292">
        <f t="shared" si="26"/>
        <v>0.32678763749999995</v>
      </c>
      <c r="V292">
        <v>0.42399999999999999</v>
      </c>
      <c r="W292">
        <v>14.644567759999999</v>
      </c>
      <c r="X292">
        <v>25.8</v>
      </c>
    </row>
    <row r="293" spans="1:24" hidden="1" x14ac:dyDescent="0.25">
      <c r="A293" t="s">
        <v>76</v>
      </c>
      <c r="B293" t="s">
        <v>90</v>
      </c>
      <c r="C293">
        <v>3287</v>
      </c>
      <c r="D293" t="s">
        <v>100</v>
      </c>
      <c r="E293">
        <v>2.3460000000000001</v>
      </c>
      <c r="F293">
        <v>43.631999999999998</v>
      </c>
      <c r="G293">
        <f t="shared" si="27"/>
        <v>18.598465473145779</v>
      </c>
      <c r="H293">
        <f t="shared" si="28"/>
        <v>23460</v>
      </c>
      <c r="I293">
        <f t="shared" si="29"/>
        <v>436320</v>
      </c>
      <c r="J293">
        <v>1806.85</v>
      </c>
      <c r="K293">
        <f t="shared" si="30"/>
        <v>12.983922295708</v>
      </c>
      <c r="L293">
        <f t="shared" si="31"/>
        <v>241.48103052273294</v>
      </c>
      <c r="M293">
        <v>19468.509999999998</v>
      </c>
      <c r="N293">
        <v>2883.78</v>
      </c>
      <c r="O293">
        <v>6517.43</v>
      </c>
      <c r="P293">
        <v>69.8</v>
      </c>
      <c r="Q293">
        <v>221.37</v>
      </c>
      <c r="R293">
        <v>89.74</v>
      </c>
      <c r="S293">
        <v>55.84</v>
      </c>
      <c r="T293">
        <v>1039.04</v>
      </c>
      <c r="U293">
        <f t="shared" si="26"/>
        <v>0.84551710937500002</v>
      </c>
      <c r="V293">
        <v>0.3453</v>
      </c>
      <c r="W293">
        <v>18.422220809999999</v>
      </c>
      <c r="X293">
        <v>41.5</v>
      </c>
    </row>
    <row r="294" spans="1:24" hidden="1" x14ac:dyDescent="0.25">
      <c r="A294" t="s">
        <v>76</v>
      </c>
      <c r="B294" t="s">
        <v>90</v>
      </c>
      <c r="C294">
        <v>3289</v>
      </c>
      <c r="D294" t="s">
        <v>100</v>
      </c>
      <c r="E294">
        <v>2.6</v>
      </c>
      <c r="F294">
        <v>47.2</v>
      </c>
      <c r="G294">
        <f t="shared" si="27"/>
        <v>18.153846153846153</v>
      </c>
      <c r="H294">
        <f t="shared" si="28"/>
        <v>26000</v>
      </c>
      <c r="I294">
        <f t="shared" si="29"/>
        <v>472000</v>
      </c>
      <c r="J294">
        <v>1189.28</v>
      </c>
      <c r="K294">
        <f t="shared" si="30"/>
        <v>21.861966904345486</v>
      </c>
      <c r="L294">
        <f t="shared" si="31"/>
        <v>396.87878380196423</v>
      </c>
      <c r="M294">
        <v>13900.49</v>
      </c>
      <c r="N294">
        <v>2601.63</v>
      </c>
      <c r="O294">
        <v>9503.31</v>
      </c>
      <c r="P294">
        <v>234.45</v>
      </c>
      <c r="Q294">
        <v>320.69</v>
      </c>
      <c r="R294">
        <v>345.68</v>
      </c>
      <c r="S294">
        <v>266.41000000000003</v>
      </c>
      <c r="T294">
        <v>1202.95</v>
      </c>
      <c r="U294">
        <f t="shared" si="26"/>
        <v>0.19441615937499995</v>
      </c>
      <c r="V294">
        <v>0.3453</v>
      </c>
      <c r="W294">
        <v>12.625234239999999</v>
      </c>
      <c r="X294">
        <v>19.899999999999999</v>
      </c>
    </row>
    <row r="295" spans="1:24" hidden="1" x14ac:dyDescent="0.25">
      <c r="A295" t="s">
        <v>76</v>
      </c>
      <c r="B295" t="s">
        <v>90</v>
      </c>
      <c r="C295">
        <v>3308</v>
      </c>
      <c r="D295" t="s">
        <v>101</v>
      </c>
      <c r="E295">
        <v>2.927</v>
      </c>
      <c r="F295">
        <v>44.302</v>
      </c>
      <c r="G295">
        <f t="shared" si="27"/>
        <v>15.135633754697642</v>
      </c>
      <c r="H295">
        <f t="shared" si="28"/>
        <v>29270</v>
      </c>
      <c r="I295">
        <f t="shared" si="29"/>
        <v>443020</v>
      </c>
      <c r="J295">
        <v>1222.1500000000001</v>
      </c>
      <c r="K295">
        <f t="shared" si="30"/>
        <v>23.949597021642187</v>
      </c>
      <c r="L295">
        <f t="shared" si="31"/>
        <v>362.49232909217358</v>
      </c>
      <c r="M295">
        <v>19136.97</v>
      </c>
      <c r="N295">
        <v>6234.84</v>
      </c>
      <c r="O295">
        <v>8468.5499999999993</v>
      </c>
      <c r="P295">
        <v>9.4</v>
      </c>
      <c r="Q295">
        <v>86.49</v>
      </c>
      <c r="R295">
        <v>351.6</v>
      </c>
      <c r="S295">
        <v>116.57</v>
      </c>
      <c r="T295">
        <v>148.54</v>
      </c>
      <c r="U295">
        <f t="shared" si="26"/>
        <v>0.51219018437499975</v>
      </c>
      <c r="V295">
        <v>0.3453</v>
      </c>
      <c r="W295">
        <v>16.433838009999999</v>
      </c>
      <c r="X295">
        <v>32.299999999999997</v>
      </c>
    </row>
    <row r="296" spans="1:24" hidden="1" x14ac:dyDescent="0.25">
      <c r="A296" t="s">
        <v>76</v>
      </c>
      <c r="B296" t="s">
        <v>90</v>
      </c>
      <c r="C296">
        <v>3310</v>
      </c>
      <c r="D296" t="s">
        <v>92</v>
      </c>
      <c r="E296">
        <v>2.339</v>
      </c>
      <c r="F296">
        <v>48.428999999999903</v>
      </c>
      <c r="G296">
        <f t="shared" si="27"/>
        <v>20.705002137665627</v>
      </c>
      <c r="H296">
        <f t="shared" si="28"/>
        <v>23390</v>
      </c>
      <c r="I296">
        <f t="shared" si="29"/>
        <v>484289.99999999901</v>
      </c>
      <c r="J296">
        <v>2314.38</v>
      </c>
      <c r="K296">
        <f t="shared" si="30"/>
        <v>10.106378382115295</v>
      </c>
      <c r="L296">
        <f t="shared" si="31"/>
        <v>209.25258600575489</v>
      </c>
      <c r="M296">
        <v>24756.6</v>
      </c>
      <c r="N296">
        <v>3262.05</v>
      </c>
      <c r="O296">
        <v>7260.32</v>
      </c>
      <c r="P296">
        <v>38.44</v>
      </c>
      <c r="Q296">
        <v>159.55000000000001</v>
      </c>
      <c r="R296">
        <v>71.12</v>
      </c>
      <c r="S296">
        <v>136.47999999999999</v>
      </c>
      <c r="T296">
        <v>1703.11</v>
      </c>
      <c r="U296">
        <f t="shared" si="26"/>
        <v>0.29468523437499994</v>
      </c>
      <c r="V296">
        <v>0.42399999999999999</v>
      </c>
      <c r="W296">
        <v>14.236690980000001</v>
      </c>
      <c r="X296">
        <v>24.5</v>
      </c>
    </row>
    <row r="297" spans="1:24" hidden="1" x14ac:dyDescent="0.25">
      <c r="A297" t="s">
        <v>76</v>
      </c>
      <c r="B297" t="s">
        <v>90</v>
      </c>
      <c r="C297">
        <v>3312</v>
      </c>
      <c r="D297" t="s">
        <v>81</v>
      </c>
      <c r="E297">
        <v>3.15</v>
      </c>
      <c r="F297">
        <v>41.388999999999903</v>
      </c>
      <c r="G297">
        <f t="shared" si="27"/>
        <v>13.139365079365049</v>
      </c>
      <c r="H297">
        <f t="shared" si="28"/>
        <v>31500</v>
      </c>
      <c r="I297">
        <f t="shared" si="29"/>
        <v>413889.99999999901</v>
      </c>
      <c r="J297">
        <v>1447.41</v>
      </c>
      <c r="K297">
        <f t="shared" si="30"/>
        <v>21.763011171679068</v>
      </c>
      <c r="L297">
        <f t="shared" si="31"/>
        <v>285.95214901099132</v>
      </c>
      <c r="M297">
        <v>9570.4500000000007</v>
      </c>
      <c r="N297">
        <v>4901.7</v>
      </c>
      <c r="O297">
        <v>15766.26</v>
      </c>
      <c r="P297">
        <v>173.21</v>
      </c>
      <c r="Q297">
        <v>384.25</v>
      </c>
      <c r="R297">
        <v>173.21</v>
      </c>
      <c r="S297">
        <v>97.56</v>
      </c>
      <c r="T297">
        <v>1521.08</v>
      </c>
      <c r="U297">
        <f t="shared" si="26"/>
        <v>0.22905180000000006</v>
      </c>
      <c r="V297">
        <v>0.51929999999999998</v>
      </c>
      <c r="W297">
        <v>13.253940589999999</v>
      </c>
      <c r="X297">
        <v>21.6</v>
      </c>
    </row>
    <row r="298" spans="1:24" hidden="1" x14ac:dyDescent="0.25">
      <c r="A298" t="s">
        <v>76</v>
      </c>
      <c r="B298" t="s">
        <v>90</v>
      </c>
      <c r="C298">
        <v>3313</v>
      </c>
      <c r="D298" t="s">
        <v>80</v>
      </c>
      <c r="E298">
        <v>2.431</v>
      </c>
      <c r="F298">
        <v>35.844999999999999</v>
      </c>
      <c r="G298">
        <f t="shared" si="27"/>
        <v>14.74496092143151</v>
      </c>
      <c r="H298">
        <f t="shared" si="28"/>
        <v>24310</v>
      </c>
      <c r="I298">
        <f t="shared" si="29"/>
        <v>358450</v>
      </c>
      <c r="J298">
        <v>1340.81</v>
      </c>
      <c r="K298">
        <f t="shared" si="30"/>
        <v>18.130831363131243</v>
      </c>
      <c r="L298">
        <f t="shared" si="31"/>
        <v>267.33839992243497</v>
      </c>
      <c r="M298">
        <v>7955.12</v>
      </c>
      <c r="N298">
        <v>5669.94</v>
      </c>
      <c r="O298">
        <v>27577.37</v>
      </c>
      <c r="P298">
        <v>336.61</v>
      </c>
      <c r="Q298">
        <v>542.30999999999995</v>
      </c>
      <c r="R298">
        <v>276.76</v>
      </c>
      <c r="S298">
        <v>57.97</v>
      </c>
      <c r="T298">
        <v>1466.11</v>
      </c>
      <c r="U298">
        <f t="shared" si="26"/>
        <v>1.2669329499999999</v>
      </c>
      <c r="V298">
        <v>0.45</v>
      </c>
      <c r="W298">
        <v>19.978686580000002</v>
      </c>
      <c r="X298">
        <v>50.8</v>
      </c>
    </row>
    <row r="299" spans="1:24" hidden="1" x14ac:dyDescent="0.25">
      <c r="A299" t="s">
        <v>76</v>
      </c>
      <c r="B299" t="s">
        <v>90</v>
      </c>
      <c r="C299">
        <v>3314</v>
      </c>
      <c r="D299" t="s">
        <v>75</v>
      </c>
      <c r="E299">
        <v>2.6859999999999999</v>
      </c>
      <c r="F299">
        <v>49.085999999999999</v>
      </c>
      <c r="G299">
        <f t="shared" si="27"/>
        <v>18.274758004467611</v>
      </c>
      <c r="H299">
        <f t="shared" si="28"/>
        <v>26860</v>
      </c>
      <c r="I299">
        <f t="shared" si="29"/>
        <v>490860</v>
      </c>
      <c r="J299">
        <v>1961.24</v>
      </c>
      <c r="K299">
        <f t="shared" si="30"/>
        <v>13.695417185046194</v>
      </c>
      <c r="L299">
        <f t="shared" si="31"/>
        <v>250.28043482694622</v>
      </c>
      <c r="M299">
        <v>12085.27</v>
      </c>
      <c r="N299">
        <v>1866.28</v>
      </c>
      <c r="O299">
        <v>4269.38</v>
      </c>
      <c r="P299">
        <v>23.26</v>
      </c>
      <c r="Q299">
        <v>122.09</v>
      </c>
      <c r="R299">
        <v>50.39</v>
      </c>
      <c r="S299">
        <v>455.43</v>
      </c>
      <c r="T299">
        <v>294.57</v>
      </c>
      <c r="U299">
        <f t="shared" si="26"/>
        <v>0.21650343749999995</v>
      </c>
      <c r="V299">
        <v>0.60229999999999995</v>
      </c>
      <c r="W299">
        <v>13.03680834</v>
      </c>
      <c r="X299">
        <v>21</v>
      </c>
    </row>
    <row r="300" spans="1:24" hidden="1" x14ac:dyDescent="0.25">
      <c r="A300" t="s">
        <v>76</v>
      </c>
      <c r="B300" t="s">
        <v>90</v>
      </c>
      <c r="C300">
        <v>3315</v>
      </c>
      <c r="D300" t="s">
        <v>80</v>
      </c>
      <c r="E300">
        <v>2.9609999999999999</v>
      </c>
      <c r="F300">
        <v>38.299999999999997</v>
      </c>
      <c r="G300">
        <f t="shared" si="27"/>
        <v>12.934819317798041</v>
      </c>
      <c r="H300">
        <f t="shared" si="28"/>
        <v>29610</v>
      </c>
      <c r="I300">
        <f t="shared" si="29"/>
        <v>383000</v>
      </c>
      <c r="J300">
        <v>1562.91</v>
      </c>
      <c r="K300">
        <f t="shared" si="30"/>
        <v>18.945428719504001</v>
      </c>
      <c r="L300">
        <f t="shared" si="31"/>
        <v>245.05569738500617</v>
      </c>
      <c r="M300">
        <v>22860.78</v>
      </c>
      <c r="N300">
        <v>3458.36</v>
      </c>
      <c r="O300">
        <v>17888.41</v>
      </c>
      <c r="P300">
        <v>207.35</v>
      </c>
      <c r="Q300">
        <v>999.56</v>
      </c>
      <c r="R300">
        <v>461.64</v>
      </c>
      <c r="S300">
        <v>88.02</v>
      </c>
      <c r="T300">
        <v>1664.63</v>
      </c>
      <c r="U300">
        <f t="shared" si="26"/>
        <v>0.64690343437499997</v>
      </c>
      <c r="V300">
        <v>0.45</v>
      </c>
      <c r="W300">
        <v>17.364577130000001</v>
      </c>
      <c r="X300">
        <v>36.299999999999997</v>
      </c>
    </row>
    <row r="301" spans="1:24" hidden="1" x14ac:dyDescent="0.25">
      <c r="A301" t="s">
        <v>76</v>
      </c>
      <c r="B301" t="s">
        <v>90</v>
      </c>
      <c r="C301">
        <v>3335</v>
      </c>
      <c r="D301" t="s">
        <v>79</v>
      </c>
      <c r="E301">
        <v>2.3260000000000001</v>
      </c>
      <c r="F301">
        <v>47.284999999999997</v>
      </c>
      <c r="G301">
        <f t="shared" si="27"/>
        <v>20.328890799656058</v>
      </c>
      <c r="H301">
        <f t="shared" si="28"/>
        <v>23260</v>
      </c>
      <c r="I301">
        <f t="shared" si="29"/>
        <v>472849.99999999994</v>
      </c>
      <c r="J301">
        <v>1262.52</v>
      </c>
      <c r="K301">
        <f t="shared" si="30"/>
        <v>18.423470519278904</v>
      </c>
      <c r="L301">
        <f t="shared" si="31"/>
        <v>374.52872033710355</v>
      </c>
      <c r="M301">
        <v>15364.26</v>
      </c>
      <c r="N301">
        <v>2112.63</v>
      </c>
      <c r="O301">
        <v>20649.740000000002</v>
      </c>
      <c r="P301">
        <v>79.760000000000005</v>
      </c>
      <c r="Q301">
        <v>342.38</v>
      </c>
      <c r="R301">
        <v>202.31</v>
      </c>
      <c r="S301">
        <v>361.83</v>
      </c>
      <c r="T301">
        <v>957.11</v>
      </c>
      <c r="U301">
        <f t="shared" si="26"/>
        <v>0.72769210937499995</v>
      </c>
      <c r="V301">
        <v>0.51929999999999998</v>
      </c>
      <c r="W301">
        <v>17.831224930000001</v>
      </c>
      <c r="X301">
        <v>38.5</v>
      </c>
    </row>
    <row r="302" spans="1:24" hidden="1" x14ac:dyDescent="0.25">
      <c r="A302" t="s">
        <v>76</v>
      </c>
      <c r="B302" t="s">
        <v>90</v>
      </c>
      <c r="C302">
        <v>3339</v>
      </c>
      <c r="D302" t="s">
        <v>79</v>
      </c>
      <c r="E302">
        <v>2.0960000000000001</v>
      </c>
      <c r="F302">
        <v>47.662999999999997</v>
      </c>
      <c r="G302">
        <f t="shared" si="27"/>
        <v>22.739980916030532</v>
      </c>
      <c r="H302">
        <f t="shared" si="28"/>
        <v>20960</v>
      </c>
      <c r="I302">
        <f t="shared" si="29"/>
        <v>476629.99999999994</v>
      </c>
      <c r="J302">
        <v>2879.23</v>
      </c>
      <c r="K302">
        <f t="shared" si="30"/>
        <v>7.2797240928998379</v>
      </c>
      <c r="L302">
        <f t="shared" si="31"/>
        <v>165.54078694651</v>
      </c>
      <c r="M302">
        <v>44789.52</v>
      </c>
      <c r="N302">
        <v>2085.5700000000002</v>
      </c>
      <c r="O302">
        <v>11256.95</v>
      </c>
      <c r="P302">
        <v>133.91999999999999</v>
      </c>
      <c r="Q302">
        <v>785.78</v>
      </c>
      <c r="R302">
        <v>293.44</v>
      </c>
      <c r="S302">
        <v>57.11</v>
      </c>
      <c r="T302">
        <v>1028.01</v>
      </c>
      <c r="U302">
        <f t="shared" si="26"/>
        <v>7.6708984374999997E-2</v>
      </c>
      <c r="V302">
        <v>0.51929999999999998</v>
      </c>
      <c r="W302">
        <v>9.2939885990000004</v>
      </c>
      <c r="X302">
        <v>12.5</v>
      </c>
    </row>
    <row r="303" spans="1:24" hidden="1" x14ac:dyDescent="0.25">
      <c r="A303" t="s">
        <v>76</v>
      </c>
      <c r="B303" t="s">
        <v>90</v>
      </c>
      <c r="C303">
        <v>3350</v>
      </c>
      <c r="D303" t="s">
        <v>79</v>
      </c>
      <c r="E303">
        <v>1.863</v>
      </c>
      <c r="F303">
        <v>46.372999999999998</v>
      </c>
      <c r="G303">
        <f t="shared" si="27"/>
        <v>24.89157273215244</v>
      </c>
      <c r="H303">
        <f t="shared" si="28"/>
        <v>18630</v>
      </c>
      <c r="I303">
        <f t="shared" si="29"/>
        <v>463730</v>
      </c>
      <c r="J303">
        <v>1137.05</v>
      </c>
      <c r="K303">
        <f t="shared" si="30"/>
        <v>16.384503759729125</v>
      </c>
      <c r="L303">
        <f t="shared" si="31"/>
        <v>407.83606701552264</v>
      </c>
      <c r="M303">
        <v>11591.28</v>
      </c>
      <c r="N303">
        <v>2369.0100000000002</v>
      </c>
      <c r="O303">
        <v>6227.6</v>
      </c>
      <c r="P303">
        <v>54.24</v>
      </c>
      <c r="Q303">
        <v>102.66</v>
      </c>
      <c r="R303">
        <v>60.05</v>
      </c>
      <c r="S303">
        <v>428.09</v>
      </c>
      <c r="T303">
        <v>207.26</v>
      </c>
      <c r="U303">
        <f t="shared" si="26"/>
        <v>5.0080534374999992E-2</v>
      </c>
      <c r="V303">
        <v>0.51929999999999998</v>
      </c>
      <c r="W303">
        <v>7.9366191979999998</v>
      </c>
      <c r="X303">
        <v>10.1</v>
      </c>
    </row>
    <row r="304" spans="1:24" hidden="1" x14ac:dyDescent="0.25">
      <c r="A304" t="s">
        <v>76</v>
      </c>
      <c r="B304" t="s">
        <v>102</v>
      </c>
      <c r="C304">
        <v>3356</v>
      </c>
      <c r="D304" t="s">
        <v>81</v>
      </c>
      <c r="E304">
        <v>3.4380000000000002</v>
      </c>
      <c r="F304">
        <v>45.475999999999999</v>
      </c>
      <c r="G304">
        <f t="shared" si="27"/>
        <v>13.227457824316462</v>
      </c>
      <c r="H304">
        <f t="shared" si="28"/>
        <v>34380</v>
      </c>
      <c r="I304">
        <f t="shared" si="29"/>
        <v>454760</v>
      </c>
      <c r="J304">
        <v>1153.42</v>
      </c>
      <c r="K304">
        <f t="shared" si="30"/>
        <v>29.80700872188795</v>
      </c>
      <c r="L304">
        <f t="shared" si="31"/>
        <v>394.27095073780578</v>
      </c>
      <c r="M304">
        <v>17029.27</v>
      </c>
      <c r="N304">
        <v>2444.8000000000002</v>
      </c>
      <c r="O304">
        <v>11614.7</v>
      </c>
      <c r="P304">
        <v>149.44999999999999</v>
      </c>
      <c r="Q304">
        <v>208.84</v>
      </c>
      <c r="R304">
        <v>149.44999999999999</v>
      </c>
      <c r="S304">
        <v>162.86000000000001</v>
      </c>
      <c r="T304">
        <v>2385.4</v>
      </c>
      <c r="U304">
        <f t="shared" si="26"/>
        <v>6.7204434374999997E-2</v>
      </c>
      <c r="V304">
        <v>0.52470000000000006</v>
      </c>
      <c r="W304">
        <v>8.8601220029999901</v>
      </c>
      <c r="X304">
        <v>11.7</v>
      </c>
    </row>
    <row r="305" spans="1:24" hidden="1" x14ac:dyDescent="0.25">
      <c r="A305" t="s">
        <v>76</v>
      </c>
      <c r="B305" t="s">
        <v>102</v>
      </c>
      <c r="C305">
        <v>3357</v>
      </c>
      <c r="D305" t="s">
        <v>81</v>
      </c>
      <c r="E305">
        <v>3.2730000000000001</v>
      </c>
      <c r="F305">
        <v>43.313000000000002</v>
      </c>
      <c r="G305">
        <f t="shared" si="27"/>
        <v>13.233424992361748</v>
      </c>
      <c r="H305">
        <f t="shared" si="28"/>
        <v>32730</v>
      </c>
      <c r="I305">
        <f t="shared" si="29"/>
        <v>433130</v>
      </c>
      <c r="J305">
        <v>2013.2</v>
      </c>
      <c r="K305">
        <f t="shared" si="30"/>
        <v>16.257699185376513</v>
      </c>
      <c r="L305">
        <f t="shared" si="31"/>
        <v>215.14504271806081</v>
      </c>
      <c r="M305">
        <v>20510.86</v>
      </c>
      <c r="N305">
        <v>3822.86</v>
      </c>
      <c r="O305">
        <v>10160.709999999999</v>
      </c>
      <c r="P305">
        <v>106.81</v>
      </c>
      <c r="Q305">
        <v>338.56</v>
      </c>
      <c r="R305">
        <v>106.81</v>
      </c>
      <c r="S305">
        <v>334.53</v>
      </c>
      <c r="T305">
        <v>1690.77</v>
      </c>
      <c r="U305">
        <f t="shared" si="26"/>
        <v>6.4926484374999996E-2</v>
      </c>
      <c r="V305">
        <v>0.52470000000000006</v>
      </c>
      <c r="W305">
        <v>8.7488692019999998</v>
      </c>
      <c r="X305">
        <v>11.5</v>
      </c>
    </row>
    <row r="306" spans="1:24" hidden="1" x14ac:dyDescent="0.25">
      <c r="A306" t="s">
        <v>76</v>
      </c>
      <c r="B306" t="s">
        <v>102</v>
      </c>
      <c r="C306">
        <v>3360</v>
      </c>
      <c r="D306" t="s">
        <v>75</v>
      </c>
      <c r="E306">
        <v>2.8159999999999998</v>
      </c>
      <c r="F306">
        <v>49.031999999999996</v>
      </c>
      <c r="G306">
        <f t="shared" si="27"/>
        <v>17.411931818181817</v>
      </c>
      <c r="H306">
        <f t="shared" si="28"/>
        <v>28160</v>
      </c>
      <c r="I306">
        <f t="shared" si="29"/>
        <v>490319.99999999994</v>
      </c>
      <c r="J306">
        <v>890.79</v>
      </c>
      <c r="K306">
        <f t="shared" si="30"/>
        <v>31.612389003019793</v>
      </c>
      <c r="L306">
        <f t="shared" si="31"/>
        <v>550.43276193042129</v>
      </c>
      <c r="M306">
        <v>6766.6</v>
      </c>
      <c r="N306">
        <v>3327.15</v>
      </c>
      <c r="O306">
        <v>11450.87</v>
      </c>
      <c r="P306">
        <v>85.65</v>
      </c>
      <c r="Q306">
        <v>512.02</v>
      </c>
      <c r="R306">
        <v>215.08</v>
      </c>
      <c r="S306">
        <v>70.430000000000007</v>
      </c>
      <c r="T306">
        <v>317.87</v>
      </c>
      <c r="U306">
        <f t="shared" si="26"/>
        <v>6.4926484374999996E-2</v>
      </c>
      <c r="V306">
        <v>0.60229999999999995</v>
      </c>
      <c r="W306">
        <v>8.7488692019999998</v>
      </c>
      <c r="X306">
        <v>11.5</v>
      </c>
    </row>
    <row r="307" spans="1:24" hidden="1" x14ac:dyDescent="0.25">
      <c r="A307" t="s">
        <v>76</v>
      </c>
      <c r="B307" t="s">
        <v>102</v>
      </c>
      <c r="C307">
        <v>3365</v>
      </c>
      <c r="D307" t="s">
        <v>80</v>
      </c>
      <c r="E307">
        <v>2.2549999999999999</v>
      </c>
      <c r="F307">
        <v>35.510999999999903</v>
      </c>
      <c r="G307">
        <f t="shared" si="27"/>
        <v>15.747671840354725</v>
      </c>
      <c r="H307">
        <f t="shared" si="28"/>
        <v>22550</v>
      </c>
      <c r="I307">
        <f t="shared" si="29"/>
        <v>355109.99999999901</v>
      </c>
      <c r="J307">
        <v>870.09</v>
      </c>
      <c r="K307">
        <f t="shared" si="30"/>
        <v>25.916859175487591</v>
      </c>
      <c r="L307">
        <f t="shared" si="31"/>
        <v>408.13019342826487</v>
      </c>
      <c r="M307">
        <v>7629.41</v>
      </c>
      <c r="N307">
        <v>3444.11</v>
      </c>
      <c r="O307">
        <v>20630.41</v>
      </c>
      <c r="P307">
        <v>312.19</v>
      </c>
      <c r="Q307">
        <v>366.57</v>
      </c>
      <c r="R307">
        <v>336.35</v>
      </c>
      <c r="S307">
        <v>114.8</v>
      </c>
      <c r="T307">
        <v>2777.44</v>
      </c>
      <c r="U307">
        <f t="shared" si="26"/>
        <v>0.51855273437500005</v>
      </c>
      <c r="V307">
        <v>0.45</v>
      </c>
      <c r="W307">
        <v>16.483131400000001</v>
      </c>
      <c r="X307">
        <v>32.5</v>
      </c>
    </row>
    <row r="308" spans="1:24" hidden="1" x14ac:dyDescent="0.25">
      <c r="A308" t="s">
        <v>76</v>
      </c>
      <c r="B308" t="s">
        <v>102</v>
      </c>
      <c r="C308">
        <v>3366</v>
      </c>
      <c r="D308" t="s">
        <v>81</v>
      </c>
      <c r="E308">
        <v>2.2969999999999899</v>
      </c>
      <c r="F308">
        <v>44.847999999999999</v>
      </c>
      <c r="G308">
        <f t="shared" si="27"/>
        <v>19.524597300827249</v>
      </c>
      <c r="H308">
        <f t="shared" si="28"/>
        <v>22969.999999999898</v>
      </c>
      <c r="I308">
        <f t="shared" si="29"/>
        <v>448480</v>
      </c>
      <c r="J308">
        <v>2101.0700000000002</v>
      </c>
      <c r="K308">
        <f t="shared" si="30"/>
        <v>10.932524856382651</v>
      </c>
      <c r="L308">
        <f t="shared" si="31"/>
        <v>213.45314530215555</v>
      </c>
      <c r="M308">
        <v>21653.55</v>
      </c>
      <c r="N308">
        <v>2423.44</v>
      </c>
      <c r="O308">
        <v>5427.14</v>
      </c>
      <c r="P308">
        <v>51.2</v>
      </c>
      <c r="Q308">
        <v>210.49</v>
      </c>
      <c r="R308">
        <v>106.19</v>
      </c>
      <c r="S308">
        <v>39.82</v>
      </c>
      <c r="T308">
        <v>1558.74</v>
      </c>
      <c r="U308">
        <f t="shared" si="26"/>
        <v>2.5520944093749995</v>
      </c>
      <c r="V308">
        <v>0.52470000000000006</v>
      </c>
      <c r="W308">
        <v>22.46152867</v>
      </c>
      <c r="X308">
        <v>72.099999999999994</v>
      </c>
    </row>
    <row r="309" spans="1:24" hidden="1" x14ac:dyDescent="0.25">
      <c r="A309" t="s">
        <v>76</v>
      </c>
      <c r="B309" t="s">
        <v>102</v>
      </c>
      <c r="C309">
        <v>3370</v>
      </c>
      <c r="D309" t="s">
        <v>79</v>
      </c>
      <c r="E309">
        <v>1.8919999999999999</v>
      </c>
      <c r="F309">
        <v>45.963999999999999</v>
      </c>
      <c r="G309">
        <f t="shared" si="27"/>
        <v>24.2938689217759</v>
      </c>
      <c r="H309">
        <f t="shared" si="28"/>
        <v>18920</v>
      </c>
      <c r="I309">
        <f t="shared" si="29"/>
        <v>459640</v>
      </c>
      <c r="J309">
        <v>1098.68</v>
      </c>
      <c r="K309">
        <f t="shared" si="30"/>
        <v>17.220664797757308</v>
      </c>
      <c r="L309">
        <f t="shared" si="31"/>
        <v>418.35657334255649</v>
      </c>
      <c r="M309">
        <v>11725.04</v>
      </c>
      <c r="N309">
        <v>695.64</v>
      </c>
      <c r="O309">
        <v>3369.67</v>
      </c>
      <c r="P309">
        <v>25.19</v>
      </c>
      <c r="Q309">
        <v>329.41</v>
      </c>
      <c r="R309">
        <v>197.65</v>
      </c>
      <c r="S309">
        <v>29.07</v>
      </c>
      <c r="T309">
        <v>434.05</v>
      </c>
      <c r="U309">
        <f t="shared" si="26"/>
        <v>0.20631648437499997</v>
      </c>
      <c r="V309">
        <v>0.52470000000000006</v>
      </c>
      <c r="W309">
        <v>12.85194529</v>
      </c>
      <c r="X309">
        <v>20.5</v>
      </c>
    </row>
    <row r="310" spans="1:24" hidden="1" x14ac:dyDescent="0.25">
      <c r="A310" t="s">
        <v>76</v>
      </c>
      <c r="B310" t="s">
        <v>102</v>
      </c>
      <c r="C310">
        <v>3372</v>
      </c>
      <c r="D310" t="s">
        <v>75</v>
      </c>
      <c r="E310">
        <v>2.6930000000000001</v>
      </c>
      <c r="F310">
        <v>49.126999999999903</v>
      </c>
      <c r="G310">
        <f t="shared" si="27"/>
        <v>18.24248050501296</v>
      </c>
      <c r="H310">
        <f t="shared" si="28"/>
        <v>26930</v>
      </c>
      <c r="I310">
        <f t="shared" si="29"/>
        <v>491269.99999999901</v>
      </c>
      <c r="J310">
        <v>621.54</v>
      </c>
      <c r="K310">
        <f t="shared" si="30"/>
        <v>43.327863049843941</v>
      </c>
      <c r="L310">
        <f t="shared" si="31"/>
        <v>790.40769701064937</v>
      </c>
      <c r="M310">
        <v>6345.54</v>
      </c>
      <c r="N310">
        <v>662.33</v>
      </c>
      <c r="O310">
        <v>1687.87</v>
      </c>
      <c r="P310">
        <v>77.69</v>
      </c>
      <c r="Q310">
        <v>229.19</v>
      </c>
      <c r="R310">
        <v>143.72999999999999</v>
      </c>
      <c r="S310">
        <v>54.38</v>
      </c>
      <c r="T310">
        <v>2134.6</v>
      </c>
      <c r="U310">
        <f t="shared" si="26"/>
        <v>0.67209343749999995</v>
      </c>
      <c r="V310">
        <v>0.60229999999999995</v>
      </c>
      <c r="W310">
        <v>17.516303829999998</v>
      </c>
      <c r="X310">
        <v>37</v>
      </c>
    </row>
    <row r="311" spans="1:24" hidden="1" x14ac:dyDescent="0.25">
      <c r="A311" t="s">
        <v>76</v>
      </c>
      <c r="B311" t="s">
        <v>102</v>
      </c>
      <c r="C311">
        <v>3373</v>
      </c>
      <c r="D311" t="s">
        <v>78</v>
      </c>
      <c r="E311">
        <v>2.0289999999999999</v>
      </c>
      <c r="F311">
        <v>43.555999999999997</v>
      </c>
      <c r="G311">
        <f t="shared" si="27"/>
        <v>21.466732380482995</v>
      </c>
      <c r="H311">
        <f t="shared" si="28"/>
        <v>20290</v>
      </c>
      <c r="I311">
        <f t="shared" si="29"/>
        <v>435560</v>
      </c>
      <c r="J311">
        <v>1319.63</v>
      </c>
      <c r="K311">
        <f t="shared" si="30"/>
        <v>15.375521926600637</v>
      </c>
      <c r="L311">
        <f t="shared" si="31"/>
        <v>330.06221440858423</v>
      </c>
      <c r="M311">
        <v>9116.01</v>
      </c>
      <c r="N311">
        <v>5987.27</v>
      </c>
      <c r="O311">
        <v>20413.12</v>
      </c>
      <c r="P311">
        <v>422.91</v>
      </c>
      <c r="Q311">
        <v>199.71</v>
      </c>
      <c r="R311">
        <v>129.22</v>
      </c>
      <c r="S311">
        <v>127.26</v>
      </c>
      <c r="T311">
        <v>497.31</v>
      </c>
      <c r="U311">
        <f t="shared" si="26"/>
        <v>0.11947455</v>
      </c>
      <c r="V311">
        <v>0.52470000000000006</v>
      </c>
      <c r="W311">
        <v>10.824578349999999</v>
      </c>
      <c r="X311">
        <v>15.6</v>
      </c>
    </row>
    <row r="312" spans="1:24" hidden="1" x14ac:dyDescent="0.25">
      <c r="A312" t="s">
        <v>76</v>
      </c>
      <c r="B312" t="s">
        <v>102</v>
      </c>
      <c r="C312">
        <v>3376</v>
      </c>
      <c r="D312" t="s">
        <v>92</v>
      </c>
      <c r="E312">
        <v>1.8380000000000001</v>
      </c>
      <c r="F312">
        <v>47.823</v>
      </c>
      <c r="G312">
        <f t="shared" si="27"/>
        <v>26.019042437431992</v>
      </c>
      <c r="H312">
        <f t="shared" si="28"/>
        <v>18380</v>
      </c>
      <c r="I312">
        <f t="shared" si="29"/>
        <v>478230</v>
      </c>
      <c r="J312">
        <v>934.91</v>
      </c>
      <c r="K312">
        <f t="shared" si="30"/>
        <v>19.659646383074307</v>
      </c>
      <c r="L312">
        <f t="shared" si="31"/>
        <v>511.52517354611678</v>
      </c>
      <c r="M312">
        <v>4404.34</v>
      </c>
      <c r="N312">
        <v>1218.93</v>
      </c>
      <c r="O312">
        <v>2051.2800000000002</v>
      </c>
      <c r="P312">
        <v>27.61</v>
      </c>
      <c r="Q312">
        <v>244.58</v>
      </c>
      <c r="R312">
        <v>153.85</v>
      </c>
      <c r="S312">
        <v>311.64</v>
      </c>
      <c r="T312">
        <v>457.59</v>
      </c>
      <c r="U312">
        <f t="shared" si="26"/>
        <v>0.9765532375</v>
      </c>
      <c r="V312">
        <v>0.42399999999999999</v>
      </c>
      <c r="W312">
        <v>18.983786219999999</v>
      </c>
      <c r="X312">
        <v>44.6</v>
      </c>
    </row>
    <row r="313" spans="1:24" hidden="1" x14ac:dyDescent="0.25">
      <c r="A313" t="s">
        <v>76</v>
      </c>
      <c r="B313" t="s">
        <v>102</v>
      </c>
      <c r="C313">
        <v>3377</v>
      </c>
      <c r="D313" t="s">
        <v>79</v>
      </c>
      <c r="E313">
        <v>1.7409999999999899</v>
      </c>
      <c r="F313">
        <v>46.443999999999903</v>
      </c>
      <c r="G313">
        <f t="shared" si="27"/>
        <v>26.676622630672128</v>
      </c>
      <c r="H313">
        <f t="shared" si="28"/>
        <v>17409.999999999898</v>
      </c>
      <c r="I313">
        <f t="shared" si="29"/>
        <v>464439.99999999901</v>
      </c>
      <c r="J313">
        <v>941.94</v>
      </c>
      <c r="K313">
        <f t="shared" si="30"/>
        <v>18.483130560332821</v>
      </c>
      <c r="L313">
        <f t="shared" si="31"/>
        <v>493.06749899144211</v>
      </c>
      <c r="M313">
        <v>9229.41</v>
      </c>
      <c r="N313">
        <v>1627.34</v>
      </c>
      <c r="O313">
        <v>8581.2199999999993</v>
      </c>
      <c r="P313">
        <v>72.459999999999994</v>
      </c>
      <c r="Q313">
        <v>178.2</v>
      </c>
      <c r="R313">
        <v>142.96</v>
      </c>
      <c r="S313">
        <v>45.04</v>
      </c>
      <c r="T313">
        <v>252.62</v>
      </c>
      <c r="U313">
        <f t="shared" si="26"/>
        <v>0.51855273437500005</v>
      </c>
      <c r="V313">
        <v>0.52470000000000006</v>
      </c>
      <c r="W313">
        <v>16.483131400000001</v>
      </c>
      <c r="X313">
        <v>32.5</v>
      </c>
    </row>
    <row r="314" spans="1:24" hidden="1" x14ac:dyDescent="0.25">
      <c r="A314" t="s">
        <v>76</v>
      </c>
      <c r="B314" t="s">
        <v>102</v>
      </c>
      <c r="C314">
        <v>3378</v>
      </c>
      <c r="D314" t="s">
        <v>75</v>
      </c>
      <c r="E314">
        <v>3.153</v>
      </c>
      <c r="F314">
        <v>49.875999999999998</v>
      </c>
      <c r="G314">
        <f t="shared" si="27"/>
        <v>15.8185854741516</v>
      </c>
      <c r="H314">
        <f t="shared" si="28"/>
        <v>31530</v>
      </c>
      <c r="I314">
        <f t="shared" si="29"/>
        <v>498760</v>
      </c>
      <c r="J314">
        <v>1627.96</v>
      </c>
      <c r="K314">
        <f t="shared" si="30"/>
        <v>19.367797734588073</v>
      </c>
      <c r="L314">
        <f t="shared" si="31"/>
        <v>306.37116391066121</v>
      </c>
      <c r="M314">
        <v>11163.97</v>
      </c>
      <c r="N314">
        <v>3029.82</v>
      </c>
      <c r="O314">
        <v>9775.31</v>
      </c>
      <c r="P314">
        <v>105.52</v>
      </c>
      <c r="Q314">
        <v>171.46</v>
      </c>
      <c r="R314">
        <v>126.24</v>
      </c>
      <c r="S314">
        <v>88.56</v>
      </c>
      <c r="T314">
        <v>770.64</v>
      </c>
      <c r="U314">
        <f t="shared" si="26"/>
        <v>0.35789343749999997</v>
      </c>
      <c r="V314">
        <v>0.60229999999999995</v>
      </c>
      <c r="W314">
        <v>15.004875670000001</v>
      </c>
      <c r="X314">
        <v>27</v>
      </c>
    </row>
    <row r="315" spans="1:24" hidden="1" x14ac:dyDescent="0.25">
      <c r="A315" t="s">
        <v>76</v>
      </c>
      <c r="B315" t="s">
        <v>102</v>
      </c>
      <c r="C315">
        <v>3390</v>
      </c>
      <c r="D315" t="s">
        <v>79</v>
      </c>
      <c r="E315">
        <v>1.7190000000000001</v>
      </c>
      <c r="F315">
        <v>46.545000000000002</v>
      </c>
      <c r="G315">
        <f t="shared" si="27"/>
        <v>27.076788830715532</v>
      </c>
      <c r="H315">
        <f t="shared" si="28"/>
        <v>17190</v>
      </c>
      <c r="I315">
        <f t="shared" si="29"/>
        <v>465450</v>
      </c>
      <c r="J315">
        <v>1088.68</v>
      </c>
      <c r="K315">
        <f t="shared" si="30"/>
        <v>15.789763750597052</v>
      </c>
      <c r="L315">
        <f t="shared" si="31"/>
        <v>427.53609876180326</v>
      </c>
      <c r="M315">
        <v>4782.57</v>
      </c>
      <c r="N315">
        <v>1538.62</v>
      </c>
      <c r="O315">
        <v>10752.23</v>
      </c>
      <c r="P315">
        <v>118.51</v>
      </c>
      <c r="Q315">
        <v>226.98</v>
      </c>
      <c r="R315">
        <v>190.82</v>
      </c>
      <c r="S315">
        <v>120.52</v>
      </c>
      <c r="T315">
        <v>315.36</v>
      </c>
      <c r="U315">
        <f t="shared" si="26"/>
        <v>0.23977878437500003</v>
      </c>
      <c r="V315">
        <v>0.52470000000000006</v>
      </c>
      <c r="W315">
        <v>13.431092789999999</v>
      </c>
      <c r="X315">
        <v>22.1</v>
      </c>
    </row>
    <row r="316" spans="1:24" hidden="1" x14ac:dyDescent="0.25">
      <c r="A316" t="s">
        <v>76</v>
      </c>
      <c r="B316" t="s">
        <v>102</v>
      </c>
      <c r="C316">
        <v>3393</v>
      </c>
      <c r="D316" t="s">
        <v>87</v>
      </c>
      <c r="E316">
        <v>2.4350000000000001</v>
      </c>
      <c r="F316">
        <v>63.451999999999998</v>
      </c>
      <c r="G316">
        <f t="shared" si="27"/>
        <v>26.058316221765914</v>
      </c>
      <c r="H316">
        <f t="shared" si="28"/>
        <v>24350</v>
      </c>
      <c r="I316">
        <f t="shared" si="29"/>
        <v>634520</v>
      </c>
      <c r="J316">
        <v>1449.66</v>
      </c>
      <c r="K316">
        <f t="shared" si="30"/>
        <v>16.797042065035939</v>
      </c>
      <c r="L316">
        <f t="shared" si="31"/>
        <v>437.70263372101044</v>
      </c>
      <c r="M316">
        <v>15681.23</v>
      </c>
      <c r="N316">
        <v>6289.64</v>
      </c>
      <c r="O316">
        <v>11092.6</v>
      </c>
      <c r="P316">
        <v>13.64</v>
      </c>
      <c r="Q316">
        <v>101.32</v>
      </c>
      <c r="R316">
        <v>227.97</v>
      </c>
      <c r="S316">
        <v>1046.32</v>
      </c>
      <c r="T316">
        <v>249.4</v>
      </c>
      <c r="U316">
        <f t="shared" si="26"/>
        <v>8.6841934375000013E-2</v>
      </c>
      <c r="V316">
        <v>0.52610000000000001</v>
      </c>
      <c r="W316">
        <v>9.7109067840000005</v>
      </c>
      <c r="X316">
        <v>13.3</v>
      </c>
    </row>
    <row r="317" spans="1:24" hidden="1" x14ac:dyDescent="0.25">
      <c r="A317" t="s">
        <v>76</v>
      </c>
      <c r="B317" t="s">
        <v>102</v>
      </c>
      <c r="C317">
        <v>3395</v>
      </c>
      <c r="D317" t="s">
        <v>92</v>
      </c>
      <c r="E317">
        <v>2.2400000000000002</v>
      </c>
      <c r="F317">
        <v>48.18</v>
      </c>
      <c r="G317">
        <f t="shared" si="27"/>
        <v>21.508928571428569</v>
      </c>
      <c r="H317">
        <f t="shared" si="28"/>
        <v>22400.000000000004</v>
      </c>
      <c r="I317">
        <f t="shared" si="29"/>
        <v>481800</v>
      </c>
      <c r="J317">
        <v>2053.37</v>
      </c>
      <c r="K317">
        <f t="shared" si="30"/>
        <v>10.908896107374709</v>
      </c>
      <c r="L317">
        <f t="shared" si="31"/>
        <v>234.63866716665774</v>
      </c>
      <c r="M317">
        <v>26540.75</v>
      </c>
      <c r="N317">
        <v>2235.46</v>
      </c>
      <c r="O317">
        <v>8705.51</v>
      </c>
      <c r="P317">
        <v>114.29</v>
      </c>
      <c r="Q317">
        <v>114.29</v>
      </c>
      <c r="R317">
        <v>44.55</v>
      </c>
      <c r="S317">
        <v>19.37</v>
      </c>
      <c r="T317">
        <v>627.63</v>
      </c>
      <c r="U317">
        <f t="shared" si="26"/>
        <v>0.39597054999999998</v>
      </c>
      <c r="V317">
        <v>0.42399999999999999</v>
      </c>
      <c r="W317">
        <v>15.40692321</v>
      </c>
      <c r="X317">
        <v>28.4</v>
      </c>
    </row>
    <row r="318" spans="1:24" hidden="1" x14ac:dyDescent="0.25">
      <c r="A318" t="s">
        <v>76</v>
      </c>
      <c r="B318" t="s">
        <v>103</v>
      </c>
      <c r="C318">
        <v>3399</v>
      </c>
      <c r="D318" t="s">
        <v>104</v>
      </c>
      <c r="E318">
        <v>2.8010000000000002</v>
      </c>
      <c r="F318">
        <v>38.155000000000001</v>
      </c>
      <c r="G318">
        <f t="shared" si="27"/>
        <v>13.62192074259193</v>
      </c>
      <c r="H318">
        <f t="shared" si="28"/>
        <v>28010</v>
      </c>
      <c r="I318">
        <f t="shared" si="29"/>
        <v>381550</v>
      </c>
      <c r="J318">
        <v>1365.3</v>
      </c>
      <c r="K318">
        <f t="shared" si="30"/>
        <v>20.515637588808321</v>
      </c>
      <c r="L318">
        <f t="shared" si="31"/>
        <v>279.46238921848681</v>
      </c>
      <c r="M318">
        <v>23984.94</v>
      </c>
      <c r="N318">
        <v>3717.43</v>
      </c>
      <c r="O318">
        <v>17035.57</v>
      </c>
      <c r="P318">
        <v>338.85</v>
      </c>
      <c r="Q318">
        <v>194.19</v>
      </c>
      <c r="R318">
        <v>112.95</v>
      </c>
      <c r="S318">
        <v>59.45</v>
      </c>
      <c r="T318">
        <v>970.97</v>
      </c>
      <c r="U318">
        <f t="shared" si="26"/>
        <v>0.31923210937500002</v>
      </c>
      <c r="V318">
        <v>0.57869999999999999</v>
      </c>
      <c r="W318">
        <v>14.55210658</v>
      </c>
      <c r="X318">
        <v>25.5</v>
      </c>
    </row>
    <row r="319" spans="1:24" hidden="1" x14ac:dyDescent="0.25">
      <c r="A319" t="s">
        <v>76</v>
      </c>
      <c r="B319" t="s">
        <v>103</v>
      </c>
      <c r="C319">
        <v>3413</v>
      </c>
      <c r="D319" t="s">
        <v>105</v>
      </c>
      <c r="E319">
        <v>1.9750000000000001</v>
      </c>
      <c r="F319">
        <v>45.771999999999998</v>
      </c>
      <c r="G319">
        <f t="shared" si="27"/>
        <v>23.175696202531643</v>
      </c>
      <c r="H319">
        <f t="shared" si="28"/>
        <v>19750</v>
      </c>
      <c r="I319">
        <f t="shared" si="29"/>
        <v>457720</v>
      </c>
      <c r="J319">
        <v>1573.73</v>
      </c>
      <c r="K319">
        <f t="shared" si="30"/>
        <v>12.549802062615569</v>
      </c>
      <c r="L319">
        <f t="shared" si="31"/>
        <v>290.85040000508349</v>
      </c>
      <c r="M319">
        <v>14219.93</v>
      </c>
      <c r="N319">
        <v>1847.68</v>
      </c>
      <c r="O319">
        <v>18080.439999999999</v>
      </c>
      <c r="P319">
        <v>120.46</v>
      </c>
      <c r="Q319">
        <v>613.95000000000005</v>
      </c>
      <c r="R319">
        <v>254.52</v>
      </c>
      <c r="S319">
        <v>71.89</v>
      </c>
      <c r="T319">
        <v>880.12</v>
      </c>
      <c r="U319">
        <f t="shared" si="26"/>
        <v>0.37127148437500007</v>
      </c>
      <c r="V319">
        <v>0.78500000000000003</v>
      </c>
      <c r="W319">
        <v>15.15066004</v>
      </c>
      <c r="X319">
        <v>27.5</v>
      </c>
    </row>
    <row r="320" spans="1:24" hidden="1" x14ac:dyDescent="0.25">
      <c r="A320" t="s">
        <v>76</v>
      </c>
      <c r="B320" t="s">
        <v>103</v>
      </c>
      <c r="C320">
        <v>3425</v>
      </c>
      <c r="D320" t="s">
        <v>106</v>
      </c>
      <c r="E320">
        <v>2.093</v>
      </c>
      <c r="F320">
        <v>41.908999999999999</v>
      </c>
      <c r="G320">
        <f t="shared" si="27"/>
        <v>20.023411371237458</v>
      </c>
      <c r="H320">
        <f t="shared" si="28"/>
        <v>20930</v>
      </c>
      <c r="I320">
        <f t="shared" si="29"/>
        <v>419090</v>
      </c>
      <c r="J320">
        <v>1254</v>
      </c>
      <c r="K320">
        <f t="shared" si="30"/>
        <v>16.690590111642742</v>
      </c>
      <c r="L320">
        <f t="shared" si="31"/>
        <v>334.20255183413076</v>
      </c>
      <c r="M320">
        <v>7938.16</v>
      </c>
      <c r="N320">
        <v>1349.43</v>
      </c>
      <c r="O320">
        <v>10207.57</v>
      </c>
      <c r="P320">
        <v>62.99</v>
      </c>
      <c r="Q320">
        <v>536.34</v>
      </c>
      <c r="R320">
        <v>229.04</v>
      </c>
      <c r="S320">
        <v>72.53</v>
      </c>
      <c r="T320">
        <v>313.02</v>
      </c>
      <c r="U320">
        <f t="shared" si="26"/>
        <v>1.7673749999999999</v>
      </c>
      <c r="V320">
        <v>0.40550000000000003</v>
      </c>
      <c r="W320">
        <v>21.20070509</v>
      </c>
      <c r="X320">
        <v>60</v>
      </c>
    </row>
    <row r="321" spans="1:24" hidden="1" x14ac:dyDescent="0.25">
      <c r="A321" t="s">
        <v>76</v>
      </c>
      <c r="B321" t="s">
        <v>103</v>
      </c>
      <c r="C321">
        <v>3429</v>
      </c>
      <c r="D321" t="s">
        <v>79</v>
      </c>
      <c r="E321">
        <v>2.077</v>
      </c>
      <c r="F321">
        <v>46.045999999999999</v>
      </c>
      <c r="G321">
        <f t="shared" si="27"/>
        <v>22.169475204622053</v>
      </c>
      <c r="H321">
        <f t="shared" si="28"/>
        <v>20770</v>
      </c>
      <c r="I321">
        <f t="shared" si="29"/>
        <v>460460</v>
      </c>
      <c r="J321">
        <v>1381.37</v>
      </c>
      <c r="K321">
        <f t="shared" si="30"/>
        <v>15.035797794942702</v>
      </c>
      <c r="L321">
        <f t="shared" si="31"/>
        <v>333.33574639669314</v>
      </c>
      <c r="M321">
        <v>17053.53</v>
      </c>
      <c r="N321">
        <v>1950.84</v>
      </c>
      <c r="O321">
        <v>9929.2999999999993</v>
      </c>
      <c r="P321">
        <v>38.479999999999997</v>
      </c>
      <c r="Q321">
        <v>240.49</v>
      </c>
      <c r="R321">
        <v>155.84</v>
      </c>
      <c r="S321">
        <v>515.61</v>
      </c>
      <c r="T321">
        <v>871.53</v>
      </c>
      <c r="U321">
        <f t="shared" si="26"/>
        <v>6.6060549999999982E-2</v>
      </c>
      <c r="V321">
        <v>0.57869999999999999</v>
      </c>
      <c r="W321">
        <v>8.8046385419999993</v>
      </c>
      <c r="X321">
        <v>11.6</v>
      </c>
    </row>
    <row r="322" spans="1:24" hidden="1" x14ac:dyDescent="0.25">
      <c r="A322" t="s">
        <v>76</v>
      </c>
      <c r="B322" t="s">
        <v>107</v>
      </c>
      <c r="C322">
        <v>3488</v>
      </c>
      <c r="D322" t="s">
        <v>108</v>
      </c>
      <c r="E322">
        <v>2.641</v>
      </c>
      <c r="F322">
        <v>47.582000000000001</v>
      </c>
      <c r="G322">
        <f t="shared" si="27"/>
        <v>18.016660355925787</v>
      </c>
      <c r="H322">
        <f t="shared" si="28"/>
        <v>26410</v>
      </c>
      <c r="I322">
        <f t="shared" si="29"/>
        <v>475820</v>
      </c>
      <c r="J322">
        <v>1341.31</v>
      </c>
      <c r="K322">
        <f t="shared" si="30"/>
        <v>19.689706331869591</v>
      </c>
      <c r="L322">
        <f t="shared" si="31"/>
        <v>354.74275148921578</v>
      </c>
      <c r="M322">
        <v>15662.32</v>
      </c>
      <c r="N322">
        <v>1194.23</v>
      </c>
      <c r="O322">
        <v>13311.11</v>
      </c>
      <c r="P322">
        <v>178.45</v>
      </c>
      <c r="Q322">
        <v>458.87</v>
      </c>
      <c r="R322">
        <v>309.83</v>
      </c>
      <c r="S322">
        <v>119.62</v>
      </c>
      <c r="T322">
        <v>1466.81</v>
      </c>
      <c r="U322">
        <f t="shared" ref="U322:U344" si="32">(3.142*(X322/200)^2)/0.16</f>
        <v>0.63625500000000001</v>
      </c>
      <c r="V322">
        <v>0.6</v>
      </c>
      <c r="W322">
        <v>17.298589660000001</v>
      </c>
      <c r="X322">
        <v>36</v>
      </c>
    </row>
    <row r="323" spans="1:24" hidden="1" x14ac:dyDescent="0.25">
      <c r="A323" t="s">
        <v>76</v>
      </c>
      <c r="B323" t="s">
        <v>107</v>
      </c>
      <c r="C323">
        <v>3489</v>
      </c>
      <c r="D323" t="s">
        <v>109</v>
      </c>
      <c r="E323">
        <v>2.464</v>
      </c>
      <c r="F323">
        <v>47.314999999999998</v>
      </c>
      <c r="G323">
        <f t="shared" ref="G323:G344" si="33">F323/E323</f>
        <v>19.202516233766232</v>
      </c>
      <c r="H323">
        <f t="shared" ref="H323:H344" si="34">E323*10000</f>
        <v>24640</v>
      </c>
      <c r="I323">
        <f t="shared" ref="I323:I344" si="35">F323*10000</f>
        <v>473150</v>
      </c>
      <c r="J323">
        <v>1188.5</v>
      </c>
      <c r="K323">
        <f t="shared" si="30"/>
        <v>20.732015145140934</v>
      </c>
      <c r="L323">
        <f t="shared" si="31"/>
        <v>398.10685738325623</v>
      </c>
      <c r="M323">
        <v>12190.94</v>
      </c>
      <c r="N323">
        <v>2123.7199999999998</v>
      </c>
      <c r="O323">
        <v>16635.169999999998</v>
      </c>
      <c r="P323">
        <v>101.32</v>
      </c>
      <c r="Q323">
        <v>216.27</v>
      </c>
      <c r="R323">
        <v>146.13</v>
      </c>
      <c r="S323">
        <v>245.49</v>
      </c>
      <c r="T323">
        <v>535.79999999999995</v>
      </c>
      <c r="U323">
        <f t="shared" si="32"/>
        <v>0.23545853437499994</v>
      </c>
      <c r="V323">
        <v>0.6</v>
      </c>
      <c r="W323">
        <v>13.3606379</v>
      </c>
      <c r="X323">
        <v>21.9</v>
      </c>
    </row>
    <row r="324" spans="1:24" hidden="1" x14ac:dyDescent="0.25">
      <c r="A324" t="s">
        <v>76</v>
      </c>
      <c r="B324" t="s">
        <v>107</v>
      </c>
      <c r="C324">
        <v>3490</v>
      </c>
      <c r="D324" t="s">
        <v>110</v>
      </c>
      <c r="E324">
        <v>2.0139999999999998</v>
      </c>
      <c r="F324">
        <v>40.575000000000003</v>
      </c>
      <c r="G324">
        <f t="shared" si="33"/>
        <v>20.146474677259189</v>
      </c>
      <c r="H324">
        <f t="shared" si="34"/>
        <v>20139.999999999996</v>
      </c>
      <c r="I324">
        <f t="shared" si="35"/>
        <v>405750</v>
      </c>
      <c r="J324">
        <v>1039.77</v>
      </c>
      <c r="K324">
        <f t="shared" si="30"/>
        <v>19.36966829202612</v>
      </c>
      <c r="L324">
        <f t="shared" si="31"/>
        <v>390.23053175221446</v>
      </c>
      <c r="M324">
        <v>11452.96</v>
      </c>
      <c r="N324">
        <v>3103.78</v>
      </c>
      <c r="O324">
        <v>26339.48</v>
      </c>
      <c r="P324">
        <v>100.87</v>
      </c>
      <c r="Q324">
        <v>219.2</v>
      </c>
      <c r="R324">
        <v>180.41</v>
      </c>
      <c r="S324">
        <v>102.81</v>
      </c>
      <c r="T324">
        <v>1119.3</v>
      </c>
      <c r="U324">
        <f t="shared" si="32"/>
        <v>0.13043718437500001</v>
      </c>
      <c r="V324">
        <v>0.745</v>
      </c>
      <c r="W324">
        <v>11.140864690000001</v>
      </c>
      <c r="X324">
        <v>16.3</v>
      </c>
    </row>
    <row r="325" spans="1:24" hidden="1" x14ac:dyDescent="0.25">
      <c r="A325" t="s">
        <v>76</v>
      </c>
      <c r="B325" t="s">
        <v>107</v>
      </c>
      <c r="C325">
        <v>3491</v>
      </c>
      <c r="D325" t="s">
        <v>108</v>
      </c>
      <c r="E325">
        <v>2.976</v>
      </c>
      <c r="F325">
        <v>48.273999999999901</v>
      </c>
      <c r="G325">
        <f t="shared" si="33"/>
        <v>16.2211021505376</v>
      </c>
      <c r="H325">
        <f t="shared" si="34"/>
        <v>29760</v>
      </c>
      <c r="I325">
        <f t="shared" si="35"/>
        <v>482739.99999999901</v>
      </c>
      <c r="J325">
        <v>1228.19</v>
      </c>
      <c r="K325">
        <f t="shared" si="30"/>
        <v>24.230778625456971</v>
      </c>
      <c r="L325">
        <f t="shared" si="31"/>
        <v>393.04993527060066</v>
      </c>
      <c r="M325">
        <v>5056.68</v>
      </c>
      <c r="N325">
        <v>934.45</v>
      </c>
      <c r="O325">
        <v>1462.79</v>
      </c>
      <c r="P325">
        <v>11.83</v>
      </c>
      <c r="Q325">
        <v>185.31</v>
      </c>
      <c r="R325">
        <v>134.06</v>
      </c>
      <c r="S325">
        <v>238.54</v>
      </c>
      <c r="T325">
        <v>818.14</v>
      </c>
      <c r="U325">
        <f t="shared" si="32"/>
        <v>7.1878159374999986E-2</v>
      </c>
      <c r="V325">
        <v>0.6</v>
      </c>
      <c r="W325">
        <v>9.0792460740000003</v>
      </c>
      <c r="X325">
        <v>12.1</v>
      </c>
    </row>
    <row r="326" spans="1:24" hidden="1" x14ac:dyDescent="0.25">
      <c r="A326" t="s">
        <v>76</v>
      </c>
      <c r="B326" t="s">
        <v>107</v>
      </c>
      <c r="C326">
        <v>3493</v>
      </c>
      <c r="D326" t="s">
        <v>108</v>
      </c>
      <c r="E326">
        <v>2.19</v>
      </c>
      <c r="F326">
        <v>49.031999999999996</v>
      </c>
      <c r="G326">
        <f t="shared" si="33"/>
        <v>22.389041095890409</v>
      </c>
      <c r="H326">
        <f t="shared" si="34"/>
        <v>21900</v>
      </c>
      <c r="I326">
        <f t="shared" si="35"/>
        <v>490319.99999999994</v>
      </c>
      <c r="J326">
        <v>1077.4100000000001</v>
      </c>
      <c r="K326">
        <f t="shared" si="30"/>
        <v>20.326523793170658</v>
      </c>
      <c r="L326">
        <f t="shared" si="31"/>
        <v>455.09137654189203</v>
      </c>
      <c r="M326">
        <v>11126.65</v>
      </c>
      <c r="N326">
        <v>4561.75</v>
      </c>
      <c r="O326">
        <v>23265.71</v>
      </c>
      <c r="P326">
        <v>189.09</v>
      </c>
      <c r="Q326">
        <v>155.6</v>
      </c>
      <c r="R326">
        <v>128.03</v>
      </c>
      <c r="S326">
        <v>466.81</v>
      </c>
      <c r="T326">
        <v>490.45</v>
      </c>
      <c r="U326">
        <f t="shared" si="32"/>
        <v>0.16802335937499999</v>
      </c>
      <c r="V326">
        <v>0.6</v>
      </c>
      <c r="W326">
        <v>12.07440291</v>
      </c>
      <c r="X326">
        <v>18.5</v>
      </c>
    </row>
    <row r="327" spans="1:24" hidden="1" x14ac:dyDescent="0.25">
      <c r="A327" t="s">
        <v>76</v>
      </c>
      <c r="B327" t="s">
        <v>107</v>
      </c>
      <c r="C327">
        <v>3497</v>
      </c>
      <c r="D327" t="s">
        <v>104</v>
      </c>
      <c r="E327">
        <v>2.2050000000000001</v>
      </c>
      <c r="F327">
        <v>56.793999999999997</v>
      </c>
      <c r="G327">
        <f t="shared" si="33"/>
        <v>25.756916099773239</v>
      </c>
      <c r="H327">
        <f t="shared" si="34"/>
        <v>22050</v>
      </c>
      <c r="I327">
        <f t="shared" si="35"/>
        <v>567940</v>
      </c>
      <c r="J327">
        <v>1092.68</v>
      </c>
      <c r="K327">
        <f t="shared" si="30"/>
        <v>20.179741552879157</v>
      </c>
      <c r="L327">
        <f t="shared" si="31"/>
        <v>519.76791009261626</v>
      </c>
      <c r="M327">
        <v>15705.37</v>
      </c>
      <c r="N327">
        <v>2675.12</v>
      </c>
      <c r="O327">
        <v>5912.2</v>
      </c>
      <c r="P327">
        <v>44.88</v>
      </c>
      <c r="Q327">
        <v>146.34</v>
      </c>
      <c r="R327">
        <v>107.32</v>
      </c>
      <c r="S327">
        <v>130.72999999999999</v>
      </c>
      <c r="T327">
        <v>495.61</v>
      </c>
      <c r="U327">
        <f t="shared" si="32"/>
        <v>0.31923210937500002</v>
      </c>
      <c r="V327">
        <v>0.61199999999999999</v>
      </c>
      <c r="W327">
        <v>14.55210658</v>
      </c>
      <c r="X327">
        <v>25.5</v>
      </c>
    </row>
    <row r="328" spans="1:24" hidden="1" x14ac:dyDescent="0.25">
      <c r="A328" t="s">
        <v>76</v>
      </c>
      <c r="B328" t="s">
        <v>107</v>
      </c>
      <c r="C328">
        <v>3501</v>
      </c>
      <c r="D328" t="s">
        <v>108</v>
      </c>
      <c r="E328">
        <v>2.9780000000000002</v>
      </c>
      <c r="F328">
        <v>47.817999999999998</v>
      </c>
      <c r="G328">
        <f t="shared" si="33"/>
        <v>16.057085292142375</v>
      </c>
      <c r="H328">
        <f t="shared" si="34"/>
        <v>29780.000000000004</v>
      </c>
      <c r="I328">
        <f t="shared" si="35"/>
        <v>478180</v>
      </c>
      <c r="J328">
        <v>1599.76</v>
      </c>
      <c r="K328">
        <f t="shared" si="30"/>
        <v>18.615292293844078</v>
      </c>
      <c r="L328">
        <f t="shared" si="31"/>
        <v>298.90733610041508</v>
      </c>
      <c r="M328">
        <v>12891.84</v>
      </c>
      <c r="N328">
        <v>2710.82</v>
      </c>
      <c r="O328">
        <v>10721.59</v>
      </c>
      <c r="P328">
        <v>89.76</v>
      </c>
      <c r="Q328">
        <v>229.39</v>
      </c>
      <c r="R328">
        <v>145.61000000000001</v>
      </c>
      <c r="S328">
        <v>999.35</v>
      </c>
      <c r="T328">
        <v>552.54</v>
      </c>
      <c r="U328">
        <f t="shared" si="32"/>
        <v>0.10039180937500003</v>
      </c>
      <c r="V328">
        <v>0.6</v>
      </c>
      <c r="W328">
        <v>10.20986927</v>
      </c>
      <c r="X328">
        <v>14.3</v>
      </c>
    </row>
    <row r="329" spans="1:24" hidden="1" x14ac:dyDescent="0.25">
      <c r="A329" t="s">
        <v>76</v>
      </c>
      <c r="B329" t="s">
        <v>107</v>
      </c>
      <c r="C329">
        <v>3502</v>
      </c>
      <c r="D329" t="s">
        <v>72</v>
      </c>
      <c r="E329">
        <v>3.1280000000000001</v>
      </c>
      <c r="F329">
        <v>43.448</v>
      </c>
      <c r="G329">
        <f t="shared" si="33"/>
        <v>13.89002557544757</v>
      </c>
      <c r="H329">
        <f t="shared" si="34"/>
        <v>31280</v>
      </c>
      <c r="I329">
        <f t="shared" si="35"/>
        <v>434480</v>
      </c>
      <c r="J329">
        <v>2361.71</v>
      </c>
      <c r="K329">
        <f t="shared" si="30"/>
        <v>13.244640535882898</v>
      </c>
      <c r="L329">
        <f t="shared" si="31"/>
        <v>183.96839578102308</v>
      </c>
      <c r="M329">
        <v>20810.099999999999</v>
      </c>
      <c r="N329">
        <v>4884.45</v>
      </c>
      <c r="O329">
        <v>13031.16</v>
      </c>
      <c r="P329">
        <v>101.39</v>
      </c>
      <c r="Q329">
        <v>268.38</v>
      </c>
      <c r="R329">
        <v>107.35</v>
      </c>
      <c r="S329">
        <v>495.01</v>
      </c>
      <c r="T329">
        <v>272.35000000000002</v>
      </c>
      <c r="U329">
        <f t="shared" si="32"/>
        <v>5.620743437499999E-2</v>
      </c>
      <c r="V329">
        <v>0.58399999999999996</v>
      </c>
      <c r="W329">
        <v>8.2921155160000009</v>
      </c>
      <c r="X329">
        <v>10.7</v>
      </c>
    </row>
    <row r="330" spans="1:24" hidden="1" x14ac:dyDescent="0.25">
      <c r="A330" t="s">
        <v>76</v>
      </c>
      <c r="B330" t="s">
        <v>107</v>
      </c>
      <c r="C330">
        <v>3503</v>
      </c>
      <c r="D330" t="s">
        <v>108</v>
      </c>
      <c r="E330">
        <v>2.6739999999999999</v>
      </c>
      <c r="F330">
        <v>47.466000000000001</v>
      </c>
      <c r="G330">
        <f t="shared" si="33"/>
        <v>17.750934928945401</v>
      </c>
      <c r="H330">
        <f t="shared" si="34"/>
        <v>26740</v>
      </c>
      <c r="I330">
        <f t="shared" si="35"/>
        <v>474660</v>
      </c>
      <c r="J330">
        <v>1018.53</v>
      </c>
      <c r="K330">
        <f t="shared" si="30"/>
        <v>26.2535222330221</v>
      </c>
      <c r="L330">
        <f t="shared" si="31"/>
        <v>466.02456481399668</v>
      </c>
      <c r="M330">
        <v>17519.490000000002</v>
      </c>
      <c r="N330">
        <v>3575.98</v>
      </c>
      <c r="O330">
        <v>7368.63</v>
      </c>
      <c r="P330">
        <v>93.15</v>
      </c>
      <c r="Q330">
        <v>417.13</v>
      </c>
      <c r="R330">
        <v>356.38</v>
      </c>
      <c r="S330">
        <v>277.41000000000003</v>
      </c>
      <c r="T330">
        <v>573.04999999999995</v>
      </c>
      <c r="U330">
        <f t="shared" si="32"/>
        <v>5.1077137499999994E-2</v>
      </c>
      <c r="V330">
        <v>0.6</v>
      </c>
      <c r="W330">
        <v>7.9966687759999999</v>
      </c>
      <c r="X330">
        <v>10.199999999999999</v>
      </c>
    </row>
    <row r="331" spans="1:24" hidden="1" x14ac:dyDescent="0.25">
      <c r="A331" t="s">
        <v>76</v>
      </c>
      <c r="B331" t="s">
        <v>107</v>
      </c>
      <c r="C331">
        <v>3522</v>
      </c>
      <c r="D331" t="s">
        <v>75</v>
      </c>
      <c r="E331">
        <v>2.8410000000000002</v>
      </c>
      <c r="F331">
        <v>45.954999999999998</v>
      </c>
      <c r="G331">
        <f t="shared" si="33"/>
        <v>16.175642379443858</v>
      </c>
      <c r="H331">
        <f t="shared" si="34"/>
        <v>28410.000000000004</v>
      </c>
      <c r="I331">
        <f t="shared" si="35"/>
        <v>459550</v>
      </c>
      <c r="J331">
        <v>1071.69</v>
      </c>
      <c r="K331">
        <f t="shared" si="30"/>
        <v>26.509531674271479</v>
      </c>
      <c r="L331">
        <f t="shared" si="31"/>
        <v>428.80870400955496</v>
      </c>
      <c r="M331">
        <v>6770.06</v>
      </c>
      <c r="N331">
        <v>2210.25</v>
      </c>
      <c r="O331">
        <v>6211</v>
      </c>
      <c r="P331">
        <v>22.29</v>
      </c>
      <c r="Q331">
        <v>139.30000000000001</v>
      </c>
      <c r="R331">
        <v>76.150000000000006</v>
      </c>
      <c r="S331">
        <v>365.9</v>
      </c>
      <c r="T331">
        <v>579.49</v>
      </c>
      <c r="U331">
        <f t="shared" si="32"/>
        <v>0.11046093749999999</v>
      </c>
      <c r="V331">
        <v>0.60229999999999995</v>
      </c>
      <c r="W331">
        <v>10.545425979999999</v>
      </c>
      <c r="X331">
        <v>15</v>
      </c>
    </row>
    <row r="332" spans="1:24" hidden="1" x14ac:dyDescent="0.25">
      <c r="A332" t="s">
        <v>76</v>
      </c>
      <c r="B332" t="s">
        <v>107</v>
      </c>
      <c r="C332">
        <v>3550</v>
      </c>
      <c r="D332" t="s">
        <v>81</v>
      </c>
      <c r="E332">
        <v>3.528</v>
      </c>
      <c r="F332">
        <v>43.825000000000003</v>
      </c>
      <c r="G332">
        <f t="shared" si="33"/>
        <v>12.422052154195011</v>
      </c>
      <c r="H332">
        <f t="shared" si="34"/>
        <v>35280</v>
      </c>
      <c r="I332">
        <f t="shared" si="35"/>
        <v>438250</v>
      </c>
      <c r="J332">
        <v>1552.99</v>
      </c>
      <c r="K332">
        <f t="shared" ref="K332:K344" si="36">H332/J332</f>
        <v>22.717467594768802</v>
      </c>
      <c r="L332">
        <f t="shared" ref="L332:L344" si="37">I332/J332</f>
        <v>282.19756727345316</v>
      </c>
      <c r="M332">
        <v>20080.36</v>
      </c>
      <c r="N332">
        <v>3320.94</v>
      </c>
      <c r="O332">
        <v>9410.35</v>
      </c>
      <c r="P332">
        <v>66.3</v>
      </c>
      <c r="Q332">
        <v>182.82</v>
      </c>
      <c r="R332">
        <v>68.31</v>
      </c>
      <c r="S332">
        <v>385.74</v>
      </c>
      <c r="T332">
        <v>1557.01</v>
      </c>
      <c r="U332">
        <f t="shared" si="32"/>
        <v>6.7204434374999997E-2</v>
      </c>
      <c r="V332">
        <v>0.61199999999999999</v>
      </c>
      <c r="W332">
        <v>8.8601220029999901</v>
      </c>
      <c r="X332">
        <v>11.7</v>
      </c>
    </row>
    <row r="333" spans="1:24" hidden="1" x14ac:dyDescent="0.25">
      <c r="A333" t="s">
        <v>76</v>
      </c>
      <c r="B333" t="s">
        <v>107</v>
      </c>
      <c r="C333">
        <v>3551</v>
      </c>
      <c r="D333" t="s">
        <v>86</v>
      </c>
      <c r="E333">
        <v>3.20399999999999</v>
      </c>
      <c r="F333">
        <v>44.531999999999996</v>
      </c>
      <c r="G333">
        <f t="shared" si="33"/>
        <v>13.898876404494425</v>
      </c>
      <c r="H333">
        <f t="shared" si="34"/>
        <v>32039.999999999898</v>
      </c>
      <c r="I333">
        <f t="shared" si="35"/>
        <v>445319.99999999994</v>
      </c>
      <c r="J333">
        <v>3143.93</v>
      </c>
      <c r="K333">
        <f t="shared" si="36"/>
        <v>10.191066594994131</v>
      </c>
      <c r="L333">
        <f t="shared" si="37"/>
        <v>141.64437503379526</v>
      </c>
      <c r="M333">
        <v>26600.67</v>
      </c>
      <c r="N333">
        <v>3741.83</v>
      </c>
      <c r="O333">
        <v>14137.79</v>
      </c>
      <c r="P333">
        <v>79.19</v>
      </c>
      <c r="Q333">
        <v>164.32</v>
      </c>
      <c r="R333">
        <v>108.89</v>
      </c>
      <c r="S333">
        <v>122.75</v>
      </c>
      <c r="T333">
        <v>465.25</v>
      </c>
      <c r="U333">
        <f t="shared" si="32"/>
        <v>1.0298101374999997</v>
      </c>
      <c r="V333">
        <v>0.49</v>
      </c>
      <c r="W333">
        <v>19.188981890000001</v>
      </c>
      <c r="X333">
        <v>45.8</v>
      </c>
    </row>
    <row r="334" spans="1:24" hidden="1" x14ac:dyDescent="0.25">
      <c r="A334" t="s">
        <v>76</v>
      </c>
      <c r="B334" t="s">
        <v>107</v>
      </c>
      <c r="C334">
        <v>3552</v>
      </c>
      <c r="D334" t="s">
        <v>111</v>
      </c>
      <c r="E334">
        <v>2.5910000000000002</v>
      </c>
      <c r="F334">
        <v>41.645000000000003</v>
      </c>
      <c r="G334">
        <f t="shared" si="33"/>
        <v>16.072944808954073</v>
      </c>
      <c r="H334">
        <f t="shared" si="34"/>
        <v>25910.000000000004</v>
      </c>
      <c r="I334">
        <f t="shared" si="35"/>
        <v>416450.00000000006</v>
      </c>
      <c r="J334">
        <v>2072.69</v>
      </c>
      <c r="K334">
        <f t="shared" si="36"/>
        <v>12.50066338912235</v>
      </c>
      <c r="L334">
        <f t="shared" si="37"/>
        <v>200.9224727286763</v>
      </c>
      <c r="M334">
        <v>20888.150000000001</v>
      </c>
      <c r="N334">
        <v>2808.61</v>
      </c>
      <c r="O334">
        <v>5191.79</v>
      </c>
      <c r="P334">
        <v>44.36</v>
      </c>
      <c r="Q334">
        <v>211.7</v>
      </c>
      <c r="R334">
        <v>54.44</v>
      </c>
      <c r="S334">
        <v>66.540000000000006</v>
      </c>
      <c r="T334">
        <v>1399.26</v>
      </c>
      <c r="U334">
        <f t="shared" si="32"/>
        <v>8.2968437500000006E-2</v>
      </c>
      <c r="V334">
        <v>0.69450000000000001</v>
      </c>
      <c r="W334">
        <v>9.5564772379999994</v>
      </c>
      <c r="X334">
        <v>13</v>
      </c>
    </row>
    <row r="335" spans="1:24" hidden="1" x14ac:dyDescent="0.25">
      <c r="A335" t="s">
        <v>76</v>
      </c>
      <c r="B335" t="s">
        <v>112</v>
      </c>
      <c r="C335">
        <v>3588</v>
      </c>
      <c r="D335" t="s">
        <v>108</v>
      </c>
      <c r="E335">
        <v>2.8620000000000001</v>
      </c>
      <c r="F335">
        <v>47.186</v>
      </c>
      <c r="G335">
        <f t="shared" si="33"/>
        <v>16.487071977638013</v>
      </c>
      <c r="H335">
        <f t="shared" si="34"/>
        <v>28620</v>
      </c>
      <c r="I335">
        <f t="shared" si="35"/>
        <v>471860</v>
      </c>
      <c r="J335">
        <v>1229.03</v>
      </c>
      <c r="K335">
        <f t="shared" si="36"/>
        <v>23.28665695711252</v>
      </c>
      <c r="L335">
        <f t="shared" si="37"/>
        <v>383.92878937047919</v>
      </c>
      <c r="M335">
        <v>14473.27</v>
      </c>
      <c r="N335">
        <v>4024.58</v>
      </c>
      <c r="O335">
        <v>13661.72</v>
      </c>
      <c r="P335">
        <v>64.38</v>
      </c>
      <c r="Q335">
        <v>224.35</v>
      </c>
      <c r="R335">
        <v>107.3</v>
      </c>
      <c r="S335">
        <v>981.27</v>
      </c>
      <c r="T335">
        <v>468.2</v>
      </c>
      <c r="U335">
        <f t="shared" si="32"/>
        <v>7.9183309374999997E-2</v>
      </c>
      <c r="V335">
        <v>0.6</v>
      </c>
      <c r="W335">
        <v>9.399762741</v>
      </c>
      <c r="X335">
        <v>12.7</v>
      </c>
    </row>
    <row r="336" spans="1:24" hidden="1" x14ac:dyDescent="0.25">
      <c r="A336" t="s">
        <v>76</v>
      </c>
      <c r="B336" t="s">
        <v>112</v>
      </c>
      <c r="C336">
        <v>3589</v>
      </c>
      <c r="D336" t="s">
        <v>110</v>
      </c>
      <c r="E336">
        <v>2.6019999999999999</v>
      </c>
      <c r="F336">
        <v>41.961999999999897</v>
      </c>
      <c r="G336">
        <f t="shared" si="33"/>
        <v>16.12682551883163</v>
      </c>
      <c r="H336">
        <f t="shared" si="34"/>
        <v>26020</v>
      </c>
      <c r="I336">
        <f t="shared" si="35"/>
        <v>419619.99999999895</v>
      </c>
      <c r="J336">
        <v>1023.52</v>
      </c>
      <c r="K336">
        <f t="shared" si="36"/>
        <v>25.422072846646866</v>
      </c>
      <c r="L336">
        <f t="shared" si="37"/>
        <v>409.97733312490129</v>
      </c>
      <c r="M336">
        <v>10785.27</v>
      </c>
      <c r="N336">
        <v>2977.89</v>
      </c>
      <c r="O336">
        <v>6910.79</v>
      </c>
      <c r="P336">
        <v>70.52</v>
      </c>
      <c r="Q336">
        <v>223.64</v>
      </c>
      <c r="R336">
        <v>193.42</v>
      </c>
      <c r="S336">
        <v>112.83</v>
      </c>
      <c r="T336">
        <v>481.54</v>
      </c>
      <c r="U336">
        <f t="shared" si="32"/>
        <v>8.8152737500000009E-2</v>
      </c>
      <c r="V336">
        <v>0.745</v>
      </c>
      <c r="W336">
        <v>9.7618852040000004</v>
      </c>
      <c r="X336">
        <v>13.4</v>
      </c>
    </row>
    <row r="337" spans="1:24" hidden="1" x14ac:dyDescent="0.25">
      <c r="A337" t="s">
        <v>76</v>
      </c>
      <c r="B337" t="s">
        <v>112</v>
      </c>
      <c r="C337">
        <v>3597</v>
      </c>
      <c r="D337" t="s">
        <v>81</v>
      </c>
      <c r="E337">
        <v>3.6709999999999998</v>
      </c>
      <c r="F337">
        <v>43.213000000000001</v>
      </c>
      <c r="G337">
        <f t="shared" si="33"/>
        <v>11.771451920457642</v>
      </c>
      <c r="H337">
        <f t="shared" si="34"/>
        <v>36710</v>
      </c>
      <c r="I337">
        <f t="shared" si="35"/>
        <v>432130</v>
      </c>
      <c r="J337">
        <v>1238.58</v>
      </c>
      <c r="K337">
        <f t="shared" si="36"/>
        <v>29.638779893103393</v>
      </c>
      <c r="L337">
        <f t="shared" si="37"/>
        <v>348.89147249269325</v>
      </c>
      <c r="M337">
        <v>17707.45</v>
      </c>
      <c r="N337">
        <v>2832.72</v>
      </c>
      <c r="O337">
        <v>7023.2</v>
      </c>
      <c r="P337">
        <v>76.19</v>
      </c>
      <c r="Q337">
        <v>214.9</v>
      </c>
      <c r="R337">
        <v>156.29</v>
      </c>
      <c r="S337">
        <v>132.84</v>
      </c>
      <c r="T337">
        <v>695.48</v>
      </c>
      <c r="U337">
        <f t="shared" si="32"/>
        <v>0.18476923749999993</v>
      </c>
      <c r="V337">
        <v>0.57750000000000001</v>
      </c>
      <c r="W337">
        <v>12.432103469999999</v>
      </c>
      <c r="X337">
        <v>19.399999999999999</v>
      </c>
    </row>
    <row r="338" spans="1:24" hidden="1" x14ac:dyDescent="0.25">
      <c r="A338" t="s">
        <v>76</v>
      </c>
      <c r="B338" t="s">
        <v>112</v>
      </c>
      <c r="C338">
        <v>3605</v>
      </c>
      <c r="D338" t="s">
        <v>109</v>
      </c>
      <c r="E338">
        <v>2.7730000000000001</v>
      </c>
      <c r="F338">
        <v>45.820999999999998</v>
      </c>
      <c r="G338">
        <f t="shared" si="33"/>
        <v>16.523981247746121</v>
      </c>
      <c r="H338">
        <f t="shared" si="34"/>
        <v>27730</v>
      </c>
      <c r="I338">
        <f t="shared" si="35"/>
        <v>458210</v>
      </c>
      <c r="J338">
        <v>1483.57</v>
      </c>
      <c r="K338">
        <f t="shared" si="36"/>
        <v>18.691399799133173</v>
      </c>
      <c r="L338">
        <f t="shared" si="37"/>
        <v>308.8563397750022</v>
      </c>
      <c r="M338">
        <v>15925.72</v>
      </c>
      <c r="N338">
        <v>2240.5</v>
      </c>
      <c r="O338">
        <v>17261.95</v>
      </c>
      <c r="P338">
        <v>125.15</v>
      </c>
      <c r="Q338">
        <v>129.18</v>
      </c>
      <c r="R338">
        <v>94.87</v>
      </c>
      <c r="S338">
        <v>756.93</v>
      </c>
      <c r="T338">
        <v>322.95999999999998</v>
      </c>
      <c r="U338">
        <f t="shared" si="32"/>
        <v>0.10753495000000003</v>
      </c>
      <c r="V338">
        <v>0.53949999999999998</v>
      </c>
      <c r="W338">
        <v>10.45066057</v>
      </c>
      <c r="X338">
        <v>14.8</v>
      </c>
    </row>
    <row r="339" spans="1:24" hidden="1" x14ac:dyDescent="0.25">
      <c r="A339" t="s">
        <v>76</v>
      </c>
      <c r="B339" t="s">
        <v>112</v>
      </c>
      <c r="C339">
        <v>3606</v>
      </c>
      <c r="D339" t="s">
        <v>110</v>
      </c>
      <c r="E339">
        <v>2.8250000000000002</v>
      </c>
      <c r="F339">
        <v>42.262</v>
      </c>
      <c r="G339">
        <f t="shared" si="33"/>
        <v>14.959999999999999</v>
      </c>
      <c r="H339">
        <f t="shared" si="34"/>
        <v>28250</v>
      </c>
      <c r="I339">
        <f t="shared" si="35"/>
        <v>422620</v>
      </c>
      <c r="J339">
        <v>1129.04</v>
      </c>
      <c r="K339">
        <f t="shared" si="36"/>
        <v>25.021256997094877</v>
      </c>
      <c r="L339">
        <f t="shared" si="37"/>
        <v>374.31800467653937</v>
      </c>
      <c r="M339">
        <v>13811.52</v>
      </c>
      <c r="N339">
        <v>2254.0300000000002</v>
      </c>
      <c r="O339">
        <v>21674.34</v>
      </c>
      <c r="P339">
        <v>58.68</v>
      </c>
      <c r="Q339">
        <v>196.27</v>
      </c>
      <c r="R339">
        <v>129.5</v>
      </c>
      <c r="S339">
        <v>596.89</v>
      </c>
      <c r="T339">
        <v>1244.3699999999999</v>
      </c>
      <c r="U339">
        <f t="shared" si="32"/>
        <v>9.0803800000000004E-2</v>
      </c>
      <c r="V339">
        <v>0.745</v>
      </c>
      <c r="W339">
        <v>9.8631070049999998</v>
      </c>
      <c r="X339">
        <v>13.6</v>
      </c>
    </row>
    <row r="340" spans="1:24" hidden="1" x14ac:dyDescent="0.25">
      <c r="A340" t="s">
        <v>76</v>
      </c>
      <c r="B340" t="s">
        <v>112</v>
      </c>
      <c r="C340">
        <v>3611</v>
      </c>
      <c r="D340" t="s">
        <v>87</v>
      </c>
      <c r="E340">
        <v>2.5950000000000002</v>
      </c>
      <c r="F340">
        <v>62.347000000000001</v>
      </c>
      <c r="G340">
        <f t="shared" si="33"/>
        <v>24.025818882466279</v>
      </c>
      <c r="H340">
        <f t="shared" si="34"/>
        <v>25950.000000000004</v>
      </c>
      <c r="I340">
        <f t="shared" si="35"/>
        <v>623470</v>
      </c>
      <c r="J340">
        <v>1481.2</v>
      </c>
      <c r="K340">
        <f t="shared" si="36"/>
        <v>17.519578719956794</v>
      </c>
      <c r="L340">
        <f t="shared" si="37"/>
        <v>420.92222522279229</v>
      </c>
      <c r="M340">
        <v>12099</v>
      </c>
      <c r="N340">
        <v>2657.33</v>
      </c>
      <c r="O340">
        <v>7991.17</v>
      </c>
      <c r="P340">
        <v>234.08</v>
      </c>
      <c r="Q340">
        <v>249.42</v>
      </c>
      <c r="R340">
        <v>151.57</v>
      </c>
      <c r="S340">
        <v>141.97999999999999</v>
      </c>
      <c r="T340">
        <v>894.09</v>
      </c>
      <c r="U340">
        <f t="shared" si="32"/>
        <v>0.10321960937499999</v>
      </c>
      <c r="V340">
        <v>0.52610000000000001</v>
      </c>
      <c r="W340">
        <v>10.3068591999999</v>
      </c>
      <c r="X340">
        <v>14.5</v>
      </c>
    </row>
    <row r="341" spans="1:24" hidden="1" x14ac:dyDescent="0.25">
      <c r="A341" t="s">
        <v>76</v>
      </c>
      <c r="B341" t="s">
        <v>112</v>
      </c>
      <c r="C341">
        <v>3613</v>
      </c>
      <c r="D341" t="s">
        <v>81</v>
      </c>
      <c r="E341">
        <v>3.1819999999999999</v>
      </c>
      <c r="F341">
        <v>42.320999999999998</v>
      </c>
      <c r="G341">
        <f t="shared" si="33"/>
        <v>13.300125707102451</v>
      </c>
      <c r="H341">
        <f t="shared" si="34"/>
        <v>31820</v>
      </c>
      <c r="I341">
        <f t="shared" si="35"/>
        <v>423210</v>
      </c>
      <c r="J341">
        <v>1447.27</v>
      </c>
      <c r="K341">
        <f t="shared" si="36"/>
        <v>21.986222335846112</v>
      </c>
      <c r="L341">
        <f t="shared" si="37"/>
        <v>292.41952089105695</v>
      </c>
      <c r="M341">
        <v>16375.15</v>
      </c>
      <c r="N341">
        <v>4248.51</v>
      </c>
      <c r="O341">
        <v>11745.77</v>
      </c>
      <c r="P341">
        <v>55.22</v>
      </c>
      <c r="Q341">
        <v>129.49</v>
      </c>
      <c r="R341">
        <v>59.03</v>
      </c>
      <c r="S341">
        <v>89.5</v>
      </c>
      <c r="T341">
        <v>1725.3</v>
      </c>
      <c r="U341">
        <f t="shared" si="32"/>
        <v>5.620743437499999E-2</v>
      </c>
      <c r="V341">
        <v>0.57750000000000001</v>
      </c>
      <c r="W341">
        <v>8.2921155160000009</v>
      </c>
      <c r="X341">
        <v>10.7</v>
      </c>
    </row>
    <row r="342" spans="1:24" hidden="1" x14ac:dyDescent="0.25">
      <c r="A342" t="s">
        <v>76</v>
      </c>
      <c r="B342" t="s">
        <v>112</v>
      </c>
      <c r="C342">
        <v>3614</v>
      </c>
      <c r="D342" t="s">
        <v>86</v>
      </c>
      <c r="E342">
        <v>2.6949999999999998</v>
      </c>
      <c r="F342">
        <v>41.137999999999998</v>
      </c>
      <c r="G342">
        <f t="shared" si="33"/>
        <v>15.26456400742115</v>
      </c>
      <c r="H342">
        <f t="shared" si="34"/>
        <v>26950</v>
      </c>
      <c r="I342">
        <f t="shared" si="35"/>
        <v>411380</v>
      </c>
      <c r="J342">
        <v>1033.1300000000001</v>
      </c>
      <c r="K342">
        <f t="shared" si="36"/>
        <v>26.085778169252656</v>
      </c>
      <c r="L342">
        <f t="shared" si="37"/>
        <v>398.18803054794648</v>
      </c>
      <c r="M342">
        <v>7106.45</v>
      </c>
      <c r="N342">
        <v>888.06</v>
      </c>
      <c r="O342">
        <v>2938.64</v>
      </c>
      <c r="P342">
        <v>11.76</v>
      </c>
      <c r="Q342">
        <v>129.38999999999999</v>
      </c>
      <c r="R342">
        <v>86.26</v>
      </c>
      <c r="S342">
        <v>562.63</v>
      </c>
      <c r="T342">
        <v>511.66</v>
      </c>
      <c r="U342">
        <f t="shared" si="32"/>
        <v>0.42146493437499999</v>
      </c>
      <c r="V342">
        <v>0.49</v>
      </c>
      <c r="W342">
        <v>15.6555898</v>
      </c>
      <c r="X342">
        <v>29.3</v>
      </c>
    </row>
    <row r="343" spans="1:24" hidden="1" x14ac:dyDescent="0.25">
      <c r="A343" t="s">
        <v>76</v>
      </c>
      <c r="B343" t="s">
        <v>112</v>
      </c>
      <c r="C343">
        <v>3640</v>
      </c>
      <c r="D343" t="s">
        <v>75</v>
      </c>
      <c r="E343">
        <v>3.1269999999999998</v>
      </c>
      <c r="F343">
        <v>48.780999999999999</v>
      </c>
      <c r="G343">
        <f t="shared" si="33"/>
        <v>15.599936040933803</v>
      </c>
      <c r="H343">
        <f t="shared" si="34"/>
        <v>31269.999999999996</v>
      </c>
      <c r="I343">
        <f t="shared" si="35"/>
        <v>487810</v>
      </c>
      <c r="J343">
        <v>948.53</v>
      </c>
      <c r="K343">
        <f t="shared" si="36"/>
        <v>32.966801260898443</v>
      </c>
      <c r="L343">
        <f t="shared" si="37"/>
        <v>514.27999114419151</v>
      </c>
      <c r="M343">
        <v>4785.92</v>
      </c>
      <c r="N343">
        <v>1641.1</v>
      </c>
      <c r="O343">
        <v>4450.93</v>
      </c>
      <c r="P343">
        <v>18.82</v>
      </c>
      <c r="Q343">
        <v>259.72000000000003</v>
      </c>
      <c r="R343">
        <v>184.44</v>
      </c>
      <c r="S343">
        <v>715.16</v>
      </c>
      <c r="T343">
        <v>784.79</v>
      </c>
      <c r="U343">
        <f t="shared" si="32"/>
        <v>0.21239920000000004</v>
      </c>
      <c r="V343">
        <v>0.60229999999999995</v>
      </c>
      <c r="W343">
        <v>12.963297900000001</v>
      </c>
      <c r="X343">
        <v>20.8</v>
      </c>
    </row>
    <row r="344" spans="1:24" hidden="1" x14ac:dyDescent="0.25">
      <c r="A344" t="s">
        <v>76</v>
      </c>
      <c r="B344" t="s">
        <v>112</v>
      </c>
      <c r="C344">
        <v>3642</v>
      </c>
      <c r="D344" t="s">
        <v>81</v>
      </c>
      <c r="E344">
        <v>3.6889999999999898</v>
      </c>
      <c r="F344">
        <v>43.725999999999999</v>
      </c>
      <c r="G344">
        <f t="shared" si="33"/>
        <v>11.853076714556822</v>
      </c>
      <c r="H344">
        <f t="shared" si="34"/>
        <v>36889.999999999898</v>
      </c>
      <c r="I344">
        <f t="shared" si="35"/>
        <v>437260</v>
      </c>
      <c r="J344">
        <v>1164.8599999999999</v>
      </c>
      <c r="K344">
        <f t="shared" si="36"/>
        <v>31.669041773260222</v>
      </c>
      <c r="L344">
        <f t="shared" si="37"/>
        <v>375.37558161495804</v>
      </c>
      <c r="M344">
        <v>11455.11</v>
      </c>
      <c r="N344">
        <v>2403.25</v>
      </c>
      <c r="O344">
        <v>10537.93</v>
      </c>
      <c r="P344">
        <v>48.37</v>
      </c>
      <c r="Q344">
        <v>141.25</v>
      </c>
      <c r="R344">
        <v>106.42</v>
      </c>
      <c r="S344">
        <v>654.02</v>
      </c>
      <c r="T344">
        <v>239.94</v>
      </c>
      <c r="U344">
        <f t="shared" si="32"/>
        <v>7.794123750000001E-2</v>
      </c>
      <c r="V344">
        <v>0.57750000000000001</v>
      </c>
      <c r="W344">
        <v>9.3470069010000003</v>
      </c>
      <c r="X344">
        <v>12.6</v>
      </c>
    </row>
  </sheetData>
  <autoFilter ref="A1:X344">
    <filterColumn colId="1">
      <filters>
        <filter val="NPL9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workbookViewId="0">
      <selection activeCell="X6" sqref="X6"/>
    </sheetView>
  </sheetViews>
  <sheetFormatPr defaultRowHeight="15" x14ac:dyDescent="0.25"/>
  <sheetData>
    <row r="1" spans="1:18" x14ac:dyDescent="0.25">
      <c r="A1" t="s">
        <v>137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19</v>
      </c>
      <c r="P1" t="s">
        <v>20</v>
      </c>
      <c r="Q1" t="s">
        <v>21</v>
      </c>
      <c r="R1" t="s">
        <v>4</v>
      </c>
    </row>
    <row r="2" spans="1:18" x14ac:dyDescent="0.25">
      <c r="A2" t="s">
        <v>23</v>
      </c>
      <c r="B2">
        <f>SUMPRODUCT(aggregated!D2:D6,aggregated!$W2:$W6)/SUM(aggregated!$W2:$W6)</f>
        <v>30000.253550094803</v>
      </c>
      <c r="C2">
        <f>SUMPRODUCT(aggregated!E2:E6,aggregated!$W2:$W6)/SUM(aggregated!$W2:$W6)</f>
        <v>464316.39253745263</v>
      </c>
      <c r="D2">
        <f>SUMPRODUCT(aggregated!F2:F6,aggregated!$W2:$W6)/SUM(aggregated!$W2:$W6)</f>
        <v>2028.6626780929967</v>
      </c>
      <c r="E2">
        <f>SUMPRODUCT(aggregated!G2:G6,aggregated!$W2:$W6)/SUM(aggregated!$W2:$W6)</f>
        <v>14.93693847563252</v>
      </c>
      <c r="F2">
        <f>SUMPRODUCT(aggregated!H2:H6,aggregated!$W2:$W6)/SUM(aggregated!$W2:$W6)</f>
        <v>236.90241626015606</v>
      </c>
      <c r="G2">
        <f>SUMPRODUCT(aggregated!I2:I6,aggregated!$W2:$W6)/SUM(aggregated!$W2:$W6)</f>
        <v>9145.5797316077551</v>
      </c>
      <c r="H2">
        <f>SUMPRODUCT(aggregated!J2:J6,aggregated!$W2:$W6)/SUM(aggregated!$W2:$W6)</f>
        <v>2615.6600282884197</v>
      </c>
      <c r="I2">
        <f>SUMPRODUCT(aggregated!K2:K6,aggregated!$W2:$W6)/SUM(aggregated!$W2:$W6)</f>
        <v>10056.992182726446</v>
      </c>
      <c r="J2">
        <f>SUMPRODUCT(aggregated!L2:L6,aggregated!$W2:$W6)/SUM(aggregated!$W2:$W6)</f>
        <v>70.924218612219747</v>
      </c>
      <c r="K2">
        <f>SUMPRODUCT(aggregated!M2:M6,aggregated!$W2:$W6)/SUM(aggregated!$W2:$W6)</f>
        <v>710.74890502067547</v>
      </c>
      <c r="L2">
        <f>SUMPRODUCT(aggregated!N2:N6,aggregated!$W2:$W6)/SUM(aggregated!$W2:$W6)</f>
        <v>375.55681669060999</v>
      </c>
      <c r="M2">
        <f>SUMPRODUCT(aggregated!O2:O6,aggregated!$W2:$W6)/SUM(aggregated!$W2:$W6)</f>
        <v>1999.6535978448583</v>
      </c>
      <c r="N2">
        <f>SUMPRODUCT(aggregated!P2:P6,aggregated!$W2:$W6)/SUM(aggregated!$W2:$W6)</f>
        <v>1173.0189076884851</v>
      </c>
      <c r="O2">
        <f>SUMPRODUCT(aggregated!Q2:Q6,aggregated!$W2:$W6)/SUM(aggregated!$W2:$W6)</f>
        <v>0.46291547636332736</v>
      </c>
      <c r="P2">
        <f>SUMPRODUCT(aggregated!R2:R6,aggregated!$W2:$W6)/SUM(aggregated!$W2:$W6)</f>
        <v>21.620801239275966</v>
      </c>
      <c r="Q2">
        <f>SUMPRODUCT(aggregated!S2:S6,aggregated!$W2:$W6)/SUM(aggregated!$W2:$W6)</f>
        <v>82.588403164619976</v>
      </c>
      <c r="R2">
        <f>SUMPRODUCT(aggregated!T2:T6,aggregated!$W2:$W6)/SUM(aggregated!$W2:$W6)</f>
        <v>15.864547438416292</v>
      </c>
    </row>
    <row r="3" spans="1:18" x14ac:dyDescent="0.25">
      <c r="A3" t="s">
        <v>47</v>
      </c>
      <c r="B3">
        <f>SUMPRODUCT(aggregated!D7:D9,aggregated!$W7:$W9)/SUM(aggregated!$W7:$W9)</f>
        <v>33857.574296042068</v>
      </c>
      <c r="C3">
        <f>SUMPRODUCT(aggregated!E7:E9,aggregated!$W7:$W9)/SUM(aggregated!$W7:$W9)</f>
        <v>455139.41405594361</v>
      </c>
      <c r="D3">
        <f>SUMPRODUCT(aggregated!F7:F9,aggregated!$W7:$W9)/SUM(aggregated!$W7:$W9)</f>
        <v>2926.6644653829603</v>
      </c>
      <c r="E3">
        <f>SUMPRODUCT(aggregated!G7:G9,aggregated!$W7:$W9)/SUM(aggregated!$W7:$W9)</f>
        <v>11.845708029935986</v>
      </c>
      <c r="F3">
        <f>SUMPRODUCT(aggregated!H7:H9,aggregated!$W7:$W9)/SUM(aggregated!$W7:$W9)</f>
        <v>159.31811760642029</v>
      </c>
      <c r="G3">
        <f>SUMPRODUCT(aggregated!I7:I9,aggregated!$W7:$W9)/SUM(aggregated!$W7:$W9)</f>
        <v>17117.632065067599</v>
      </c>
      <c r="H3">
        <f>SUMPRODUCT(aggregated!J7:J9,aggregated!$W7:$W9)/SUM(aggregated!$W7:$W9)</f>
        <v>3696.9001117278194</v>
      </c>
      <c r="I3">
        <f>SUMPRODUCT(aggregated!K7:K9,aggregated!$W7:$W9)/SUM(aggregated!$W7:$W9)</f>
        <v>12319.768651401357</v>
      </c>
      <c r="J3">
        <f>SUMPRODUCT(aggregated!L7:L9,aggregated!$W7:$W9)/SUM(aggregated!$W7:$W9)</f>
        <v>63.300990399535962</v>
      </c>
      <c r="K3">
        <f>SUMPRODUCT(aggregated!M7:M9,aggregated!$W7:$W9)/SUM(aggregated!$W7:$W9)</f>
        <v>154.92808145057103</v>
      </c>
      <c r="L3">
        <f>SUMPRODUCT(aggregated!N7:N9,aggregated!$W7:$W9)/SUM(aggregated!$W7:$W9)</f>
        <v>89.024032580742855</v>
      </c>
      <c r="M3">
        <f>SUMPRODUCT(aggregated!O7:O9,aggregated!$W7:$W9)/SUM(aggregated!$W7:$W9)</f>
        <v>42.560528131629702</v>
      </c>
      <c r="N3">
        <f>SUMPRODUCT(aggregated!P7:P9,aggregated!$W7:$W9)/SUM(aggregated!$W7:$W9)</f>
        <v>249.32018346924718</v>
      </c>
      <c r="O3">
        <f>SUMPRODUCT(aggregated!Q7:Q9,aggregated!$W7:$W9)/SUM(aggregated!$W7:$W9)</f>
        <v>0.3913291463374638</v>
      </c>
      <c r="P3">
        <f>SUMPRODUCT(aggregated!R7:R9,aggregated!$W7:$W9)/SUM(aggregated!$W7:$W9)</f>
        <v>17.447864233157091</v>
      </c>
      <c r="Q3">
        <f>SUMPRODUCT(aggregated!S7:S9,aggregated!$W7:$W9)/SUM(aggregated!$W7:$W9)</f>
        <v>41.426762973552265</v>
      </c>
      <c r="R3">
        <f>SUMPRODUCT(aggregated!T7:T9,aggregated!$W7:$W9)/SUM(aggregated!$W7:$W9)</f>
        <v>13.580584220823088</v>
      </c>
    </row>
    <row r="4" spans="1:18" x14ac:dyDescent="0.25">
      <c r="A4" t="s">
        <v>42</v>
      </c>
      <c r="B4">
        <f>SUMPRODUCT(aggregated!D10:D14,aggregated!$W10:$W14)/SUM(aggregated!$W10:$W14)</f>
        <v>28049.148816189732</v>
      </c>
      <c r="C4">
        <f>SUMPRODUCT(aggregated!E10:E14,aggregated!$W10:$W14)/SUM(aggregated!$W10:$W14)</f>
        <v>462611.24957309762</v>
      </c>
      <c r="D4">
        <f>SUMPRODUCT(aggregated!F10:F14,aggregated!$W10:$W14)/SUM(aggregated!$W10:$W14)</f>
        <v>2833.7038257841104</v>
      </c>
      <c r="E4">
        <f>SUMPRODUCT(aggregated!G10:G14,aggregated!$W10:$W14)/SUM(aggregated!$W10:$W14)</f>
        <v>9.8729295926724543</v>
      </c>
      <c r="F4">
        <f>SUMPRODUCT(aggregated!H10:H14,aggregated!$W10:$W14)/SUM(aggregated!$W10:$W14)</f>
        <v>174.68530369428248</v>
      </c>
      <c r="G4">
        <f>SUMPRODUCT(aggregated!I10:I14,aggregated!$W10:$W14)/SUM(aggregated!$W10:$W14)</f>
        <v>15504.388362084717</v>
      </c>
      <c r="H4">
        <f>SUMPRODUCT(aggregated!J10:J14,aggregated!$W10:$W14)/SUM(aggregated!$W10:$W14)</f>
        <v>3143.7399350075848</v>
      </c>
      <c r="I4">
        <f>SUMPRODUCT(aggregated!K10:K14,aggregated!$W10:$W14)/SUM(aggregated!$W10:$W14)</f>
        <v>11207.066169180429</v>
      </c>
      <c r="J4">
        <f>SUMPRODUCT(aggregated!L10:L14,aggregated!$W10:$W14)/SUM(aggregated!$W10:$W14)</f>
        <v>38.320234744692513</v>
      </c>
      <c r="K4">
        <f>SUMPRODUCT(aggregated!M10:M14,aggregated!$W10:$W14)/SUM(aggregated!$W10:$W14)</f>
        <v>213.85145014177132</v>
      </c>
      <c r="L4">
        <f>SUMPRODUCT(aggregated!N10:N14,aggregated!$W10:$W14)/SUM(aggregated!$W10:$W14)</f>
        <v>213.81411101050773</v>
      </c>
      <c r="M4">
        <f>SUMPRODUCT(aggregated!O10:O14,aggregated!$W10:$W14)/SUM(aggregated!$W10:$W14)</f>
        <v>84.195444526515615</v>
      </c>
      <c r="N4">
        <f>SUMPRODUCT(aggregated!P10:P14,aggregated!$W10:$W14)/SUM(aggregated!$W10:$W14)</f>
        <v>386.35171114393967</v>
      </c>
      <c r="O4">
        <f>SUMPRODUCT(aggregated!Q10:Q14,aggregated!$W10:$W14)/SUM(aggregated!$W10:$W14)</f>
        <v>0.56083219741555268</v>
      </c>
      <c r="P4">
        <f>SUMPRODUCT(aggregated!R10:R14,aggregated!$W10:$W14)/SUM(aggregated!$W10:$W14)</f>
        <v>13.134507706880743</v>
      </c>
      <c r="Q4">
        <f>SUMPRODUCT(aggregated!S10:S14,aggregated!$W10:$W14)/SUM(aggregated!$W10:$W14)</f>
        <v>23.213779535689042</v>
      </c>
      <c r="R4">
        <f>SUMPRODUCT(aggregated!T10:T14,aggregated!$W10:$W14)/SUM(aggregated!$W10:$W14)</f>
        <v>18.078630198592766</v>
      </c>
    </row>
    <row r="5" spans="1:18" x14ac:dyDescent="0.25">
      <c r="A5" t="s">
        <v>45</v>
      </c>
      <c r="B5">
        <f>SUMPRODUCT(aggregated!D15:D18,aggregated!$W15:$W18)/SUM(aggregated!$W15:$W18)</f>
        <v>25471.38963456585</v>
      </c>
      <c r="C5">
        <f>SUMPRODUCT(aggregated!E15:E18,aggregated!$W15:$W18)/SUM(aggregated!$W15:$W18)</f>
        <v>484933.78131155681</v>
      </c>
      <c r="D5">
        <f>SUMPRODUCT(aggregated!F15:F18,aggregated!$W15:$W18)/SUM(aggregated!$W15:$W18)</f>
        <v>1630.3161502541097</v>
      </c>
      <c r="E5">
        <f>SUMPRODUCT(aggregated!G15:G18,aggregated!$W15:$W18)/SUM(aggregated!$W15:$W18)</f>
        <v>17.145610816403316</v>
      </c>
      <c r="F5">
        <f>SUMPRODUCT(aggregated!H15:H18,aggregated!$W15:$W18)/SUM(aggregated!$W15:$W18)</f>
        <v>401.1524476833057</v>
      </c>
      <c r="G5">
        <f>SUMPRODUCT(aggregated!I15:I18,aggregated!$W15:$W18)/SUM(aggregated!$W15:$W18)</f>
        <v>10967.191562687358</v>
      </c>
      <c r="H5">
        <f>SUMPRODUCT(aggregated!J15:J18,aggregated!$W15:$W18)/SUM(aggregated!$W15:$W18)</f>
        <v>3007.4334352521741</v>
      </c>
      <c r="I5">
        <f>SUMPRODUCT(aggregated!K15:K18,aggregated!$W15:$W18)/SUM(aggregated!$W15:$W18)</f>
        <v>6852.1069215572761</v>
      </c>
      <c r="J5">
        <f>SUMPRODUCT(aggregated!L15:L18,aggregated!$W15:$W18)/SUM(aggregated!$W15:$W18)</f>
        <v>36.357975897931105</v>
      </c>
      <c r="K5">
        <f>SUMPRODUCT(aggregated!M15:M18,aggregated!$W15:$W18)/SUM(aggregated!$W15:$W18)</f>
        <v>193.37259222540735</v>
      </c>
      <c r="L5">
        <f>SUMPRODUCT(aggregated!N15:N18,aggregated!$W15:$W18)/SUM(aggregated!$W15:$W18)</f>
        <v>182.0283402363915</v>
      </c>
      <c r="M5">
        <f>SUMPRODUCT(aggregated!O15:O18,aggregated!$W15:$W18)/SUM(aggregated!$W15:$W18)</f>
        <v>542.72900568239936</v>
      </c>
      <c r="N5">
        <f>SUMPRODUCT(aggregated!P15:P18,aggregated!$W15:$W18)/SUM(aggregated!$W15:$W18)</f>
        <v>377.16339481510477</v>
      </c>
      <c r="O5">
        <f>SUMPRODUCT(aggregated!Q15:Q18,aggregated!$W15:$W18)/SUM(aggregated!$W15:$W18)</f>
        <v>0.5136243895661402</v>
      </c>
      <c r="P5">
        <f>SUMPRODUCT(aggregated!R15:R18,aggregated!$W15:$W18)/SUM(aggregated!$W15:$W18)</f>
        <v>18.046904298031109</v>
      </c>
      <c r="Q5">
        <f>SUMPRODUCT(aggregated!S15:S18,aggregated!$W15:$W18)/SUM(aggregated!$W15:$W18)</f>
        <v>50.686646724254118</v>
      </c>
      <c r="R5">
        <f>SUMPRODUCT(aggregated!T15:T18,aggregated!$W15:$W18)/SUM(aggregated!$W15:$W18)</f>
        <v>22.340374088727994</v>
      </c>
    </row>
    <row r="6" spans="1:18" x14ac:dyDescent="0.25">
      <c r="A6" t="s">
        <v>30</v>
      </c>
      <c r="B6">
        <f>SUMPRODUCT(aggregated!D19:D25,aggregated!$W19:$W25)/SUM(aggregated!$W19:$W25)</f>
        <v>30970.18828024928</v>
      </c>
      <c r="C6">
        <f>SUMPRODUCT(aggregated!E19:E25,aggregated!$W19:$W25)/SUM(aggregated!$W19:$W25)</f>
        <v>468624.28011486965</v>
      </c>
      <c r="D6">
        <f>SUMPRODUCT(aggregated!F19:F25,aggregated!$W19:$W25)/SUM(aggregated!$W19:$W25)</f>
        <v>1779.9913659449878</v>
      </c>
      <c r="E6">
        <f>SUMPRODUCT(aggregated!G19:G25,aggregated!$W19:$W25)/SUM(aggregated!$W19:$W25)</f>
        <v>18.633753086592108</v>
      </c>
      <c r="F6">
        <f>SUMPRODUCT(aggregated!H19:H25,aggregated!$W19:$W25)/SUM(aggregated!$W19:$W25)</f>
        <v>299.26937242586456</v>
      </c>
      <c r="G6">
        <f>SUMPRODUCT(aggregated!I19:I25,aggregated!$W19:$W25)/SUM(aggregated!$W19:$W25)</f>
        <v>12740.34942810209</v>
      </c>
      <c r="H6">
        <f>SUMPRODUCT(aggregated!J19:J25,aggregated!$W19:$W25)/SUM(aggregated!$W19:$W25)</f>
        <v>3418.2602068226856</v>
      </c>
      <c r="I6">
        <f>SUMPRODUCT(aggregated!K19:K25,aggregated!$W19:$W25)/SUM(aggregated!$W19:$W25)</f>
        <v>5555.7841673205176</v>
      </c>
      <c r="J6">
        <f>SUMPRODUCT(aggregated!L19:L25,aggregated!$W19:$W25)/SUM(aggregated!$W19:$W25)</f>
        <v>32.779203498709336</v>
      </c>
      <c r="K6">
        <f>SUMPRODUCT(aggregated!M19:M25,aggregated!$W19:$W25)/SUM(aggregated!$W19:$W25)</f>
        <v>484.45003789536167</v>
      </c>
      <c r="L6">
        <f>SUMPRODUCT(aggregated!N19:N25,aggregated!$W19:$W25)/SUM(aggregated!$W19:$W25)</f>
        <v>329.57612310529697</v>
      </c>
      <c r="M6">
        <f>SUMPRODUCT(aggregated!O19:O25,aggregated!$W19:$W25)/SUM(aggregated!$W19:$W25)</f>
        <v>1589.6824280179865</v>
      </c>
      <c r="N6">
        <f>SUMPRODUCT(aggregated!P19:P25,aggregated!$W19:$W25)/SUM(aggregated!$W19:$W25)</f>
        <v>948.67668234282201</v>
      </c>
      <c r="O6">
        <f>SUMPRODUCT(aggregated!Q19:Q25,aggregated!$W19:$W25)/SUM(aggregated!$W19:$W25)</f>
        <v>0.45416120084327172</v>
      </c>
      <c r="P6">
        <f>SUMPRODUCT(aggregated!R19:R25,aggregated!$W19:$W25)/SUM(aggregated!$W19:$W25)</f>
        <v>15.376351304373063</v>
      </c>
      <c r="Q6">
        <f>SUMPRODUCT(aggregated!S19:S25,aggregated!$W19:$W25)/SUM(aggregated!$W19:$W25)</f>
        <v>31.376731104055249</v>
      </c>
      <c r="R6">
        <f>SUMPRODUCT(aggregated!T19:T25,aggregated!$W19:$W25)/SUM(aggregated!$W19:$W25)</f>
        <v>15.677318086790772</v>
      </c>
    </row>
    <row r="7" spans="1:18" x14ac:dyDescent="0.25">
      <c r="A7" t="s">
        <v>35</v>
      </c>
      <c r="B7">
        <f>SUMPRODUCT(aggregated!D26:D29,aggregated!$W26:$W29)/SUM(aggregated!$W26:$W29)</f>
        <v>37793.112466449238</v>
      </c>
      <c r="C7">
        <f>SUMPRODUCT(aggregated!E26:E29,aggregated!$W26:$W29)/SUM(aggregated!$W26:$W29)</f>
        <v>466915.17639869056</v>
      </c>
      <c r="D7">
        <f>SUMPRODUCT(aggregated!F26:F29,aggregated!$W26:$W29)/SUM(aggregated!$W26:$W29)</f>
        <v>2781.1080246294828</v>
      </c>
      <c r="E7">
        <f>SUMPRODUCT(aggregated!G26:G29,aggregated!$W26:$W29)/SUM(aggregated!$W26:$W29)</f>
        <v>14.050373680591772</v>
      </c>
      <c r="F7">
        <f>SUMPRODUCT(aggregated!H26:H29,aggregated!$W26:$W29)/SUM(aggregated!$W26:$W29)</f>
        <v>175.81288232214533</v>
      </c>
      <c r="G7">
        <f>SUMPRODUCT(aggregated!I26:I29,aggregated!$W26:$W29)/SUM(aggregated!$W26:$W29)</f>
        <v>24734.614254512846</v>
      </c>
      <c r="H7">
        <f>SUMPRODUCT(aggregated!J26:J29,aggregated!$W26:$W29)/SUM(aggregated!$W26:$W29)</f>
        <v>4344.4805555975254</v>
      </c>
      <c r="I7">
        <f>SUMPRODUCT(aggregated!K26:K29,aggregated!$W26:$W29)/SUM(aggregated!$W26:$W29)</f>
        <v>7010.7211298452821</v>
      </c>
      <c r="J7">
        <f>SUMPRODUCT(aggregated!L26:L29,aggregated!$W26:$W29)/SUM(aggregated!$W26:$W29)</f>
        <v>41.108826270015285</v>
      </c>
      <c r="K7">
        <f>SUMPRODUCT(aggregated!M26:M29,aggregated!$W26:$W29)/SUM(aggregated!$W26:$W29)</f>
        <v>497.6982077843906</v>
      </c>
      <c r="L7">
        <f>SUMPRODUCT(aggregated!N26:N29,aggregated!$W26:$W29)/SUM(aggregated!$W26:$W29)</f>
        <v>457.12533989300613</v>
      </c>
      <c r="M7">
        <f>SUMPRODUCT(aggregated!O26:O29,aggregated!$W26:$W29)/SUM(aggregated!$W26:$W29)</f>
        <v>877.51908963043502</v>
      </c>
      <c r="N7">
        <f>SUMPRODUCT(aggregated!P26:P29,aggregated!$W26:$W29)/SUM(aggregated!$W26:$W29)</f>
        <v>433.73947316860449</v>
      </c>
      <c r="O7">
        <f>SUMPRODUCT(aggregated!Q26:Q29,aggregated!$W26:$W29)/SUM(aggregated!$W26:$W29)</f>
        <v>0.45245234876821877</v>
      </c>
      <c r="P7">
        <f>SUMPRODUCT(aggregated!R26:R29,aggregated!$W26:$W29)/SUM(aggregated!$W26:$W29)</f>
        <v>14.052545010326531</v>
      </c>
      <c r="Q7">
        <f>SUMPRODUCT(aggregated!S26:S29,aggregated!$W26:$W29)/SUM(aggregated!$W26:$W29)</f>
        <v>25.334083549839384</v>
      </c>
      <c r="R7">
        <f>SUMPRODUCT(aggregated!T26:T29,aggregated!$W26:$W29)/SUM(aggregated!$W26:$W29)</f>
        <v>12.446862556103804</v>
      </c>
    </row>
    <row r="8" spans="1:18" x14ac:dyDescent="0.25">
      <c r="A8" t="s">
        <v>46</v>
      </c>
      <c r="B8">
        <f>SUMPRODUCT(aggregated!D30:D34,aggregated!$W30:$W34)/SUM(aggregated!W$30:$W34)</f>
        <v>31531.141908419071</v>
      </c>
      <c r="C8">
        <f>SUMPRODUCT(aggregated!E30:E34,aggregated!$W30:$W34)/SUM(aggregated!$W$30:X34)</f>
        <v>456493.92503377202</v>
      </c>
      <c r="D8">
        <f>SUMPRODUCT(aggregated!F30:F34,aggregated!$W30:$W34)/SUM(aggregated!$W$30:Y34)</f>
        <v>2161.8893914277896</v>
      </c>
      <c r="E8">
        <f>SUMPRODUCT(aggregated!G30:G34,aggregated!$W30:$W34)/SUM(aggregated!$W$30:Z34)</f>
        <v>15.318408019662474</v>
      </c>
      <c r="F8">
        <f>SUMPRODUCT(aggregated!H30:H34,aggregated!$W30:$W34)/SUM(aggregated!$W$30:AA34)</f>
        <v>245.89924261349424</v>
      </c>
      <c r="G8">
        <f>SUMPRODUCT(aggregated!I30:I34,aggregated!$W30:$W34)/SUM(aggregated!$W$30:AB34)</f>
        <v>10539.101072797503</v>
      </c>
      <c r="H8">
        <f>SUMPRODUCT(aggregated!J30:J34,aggregated!$W30:$W34)/SUM(aggregated!$W$30:AC34)</f>
        <v>5608.8999461729627</v>
      </c>
      <c r="I8">
        <f>SUMPRODUCT(aggregated!K30:K34,aggregated!$W30:$W34)/SUM(aggregated!$W$30:AD34)</f>
        <v>9281.9731618150727</v>
      </c>
      <c r="J8">
        <f>SUMPRODUCT(aggregated!L30:L34,aggregated!$W30:$W34)/SUM(aggregated!$W$30:AE34)</f>
        <v>73.045284579527817</v>
      </c>
      <c r="K8">
        <f>SUMPRODUCT(aggregated!M30:M34,aggregated!$W30:$W34)/SUM(aggregated!$W$30:AF34)</f>
        <v>410.08196322642311</v>
      </c>
      <c r="L8">
        <f>SUMPRODUCT(aggregated!N30:N34,aggregated!$W30:$W34)/SUM(aggregated!$W$30:AG34)</f>
        <v>246.5394368105832</v>
      </c>
      <c r="M8">
        <f>SUMPRODUCT(aggregated!O30:O34,aggregated!$W30:$W34)/SUM(aggregated!$W$30:AH34)</f>
        <v>494.24434978824206</v>
      </c>
      <c r="N8">
        <f>SUMPRODUCT(aggregated!P30:P34,aggregated!$W30:$W34)/SUM(aggregated!$W$30:AI34)</f>
        <v>1845.3113759152529</v>
      </c>
      <c r="O8">
        <f>SUMPRODUCT(aggregated!Q30:Q34,aggregated!$W30:$W34)/SUM(aggregated!$W$30:AJ34)</f>
        <v>0.43773105676396945</v>
      </c>
      <c r="P8">
        <f>SUMPRODUCT(aggregated!R30:R34,aggregated!$W30:$W34)/SUM(aggregated!$W$30:AK34)</f>
        <v>14.572274443494281</v>
      </c>
      <c r="Q8">
        <f>SUMPRODUCT(aggregated!S30:S34,aggregated!$W30:$W34)/SUM(aggregated!$W$30:AL34)</f>
        <v>29.593428608535106</v>
      </c>
      <c r="R8">
        <f>SUMPRODUCT(aggregated!T30:T34,aggregated!$W30:$W34)/SUM(aggregated!$W$30:AM34)</f>
        <v>15.638575397138309</v>
      </c>
    </row>
    <row r="9" spans="1:18" x14ac:dyDescent="0.25">
      <c r="A9" t="s">
        <v>39</v>
      </c>
      <c r="B9">
        <f>SUMPRODUCT(aggregated!D35:D38,aggregated!$W35:$W38)/SUM(aggregated!$W35:$W38)</f>
        <v>36104.105312340143</v>
      </c>
      <c r="C9">
        <f>SUMPRODUCT(aggregated!E35:E38,aggregated!$W35:$W38)/SUM(aggregated!$W35:$W38)</f>
        <v>460101.3762380624</v>
      </c>
      <c r="D9">
        <f>SUMPRODUCT(aggregated!F35:F38,aggregated!$W35:$W38)/SUM(aggregated!$W35:$W38)</f>
        <v>2999.5731722069836</v>
      </c>
      <c r="E9">
        <f>SUMPRODUCT(aggregated!G35:G38,aggregated!$W35:$W38)/SUM(aggregated!$W35:$W38)</f>
        <v>12.158042502423026</v>
      </c>
      <c r="F9">
        <f>SUMPRODUCT(aggregated!H35:H38,aggregated!$W35:$W38)/SUM(aggregated!$W35:$W38)</f>
        <v>156.08155161053878</v>
      </c>
      <c r="G9">
        <f>SUMPRODUCT(aggregated!I35:I38,aggregated!$W35:$W38)/SUM(aggregated!$W35:$W38)</f>
        <v>22886.196485779652</v>
      </c>
      <c r="H9">
        <f>SUMPRODUCT(aggregated!J35:J38,aggregated!$W35:$W38)/SUM(aggregated!$W35:$W38)</f>
        <v>5608.8274382146928</v>
      </c>
      <c r="I9">
        <f>SUMPRODUCT(aggregated!K35:K38,aggregated!$W35:$W38)/SUM(aggregated!$W35:$W38)</f>
        <v>9811.2139235714185</v>
      </c>
      <c r="J9">
        <f>SUMPRODUCT(aggregated!L35:L38,aggregated!$W35:$W38)/SUM(aggregated!$W35:$W38)</f>
        <v>65.222625655030171</v>
      </c>
      <c r="K9">
        <f>SUMPRODUCT(aggregated!M35:M38,aggregated!$W35:$W38)/SUM(aggregated!$W35:$W38)</f>
        <v>294.61165685480785</v>
      </c>
      <c r="L9">
        <f>SUMPRODUCT(aggregated!N35:N38,aggregated!$W35:$W38)/SUM(aggregated!$W35:$W38)</f>
        <v>151.4444756213976</v>
      </c>
      <c r="M9">
        <f>SUMPRODUCT(aggregated!O35:O38,aggregated!$W35:$W38)/SUM(aggregated!$W35:$W38)</f>
        <v>83.573709450560074</v>
      </c>
      <c r="N9">
        <f>SUMPRODUCT(aggregated!P35:P38,aggregated!$W35:$W38)/SUM(aggregated!$W35:$W38)</f>
        <v>318.07496907814442</v>
      </c>
      <c r="O9">
        <f>SUMPRODUCT(aggregated!Q35:Q38,aggregated!$W35:$W38)/SUM(aggregated!$W35:$W38)</f>
        <v>0.51419657889966963</v>
      </c>
      <c r="P9">
        <f>SUMPRODUCT(aggregated!R35:R38,aggregated!$W35:$W38)/SUM(aggregated!$W35:$W38)</f>
        <v>12.321812311938018</v>
      </c>
      <c r="Q9">
        <f>SUMPRODUCT(aggregated!S35:S38,aggregated!$W35:$W38)/SUM(aggregated!$W35:$W38)</f>
        <v>20.099765095399786</v>
      </c>
      <c r="R9">
        <f>SUMPRODUCT(aggregated!T35:T38,aggregated!$W35:$W38)/SUM(aggregated!$W35:$W38)</f>
        <v>12.904630616642301</v>
      </c>
    </row>
    <row r="10" spans="1:18" x14ac:dyDescent="0.25">
      <c r="A10" t="s">
        <v>41</v>
      </c>
      <c r="B10">
        <f>SUMPRODUCT(aggregated!D39:D45,aggregated!$W39:$W45)/SUM(aggregated!$W39:$W45)</f>
        <v>37050.451979630343</v>
      </c>
      <c r="C10">
        <f>SUMPRODUCT(aggregated!E39:E45,aggregated!$W39:$W45)/SUM(aggregated!$W39:$W45)</f>
        <v>462261.41934805043</v>
      </c>
      <c r="D10">
        <f>SUMPRODUCT(aggregated!F39:F45,aggregated!$W39:$W45)/SUM(aggregated!$W39:$W45)</f>
        <v>2091.8459160480979</v>
      </c>
      <c r="E10">
        <f>SUMPRODUCT(aggregated!G39:G45,aggregated!$W39:$W45)/SUM(aggregated!$W39:$W45)</f>
        <v>18.036110651993472</v>
      </c>
      <c r="F10">
        <f>SUMPRODUCT(aggregated!H39:H45,aggregated!$W39:$W45)/SUM(aggregated!$W39:$W45)</f>
        <v>229.7797790367988</v>
      </c>
      <c r="G10">
        <f>SUMPRODUCT(aggregated!I39:I45,aggregated!$W39:$W45)/SUM(aggregated!$W39:$W45)</f>
        <v>18112.815787614145</v>
      </c>
      <c r="H10">
        <f>SUMPRODUCT(aggregated!J39:J45,aggregated!$W39:$W45)/SUM(aggregated!$W39:$W45)</f>
        <v>4345.2204627004567</v>
      </c>
      <c r="I10">
        <f>SUMPRODUCT(aggregated!K39:K45,aggregated!$W39:$W45)/SUM(aggregated!$W39:$W45)</f>
        <v>7498.1818912568078</v>
      </c>
      <c r="J10">
        <f>SUMPRODUCT(aggregated!L39:L45,aggregated!$W39:$W45)/SUM(aggregated!$W39:$W45)</f>
        <v>35.019445218162517</v>
      </c>
      <c r="K10">
        <f>SUMPRODUCT(aggregated!M39:M45,aggregated!$W39:$W45)/SUM(aggregated!$W39:$W45)</f>
        <v>235.80850546977277</v>
      </c>
      <c r="L10">
        <f>SUMPRODUCT(aggregated!N39:N45,aggregated!$W39:$W45)/SUM(aggregated!$W39:$W45)</f>
        <v>387.39741719511693</v>
      </c>
      <c r="M10">
        <f>SUMPRODUCT(aggregated!O39:O45,aggregated!$W39:$W45)/SUM(aggregated!$W39:$W45)</f>
        <v>1433.4650108182514</v>
      </c>
      <c r="N10">
        <f>SUMPRODUCT(aggregated!P39:P45,aggregated!$W39:$W45)/SUM(aggregated!$W39:$W45)</f>
        <v>442.27791618157062</v>
      </c>
      <c r="O10">
        <f>SUMPRODUCT(aggregated!Q39:Q45,aggregated!$W39:$W45)/SUM(aggregated!$W39:$W45)</f>
        <v>0.50267703318982593</v>
      </c>
      <c r="P10">
        <f>SUMPRODUCT(aggregated!R39:R45,aggregated!$W39:$W45)/SUM(aggregated!$W39:$W45)</f>
        <v>14.348269328807271</v>
      </c>
      <c r="Q10">
        <f>SUMPRODUCT(aggregated!S39:S45,aggregated!$W39:$W45)/SUM(aggregated!$W39:$W45)</f>
        <v>27.957760717010139</v>
      </c>
      <c r="R10">
        <f>SUMPRODUCT(aggregated!T39:T45,aggregated!$W39:$W45)/SUM(aggregated!$W39:$W45)</f>
        <v>12.658805306082968</v>
      </c>
    </row>
    <row r="11" spans="1:18" x14ac:dyDescent="0.25">
      <c r="A11" t="s">
        <v>36</v>
      </c>
      <c r="B11">
        <f>SUMPRODUCT(aggregated!D46:D50,aggregated!$W46:$W50)/SUM(aggregated!$W46:$W50)</f>
        <v>34415.429987825119</v>
      </c>
      <c r="C11">
        <f>SUMPRODUCT(aggregated!E46:E50,aggregated!$W46:$W50)/SUM(aggregated!$W46:$W50)</f>
        <v>465087.57318372873</v>
      </c>
      <c r="D11">
        <f>SUMPRODUCT(aggregated!F46:F50,aggregated!$W46:$W50)/SUM(aggregated!$W46:$W50)</f>
        <v>2085.7322893458381</v>
      </c>
      <c r="E11">
        <f>SUMPRODUCT(aggregated!G46:G50,aggregated!$W46:$W50)/SUM(aggregated!$W46:$W50)</f>
        <v>17.488663688890131</v>
      </c>
      <c r="F11">
        <f>SUMPRODUCT(aggregated!H46:H50,aggregated!$W46:$W50)/SUM(aggregated!$W46:$W50)</f>
        <v>249.58156681369388</v>
      </c>
      <c r="G11">
        <f>SUMPRODUCT(aggregated!I46:I50,aggregated!$W46:$W50)/SUM(aggregated!$W46:$W50)</f>
        <v>12088.562818727876</v>
      </c>
      <c r="H11">
        <f>SUMPRODUCT(aggregated!J46:J50,aggregated!$W46:$W50)/SUM(aggregated!$W46:$W50)</f>
        <v>3726.7705700181759</v>
      </c>
      <c r="I11">
        <f>SUMPRODUCT(aggregated!K46:K50,aggregated!$W46:$W50)/SUM(aggregated!$W46:$W50)</f>
        <v>7138.4715240453243</v>
      </c>
      <c r="J11">
        <f>SUMPRODUCT(aggregated!L46:L50,aggregated!$W46:$W50)/SUM(aggregated!$W46:$W50)</f>
        <v>46.726927094551051</v>
      </c>
      <c r="K11">
        <f>SUMPRODUCT(aggregated!M46:M50,aggregated!$W46:$W50)/SUM(aggregated!$W46:$W50)</f>
        <v>225.77492838876105</v>
      </c>
      <c r="L11">
        <f>SUMPRODUCT(aggregated!N46:N50,aggregated!$W46:$W50)/SUM(aggregated!$W46:$W50)</f>
        <v>188.45627847010189</v>
      </c>
      <c r="M11">
        <f>SUMPRODUCT(aggregated!O46:O50,aggregated!$W46:$W50)/SUM(aggregated!$W46:$W50)</f>
        <v>376.83343403804452</v>
      </c>
      <c r="N11">
        <f>SUMPRODUCT(aggregated!P46:P50,aggregated!$W46:$W50)/SUM(aggregated!$W46:$W50)</f>
        <v>774.07227292122207</v>
      </c>
      <c r="O11">
        <f>SUMPRODUCT(aggregated!Q46:Q50,aggregated!$W46:$W50)/SUM(aggregated!$W46:$W50)</f>
        <v>0.54836201869757339</v>
      </c>
      <c r="P11">
        <f>SUMPRODUCT(aggregated!R46:R50,aggregated!$W46:$W50)/SUM(aggregated!$W46:$W50)</f>
        <v>19.648796792290067</v>
      </c>
      <c r="Q11">
        <f>SUMPRODUCT(aggregated!S46:S50,aggregated!$W46:$W50)/SUM(aggregated!$W46:$W50)</f>
        <v>62.956229395561706</v>
      </c>
      <c r="R11">
        <f>SUMPRODUCT(aggregated!T46:T50,aggregated!$W46:$W50)/SUM(aggregated!$W46:$W50)</f>
        <v>13.932563458342672</v>
      </c>
    </row>
    <row r="12" spans="1:18" x14ac:dyDescent="0.25">
      <c r="A12" t="s">
        <v>74</v>
      </c>
      <c r="B12">
        <f>SUMPRODUCT(aggregated!D51:D57,aggregated!$W51:$W57)/SUM(aggregated!$W51:$W57)</f>
        <v>25821.805915090001</v>
      </c>
      <c r="C12">
        <f>SUMPRODUCT(aggregated!E51:E57,aggregated!$W51:$W57)/SUM(aggregated!$W51:$W57)</f>
        <v>500374.91148321133</v>
      </c>
      <c r="D12">
        <f>SUMPRODUCT(aggregated!F51:F57,aggregated!$W51:$W57)/SUM(aggregated!$W51:$W57)</f>
        <v>1862.4160151594417</v>
      </c>
      <c r="E12">
        <f>SUMPRODUCT(aggregated!G51:G57,aggregated!$W51:$W57)/SUM(aggregated!$W51:$W57)</f>
        <v>15.354100317792415</v>
      </c>
      <c r="F12">
        <f>SUMPRODUCT(aggregated!H51:H57,aggregated!$W51:$W57)/SUM(aggregated!$W51:$W57)</f>
        <v>299.03416021575794</v>
      </c>
      <c r="G12">
        <f>SUMPRODUCT(aggregated!I51:I57,aggregated!$W51:$W57)/SUM(aggregated!$W51:$W57)</f>
        <v>20290.197281165885</v>
      </c>
      <c r="H12">
        <f>SUMPRODUCT(aggregated!J51:J57,aggregated!$W51:$W57)/SUM(aggregated!$W51:$W57)</f>
        <v>2346.3217145733493</v>
      </c>
      <c r="I12">
        <f>SUMPRODUCT(aggregated!K51:K57,aggregated!$W51:$W57)/SUM(aggregated!$W51:$W57)</f>
        <v>11884.79916825094</v>
      </c>
      <c r="J12">
        <f>SUMPRODUCT(aggregated!L51:L57,aggregated!$W51:$W57)/SUM(aggregated!$W51:$W57)</f>
        <v>100.91370947093166</v>
      </c>
      <c r="K12">
        <f>SUMPRODUCT(aggregated!M51:M57,aggregated!$W51:$W57)/SUM(aggregated!$W51:$W57)</f>
        <v>275.24944749819127</v>
      </c>
      <c r="L12">
        <f>SUMPRODUCT(aggregated!N51:N57,aggregated!$W51:$W57)/SUM(aggregated!$W51:$W57)</f>
        <v>156.77996581370292</v>
      </c>
      <c r="M12">
        <f>SUMPRODUCT(aggregated!O51:O57,aggregated!$W51:$W57)/SUM(aggregated!$W51:$W57)</f>
        <v>92.594871087854543</v>
      </c>
      <c r="N12">
        <f>SUMPRODUCT(aggregated!P51:P57,aggregated!$W51:$W57)/SUM(aggregated!$W51:$W57)</f>
        <v>610.99228904025529</v>
      </c>
      <c r="O12">
        <f>SUMPRODUCT(aggregated!Q51:Q57,aggregated!$W51:$W57)/SUM(aggregated!$W51:$W57)</f>
        <v>0.5047884883928988</v>
      </c>
      <c r="P12">
        <f>SUMPRODUCT(aggregated!R51:R57,aggregated!$W51:$W57)/SUM(aggregated!$W51:$W57)</f>
        <v>16.388121280083752</v>
      </c>
      <c r="Q12">
        <f>SUMPRODUCT(aggregated!S51:S57,aggregated!$W51:$W57)/SUM(aggregated!$W51:$W57)</f>
        <v>37.57337156824228</v>
      </c>
      <c r="R12">
        <f>SUMPRODUCT(aggregated!T51:T57,aggregated!$W51:$W57)/SUM(aggregated!$W51:$W57)</f>
        <v>20.547558049911668</v>
      </c>
    </row>
    <row r="13" spans="1:18" x14ac:dyDescent="0.25">
      <c r="A13" t="s">
        <v>95</v>
      </c>
      <c r="B13">
        <f>SUMPRODUCT(aggregated!D58:D62,aggregated!$W58:$W62)/SUM(aggregated!$W58:$W62)</f>
        <v>26482.327592931506</v>
      </c>
      <c r="C13">
        <f>SUMPRODUCT(aggregated!E58:E62,aggregated!$W58:$W62)/SUM(aggregated!$W58:$W62)</f>
        <v>532751.32570279925</v>
      </c>
      <c r="D13">
        <f>SUMPRODUCT(aggregated!F58:F62,aggregated!$W58:$W62)/SUM(aggregated!$W58:$W62)</f>
        <v>932.94997305811398</v>
      </c>
      <c r="E13">
        <f>SUMPRODUCT(aggregated!G58:G62,aggregated!$W58:$W62)/SUM(aggregated!$W58:$W62)</f>
        <v>31.766484973749911</v>
      </c>
      <c r="F13">
        <f>SUMPRODUCT(aggregated!H58:H62,aggregated!$W58:$W62)/SUM(aggregated!$W58:$W62)</f>
        <v>649.62221879363972</v>
      </c>
      <c r="G13">
        <f>SUMPRODUCT(aggregated!I58:I62,aggregated!$W58:$W62)/SUM(aggregated!$W58:$W62)</f>
        <v>11074.918795655696</v>
      </c>
      <c r="H13">
        <f>SUMPRODUCT(aggregated!J58:J62,aggregated!$W58:$W62)/SUM(aggregated!$W58:$W62)</f>
        <v>2125.7018617203207</v>
      </c>
      <c r="I13">
        <f>SUMPRODUCT(aggregated!K58:K62,aggregated!$W58:$W62)/SUM(aggregated!$W58:$W62)</f>
        <v>11162.988312321861</v>
      </c>
      <c r="J13">
        <f>SUMPRODUCT(aggregated!L58:L62,aggregated!$W58:$W62)/SUM(aggregated!$W58:$W62)</f>
        <v>138.315022471573</v>
      </c>
      <c r="K13">
        <f>SUMPRODUCT(aggregated!M58:M62,aggregated!$W58:$W62)/SUM(aggregated!$W58:$W62)</f>
        <v>168.42403756262942</v>
      </c>
      <c r="L13">
        <f>SUMPRODUCT(aggregated!N58:N62,aggregated!$W58:$W62)/SUM(aggregated!$W58:$W62)</f>
        <v>135.08059776184334</v>
      </c>
      <c r="M13">
        <f>SUMPRODUCT(aggregated!O58:O62,aggregated!$W58:$W62)/SUM(aggregated!$W58:$W62)</f>
        <v>91.528071254987864</v>
      </c>
      <c r="N13">
        <f>SUMPRODUCT(aggregated!P58:P62,aggregated!$W58:$W62)/SUM(aggregated!$W58:$W62)</f>
        <v>812.82526908883619</v>
      </c>
      <c r="O13">
        <f>SUMPRODUCT(aggregated!Q58:Q62,aggregated!$W58:$W62)/SUM(aggregated!$W58:$W62)</f>
        <v>0.5459941936935585</v>
      </c>
      <c r="P13">
        <f>SUMPRODUCT(aggregated!R58:R62,aggregated!$W58:$W62)/SUM(aggregated!$W58:$W62)</f>
        <v>15.704444377777538</v>
      </c>
      <c r="Q13">
        <f>SUMPRODUCT(aggregated!S58:S62,aggregated!$W58:$W62)/SUM(aggregated!$W58:$W62)</f>
        <v>30.882655185863015</v>
      </c>
      <c r="R13">
        <f>SUMPRODUCT(aggregated!T58:T62,aggregated!$W58:$W62)/SUM(aggregated!$W58:$W62)</f>
        <v>19.989139250266625</v>
      </c>
    </row>
    <row r="14" spans="1:18" x14ac:dyDescent="0.25">
      <c r="A14" t="s">
        <v>97</v>
      </c>
      <c r="B14">
        <f>SUMPRODUCT(aggregated!D63:D71,aggregated!$W63:$W71)/SUM(aggregated!$W63:$W71)</f>
        <v>28964.010088131141</v>
      </c>
      <c r="C14">
        <f>SUMPRODUCT(aggregated!E63:E71,aggregated!$W63:$W71)/SUM(aggregated!$W63:$W71)</f>
        <v>432786.94767768867</v>
      </c>
      <c r="D14">
        <f>SUMPRODUCT(aggregated!F63:F71,aggregated!$W63:$W71)/SUM(aggregated!$W63:$W71)</f>
        <v>1134.7796699133892</v>
      </c>
      <c r="E14">
        <f>SUMPRODUCT(aggregated!G63:G71,aggregated!$W63:$W71)/SUM(aggregated!$W63:$W71)</f>
        <v>26.85343635035283</v>
      </c>
      <c r="F14">
        <f>SUMPRODUCT(aggregated!H63:H71,aggregated!$W63:$W71)/SUM(aggregated!$W63:$W71)</f>
        <v>400.53376798940644</v>
      </c>
      <c r="G14">
        <f>SUMPRODUCT(aggregated!I63:I71,aggregated!$W63:$W71)/SUM(aggregated!$W63:$W71)</f>
        <v>12537.311003117638</v>
      </c>
      <c r="H14">
        <f>SUMPRODUCT(aggregated!J63:J71,aggregated!$W63:$W71)/SUM(aggregated!$W63:$W71)</f>
        <v>2488.3900914248206</v>
      </c>
      <c r="I14">
        <f>SUMPRODUCT(aggregated!K63:K71,aggregated!$W63:$W71)/SUM(aggregated!$W63:$W71)</f>
        <v>14193.062674590994</v>
      </c>
      <c r="J14">
        <f>SUMPRODUCT(aggregated!L63:L71,aggregated!$W63:$W71)/SUM(aggregated!$W63:$W71)</f>
        <v>177.70741771776341</v>
      </c>
      <c r="K14">
        <f>SUMPRODUCT(aggregated!M63:M71,aggregated!$W63:$W71)/SUM(aggregated!$W63:$W71)</f>
        <v>317.91593912273942</v>
      </c>
      <c r="L14">
        <f>SUMPRODUCT(aggregated!N63:N71,aggregated!$W63:$W71)/SUM(aggregated!$W63:$W71)</f>
        <v>198.01476952402231</v>
      </c>
      <c r="M14">
        <f>SUMPRODUCT(aggregated!O63:O71,aggregated!$W63:$W71)/SUM(aggregated!$W63:$W71)</f>
        <v>95.429110847757599</v>
      </c>
      <c r="N14">
        <f>SUMPRODUCT(aggregated!P63:P71,aggregated!$W63:$W71)/SUM(aggregated!$W63:$W71)</f>
        <v>996.18013538300067</v>
      </c>
      <c r="O14">
        <f>SUMPRODUCT(aggregated!Q63:Q71,aggregated!$W63:$W71)/SUM(aggregated!$W63:$W71)</f>
        <v>0.49649123308366189</v>
      </c>
      <c r="P14">
        <f>SUMPRODUCT(aggregated!R63:R71,aggregated!$W63:$W71)/SUM(aggregated!$W63:$W71)</f>
        <v>15.130555382597088</v>
      </c>
      <c r="Q14">
        <f>SUMPRODUCT(aggregated!S63:S71,aggregated!$W63:$W71)/SUM(aggregated!$W63:$W71)</f>
        <v>37.679390541162086</v>
      </c>
      <c r="R14">
        <f>SUMPRODUCT(aggregated!T63:T71,aggregated!$W63:$W71)/SUM(aggregated!$W63:$W71)</f>
        <v>16.140113102152799</v>
      </c>
    </row>
    <row r="15" spans="1:18" x14ac:dyDescent="0.25">
      <c r="A15" t="s">
        <v>102</v>
      </c>
      <c r="B15">
        <f>SUMPRODUCT(aggregated!D72:D78,aggregated!$W72:$W78)/SUM(aggregated!$W72:$W78)</f>
        <v>25381.488217020091</v>
      </c>
      <c r="C15">
        <f>SUMPRODUCT(aggregated!E72:E78,aggregated!$W72:$W78)/SUM(aggregated!$W72:$W78)</f>
        <v>457948.80362752668</v>
      </c>
      <c r="D15">
        <f>SUMPRODUCT(aggregated!F72:F78,aggregated!$W72:$W78)/SUM(aggregated!$W72:$W78)</f>
        <v>1410.7282578742772</v>
      </c>
      <c r="E15">
        <f>SUMPRODUCT(aggregated!G72:G78,aggregated!$W72:$W78)/SUM(aggregated!$W72:$W78)</f>
        <v>20.418729063196885</v>
      </c>
      <c r="F15">
        <f>SUMPRODUCT(aggregated!H72:H78,aggregated!$W72:$W78)/SUM(aggregated!$W72:$W78)</f>
        <v>375.53868585307066</v>
      </c>
      <c r="G15">
        <f>SUMPRODUCT(aggregated!I72:I78,aggregated!$W72:$W78)/SUM(aggregated!$W72:$W78)</f>
        <v>14287.370077550924</v>
      </c>
      <c r="H15">
        <f>SUMPRODUCT(aggregated!J72:J78,aggregated!$W72:$W78)/SUM(aggregated!$W72:$W78)</f>
        <v>2484.6484770070606</v>
      </c>
      <c r="I15">
        <f>SUMPRODUCT(aggregated!K72:K78,aggregated!$W72:$W78)/SUM(aggregated!$W72:$W78)</f>
        <v>8987.4088967197313</v>
      </c>
      <c r="J15">
        <f>SUMPRODUCT(aggregated!L72:L78,aggregated!$W72:$W78)/SUM(aggregated!$W72:$W78)</f>
        <v>110.17231326123154</v>
      </c>
      <c r="K15">
        <f>SUMPRODUCT(aggregated!M72:M78,aggregated!$W72:$W78)/SUM(aggregated!$W72:$W78)</f>
        <v>250.89893950430087</v>
      </c>
      <c r="L15">
        <f>SUMPRODUCT(aggregated!N72:N78,aggregated!$W72:$W78)/SUM(aggregated!$W72:$W78)</f>
        <v>148.80690689511897</v>
      </c>
      <c r="M15">
        <f>SUMPRODUCT(aggregated!O72:O78,aggregated!$W72:$W78)/SUM(aggregated!$W72:$W78)</f>
        <v>148.20242948953938</v>
      </c>
      <c r="N15">
        <f>SUMPRODUCT(aggregated!P72:P78,aggregated!$W72:$W78)/SUM(aggregated!$W72:$W78)</f>
        <v>1287.2636625061386</v>
      </c>
      <c r="O15">
        <f>SUMPRODUCT(aggregated!Q72:Q78,aggregated!$W72:$W78)/SUM(aggregated!$W72:$W78)</f>
        <v>0.51127217273427283</v>
      </c>
      <c r="P15">
        <f>SUMPRODUCT(aggregated!R72:R78,aggregated!$W72:$W78)/SUM(aggregated!$W72:$W78)</f>
        <v>14.464107583680752</v>
      </c>
      <c r="Q15">
        <f>SUMPRODUCT(aggregated!S72:S78,aggregated!$W72:$W78)/SUM(aggregated!$W72:$W78)</f>
        <v>30.249380633176248</v>
      </c>
      <c r="R15">
        <f>SUMPRODUCT(aggregated!T72:T78,aggregated!$W72:$W78)/SUM(aggregated!$W72:$W78)</f>
        <v>19.095778959896457</v>
      </c>
    </row>
    <row r="16" spans="1:18" x14ac:dyDescent="0.25">
      <c r="A16" t="s">
        <v>83</v>
      </c>
      <c r="B16">
        <f>SUMPRODUCT(aggregated!D79:D82,aggregated!$W79:$W82)/SUM(aggregated!$W79:$W82)</f>
        <v>23804.669739750105</v>
      </c>
      <c r="C16">
        <f>SUMPRODUCT(aggregated!E79:E82,aggregated!$W79:$W82)/SUM(aggregated!$W79:$W82)</f>
        <v>478053.02353329654</v>
      </c>
      <c r="D16">
        <f>SUMPRODUCT(aggregated!F79:F82,aggregated!$W79:$W82)/SUM(aggregated!$W79:$W82)</f>
        <v>1234.4870097500004</v>
      </c>
      <c r="E16">
        <f>SUMPRODUCT(aggregated!G79:G82,aggregated!$W79:$W82)/SUM(aggregated!$W79:$W82)</f>
        <v>21.896325231604514</v>
      </c>
      <c r="F16">
        <f>SUMPRODUCT(aggregated!H79:H82,aggregated!$W79:$W82)/SUM(aggregated!$W79:$W82)</f>
        <v>451.14796821303463</v>
      </c>
      <c r="G16">
        <f>SUMPRODUCT(aggregated!I79:I82,aggregated!$W79:$W82)/SUM(aggregated!$W79:$W82)</f>
        <v>10948.627215537201</v>
      </c>
      <c r="H16">
        <f>SUMPRODUCT(aggregated!J79:J82,aggregated!$W79:$W82)/SUM(aggregated!$W79:$W82)</f>
        <v>2262.0689169862303</v>
      </c>
      <c r="I16">
        <f>SUMPRODUCT(aggregated!K79:K82,aggregated!$W79:$W82)/SUM(aggregated!$W79:$W82)</f>
        <v>10354.594038987849</v>
      </c>
      <c r="J16">
        <f>SUMPRODUCT(aggregated!L79:L82,aggregated!$W79:$W82)/SUM(aggregated!$W79:$W82)</f>
        <v>236.12773277543809</v>
      </c>
      <c r="K16">
        <f>SUMPRODUCT(aggregated!M79:M82,aggregated!$W79:$W82)/SUM(aggregated!$W79:$W82)</f>
        <v>425.54331166779093</v>
      </c>
      <c r="L16">
        <f>SUMPRODUCT(aggregated!N79:N82,aggregated!$W79:$W82)/SUM(aggregated!$W79:$W82)</f>
        <v>193.32382817675193</v>
      </c>
      <c r="M16">
        <f>SUMPRODUCT(aggregated!O79:O82,aggregated!$W79:$W82)/SUM(aggregated!$W79:$W82)</f>
        <v>212.66256149712032</v>
      </c>
      <c r="N16">
        <f>SUMPRODUCT(aggregated!P79:P82,aggregated!$W79:$W82)/SUM(aggregated!$W79:$W82)</f>
        <v>745.06108725774402</v>
      </c>
      <c r="O16">
        <f>SUMPRODUCT(aggregated!Q79:Q82,aggregated!$W79:$W82)/SUM(aggregated!$W79:$W82)</f>
        <v>0.47363834649066833</v>
      </c>
      <c r="P16">
        <f>SUMPRODUCT(aggregated!R79:R82,aggregated!$W79:$W82)/SUM(aggregated!$W79:$W82)</f>
        <v>20.365773049360953</v>
      </c>
      <c r="Q16">
        <f>SUMPRODUCT(aggregated!S79:S82,aggregated!$W79:$W82)/SUM(aggregated!$W79:$W82)</f>
        <v>55.438661091765063</v>
      </c>
      <c r="R16">
        <f>SUMPRODUCT(aggregated!T79:T82,aggregated!$W79:$W82)/SUM(aggregated!$W79:$W82)</f>
        <v>21.787821631502126</v>
      </c>
    </row>
    <row r="17" spans="1:18" x14ac:dyDescent="0.25">
      <c r="A17" t="s">
        <v>103</v>
      </c>
      <c r="B17">
        <f>SUMPRODUCT(aggregated!D83:D86,aggregated!$W83:$W86)/SUM(aggregated!$W83:$W86)</f>
        <v>21647.724632663303</v>
      </c>
      <c r="C17">
        <f>SUMPRODUCT(aggregated!E83:E86,aggregated!$W83:$W86)/SUM(aggregated!$W83:$W86)</f>
        <v>421107.15204646514</v>
      </c>
      <c r="D17">
        <f>SUMPRODUCT(aggregated!F83:F86,aggregated!$W83:$W86)/SUM(aggregated!$W83:$W86)</f>
        <v>1318.4434308683424</v>
      </c>
      <c r="E17">
        <f>SUMPRODUCT(aggregated!G83:G86,aggregated!$W83:$W86)/SUM(aggregated!$W83:$W86)</f>
        <v>16.521966774396134</v>
      </c>
      <c r="F17">
        <f>SUMPRODUCT(aggregated!H83:H86,aggregated!$W83:$W86)/SUM(aggregated!$W83:$W86)</f>
        <v>320.87913353105688</v>
      </c>
      <c r="G17">
        <f>SUMPRODUCT(aggregated!I83:I86,aggregated!$W83:$W86)/SUM(aggregated!$W83:$W86)</f>
        <v>11130.414407592987</v>
      </c>
      <c r="H17">
        <f>SUMPRODUCT(aggregated!J83:J86,aggregated!$W83:$W86)/SUM(aggregated!$W83:$W86)</f>
        <v>1737.9723029686486</v>
      </c>
      <c r="I17">
        <f>SUMPRODUCT(aggregated!K83:K86,aggregated!$W83:$W86)/SUM(aggregated!$W83:$W86)</f>
        <v>12222.003001423833</v>
      </c>
      <c r="J17">
        <f>SUMPRODUCT(aggregated!L83:L86,aggregated!$W83:$W86)/SUM(aggregated!$W83:$W86)</f>
        <v>105.69356442056697</v>
      </c>
      <c r="K17">
        <f>SUMPRODUCT(aggregated!M83:M86,aggregated!$W83:$W86)/SUM(aggregated!$W83:$W86)</f>
        <v>496.73726223774867</v>
      </c>
      <c r="L17">
        <f>SUMPRODUCT(aggregated!N83:N86,aggregated!$W83:$W86)/SUM(aggregated!$W83:$W86)</f>
        <v>216.18894117166499</v>
      </c>
      <c r="M17">
        <f>SUMPRODUCT(aggregated!O83:O86,aggregated!$W83:$W86)/SUM(aggregated!$W83:$W86)</f>
        <v>82.3784699264354</v>
      </c>
      <c r="N17">
        <f>SUMPRODUCT(aggregated!P83:P86,aggregated!$W83:$W86)/SUM(aggregated!$W83:$W86)</f>
        <v>494.27726369659172</v>
      </c>
      <c r="O17">
        <f>SUMPRODUCT(aggregated!Q83:Q86,aggregated!$W83:$W86)/SUM(aggregated!$W83:$W86)</f>
        <v>0.4877643515150572</v>
      </c>
      <c r="P17">
        <f>SUMPRODUCT(aggregated!R83:R86,aggregated!$W83:$W86)/SUM(aggregated!$W83:$W86)</f>
        <v>19.145367773398192</v>
      </c>
      <c r="Q17">
        <f>SUMPRODUCT(aggregated!S83:S86,aggregated!$W83:$W86)/SUM(aggregated!$W83:$W86)</f>
        <v>49.588829151964767</v>
      </c>
      <c r="R17">
        <f>SUMPRODUCT(aggregated!T83:T86,aggregated!$W83:$W86)/SUM(aggregated!$W83:$W86)</f>
        <v>19.733611305066223</v>
      </c>
    </row>
    <row r="18" spans="1:18" x14ac:dyDescent="0.25">
      <c r="A18" t="s">
        <v>85</v>
      </c>
      <c r="B18">
        <f>SUMPRODUCT(aggregated!D87:D93,aggregated!$W87:$W93)/SUM(aggregated!$W87:$W93)</f>
        <v>33045.250451027649</v>
      </c>
      <c r="C18">
        <f>SUMPRODUCT(aggregated!E87:E93,aggregated!$W87:$W93)/SUM(aggregated!$W87:$W93)</f>
        <v>494723.31901740027</v>
      </c>
      <c r="D18">
        <f>SUMPRODUCT(aggregated!F87:F93,aggregated!$W87:$W93)/SUM(aggregated!$W87:$W93)</f>
        <v>2318.2652636757484</v>
      </c>
      <c r="E18">
        <f>SUMPRODUCT(aggregated!G87:G93,aggregated!$W87:$W93)/SUM(aggregated!$W87:$W93)</f>
        <v>17.834935512341172</v>
      </c>
      <c r="F18">
        <f>SUMPRODUCT(aggregated!H87:H93,aggregated!$W87:$W93)/SUM(aggregated!$W87:$W93)</f>
        <v>310.67114760153163</v>
      </c>
      <c r="G18">
        <f>SUMPRODUCT(aggregated!I87:I93,aggregated!$W87:$W93)/SUM(aggregated!$W87:$W93)</f>
        <v>16891.537629750535</v>
      </c>
      <c r="H18">
        <f>SUMPRODUCT(aggregated!J87:J93,aggregated!$W87:$W93)/SUM(aggregated!$W87:$W93)</f>
        <v>2842.179330323092</v>
      </c>
      <c r="I18">
        <f>SUMPRODUCT(aggregated!K87:K93,aggregated!$W87:$W93)/SUM(aggregated!$W87:$W93)</f>
        <v>7819.3070841687768</v>
      </c>
      <c r="J18">
        <f>SUMPRODUCT(aggregated!L87:L93,aggregated!$W87:$W93)/SUM(aggregated!$W87:$W93)</f>
        <v>66.258410001932262</v>
      </c>
      <c r="K18">
        <f>SUMPRODUCT(aggregated!M87:M93,aggregated!$W87:$W93)/SUM(aggregated!$W87:$W93)</f>
        <v>168.04500236242899</v>
      </c>
      <c r="L18">
        <f>SUMPRODUCT(aggregated!N87:N93,aggregated!$W87:$W93)/SUM(aggregated!$W87:$W93)</f>
        <v>105.61202893390694</v>
      </c>
      <c r="M18">
        <f>SUMPRODUCT(aggregated!O87:O93,aggregated!$W87:$W93)/SUM(aggregated!$W87:$W93)</f>
        <v>130.43903206923559</v>
      </c>
      <c r="N18">
        <f>SUMPRODUCT(aggregated!P87:P93,aggregated!$W87:$W93)/SUM(aggregated!$W87:$W93)</f>
        <v>703.17392201747168</v>
      </c>
      <c r="O18">
        <f>SUMPRODUCT(aggregated!Q87:Q93,aggregated!$W87:$W93)/SUM(aggregated!$W87:$W93)</f>
        <v>0.52672605394026295</v>
      </c>
      <c r="P18">
        <f>SUMPRODUCT(aggregated!R87:R93,aggregated!$W87:$W93)/SUM(aggregated!$W87:$W93)</f>
        <v>19.241353031682777</v>
      </c>
      <c r="Q18">
        <f>SUMPRODUCT(aggregated!S87:S93,aggregated!$W87:$W93)/SUM(aggregated!$W87:$W93)</f>
        <v>62.157034231320729</v>
      </c>
      <c r="R18">
        <f>SUMPRODUCT(aggregated!T87:T93,aggregated!$W87:$W93)/SUM(aggregated!$W87:$W93)</f>
        <v>16.787585741463097</v>
      </c>
    </row>
    <row r="19" spans="1:18" x14ac:dyDescent="0.25">
      <c r="A19" t="s">
        <v>88</v>
      </c>
      <c r="B19">
        <f>SUMPRODUCT(aggregated!D94:D103,aggregated!$W94:$W103)/SUM(aggregated!$W94:$W103)</f>
        <v>24528.558890535565</v>
      </c>
      <c r="C19">
        <f>SUMPRODUCT(aggregated!E94:E103,aggregated!$W94:$W103)/SUM(aggregated!$W94:$W103)</f>
        <v>447269.42200060893</v>
      </c>
      <c r="D19">
        <f>SUMPRODUCT(aggregated!F94:F103,aggregated!$W94:$W103)/SUM(aggregated!$W94:$W103)</f>
        <v>2523.9704897564229</v>
      </c>
      <c r="E19">
        <f>SUMPRODUCT(aggregated!G94:G103,aggregated!$W94:$W103)/SUM(aggregated!$W94:$W103)</f>
        <v>14.495772549373889</v>
      </c>
      <c r="F19">
        <f>SUMPRODUCT(aggregated!H94:H103,aggregated!$W94:$W103)/SUM(aggregated!$W94:$W103)</f>
        <v>252.5656374001365</v>
      </c>
      <c r="G19">
        <f>SUMPRODUCT(aggregated!I94:I103,aggregated!$W94:$W103)/SUM(aggregated!$W94:$W103)</f>
        <v>19836.643881544838</v>
      </c>
      <c r="H19">
        <f>SUMPRODUCT(aggregated!J94:J103,aggregated!$W94:$W103)/SUM(aggregated!$W94:$W103)</f>
        <v>4142.8283292547494</v>
      </c>
      <c r="I19">
        <f>SUMPRODUCT(aggregated!K94:K103,aggregated!$W94:$W103)/SUM(aggregated!$W94:$W103)</f>
        <v>11044.956015651398</v>
      </c>
      <c r="J19">
        <f>SUMPRODUCT(aggregated!L94:L103,aggregated!$W94:$W103)/SUM(aggregated!$W94:$W103)</f>
        <v>97.910920148936697</v>
      </c>
      <c r="K19">
        <f>SUMPRODUCT(aggregated!M94:M103,aggregated!$W94:$W103)/SUM(aggregated!$W94:$W103)</f>
        <v>281.49924366634446</v>
      </c>
      <c r="L19">
        <f>SUMPRODUCT(aggregated!N94:N103,aggregated!$W94:$W103)/SUM(aggregated!$W94:$W103)</f>
        <v>184.10098485710179</v>
      </c>
      <c r="M19">
        <f>SUMPRODUCT(aggregated!O94:O103,aggregated!$W94:$W103)/SUM(aggregated!$W94:$W103)</f>
        <v>183.41676876511698</v>
      </c>
      <c r="N19">
        <f>SUMPRODUCT(aggregated!P94:P103,aggregated!$W94:$W103)/SUM(aggregated!$W94:$W103)</f>
        <v>862.18839503343736</v>
      </c>
      <c r="O19">
        <f>SUMPRODUCT(aggregated!Q94:Q103,aggregated!$W94:$W103)/SUM(aggregated!$W94:$W103)</f>
        <v>0.51261358311114391</v>
      </c>
      <c r="P19">
        <f>SUMPRODUCT(aggregated!R94:R103,aggregated!$W94:$W103)/SUM(aggregated!$W94:$W103)</f>
        <v>18.821346184903909</v>
      </c>
      <c r="Q19">
        <f>SUMPRODUCT(aggregated!S94:S103,aggregated!$W94:$W103)/SUM(aggregated!$W94:$W103)</f>
        <v>46.740806706833631</v>
      </c>
      <c r="R19">
        <f>SUMPRODUCT(aggregated!T94:T103,aggregated!$W94:$W103)/SUM(aggregated!$W94:$W103)</f>
        <v>19.663603824873103</v>
      </c>
    </row>
    <row r="20" spans="1:18" x14ac:dyDescent="0.25">
      <c r="A20" t="s">
        <v>90</v>
      </c>
      <c r="B20">
        <f>SUMPRODUCT(aggregated!D104:D111,aggregated!$W104:$W111)/SUM(aggregated!$W104:$W111)</f>
        <v>24701.641521958194</v>
      </c>
      <c r="C20">
        <f>SUMPRODUCT(aggregated!E104:E111,aggregated!$W104:$W111)/SUM(aggregated!$W104:$W111)</f>
        <v>448256.23943689466</v>
      </c>
      <c r="D20">
        <f>SUMPRODUCT(aggregated!F104:F111,aggregated!$W104:$W111)/SUM(aggregated!$W104:$W111)</f>
        <v>1507.1454961637178</v>
      </c>
      <c r="E20">
        <f>SUMPRODUCT(aggregated!G104:G111,aggregated!$W104:$W111)/SUM(aggregated!$W104:$W111)</f>
        <v>17.57870548412258</v>
      </c>
      <c r="F20">
        <f>SUMPRODUCT(aggregated!H104:H111,aggregated!$W104:$W111)/SUM(aggregated!$W104:$W111)</f>
        <v>320.58078037774391</v>
      </c>
      <c r="G20">
        <f>SUMPRODUCT(aggregated!I104:I111,aggregated!$W104:$W111)/SUM(aggregated!$W104:$W111)</f>
        <v>17394.921280187544</v>
      </c>
      <c r="H20">
        <f>SUMPRODUCT(aggregated!J104:J111,aggregated!$W104:$W111)/SUM(aggregated!$W104:$W111)</f>
        <v>3560.0132645458107</v>
      </c>
      <c r="I20">
        <f>SUMPRODUCT(aggregated!K104:K111,aggregated!$W104:$W111)/SUM(aggregated!$W104:$W111)</f>
        <v>13400.810099289813</v>
      </c>
      <c r="J20">
        <f>SUMPRODUCT(aggregated!L104:L111,aggregated!$W104:$W111)/SUM(aggregated!$W104:$W111)</f>
        <v>145.01847710695188</v>
      </c>
      <c r="K20">
        <f>SUMPRODUCT(aggregated!M104:M111,aggregated!$W104:$W111)/SUM(aggregated!$W104:$W111)</f>
        <v>405.61041343096872</v>
      </c>
      <c r="L20">
        <f>SUMPRODUCT(aggregated!N104:N111,aggregated!$W104:$W111)/SUM(aggregated!$W104:$W111)</f>
        <v>230.89025487738763</v>
      </c>
      <c r="M20">
        <f>SUMPRODUCT(aggregated!O104:O111,aggregated!$W104:$W111)/SUM(aggregated!$W104:$W111)</f>
        <v>181.31886652830318</v>
      </c>
      <c r="N20">
        <f>SUMPRODUCT(aggregated!P104:P111,aggregated!$W104:$W111)/SUM(aggregated!$W104:$W111)</f>
        <v>1098.4477107777841</v>
      </c>
      <c r="O20">
        <f>SUMPRODUCT(aggregated!Q104:Q111,aggregated!$W104:$W111)/SUM(aggregated!$W104:$W111)</f>
        <v>0.45139725145259124</v>
      </c>
      <c r="P20">
        <f>SUMPRODUCT(aggregated!R104:R111,aggregated!$W104:$W111)/SUM(aggregated!$W104:$W111)</f>
        <v>15.516182053149175</v>
      </c>
      <c r="Q20">
        <f>SUMPRODUCT(aggregated!S104:S111,aggregated!$W104:$W111)/SUM(aggregated!$W104:$W111)</f>
        <v>31.467383488591771</v>
      </c>
      <c r="R20">
        <f>SUMPRODUCT(aggregated!T104:T111,aggregated!$W104:$W111)/SUM(aggregated!$W104:$W111)</f>
        <v>19.246798056038347</v>
      </c>
    </row>
    <row r="21" spans="1:18" x14ac:dyDescent="0.25">
      <c r="A21" t="s">
        <v>107</v>
      </c>
      <c r="B21">
        <f>SUMPRODUCT(aggregated!D112:D120,aggregated!$W112:$W120)/SUM(aggregated!$W112:$W120)</f>
        <v>27960.197427372008</v>
      </c>
      <c r="C21">
        <f>SUMPRODUCT(aggregated!E112:E120,aggregated!$W112:$W120)/SUM(aggregated!$W112:$W120)</f>
        <v>469710.15152380709</v>
      </c>
      <c r="D21">
        <f>SUMPRODUCT(aggregated!F112:F120,aggregated!$W112:$W120)/SUM(aggregated!$W112:$W120)</f>
        <v>1901.3678492271849</v>
      </c>
      <c r="E21">
        <f>SUMPRODUCT(aggregated!G112:G120,aggregated!$W112:$W120)/SUM(aggregated!$W112:$W120)</f>
        <v>17.326106048374037</v>
      </c>
      <c r="F21">
        <f>SUMPRODUCT(aggregated!H112:H120,aggregated!$W112:$W120)/SUM(aggregated!$W112:$W120)</f>
        <v>311.89380412151314</v>
      </c>
      <c r="G21">
        <f>SUMPRODUCT(aggregated!I112:I120,aggregated!$W112:$W120)/SUM(aggregated!$W112:$W120)</f>
        <v>17835.848493802714</v>
      </c>
      <c r="H21">
        <f>SUMPRODUCT(aggregated!J112:J120,aggregated!$W112:$W120)/SUM(aggregated!$W112:$W120)</f>
        <v>3024.8688698602004</v>
      </c>
      <c r="I21">
        <f>SUMPRODUCT(aggregated!K112:K120,aggregated!$W112:$W120)/SUM(aggregated!$W112:$W120)</f>
        <v>12360.877150586672</v>
      </c>
      <c r="J21">
        <f>SUMPRODUCT(aggregated!L112:L120,aggregated!$W112:$W120)/SUM(aggregated!$W112:$W120)</f>
        <v>86.536930151353729</v>
      </c>
      <c r="K21">
        <f>SUMPRODUCT(aggregated!M112:M120,aggregated!$W112:$W120)/SUM(aggregated!$W112:$W120)</f>
        <v>213.44777204192718</v>
      </c>
      <c r="L21">
        <f>SUMPRODUCT(aggregated!N112:N120,aggregated!$W112:$W120)/SUM(aggregated!$W112:$W120)</f>
        <v>146.63120752082884</v>
      </c>
      <c r="M21">
        <f>SUMPRODUCT(aggregated!O112:O120,aggregated!$W112:$W120)/SUM(aggregated!$W112:$W120)</f>
        <v>252.00938218737568</v>
      </c>
      <c r="N21">
        <f>SUMPRODUCT(aggregated!P112:P120,aggregated!$W112:$W120)/SUM(aggregated!$W112:$W120)</f>
        <v>657.41340480377949</v>
      </c>
      <c r="O21">
        <f>SUMPRODUCT(aggregated!Q112:Q120,aggregated!$W112:$W120)/SUM(aggregated!$W112:$W120)</f>
        <v>0.57302310904142661</v>
      </c>
      <c r="P21">
        <f>SUMPRODUCT(aggregated!R112:R120,aggregated!$W112:$W120)/SUM(aggregated!$W112:$W120)</f>
        <v>14.273897585782736</v>
      </c>
      <c r="Q21">
        <f>SUMPRODUCT(aggregated!S112:S120,aggregated!$W112:$W120)/SUM(aggregated!$W112:$W120)</f>
        <v>27.925348665545528</v>
      </c>
      <c r="R21">
        <f>SUMPRODUCT(aggregated!T112:T120,aggregated!$W112:$W120)/SUM(aggregated!$W112:$W120)</f>
        <v>17.326041791449871</v>
      </c>
    </row>
    <row r="22" spans="1:18" x14ac:dyDescent="0.25">
      <c r="A22" t="s">
        <v>112</v>
      </c>
      <c r="B22">
        <f>SUMPRODUCT(aggregated!D121:D127,aggregated!$W121:$W127)/SUM(aggregated!$W121:$W127)</f>
        <v>29535.330128736387</v>
      </c>
      <c r="C22">
        <f>SUMPRODUCT(aggregated!E121:E127,aggregated!$W121:$W127)/SUM(aggregated!$W121:$W127)</f>
        <v>450705.45252269914</v>
      </c>
      <c r="D22">
        <f>SUMPRODUCT(aggregated!F121:F127,aggregated!$W121:$W127)/SUM(aggregated!$W121:$W127)</f>
        <v>1159.6162107367809</v>
      </c>
      <c r="E22">
        <f>SUMPRODUCT(aggregated!G121:G127,aggregated!$W121:$W127)/SUM(aggregated!$W121:$W127)</f>
        <v>26.04450283001411</v>
      </c>
      <c r="F22">
        <f>SUMPRODUCT(aggregated!H121:H127,aggregated!$W121:$W127)/SUM(aggregated!$W121:$W127)</f>
        <v>395.57047106586117</v>
      </c>
      <c r="G22">
        <f>SUMPRODUCT(aggregated!I121:I127,aggregated!$W121:$W127)/SUM(aggregated!$W121:$W127)</f>
        <v>10664.114641290033</v>
      </c>
      <c r="H22">
        <f>SUMPRODUCT(aggregated!J121:J127,aggregated!$W121:$W127)/SUM(aggregated!$W121:$W127)</f>
        <v>2133.5055864849805</v>
      </c>
      <c r="I22">
        <f>SUMPRODUCT(aggregated!K121:K127,aggregated!$W121:$W127)/SUM(aggregated!$W121:$W127)</f>
        <v>8173.4790175677308</v>
      </c>
      <c r="J22">
        <f>SUMPRODUCT(aggregated!L121:L127,aggregated!$W121:$W127)/SUM(aggregated!$W121:$W127)</f>
        <v>57.920018831611323</v>
      </c>
      <c r="K22">
        <f>SUMPRODUCT(aggregated!M121:M127,aggregated!$W121:$W127)/SUM(aggregated!$W121:$W127)</f>
        <v>180.2787788689983</v>
      </c>
      <c r="L22">
        <f>SUMPRODUCT(aggregated!N121:N127,aggregated!$W121:$W127)/SUM(aggregated!$W121:$W127)</f>
        <v>121.66684265475072</v>
      </c>
      <c r="M22">
        <f>SUMPRODUCT(aggregated!O121:O127,aggregated!$W121:$W127)/SUM(aggregated!$W121:$W127)</f>
        <v>506.05522818940267</v>
      </c>
      <c r="N22">
        <f>SUMPRODUCT(aggregated!P121:P127,aggregated!$W121:$W127)/SUM(aggregated!$W121:$W127)</f>
        <v>691.93529139501243</v>
      </c>
      <c r="O22">
        <f>SUMPRODUCT(aggregated!Q121:Q127,aggregated!$W121:$W127)/SUM(aggregated!$W121:$W127)</f>
        <v>0.57099665451129888</v>
      </c>
      <c r="P22">
        <f>SUMPRODUCT(aggregated!R121:R127,aggregated!$W121:$W127)/SUM(aggregated!$W121:$W127)</f>
        <v>12.124012430787047</v>
      </c>
      <c r="Q22">
        <f>SUMPRODUCT(aggregated!S121:S127,aggregated!$W121:$W127)/SUM(aggregated!$W121:$W127)</f>
        <v>19.565516280825825</v>
      </c>
      <c r="R22">
        <f>SUMPRODUCT(aggregated!T121:T127,aggregated!$W121:$W127)/SUM(aggregated!$W121:$W127)</f>
        <v>15.486041833603297</v>
      </c>
    </row>
    <row r="23" spans="1:18" x14ac:dyDescent="0.25">
      <c r="A23" t="s">
        <v>48</v>
      </c>
      <c r="B23">
        <f>SUMPRODUCT(aggregated!D128:D130,aggregated!$W128:$W130)/SUM(aggregated!$W128:$W130)</f>
        <v>18656.642052182633</v>
      </c>
      <c r="C23">
        <f>SUMPRODUCT(aggregated!E128:E130,aggregated!$W128:$W130)/SUM(aggregated!$W128:$W130)</f>
        <v>493595.29050186247</v>
      </c>
      <c r="D23">
        <f>SUMPRODUCT(aggregated!F128:F130,aggregated!$W128:$W130)/SUM(aggregated!$W128:$W130)</f>
        <v>986.37086427018994</v>
      </c>
      <c r="E23">
        <f>SUMPRODUCT(aggregated!G128:G130,aggregated!$W128:$W130)/SUM(aggregated!$W128:$W130)</f>
        <v>20.55430747017866</v>
      </c>
      <c r="F23">
        <f>SUMPRODUCT(aggregated!H128:H130,aggregated!$W128:$W130)/SUM(aggregated!$W128:$W130)</f>
        <v>544.53435351611097</v>
      </c>
      <c r="G23">
        <f>SUMPRODUCT(aggregated!I128:I130,aggregated!$W128:$W130)/SUM(aggregated!$W128:$W130)</f>
        <v>7222.998031810087</v>
      </c>
      <c r="H23">
        <f>SUMPRODUCT(aggregated!J128:J130,aggregated!$W128:$W130)/SUM(aggregated!$W128:$W130)</f>
        <v>2195.0041501820101</v>
      </c>
      <c r="I23">
        <f>SUMPRODUCT(aggregated!K128:K130,aggregated!$W128:$W130)/SUM(aggregated!$W128:$W130)</f>
        <v>6263.890272229276</v>
      </c>
      <c r="J23">
        <f>SUMPRODUCT(aggregated!L128:L130,aggregated!$W128:$W130)/SUM(aggregated!$W128:$W130)</f>
        <v>40.042749594252442</v>
      </c>
      <c r="K23">
        <f>SUMPRODUCT(aggregated!M128:M130,aggregated!$W128:$W130)/SUM(aggregated!$W128:$W130)</f>
        <v>232.05314083475403</v>
      </c>
      <c r="L23">
        <f>SUMPRODUCT(aggregated!N128:N130,aggregated!$W128:$W130)/SUM(aggregated!$W128:$W130)</f>
        <v>270.08145035133799</v>
      </c>
      <c r="M23">
        <f>SUMPRODUCT(aggregated!O128:O130,aggregated!$W128:$W130)/SUM(aggregated!$W128:$W130)</f>
        <v>399.90863701548312</v>
      </c>
      <c r="N23">
        <f>SUMPRODUCT(aggregated!P128:P130,aggregated!$W128:$W130)/SUM(aggregated!$W128:$W130)</f>
        <v>728.08674736152523</v>
      </c>
      <c r="O23">
        <f>SUMPRODUCT(aggregated!Q128:Q130,aggregated!$W128:$W130)/SUM(aggregated!$W128:$W130)</f>
        <v>0.6202997491598683</v>
      </c>
      <c r="P23">
        <f>SUMPRODUCT(aggregated!R128:R130,aggregated!$W128:$W130)/SUM(aggregated!$W128:$W130)</f>
        <v>20.987526008535809</v>
      </c>
      <c r="Q23">
        <f>SUMPRODUCT(aggregated!S128:S130,aggregated!$W128:$W130)/SUM(aggregated!$W128:$W130)</f>
        <v>64.479438565877629</v>
      </c>
      <c r="R23">
        <f>SUMPRODUCT(aggregated!T128:T130,aggregated!$W128:$W130)/SUM(aggregated!$W128:$W130)</f>
        <v>26.50568524923434</v>
      </c>
    </row>
    <row r="24" spans="1:18" x14ac:dyDescent="0.25">
      <c r="A24" t="s">
        <v>56</v>
      </c>
      <c r="B24">
        <f>SUMPRODUCT(aggregated!D131:D134,aggregated!$W131:$W134)/SUM(aggregated!$W131:$W134)</f>
        <v>18076.236980630652</v>
      </c>
      <c r="C24">
        <f>SUMPRODUCT(aggregated!E131:E134,aggregated!$W131:$W134)/SUM(aggregated!$W131:$W134)</f>
        <v>495960.56080678827</v>
      </c>
      <c r="D24">
        <f>SUMPRODUCT(aggregated!F131:F134,aggregated!$W131:$W134)/SUM(aggregated!$W131:$W134)</f>
        <v>838.94493525001224</v>
      </c>
      <c r="E24">
        <f>SUMPRODUCT(aggregated!G131:G134,aggregated!$W131:$W134)/SUM(aggregated!$W131:$W134)</f>
        <v>22.160075548563267</v>
      </c>
      <c r="F24">
        <f>SUMPRODUCT(aggregated!H131:H134,aggregated!$W131:$W134)/SUM(aggregated!$W131:$W134)</f>
        <v>611.98893836634466</v>
      </c>
      <c r="G24">
        <f>SUMPRODUCT(aggregated!I131:I134,aggregated!$W131:$W134)/SUM(aggregated!$W131:$W134)</f>
        <v>5981.9943731602971</v>
      </c>
      <c r="H24">
        <f>SUMPRODUCT(aggregated!J131:J134,aggregated!$W131:$W134)/SUM(aggregated!$W131:$W134)</f>
        <v>2050.9514579891775</v>
      </c>
      <c r="I24">
        <f>SUMPRODUCT(aggregated!K131:K134,aggregated!$W131:$W134)/SUM(aggregated!$W131:$W134)</f>
        <v>4689.6753775173393</v>
      </c>
      <c r="J24">
        <f>SUMPRODUCT(aggregated!L131:L134,aggregated!$W131:$W134)/SUM(aggregated!$W131:$W134)</f>
        <v>20.066239161143699</v>
      </c>
      <c r="K24">
        <f>SUMPRODUCT(aggregated!M131:M134,aggregated!$W131:$W134)/SUM(aggregated!$W131:$W134)</f>
        <v>193.00427195139002</v>
      </c>
      <c r="L24">
        <f>SUMPRODUCT(aggregated!N131:N134,aggregated!$W131:$W134)/SUM(aggregated!$W131:$W134)</f>
        <v>213.01924782352833</v>
      </c>
      <c r="M24">
        <f>SUMPRODUCT(aggregated!O131:O134,aggregated!$W131:$W134)/SUM(aggregated!$W131:$W134)</f>
        <v>255.55914213608833</v>
      </c>
      <c r="N24">
        <f>SUMPRODUCT(aggregated!P131:P134,aggregated!$W131:$W134)/SUM(aggregated!$W131:$W134)</f>
        <v>404.15007433268738</v>
      </c>
      <c r="O24">
        <f>SUMPRODUCT(aggregated!Q131:Q134,aggregated!$W131:$W134)/SUM(aggregated!$W131:$W134)</f>
        <v>0.62724672750841104</v>
      </c>
      <c r="P24">
        <f>SUMPRODUCT(aggregated!R131:R134,aggregated!$W131:$W134)/SUM(aggregated!$W131:$W134)</f>
        <v>20.682782984894782</v>
      </c>
      <c r="Q24">
        <f>SUMPRODUCT(aggregated!S131:S134,aggregated!$W131:$W134)/SUM(aggregated!$W131:$W134)</f>
        <v>69.522608628983207</v>
      </c>
      <c r="R24">
        <f>SUMPRODUCT(aggregated!T131:T134,aggregated!$W131:$W134)/SUM(aggregated!$W131:$W134)</f>
        <v>27.907938721992984</v>
      </c>
    </row>
    <row r="25" spans="1:18" x14ac:dyDescent="0.25">
      <c r="A25" t="s">
        <v>58</v>
      </c>
      <c r="B25">
        <f>SUMPRODUCT(aggregated!D135:D139,aggregated!$W135:$W139)/SUM(aggregated!$W135:$W139)</f>
        <v>20287.554371172933</v>
      </c>
      <c r="C25">
        <f>SUMPRODUCT(aggregated!E135:E139,aggregated!$W135:$W139)/SUM(aggregated!$W135:$W139)</f>
        <v>482922.70377118647</v>
      </c>
      <c r="D25">
        <f>SUMPRODUCT(aggregated!F135:F139,aggregated!$W135:$W139)/SUM(aggregated!$W135:$W139)</f>
        <v>1042.9606197060045</v>
      </c>
      <c r="E25">
        <f>SUMPRODUCT(aggregated!G135:G139,aggregated!$W135:$W139)/SUM(aggregated!$W135:$W139)</f>
        <v>21.714323643393545</v>
      </c>
      <c r="F25">
        <f>SUMPRODUCT(aggregated!H135:H139,aggregated!$W135:$W139)/SUM(aggregated!$W135:$W139)</f>
        <v>530.58283090329053</v>
      </c>
      <c r="G25">
        <f>SUMPRODUCT(aggregated!I135:I139,aggregated!$W135:$W139)/SUM(aggregated!$W135:$W139)</f>
        <v>9551.1905717146892</v>
      </c>
      <c r="H25">
        <f>SUMPRODUCT(aggregated!J135:J139,aggregated!$W135:$W139)/SUM(aggregated!$W135:$W139)</f>
        <v>2032.76381437022</v>
      </c>
      <c r="I25">
        <f>SUMPRODUCT(aggregated!K135:K139,aggregated!$W135:$W139)/SUM(aggregated!$W135:$W139)</f>
        <v>4664.8654866253528</v>
      </c>
      <c r="J25">
        <f>SUMPRODUCT(aggregated!L135:L139,aggregated!$W135:$W139)/SUM(aggregated!$W135:$W139)</f>
        <v>37.18492756969885</v>
      </c>
      <c r="K25">
        <f>SUMPRODUCT(aggregated!M135:M139,aggregated!$W135:$W139)/SUM(aggregated!$W135:$W139)</f>
        <v>259.91719183425568</v>
      </c>
      <c r="L25">
        <f>SUMPRODUCT(aggregated!N135:N139,aggregated!$W135:$W139)/SUM(aggregated!$W135:$W139)</f>
        <v>282.16848751743009</v>
      </c>
      <c r="M25">
        <f>SUMPRODUCT(aggregated!O135:O139,aggregated!$W135:$W139)/SUM(aggregated!$W135:$W139)</f>
        <v>181.40797926897389</v>
      </c>
      <c r="N25">
        <f>SUMPRODUCT(aggregated!P135:P139,aggregated!$W135:$W139)/SUM(aggregated!$W135:$W139)</f>
        <v>519.09706346623523</v>
      </c>
      <c r="O25">
        <f>SUMPRODUCT(aggregated!Q135:Q139,aggregated!$W135:$W139)/SUM(aggregated!$W135:$W139)</f>
        <v>0.64656284492166172</v>
      </c>
      <c r="P25">
        <f>SUMPRODUCT(aggregated!R135:R139,aggregated!$W135:$W139)/SUM(aggregated!$W135:$W139)</f>
        <v>16.211261363860658</v>
      </c>
      <c r="Q25">
        <f>SUMPRODUCT(aggregated!S135:S139,aggregated!$W135:$W139)/SUM(aggregated!$W135:$W139)</f>
        <v>38.84061441742233</v>
      </c>
      <c r="R25">
        <f>SUMPRODUCT(aggregated!T135:T139,aggregated!$W135:$W139)/SUM(aggregated!$W135:$W139)</f>
        <v>24.589715856446123</v>
      </c>
    </row>
    <row r="26" spans="1:18" x14ac:dyDescent="0.25">
      <c r="A26" t="s">
        <v>61</v>
      </c>
      <c r="B26">
        <f>SUMPRODUCT(aggregated!D140:D143,aggregated!$W140:$W143)/SUM(aggregated!$W140:$W143)</f>
        <v>16238.766890798304</v>
      </c>
      <c r="C26">
        <f>SUMPRODUCT(aggregated!E140:E143,aggregated!$W140:$W143)/SUM(aggregated!$W140:$W143)</f>
        <v>478484.45889461966</v>
      </c>
      <c r="D26">
        <f>SUMPRODUCT(aggregated!F140:F143,aggregated!$W140:$W143)/SUM(aggregated!$W140:$W143)</f>
        <v>847.88957995331748</v>
      </c>
      <c r="E26">
        <f>SUMPRODUCT(aggregated!G140:G143,aggregated!$W140:$W143)/SUM(aggregated!$W140:$W143)</f>
        <v>19.653577435957711</v>
      </c>
      <c r="F26">
        <f>SUMPRODUCT(aggregated!H140:H143,aggregated!$W140:$W143)/SUM(aggregated!$W140:$W143)</f>
        <v>595.2909140617918</v>
      </c>
      <c r="G26">
        <f>SUMPRODUCT(aggregated!I140:I143,aggregated!$W140:$W143)/SUM(aggregated!$W140:$W143)</f>
        <v>6375.4848856125773</v>
      </c>
      <c r="H26">
        <f>SUMPRODUCT(aggregated!J140:J143,aggregated!$W140:$W143)/SUM(aggregated!$W140:$W143)</f>
        <v>2464.7880763314533</v>
      </c>
      <c r="I26">
        <f>SUMPRODUCT(aggregated!K140:K143,aggregated!$W140:$W143)/SUM(aggregated!$W140:$W143)</f>
        <v>5105.2371321847595</v>
      </c>
      <c r="J26">
        <f>SUMPRODUCT(aggregated!L140:L143,aggregated!$W140:$W143)/SUM(aggregated!$W140:$W143)</f>
        <v>20.535371304606709</v>
      </c>
      <c r="K26">
        <f>SUMPRODUCT(aggregated!M140:M143,aggregated!$W140:$W143)/SUM(aggregated!$W140:$W143)</f>
        <v>218.89148521146549</v>
      </c>
      <c r="L26">
        <f>SUMPRODUCT(aggregated!N140:N143,aggregated!$W140:$W143)/SUM(aggregated!$W140:$W143)</f>
        <v>198.28188022056278</v>
      </c>
      <c r="M26">
        <f>SUMPRODUCT(aggregated!O140:O143,aggregated!$W140:$W143)/SUM(aggregated!$W140:$W143)</f>
        <v>270.98263137596962</v>
      </c>
      <c r="N26">
        <f>SUMPRODUCT(aggregated!P140:P143,aggregated!$W140:$W143)/SUM(aggregated!$W140:$W143)</f>
        <v>460.35575810629541</v>
      </c>
      <c r="O26">
        <f>SUMPRODUCT(aggregated!Q140:Q143,aggregated!$W140:$W143)/SUM(aggregated!$W140:$W143)</f>
        <v>0.62639424207469918</v>
      </c>
      <c r="P26">
        <f>SUMPRODUCT(aggregated!R140:R143,aggregated!$W140:$W143)/SUM(aggregated!$W140:$W143)</f>
        <v>17.760944292523458</v>
      </c>
      <c r="Q26">
        <f>SUMPRODUCT(aggregated!S140:S143,aggregated!$W140:$W143)/SUM(aggregated!$W140:$W143)</f>
        <v>40.423800255295191</v>
      </c>
      <c r="R26">
        <f>SUMPRODUCT(aggregated!T140:T143,aggregated!$W140:$W143)/SUM(aggregated!$W140:$W143)</f>
        <v>30.27868512739353</v>
      </c>
    </row>
    <row r="27" spans="1:18" x14ac:dyDescent="0.25">
      <c r="A27" t="s">
        <v>66</v>
      </c>
      <c r="B27">
        <f>SUMPRODUCT(aggregated!D144:D146,aggregated!$W144:$W146)/SUM(aggregated!$W144:$W146)</f>
        <v>19612.647456334951</v>
      </c>
      <c r="C27">
        <f>SUMPRODUCT(aggregated!E144:E146,aggregated!$W144:$W146)/SUM(aggregated!$W144:$W146)</f>
        <v>491265.05407922936</v>
      </c>
      <c r="D27">
        <f>SUMPRODUCT(aggregated!F144:F146,aggregated!$W144:$W146)/SUM(aggregated!$W144:$W146)</f>
        <v>928.33306133422195</v>
      </c>
      <c r="E27">
        <f>SUMPRODUCT(aggregated!G144:G146,aggregated!$W144:$W146)/SUM(aggregated!$W144:$W146)</f>
        <v>21.655857333220514</v>
      </c>
      <c r="F27">
        <f>SUMPRODUCT(aggregated!H144:H146,aggregated!$W144:$W146)/SUM(aggregated!$W144:$W146)</f>
        <v>545.32103093165404</v>
      </c>
      <c r="G27">
        <f>SUMPRODUCT(aggregated!I144:I146,aggregated!$W144:$W146)/SUM(aggregated!$W144:$W146)</f>
        <v>6103.422350804386</v>
      </c>
      <c r="H27">
        <f>SUMPRODUCT(aggregated!J144:J146,aggregated!$W144:$W146)/SUM(aggregated!$W144:$W146)</f>
        <v>1884.4511027386716</v>
      </c>
      <c r="I27">
        <f>SUMPRODUCT(aggregated!K144:K146,aggregated!$W144:$W146)/SUM(aggregated!$W144:$W146)</f>
        <v>4445.0668921974757</v>
      </c>
      <c r="J27">
        <f>SUMPRODUCT(aggregated!L144:L146,aggregated!$W144:$W146)/SUM(aggregated!$W144:$W146)</f>
        <v>21.151584920520726</v>
      </c>
      <c r="K27">
        <f>SUMPRODUCT(aggregated!M144:M146,aggregated!$W144:$W146)/SUM(aggregated!$W144:$W146)</f>
        <v>182.53148451182784</v>
      </c>
      <c r="L27">
        <f>SUMPRODUCT(aggregated!N144:N146,aggregated!$W144:$W146)/SUM(aggregated!$W144:$W146)</f>
        <v>363.18760226787936</v>
      </c>
      <c r="M27">
        <f>SUMPRODUCT(aggregated!O144:O146,aggregated!$W144:$W146)/SUM(aggregated!$W144:$W146)</f>
        <v>246.4043995496553</v>
      </c>
      <c r="N27">
        <f>SUMPRODUCT(aggregated!P144:P146,aggregated!$W144:$W146)/SUM(aggregated!$W144:$W146)</f>
        <v>515.17538830870831</v>
      </c>
      <c r="O27">
        <f>SUMPRODUCT(aggregated!Q144:Q146,aggregated!$W144:$W146)/SUM(aggregated!$W144:$W146)</f>
        <v>0.63263573939582129</v>
      </c>
      <c r="P27">
        <f>SUMPRODUCT(aggregated!R144:R146,aggregated!$W144:$W146)/SUM(aggregated!$W144:$W146)</f>
        <v>16.886439944580847</v>
      </c>
      <c r="Q27">
        <f>SUMPRODUCT(aggregated!S144:S146,aggregated!$W144:$W146)/SUM(aggregated!$W144:$W146)</f>
        <v>34.551700783306948</v>
      </c>
      <c r="R27">
        <f>SUMPRODUCT(aggregated!T144:T146,aggregated!$W144:$W146)/SUM(aggregated!$W144:$W146)</f>
        <v>21.258879104375325</v>
      </c>
    </row>
    <row r="28" spans="1:18" x14ac:dyDescent="0.25">
      <c r="A28" t="s">
        <v>68</v>
      </c>
      <c r="B28">
        <f>SUMPRODUCT(aggregated!D147:D149,aggregated!$W147:$W149)/SUM(aggregated!$W147:$W149)</f>
        <v>21075.762839570234</v>
      </c>
      <c r="C28">
        <f>SUMPRODUCT(aggregated!E147:E149,aggregated!$W147:$W149)/SUM(aggregated!$W147:$W149)</f>
        <v>478170.03598951502</v>
      </c>
      <c r="D28">
        <f>SUMPRODUCT(aggregated!F147:F149,aggregated!$W147:$W149)/SUM(aggregated!$W147:$W149)</f>
        <v>1213.7413874402293</v>
      </c>
      <c r="E28">
        <f>SUMPRODUCT(aggregated!G147:G149,aggregated!$W147:$W149)/SUM(aggregated!$W147:$W149)</f>
        <v>18.898001855501835</v>
      </c>
      <c r="F28">
        <f>SUMPRODUCT(aggregated!H147:H149,aggregated!$W147:$W149)/SUM(aggregated!$W147:$W149)</f>
        <v>418.91925070426231</v>
      </c>
      <c r="G28">
        <f>SUMPRODUCT(aggregated!I147:I149,aggregated!$W147:$W149)/SUM(aggregated!$W147:$W149)</f>
        <v>11347.926427908267</v>
      </c>
      <c r="H28">
        <f>SUMPRODUCT(aggregated!J147:J149,aggregated!$W147:$W149)/SUM(aggregated!$W147:$W149)</f>
        <v>2045.2567093781329</v>
      </c>
      <c r="I28">
        <f>SUMPRODUCT(aggregated!K147:K149,aggregated!$W147:$W149)/SUM(aggregated!$W147:$W149)</f>
        <v>4009.7689340636812</v>
      </c>
      <c r="J28">
        <f>SUMPRODUCT(aggregated!L147:L149,aggregated!$W147:$W149)/SUM(aggregated!$W147:$W149)</f>
        <v>25.296551346011043</v>
      </c>
      <c r="K28">
        <f>SUMPRODUCT(aggregated!M147:M149,aggregated!$W147:$W149)/SUM(aggregated!$W147:$W149)</f>
        <v>211.05787566882466</v>
      </c>
      <c r="L28">
        <f>SUMPRODUCT(aggregated!N147:N149,aggregated!$W147:$W149)/SUM(aggregated!$W147:$W149)</f>
        <v>266.55236387424321</v>
      </c>
      <c r="M28">
        <f>SUMPRODUCT(aggregated!O147:O149,aggregated!$W147:$W149)/SUM(aggregated!$W147:$W149)</f>
        <v>199.25693499483299</v>
      </c>
      <c r="N28">
        <f>SUMPRODUCT(aggregated!P147:P149,aggregated!$W147:$W149)/SUM(aggregated!$W147:$W149)</f>
        <v>922.79159044617984</v>
      </c>
      <c r="O28">
        <f>SUMPRODUCT(aggregated!Q147:Q149,aggregated!$W147:$W149)/SUM(aggregated!$W147:$W149)</f>
        <v>0.67851813686149776</v>
      </c>
      <c r="P28">
        <f>SUMPRODUCT(aggregated!R147:R149,aggregated!$W147:$W149)/SUM(aggregated!$W147:$W149)</f>
        <v>19.384442813089283</v>
      </c>
      <c r="Q28">
        <f>SUMPRODUCT(aggregated!S147:S149,aggregated!$W147:$W149)/SUM(aggregated!$W147:$W149)</f>
        <v>59.242313367586114</v>
      </c>
      <c r="R28">
        <f>SUMPRODUCT(aggregated!T147:T149,aggregated!$W147:$W149)/SUM(aggregated!$W147:$W149)</f>
        <v>23.032931581594209</v>
      </c>
    </row>
    <row r="29" spans="1:18" x14ac:dyDescent="0.25">
      <c r="A29" t="s">
        <v>64</v>
      </c>
      <c r="B29">
        <f>SUMPRODUCT(aggregated!D150:D154,aggregated!$W150:$W154)/SUM(aggregated!$W150:$W154)</f>
        <v>18418.484374503874</v>
      </c>
      <c r="C29">
        <f>SUMPRODUCT(aggregated!E150:E154,aggregated!$W150:$W154)/SUM(aggregated!$W150:$W154)</f>
        <v>483266.05087705923</v>
      </c>
      <c r="D29">
        <f>SUMPRODUCT(aggregated!F150:F154,aggregated!$W150:$W154)/SUM(aggregated!$W150:$W154)</f>
        <v>1363.374964402896</v>
      </c>
      <c r="E29">
        <f>SUMPRODUCT(aggregated!G150:G154,aggregated!$W150:$W154)/SUM(aggregated!$W150:$W154)</f>
        <v>16.785849725701759</v>
      </c>
      <c r="F29">
        <f>SUMPRODUCT(aggregated!H150:H154,aggregated!$W150:$W154)/SUM(aggregated!$W150:$W154)</f>
        <v>446.70759297311679</v>
      </c>
      <c r="G29">
        <f>SUMPRODUCT(aggregated!I150:I154,aggregated!$W150:$W154)/SUM(aggregated!$W150:$W154)</f>
        <v>7280.9737825422335</v>
      </c>
      <c r="H29">
        <f>SUMPRODUCT(aggregated!J150:J154,aggregated!$W150:$W154)/SUM(aggregated!$W150:$W154)</f>
        <v>1943.6849581644371</v>
      </c>
      <c r="I29">
        <f>SUMPRODUCT(aggregated!K150:K154,aggregated!$W150:$W154)/SUM(aggregated!$W150:$W154)</f>
        <v>4079.8476614621113</v>
      </c>
      <c r="J29">
        <f>SUMPRODUCT(aggregated!L150:L154,aggregated!$W150:$W154)/SUM(aggregated!$W150:$W154)</f>
        <v>25.179746918310027</v>
      </c>
      <c r="K29">
        <f>SUMPRODUCT(aggregated!M150:M154,aggregated!$W150:$W154)/SUM(aggregated!$W150:$W154)</f>
        <v>275.84600391815457</v>
      </c>
      <c r="L29">
        <f>SUMPRODUCT(aggregated!N150:N154,aggregated!$W150:$W154)/SUM(aggregated!$W150:$W154)</f>
        <v>366.04799708399645</v>
      </c>
      <c r="M29">
        <f>SUMPRODUCT(aggregated!O150:O154,aggregated!$W150:$W154)/SUM(aggregated!$W150:$W154)</f>
        <v>292.96822014163962</v>
      </c>
      <c r="N29">
        <f>SUMPRODUCT(aggregated!P150:P154,aggregated!$W150:$W154)/SUM(aggregated!$W150:$W154)</f>
        <v>476.18922941463478</v>
      </c>
      <c r="O29">
        <f>SUMPRODUCT(aggregated!Q150:Q154,aggregated!$W150:$W154)/SUM(aggregated!$W150:$W154)</f>
        <v>0.60514378430504157</v>
      </c>
      <c r="P29">
        <f>SUMPRODUCT(aggregated!R150:R154,aggregated!$W150:$W154)/SUM(aggregated!$W150:$W154)</f>
        <v>19.157714002177112</v>
      </c>
      <c r="Q29">
        <f>SUMPRODUCT(aggregated!S150:S154,aggregated!$W150:$W154)/SUM(aggregated!$W150:$W154)</f>
        <v>47.5858118794985</v>
      </c>
      <c r="R29">
        <f>SUMPRODUCT(aggregated!T150:T154,aggregated!$W150:$W154)/SUM(aggregated!$W150:$W154)</f>
        <v>26.513578399657778</v>
      </c>
    </row>
    <row r="30" spans="1:18" x14ac:dyDescent="0.25">
      <c r="A30" t="s">
        <v>65</v>
      </c>
      <c r="B30">
        <f>SUMPRODUCT(aggregated!D155:D158,aggregated!$W155:$W158)/SUM(aggregated!$W155:$W158)</f>
        <v>17352.448380323964</v>
      </c>
      <c r="C30">
        <f>SUMPRODUCT(aggregated!E155:E158,aggregated!$W155:$W158)/SUM(aggregated!$W155:$W158)</f>
        <v>545436.30783979339</v>
      </c>
      <c r="D30">
        <f>SUMPRODUCT(aggregated!F155:F158,aggregated!$W155:$W158)/SUM(aggregated!$W155:$W158)</f>
        <v>792.59852882761095</v>
      </c>
      <c r="E30">
        <f>SUMPRODUCT(aggregated!G155:G158,aggregated!$W155:$W158)/SUM(aggregated!$W155:$W158)</f>
        <v>22.330910675480972</v>
      </c>
      <c r="F30">
        <f>SUMPRODUCT(aggregated!H155:H158,aggregated!$W155:$W158)/SUM(aggregated!$W155:$W158)</f>
        <v>699.21488170170699</v>
      </c>
      <c r="G30">
        <f>SUMPRODUCT(aggregated!I155:I158,aggregated!$W155:$W158)/SUM(aggregated!$W155:$W158)</f>
        <v>6689.6680919734963</v>
      </c>
      <c r="H30">
        <f>SUMPRODUCT(aggregated!J155:J158,aggregated!$W155:$W158)/SUM(aggregated!$W155:$W158)</f>
        <v>2250.3493098891454</v>
      </c>
      <c r="I30">
        <f>SUMPRODUCT(aggregated!K155:K158,aggregated!$W155:$W158)/SUM(aggregated!$W155:$W158)</f>
        <v>4735.1055127545187</v>
      </c>
      <c r="J30">
        <f>SUMPRODUCT(aggregated!L155:L158,aggregated!$W155:$W158)/SUM(aggregated!$W155:$W158)</f>
        <v>28.461767530605449</v>
      </c>
      <c r="K30">
        <f>SUMPRODUCT(aggregated!M155:M158,aggregated!$W155:$W158)/SUM(aggregated!$W155:$W158)</f>
        <v>231.13646552086453</v>
      </c>
      <c r="L30">
        <f>SUMPRODUCT(aggregated!N155:N158,aggregated!$W155:$W158)/SUM(aggregated!$W155:$W158)</f>
        <v>378.97778132932643</v>
      </c>
      <c r="M30">
        <f>SUMPRODUCT(aggregated!O155:O158,aggregated!$W155:$W158)/SUM(aggregated!$W155:$W158)</f>
        <v>415.89035102681453</v>
      </c>
      <c r="N30">
        <f>SUMPRODUCT(aggregated!P155:P158,aggregated!$W155:$W158)/SUM(aggregated!$W155:$W158)</f>
        <v>351.17179822253138</v>
      </c>
      <c r="O30">
        <f>SUMPRODUCT(aggregated!Q155:Q158,aggregated!$W155:$W158)/SUM(aggregated!$W155:$W158)</f>
        <v>0.63834006966308432</v>
      </c>
      <c r="P30">
        <f>SUMPRODUCT(aggregated!R155:R158,aggregated!$W155:$W158)/SUM(aggregated!$W155:$W158)</f>
        <v>16.713879690437818</v>
      </c>
      <c r="Q30">
        <f>SUMPRODUCT(aggregated!S155:S158,aggregated!$W155:$W158)/SUM(aggregated!$W155:$W158)</f>
        <v>37.509570435775508</v>
      </c>
      <c r="R30">
        <f>SUMPRODUCT(aggregated!T155:T158,aggregated!$W155:$W158)/SUM(aggregated!$W155:$W158)</f>
        <v>31.317163230653744</v>
      </c>
    </row>
    <row r="31" spans="1:18" x14ac:dyDescent="0.25">
      <c r="A31" t="s">
        <v>73</v>
      </c>
      <c r="B31">
        <f>SUMPRODUCT(aggregated!D159:D162,aggregated!$W159:$W162)/SUM(aggregated!$W159:$W162)</f>
        <v>21580.604920127142</v>
      </c>
      <c r="C31">
        <f>SUMPRODUCT(aggregated!E159:E162,aggregated!$W159:$W162)/SUM(aggregated!$W159:$W162)</f>
        <v>481726.83504180436</v>
      </c>
      <c r="D31">
        <f>SUMPRODUCT(aggregated!F159:F162,aggregated!$W159:$W162)/SUM(aggregated!$W159:$W162)</f>
        <v>937.44055815861907</v>
      </c>
      <c r="E31">
        <f>SUMPRODUCT(aggregated!G159:G162,aggregated!$W159:$W162)/SUM(aggregated!$W159:$W162)</f>
        <v>23.971365553133833</v>
      </c>
      <c r="F31">
        <f>SUMPRODUCT(aggregated!H159:H162,aggregated!$W159:$W162)/SUM(aggregated!$W159:$W162)</f>
        <v>576.44958237722631</v>
      </c>
      <c r="G31">
        <f>SUMPRODUCT(aggregated!I159:I162,aggregated!$W159:$W162)/SUM(aggregated!$W159:$W162)</f>
        <v>7637.133086345676</v>
      </c>
      <c r="H31">
        <f>SUMPRODUCT(aggregated!J159:J162,aggregated!$W159:$W162)/SUM(aggregated!$W159:$W162)</f>
        <v>2048.1200001460716</v>
      </c>
      <c r="I31">
        <f>SUMPRODUCT(aggregated!K159:K162,aggregated!$W159:$W162)/SUM(aggregated!$W159:$W162)</f>
        <v>5078.0209493335224</v>
      </c>
      <c r="J31">
        <f>SUMPRODUCT(aggregated!L159:L162,aggregated!$W159:$W162)/SUM(aggregated!$W159:$W162)</f>
        <v>24.834842173823969</v>
      </c>
      <c r="K31">
        <f>SUMPRODUCT(aggregated!M159:M162,aggregated!$W159:$W162)/SUM(aggregated!$W159:$W162)</f>
        <v>246.41244670742427</v>
      </c>
      <c r="L31">
        <f>SUMPRODUCT(aggregated!N159:N162,aggregated!$W159:$W162)/SUM(aggregated!$W159:$W162)</f>
        <v>223.18003463010842</v>
      </c>
      <c r="M31">
        <f>SUMPRODUCT(aggregated!O159:O162,aggregated!$W159:$W162)/SUM(aggregated!$W159:$W162)</f>
        <v>392.36634442987469</v>
      </c>
      <c r="N31">
        <f>SUMPRODUCT(aggregated!P159:P162,aggregated!$W159:$W162)/SUM(aggregated!$W159:$W162)</f>
        <v>421.65370202263648</v>
      </c>
      <c r="O31">
        <f>SUMPRODUCT(aggregated!Q159:Q162,aggregated!$W159:$W162)/SUM(aggregated!$W159:$W162)</f>
        <v>0.61262840286883824</v>
      </c>
      <c r="P31">
        <f>SUMPRODUCT(aggregated!R159:R162,aggregated!$W159:$W162)/SUM(aggregated!$W159:$W162)</f>
        <v>18.173738014355912</v>
      </c>
      <c r="Q31">
        <f>SUMPRODUCT(aggregated!S159:S162,aggregated!$W159:$W162)/SUM(aggregated!$W159:$W162)</f>
        <v>45.382828133011671</v>
      </c>
      <c r="R31">
        <f>SUMPRODUCT(aggregated!T159:T162,aggregated!$W159:$W162)/SUM(aggregated!$W159:$W162)</f>
        <v>23.699034523203558</v>
      </c>
    </row>
    <row r="32" spans="1:18" x14ac:dyDescent="0.25">
      <c r="A32" t="s">
        <v>53</v>
      </c>
      <c r="B32">
        <f>SUMPRODUCT(aggregated!D163:D165,aggregated!$W163:$W165)/SUM(aggregated!$W163:$W165)</f>
        <v>20008.982660497495</v>
      </c>
      <c r="C32">
        <f>SUMPRODUCT(aggregated!E163:E165,aggregated!$W163:$W165)/SUM(aggregated!$W163:$W165)</f>
        <v>499361.0721861546</v>
      </c>
      <c r="D32">
        <f>SUMPRODUCT(aggregated!F163:F165,aggregated!$W163:$W165)/SUM(aggregated!$W163:$W165)</f>
        <v>968.76605098212428</v>
      </c>
      <c r="E32">
        <f>SUMPRODUCT(aggregated!G163:G165,aggregated!$W163:$W165)/SUM(aggregated!$W163:$W165)</f>
        <v>20.953115029095375</v>
      </c>
      <c r="F32">
        <f>SUMPRODUCT(aggregated!H163:H165,aggregated!$W163:$W165)/SUM(aggregated!$W163:$W165)</f>
        <v>524.34589670641367</v>
      </c>
      <c r="G32">
        <f>SUMPRODUCT(aggregated!I163:I165,aggregated!$W163:$W165)/SUM(aggregated!$W163:$W165)</f>
        <v>5979.0914970360836</v>
      </c>
      <c r="H32">
        <f>SUMPRODUCT(aggregated!J163:J165,aggregated!$W163:$W165)/SUM(aggregated!$W163:$W165)</f>
        <v>1704.7799089264072</v>
      </c>
      <c r="I32">
        <f>SUMPRODUCT(aggregated!K163:K165,aggregated!$W163:$W165)/SUM(aggregated!$W163:$W165)</f>
        <v>4364.0445716055547</v>
      </c>
      <c r="J32">
        <f>SUMPRODUCT(aggregated!L163:L165,aggregated!$W163:$W165)/SUM(aggregated!$W163:$W165)</f>
        <v>20.45078581721744</v>
      </c>
      <c r="K32">
        <f>SUMPRODUCT(aggregated!M163:M165,aggregated!$W163:$W165)/SUM(aggregated!$W163:$W165)</f>
        <v>231.76819729640729</v>
      </c>
      <c r="L32">
        <f>SUMPRODUCT(aggregated!N163:N165,aggregated!$W163:$W165)/SUM(aggregated!$W163:$W165)</f>
        <v>214.7381894803776</v>
      </c>
      <c r="M32">
        <f>SUMPRODUCT(aggregated!O163:O165,aggregated!$W163:$W165)/SUM(aggregated!$W163:$W165)</f>
        <v>477.00648711043931</v>
      </c>
      <c r="N32">
        <f>SUMPRODUCT(aggregated!P163:P165,aggregated!$W163:$W165)/SUM(aggregated!$W163:$W165)</f>
        <v>811.51454526110251</v>
      </c>
      <c r="O32">
        <f>SUMPRODUCT(aggregated!Q163:Q165,aggregated!$W163:$W165)/SUM(aggregated!$W163:$W165)</f>
        <v>0.6006092732735604</v>
      </c>
      <c r="P32">
        <f>SUMPRODUCT(aggregated!R163:R165,aggregated!$W163:$W165)/SUM(aggregated!$W163:$W165)</f>
        <v>22.970323973678202</v>
      </c>
      <c r="Q32">
        <f>SUMPRODUCT(aggregated!S163:S165,aggregated!$W163:$W165)/SUM(aggregated!$W163:$W165)</f>
        <v>93.448191798297628</v>
      </c>
      <c r="R32">
        <f>SUMPRODUCT(aggregated!T163:T165,aggregated!$W163:$W165)/SUM(aggregated!$W163:$W165)</f>
        <v>25.154662851925128</v>
      </c>
    </row>
    <row r="33" spans="1:18" x14ac:dyDescent="0.25">
      <c r="A33" t="s">
        <v>63</v>
      </c>
      <c r="B33">
        <f>SUMPRODUCT(aggregated!D166:D167,aggregated!$W166:$W167)/SUM(aggregated!$W166:$W167)</f>
        <v>21607.808775604608</v>
      </c>
      <c r="C33">
        <f>SUMPRODUCT(aggregated!E166:E167,aggregated!$W166:$W167)/SUM(aggregated!$W166:$W167)</f>
        <v>480430.10626465047</v>
      </c>
      <c r="D33">
        <f>SUMPRODUCT(aggregated!F166:F167,aggregated!$W166:$W167)/SUM(aggregated!$W166:$W167)</f>
        <v>848.38971940830686</v>
      </c>
      <c r="E33">
        <f>SUMPRODUCT(aggregated!G166:G167,aggregated!$W166:$W167)/SUM(aggregated!$W166:$W167)</f>
        <v>25.514549417159795</v>
      </c>
      <c r="F33">
        <f>SUMPRODUCT(aggregated!H166:H167,aggregated!$W166:$W167)/SUM(aggregated!$W166:$W167)</f>
        <v>569.60310431029393</v>
      </c>
      <c r="G33">
        <f>SUMPRODUCT(aggregated!I166:I167,aggregated!$W166:$W167)/SUM(aggregated!$W166:$W167)</f>
        <v>5977.081757433848</v>
      </c>
      <c r="H33">
        <f>SUMPRODUCT(aggregated!J166:J167,aggregated!$W166:$W167)/SUM(aggregated!$W166:$W167)</f>
        <v>1841.0832794430269</v>
      </c>
      <c r="I33">
        <f>SUMPRODUCT(aggregated!K166:K167,aggregated!$W166:$W167)/SUM(aggregated!$W166:$W167)</f>
        <v>3954.1194031611717</v>
      </c>
      <c r="J33">
        <f>SUMPRODUCT(aggregated!L166:L167,aggregated!$W166:$W167)/SUM(aggregated!$W166:$W167)</f>
        <v>19.588299349781959</v>
      </c>
      <c r="K33">
        <f>SUMPRODUCT(aggregated!M166:M167,aggregated!$W166:$W167)/SUM(aggregated!$W166:$W167)</f>
        <v>297.10198298310269</v>
      </c>
      <c r="L33">
        <f>SUMPRODUCT(aggregated!N166:N167,aggregated!$W166:$W167)/SUM(aggregated!$W166:$W167)</f>
        <v>291.32741729340898</v>
      </c>
      <c r="M33">
        <f>SUMPRODUCT(aggregated!O166:O167,aggregated!$W166:$W167)/SUM(aggregated!$W166:$W167)</f>
        <v>725.21293281600038</v>
      </c>
      <c r="N33">
        <f>SUMPRODUCT(aggregated!P166:P167,aggregated!$W166:$W167)/SUM(aggregated!$W166:$W167)</f>
        <v>776.07764614313112</v>
      </c>
      <c r="O33">
        <f>SUMPRODUCT(aggregated!Q166:Q167,aggregated!$W166:$W167)/SUM(aggregated!$W166:$W167)</f>
        <v>0.65562881749715429</v>
      </c>
      <c r="P33">
        <f>SUMPRODUCT(aggregated!R166:R167,aggregated!$W166:$W167)/SUM(aggregated!$W166:$W167)</f>
        <v>16.373434577245639</v>
      </c>
      <c r="Q33">
        <f>SUMPRODUCT(aggregated!S166:S167,aggregated!$W166:$W167)/SUM(aggregated!$W166:$W167)</f>
        <v>33.273673186172346</v>
      </c>
      <c r="R33">
        <f>SUMPRODUCT(aggregated!T166:T167,aggregated!$W166:$W167)/SUM(aggregated!$W166:$W167)</f>
        <v>22.900323933116717</v>
      </c>
    </row>
    <row r="34" spans="1:18" x14ac:dyDescent="0.25">
      <c r="A34" t="s">
        <v>71</v>
      </c>
      <c r="B34">
        <f>SUMPRODUCT(aggregated!D168:D170,aggregated!$W168:$W170)/SUM(aggregated!$W168:$W170)</f>
        <v>22203.118424563323</v>
      </c>
      <c r="C34">
        <f>SUMPRODUCT(aggregated!E168:E170,aggregated!$W168:$W170)/SUM(aggregated!$W168:$W170)</f>
        <v>463045.46423308237</v>
      </c>
      <c r="D34">
        <f>SUMPRODUCT(aggregated!F168:F170,aggregated!$W168:$W170)/SUM(aggregated!$W168:$W170)</f>
        <v>1656.5003410142851</v>
      </c>
      <c r="E34">
        <f>SUMPRODUCT(aggregated!G168:G170,aggregated!$W168:$W170)/SUM(aggregated!$W168:$W170)</f>
        <v>15.012002024318223</v>
      </c>
      <c r="F34">
        <f>SUMPRODUCT(aggregated!H168:H170,aggregated!$W168:$W170)/SUM(aggregated!$W168:$W170)</f>
        <v>301.662339050632</v>
      </c>
      <c r="G34">
        <f>SUMPRODUCT(aggregated!I168:I170,aggregated!$W168:$W170)/SUM(aggregated!$W168:$W170)</f>
        <v>17551.626053916054</v>
      </c>
      <c r="H34">
        <f>SUMPRODUCT(aggregated!J168:J170,aggregated!$W168:$W170)/SUM(aggregated!$W168:$W170)</f>
        <v>1386.3265434739642</v>
      </c>
      <c r="I34">
        <f>SUMPRODUCT(aggregated!K168:K170,aggregated!$W168:$W170)/SUM(aggregated!$W168:$W170)</f>
        <v>3007.3612627767416</v>
      </c>
      <c r="J34">
        <f>SUMPRODUCT(aggregated!L168:L170,aggregated!$W168:$W170)/SUM(aggregated!$W168:$W170)</f>
        <v>49.871968265027412</v>
      </c>
      <c r="K34">
        <f>SUMPRODUCT(aggregated!M168:M170,aggregated!$W168:$W170)/SUM(aggregated!$W168:$W170)</f>
        <v>268.2039883996365</v>
      </c>
      <c r="L34">
        <f>SUMPRODUCT(aggregated!N168:N170,aggregated!$W168:$W170)/SUM(aggregated!$W168:$W170)</f>
        <v>251.20896608221244</v>
      </c>
      <c r="M34">
        <f>SUMPRODUCT(aggregated!O168:O170,aggregated!$W168:$W170)/SUM(aggregated!$W168:$W170)</f>
        <v>92.568143354711353</v>
      </c>
      <c r="N34">
        <f>SUMPRODUCT(aggregated!P168:P170,aggregated!$W168:$W170)/SUM(aggregated!$W168:$W170)</f>
        <v>452.88268949097881</v>
      </c>
      <c r="O34">
        <f>SUMPRODUCT(aggregated!Q168:Q170,aggregated!$W168:$W170)/SUM(aggregated!$W168:$W170)</f>
        <v>0.66776442800918279</v>
      </c>
      <c r="P34">
        <f>SUMPRODUCT(aggregated!R168:R170,aggregated!$W168:$W170)/SUM(aggregated!$W168:$W170)</f>
        <v>20.060534646128051</v>
      </c>
      <c r="Q34">
        <f>SUMPRODUCT(aggregated!S168:S170,aggregated!$W168:$W170)/SUM(aggregated!$W168:$W170)</f>
        <v>61.40861546510726</v>
      </c>
      <c r="R34">
        <f>SUMPRODUCT(aggregated!T168:T170,aggregated!$W168:$W170)/SUM(aggregated!$W168:$W170)</f>
        <v>22.798861829605066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aggregated</vt:lpstr>
      <vt:lpstr>traits</vt:lpstr>
      <vt:lpstr>CWM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Bukombe</dc:creator>
  <cp:lastModifiedBy>Benjamin Bukombe</cp:lastModifiedBy>
  <dcterms:created xsi:type="dcterms:W3CDTF">2022-03-03T12:31:12Z</dcterms:created>
  <dcterms:modified xsi:type="dcterms:W3CDTF">2022-03-07T12:59:06Z</dcterms:modified>
</cp:coreProperties>
</file>