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r_final_traits" sheetId="1" r:id="rId4"/>
    <sheet state="visible" name="Sheet1" sheetId="2" r:id="rId5"/>
    <sheet state="visible" name="CWM" sheetId="3" r:id="rId6"/>
  </sheets>
  <definedNames>
    <definedName name="qr_final_traits">qr_final_traits!$B$1:$I$161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eqd06bhYg14JquYFlkmm7uhAlMBHMSyn7c32c35GQE0="/>
    </ext>
  </extLst>
</workbook>
</file>

<file path=xl/sharedStrings.xml><?xml version="1.0" encoding="utf-8"?>
<sst xmlns="http://schemas.openxmlformats.org/spreadsheetml/2006/main" count="572" uniqueCount="104">
  <si>
    <t>region</t>
  </si>
  <si>
    <t>plotID</t>
  </si>
  <si>
    <t>species</t>
  </si>
  <si>
    <t>N[%]</t>
  </si>
  <si>
    <t>C[%]</t>
  </si>
  <si>
    <t>CN</t>
  </si>
  <si>
    <t>P [mg.Kg-1]</t>
  </si>
  <si>
    <t>species_BA</t>
  </si>
  <si>
    <t>total_BA</t>
  </si>
  <si>
    <t>prop_of_specie[%]</t>
  </si>
  <si>
    <t>Kahuzi</t>
  </si>
  <si>
    <t>KBPL1</t>
  </si>
  <si>
    <t>Goetzenii</t>
  </si>
  <si>
    <t>Kivuensis</t>
  </si>
  <si>
    <t>Macrocalyx</t>
  </si>
  <si>
    <t>Salicifolia</t>
  </si>
  <si>
    <t>KBPL10</t>
  </si>
  <si>
    <t>Chinense</t>
  </si>
  <si>
    <t>KBPL11</t>
  </si>
  <si>
    <t>Lanceolata</t>
  </si>
  <si>
    <t>Monospora</t>
  </si>
  <si>
    <t>Ruwensorensis</t>
  </si>
  <si>
    <t>KBPL12</t>
  </si>
  <si>
    <t>KBPL4</t>
  </si>
  <si>
    <t>Holstii</t>
  </si>
  <si>
    <t>Johnstonii</t>
  </si>
  <si>
    <t>Kilimandsharica</t>
  </si>
  <si>
    <t>Spinosa</t>
  </si>
  <si>
    <t>KBPL5</t>
  </si>
  <si>
    <t>KBPL6</t>
  </si>
  <si>
    <t>KBPL7</t>
  </si>
  <si>
    <t>KBPL8</t>
  </si>
  <si>
    <t>KBPL9</t>
  </si>
  <si>
    <t>Volkensii</t>
  </si>
  <si>
    <t>Nyungwe</t>
  </si>
  <si>
    <t>NPL1</t>
  </si>
  <si>
    <t>Grandiflora</t>
  </si>
  <si>
    <t>Guineense</t>
  </si>
  <si>
    <t>Polystachyus</t>
  </si>
  <si>
    <t>NPL10</t>
  </si>
  <si>
    <t> Grandiflora</t>
  </si>
  <si>
    <t> Schliebenii </t>
  </si>
  <si>
    <t>NPL11</t>
  </si>
  <si>
    <t>Africanus </t>
  </si>
  <si>
    <t>Globulifera</t>
  </si>
  <si>
    <t>Schliebenii </t>
  </si>
  <si>
    <t>NPL12</t>
  </si>
  <si>
    <t>Burundiensis</t>
  </si>
  <si>
    <t>NPL4</t>
  </si>
  <si>
    <t>Reindersii</t>
  </si>
  <si>
    <t>NPL5</t>
  </si>
  <si>
    <t> Polystachyus</t>
  </si>
  <si>
    <t>NPL6</t>
  </si>
  <si>
    <t> Gabunensis</t>
  </si>
  <si>
    <t>Scheffleri</t>
  </si>
  <si>
    <t>NPL7</t>
  </si>
  <si>
    <t>Usambarensis</t>
  </si>
  <si>
    <t>NPL8</t>
  </si>
  <si>
    <t>NPL9</t>
  </si>
  <si>
    <t>Excelsa</t>
  </si>
  <si>
    <t>Kibale</t>
  </si>
  <si>
    <t>UPL1</t>
  </si>
  <si>
    <t>Albidum</t>
  </si>
  <si>
    <t>Congnesis</t>
  </si>
  <si>
    <t>Durandii</t>
  </si>
  <si>
    <t>Oblanceolatum</t>
  </si>
  <si>
    <t>Platycalyx</t>
  </si>
  <si>
    <t>Senegalensis</t>
  </si>
  <si>
    <t>Vomitoria</t>
  </si>
  <si>
    <t>UPL10</t>
  </si>
  <si>
    <t>UPL11</t>
  </si>
  <si>
    <t>Abyssinica</t>
  </si>
  <si>
    <t>Eggelingii</t>
  </si>
  <si>
    <t>Holistii</t>
  </si>
  <si>
    <t>Latifolia</t>
  </si>
  <si>
    <t>UPL12</t>
  </si>
  <si>
    <t>UPL2</t>
  </si>
  <si>
    <t>UPL3</t>
  </si>
  <si>
    <t>Aristata</t>
  </si>
  <si>
    <t>Brachypus</t>
  </si>
  <si>
    <t>UPL4</t>
  </si>
  <si>
    <t>Angolensis</t>
  </si>
  <si>
    <t>UPL5</t>
  </si>
  <si>
    <t>Brownii</t>
  </si>
  <si>
    <t>Cymosariter</t>
  </si>
  <si>
    <t>Microcarpa</t>
  </si>
  <si>
    <t>Phaberas</t>
  </si>
  <si>
    <t>UPL6</t>
  </si>
  <si>
    <t>Albersii</t>
  </si>
  <si>
    <t>Orientalis</t>
  </si>
  <si>
    <t>UPL7</t>
  </si>
  <si>
    <t>Mildbraedii</t>
  </si>
  <si>
    <t>Nobilis</t>
  </si>
  <si>
    <t>Ugendensis</t>
  </si>
  <si>
    <t>UPL8</t>
  </si>
  <si>
    <t>Site</t>
  </si>
  <si>
    <t xml:space="preserve">Average of CWM C:N </t>
  </si>
  <si>
    <t xml:space="preserve">StdDevp of CWM C:N </t>
  </si>
  <si>
    <t>Grand Total</t>
  </si>
  <si>
    <t>weight_sum</t>
  </si>
  <si>
    <t>CWM N %</t>
  </si>
  <si>
    <t>CWM C%</t>
  </si>
  <si>
    <t xml:space="preserve">CWM C:N </t>
  </si>
  <si>
    <t>CWM P mg kg-1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</si>
</sst>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6923C"/>
        <bgColor rgb="FF76923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3" numFmtId="0" xfId="0" applyFont="1"/>
    <xf borderId="1" fillId="2" fontId="3" numFmtId="0" xfId="0" applyBorder="1" applyFill="1" applyFont="1"/>
    <xf borderId="1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Average of CWM C:N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Sheet1!$A$2:$A$5</c:f>
            </c:strRef>
          </c:cat>
          <c:val>
            <c:numRef>
              <c:f>Sheet1!$B$2:$B$5</c:f>
              <c:numCache/>
            </c:numRef>
          </c:val>
        </c:ser>
        <c:ser>
          <c:idx val="1"/>
          <c:order val="1"/>
          <c:tx>
            <c:v>StdDevp of CWM C:N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Sheet1!$A$2:$A$5</c:f>
            </c:strRef>
          </c:cat>
          <c:val>
            <c:numRef>
              <c:f>Sheet1!$C$2:$C$5</c:f>
              <c:numCache/>
            </c:numRef>
          </c:val>
        </c:ser>
        <c:axId val="1527324625"/>
        <c:axId val="1082723661"/>
      </c:barChart>
      <c:catAx>
        <c:axId val="1527324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2723661"/>
      </c:catAx>
      <c:valAx>
        <c:axId val="1082723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732462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0</xdr:rowOff>
    </xdr:from>
    <xdr:ext cx="4371975" cy="3000375"/>
    <xdr:graphicFrame>
      <xdr:nvGraphicFramePr>
        <xdr:cNvPr id="121928939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31" sheet="CWM"/>
  </cacheSource>
  <cacheFields>
    <cacheField name="Site" numFmtId="0">
      <sharedItems>
        <s v="Kahuzi"/>
        <s v="Nyungwe"/>
        <s v="Kibale"/>
      </sharedItems>
    </cacheField>
    <cacheField name="plotID" numFmtId="0">
      <sharedItems>
        <s v="KBPL1"/>
        <s v="KBPL10"/>
        <s v="KBPL11"/>
        <s v="KBPL12"/>
        <s v="KBPL4"/>
        <s v="KBPL5"/>
        <s v="KBPL6"/>
        <s v="KBPL7"/>
        <s v="KBPL8"/>
        <s v="KBPL9"/>
        <s v="NPL1"/>
        <s v="NPL10"/>
        <s v="NPL11"/>
        <s v="NPL12"/>
        <s v="NPL4"/>
        <s v="NPL5"/>
        <s v="NPL6"/>
        <s v="NPL7"/>
        <s v="NPL9"/>
        <s v="UPL1"/>
        <s v="UPL10"/>
        <s v="UPL11"/>
        <s v="UPL12"/>
        <s v="UPL2"/>
        <s v="UPL3"/>
        <s v="UPL4"/>
        <s v="UPL5"/>
        <s v="UPL6"/>
        <s v="UPL7"/>
        <s v="UPL8"/>
      </sharedItems>
    </cacheField>
    <cacheField name="N[%]" numFmtId="0">
      <sharedItems containsSemiMixedTypes="0" containsString="0" containsNumber="1">
        <n v="2.860168619626096"/>
        <n v="2.846032059322034"/>
        <n v="2.723538043241189"/>
        <n v="2.8696984107624144"/>
        <n v="1.8937604094058573"/>
        <n v="3.196706162248481"/>
        <n v="3.169004693958102"/>
        <n v="2.7475514155187257"/>
        <n v="1.9755323071877748"/>
        <n v="1.3157850315054782"/>
        <n v="1.7298702916798199"/>
        <n v="1.3784730757341523"/>
        <n v="1.6381096134606277"/>
        <n v="1.1592313503113094"/>
        <n v="1.5631096137477443"/>
        <n v="1.1947117738851807"/>
        <n v="1.2694876357689537"/>
        <n v="1.1727013581012087"/>
        <n v="1.0751354750993707"/>
        <n v="1.3667301279552553"/>
        <n v="0.5806583512465419"/>
        <n v="2.22636958521221"/>
        <n v="1.0490349055530142"/>
        <n v="1.2615214041253375"/>
        <n v="0.567215839751314"/>
        <n v="1.6863307729001025"/>
        <n v="2.7866870746614607"/>
        <n v="1.5113665995059047"/>
        <n v="2.318386775388277"/>
        <n v="1.280097179108529"/>
      </sharedItems>
    </cacheField>
    <cacheField name="C[%]" numFmtId="0">
      <sharedItems containsSemiMixedTypes="0" containsString="0" containsNumber="1">
        <n v="38.840920474105005"/>
        <n v="36.00770311943009"/>
        <n v="41.08590998036791"/>
        <n v="41.68601100771033"/>
        <n v="26.036939176827357"/>
        <n v="39.44092534967315"/>
        <n v="39.54815411654462"/>
        <n v="33.35114163428286"/>
        <n v="24.816441749409197"/>
        <n v="16.78996544538809"/>
        <n v="45.43398576319167"/>
        <n v="42.52180560314302"/>
        <n v="45.969066885491976"/>
        <n v="35.69669894829087"/>
        <n v="40.74580275223061"/>
        <n v="38.053991000063256"/>
        <n v="27.312057555154933"/>
        <n v="29.83572678897163"/>
        <n v="24.478324024944882"/>
        <n v="22.82265832564455"/>
        <n v="10.302268628706841"/>
        <n v="37.707426865418356"/>
        <n v="20.08184198575061"/>
        <n v="19.65086919480656"/>
        <n v="11.630338183078976"/>
        <n v="30.288808786627314"/>
        <n v="51.39702306392834"/>
        <n v="26.91590737662587"/>
        <n v="35.5641878402824"/>
        <n v="19.831772488437817"/>
      </sharedItems>
    </cacheField>
    <cacheField name="CN" numFmtId="0">
      <sharedItems containsSemiMixedTypes="0" containsString="0" containsNumber="1">
        <n v="11.57404245713633"/>
        <n v="10.182667326857194"/>
        <n v="14.635706384965395"/>
        <n v="14.54533200685921"/>
        <n v="7.986993592368834"/>
        <n v="10.448565154366774"/>
        <n v="11.037038540304161"/>
        <n v="8.986865002076982"/>
        <n v="6.8135504165641"/>
        <n v="4.853337033887077"/>
        <n v="24.14681966052949"/>
        <n v="26.43949426116749"/>
        <n v="27.202026902848196"/>
        <n v="23.547842684488757"/>
        <n v="22.070295847418862"/>
        <n v="22.05648375838997"/>
        <n v="12.744272534514193"/>
        <n v="15.510983232370972"/>
        <n v="11.913091972834582"/>
        <n v="8.69350327771078"/>
        <n v="4.220377070837994"/>
        <n v="14.464114388060539"/>
        <n v="8.7301361399114"/>
        <n v="7.0099220873363635"/>
        <n v="5.543737756264516"/>
        <n v="11.69611721582254"/>
        <n v="18.88039750471979"/>
        <n v="11.023266828003957"/>
        <n v="12.25092909884864"/>
        <n v="6.85817114315812"/>
      </sharedItems>
    </cacheField>
    <cacheField name="P [mg.Kg-1]" numFmtId="0">
      <sharedItems containsSemiMixedTypes="0" containsString="0" containsNumber="1">
        <n v="48.380733427670656"/>
        <n v="48.818672690809066"/>
        <n v="33.0924437153127"/>
        <n v="40.316468033176236"/>
        <n v="18.47416015257299"/>
        <n v="35.37406387864502"/>
        <n v="58.23064726767649"/>
        <n v="54.23181148590788"/>
        <n v="20.673529199058333"/>
        <n v="19.816318508413097"/>
        <n v="42.47405746968921"/>
        <n v="61.46540094734038"/>
        <n v="68.48540562654455"/>
        <n v="11.71990162140031"/>
        <n v="23.6332626962226"/>
        <n v="24.25548343409266"/>
        <n v="16.786409018720512"/>
        <n v="13.031324017143511"/>
        <n v="20.52668918404253"/>
        <n v="43.02808069485748"/>
        <n v="66.12597160580508"/>
        <n v="119.09399641257929"/>
        <n v="50.345946071166416"/>
        <n v="80.49619533232791"/>
        <n v="34.841202187047"/>
        <n v="63.25642604199083"/>
        <n v="76.75859821598257"/>
        <n v="63.61761802382521"/>
        <n v="48.847734421600784"/>
        <n v="39.44718765801745"/>
      </sharedItems>
    </cacheField>
    <cacheField name="weight_sum" numFmtId="0">
      <sharedItems containsSemiMixedTypes="0" containsString="0" containsNumber="1">
        <n v="0.8400559045225501"/>
        <n v="0.7899144457765687"/>
        <n v="0.8977859824044687"/>
        <n v="0.8749465981430404"/>
        <n v="0.5536004470277684"/>
        <n v="0.8430889454815704"/>
        <n v="0.8648989604936572"/>
        <n v="0.7329615735183161"/>
        <n v="0.5336218538325006"/>
        <n v="0.3656191001167553"/>
        <n v="0.9190455723503401"/>
        <n v="0.8513022762142535"/>
        <n v="0.9514505182981392"/>
        <n v="0.7476503522964109"/>
        <n v="0.8389016039243252"/>
        <n v="0.6882039533211861"/>
        <n v="0.5669923624595709"/>
        <n v="0.6083158920903424"/>
        <n v="0.5099850560007728"/>
        <n v="0.49475883048971336"/>
        <n v="0.2382736055149876"/>
        <n v="0.8129414059207101"/>
        <n v="0.43677193088834126"/>
        <n v="0.42548488540908647"/>
        <n v="0.2647625482844108"/>
        <n v="0.6042836108905155"/>
        <n v="0.9054496090304822"/>
        <n v="0.5911547075156663"/>
        <n v="0.7755732143667382"/>
        <n v="0.43777944642781175"/>
      </sharedItems>
    </cacheField>
    <cacheField name="CWM N %" numFmtId="0">
      <sharedItems containsSemiMixedTypes="0" containsString="0" containsNumber="1">
        <n v="3.4047360470035466"/>
        <n v="3.602962415156348"/>
        <n v="3.0336161363835887"/>
        <n v="3.2798554984418176"/>
        <n v="3.420807225812928"/>
        <n v="3.7916594439778"/>
        <n v="3.664017230578394"/>
        <n v="3.7485613363468726"/>
        <n v="3.702120317973105"/>
        <n v="3.598786362871362"/>
        <n v="1.8822464780020651"/>
        <n v="1.6192521907309243"/>
        <n v="1.7216971160946095"/>
        <n v="1.550499303251481"/>
        <n v="1.8632812315957232"/>
        <n v="1.7359850493733018"/>
        <n v="2.238985425239258"/>
        <n v="1.927783530480325"/>
        <n v="2.108170548232185"/>
        <n v="2.7624168458043745"/>
        <n v="2.4369394587014717"/>
        <n v="2.7386593535492247"/>
        <n v="2.401791029518321"/>
        <n v="2.9649029786626517"/>
        <n v="2.142356777522796"/>
        <n v="2.790628013913872"/>
        <n v="3.0776832270603434"/>
        <n v="2.55663463437082"/>
        <n v="2.9892558593340004"/>
        <n v="2.924068705266665"/>
      </sharedItems>
    </cacheField>
    <cacheField name="CWM C%" numFmtId="0">
      <sharedItems containsSemiMixedTypes="0" containsString="0" containsNumber="1">
        <n v="46.23611388837322"/>
        <n v="45.58430765755998"/>
        <n v="45.76359041642729"/>
        <n v="47.64406318760874"/>
        <n v="47.03200533275825"/>
        <n v="46.781452373503235"/>
        <n v="45.7257505477539"/>
        <n v="45.50189646940535"/>
        <n v="46.50566983187849"/>
        <n v="45.92201403052098"/>
        <n v="49.4360531513145"/>
        <n v="49.94912710939498"/>
        <n v="48.314721576605905"/>
        <n v="47.745177727327125"/>
        <n v="48.57041941703829"/>
        <n v="55.29464167768793"/>
        <n v="48.1700625325485"/>
        <n v="49.046436525680406"/>
        <n v="47.99812021336521"/>
        <n v="46.128854947479425"/>
        <n v="43.2371374346741"/>
        <n v="46.38394180785046"/>
        <n v="45.97786754498297"/>
        <n v="46.18464690211744"/>
        <n v="43.927429534276655"/>
        <n v="50.12349870285504"/>
        <n v="56.76408996295457"/>
        <n v="45.53107170496915"/>
        <n v="45.855358567689635"/>
        <n v="45.30083047585014"/>
      </sharedItems>
    </cacheField>
    <cacheField name="CWM C:N " numFmtId="0">
      <sharedItems containsSemiMixedTypes="0" containsString="0" containsNumber="1">
        <n v="13.77770502513698"/>
        <n v="12.890848346046596"/>
        <n v="16.301999220090014"/>
        <n v="16.624251168848215"/>
        <n v="14.427361168601456"/>
        <n v="12.39319434843091"/>
        <n v="12.76107273155302"/>
        <n v="12.261031583059392"/>
        <n v="12.76849958004684"/>
        <n v="13.274298395070804"/>
        <n v="26.273800110670383"/>
        <n v="31.057704178525263"/>
        <n v="28.590059472041172"/>
        <n v="31.495795611092095"/>
        <n v="26.308563178536676"/>
        <n v="32.04934184401026"/>
        <n v="22.476973903546924"/>
        <n v="25.498237731503156"/>
        <n v="23.359688352939756"/>
        <n v="17.571193765467374"/>
        <n v="17.712314638108452"/>
        <n v="17.79232092585931"/>
        <n v="19.98785984748461"/>
        <n v="16.47513772574226"/>
        <n v="20.938526963826366"/>
        <n v="19.35534408849233"/>
        <n v="20.85195831597535"/>
        <n v="18.64700845287919"/>
        <n v="15.795967256104406"/>
        <n v="15.665813457254227"/>
      </sharedItems>
    </cacheField>
    <cacheField name="CWM P mg kg-1" numFmtId="0">
      <sharedItems containsSemiMixedTypes="0" containsString="0" containsNumber="1">
        <n v="57.59227828434595"/>
        <n v="61.80248120771509"/>
        <n v="36.860058370129416"/>
        <n v="46.078775686130626"/>
        <n v="33.37092708605839"/>
        <n v="41.95768912429451"/>
        <n v="67.32653168462622"/>
        <n v="73.98997907296524"/>
        <n v="38.741908807856994"/>
        <n v="54.19935255593878"/>
        <n v="46.215398613005995"/>
        <n v="72.20161705743041"/>
        <n v="71.9799971826643"/>
        <n v="15.67564515338298"/>
        <n v="28.17167422933487"/>
        <n v="35.244615084000515"/>
        <n v="29.606058441250095"/>
        <n v="21.42196872806374"/>
        <n v="40.24958955662306"/>
        <n v="86.96778721921586"/>
        <n v="277.5211776515704"/>
        <n v="146.497638753801"/>
        <n v="115.26827277743983"/>
        <n v="189.18696784007753"/>
        <n v="131.59414884321254"/>
        <n v="104.68002921471201"/>
        <n v="84.77401442380928"/>
        <n v="107.61585286392946"/>
        <n v="62.982750714883"/>
        <n v="90.1074456096516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C5" firstHeaderRow="0" firstDataRow="2" firstDataCol="0"/>
  <pivotFields>
    <pivotField name="Site" axis="axisRow" compact="0" outline="0" multipleItemSelectionAllowed="1" showAll="0" sortType="ascending">
      <items>
        <item x="0"/>
        <item x="2"/>
        <item x="1"/>
        <item t="default"/>
      </items>
    </pivotField>
    <pivotField name="plo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N[%]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[%]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P [mg.Kg-1]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weight_s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WM N 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WM C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WM C:N 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WM P mg kg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</rowFields>
  <colFields>
    <field x="-2"/>
  </colFields>
  <dataFields>
    <dataField name="Average of CWM C:N " fld="9" subtotal="average" baseField="0"/>
    <dataField name="StdDevp of CWM C:N " fld="9" subtotal="stdDevp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71"/>
    <col customWidth="1" min="3" max="3" width="19.71"/>
    <col customWidth="1" min="4" max="9" width="8.71"/>
    <col customWidth="1" min="10" max="11" width="22.43"/>
    <col customWidth="1" min="12" max="12" width="14.14"/>
    <col customWidth="1" min="13" max="13" width="24.14"/>
    <col customWidth="1" min="14" max="14" width="14.86"/>
    <col customWidth="1" min="15" max="26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</v>
      </c>
      <c r="M1" s="1" t="s">
        <v>4</v>
      </c>
      <c r="N1" s="1" t="s">
        <v>5</v>
      </c>
      <c r="O1" s="1" t="s">
        <v>6</v>
      </c>
    </row>
    <row r="2">
      <c r="A2" s="1" t="s">
        <v>10</v>
      </c>
      <c r="B2" s="1" t="s">
        <v>11</v>
      </c>
      <c r="C2" s="1" t="s">
        <v>12</v>
      </c>
      <c r="D2" s="1">
        <v>3.47</v>
      </c>
      <c r="E2" s="1">
        <v>45.58</v>
      </c>
      <c r="F2" s="1">
        <v>13.135446685879</v>
      </c>
      <c r="G2" s="1">
        <v>38.7</v>
      </c>
      <c r="H2" s="1">
        <v>18.31347973</v>
      </c>
      <c r="I2" s="1">
        <v>36.169753371675</v>
      </c>
      <c r="J2" s="1">
        <f t="shared" ref="J2:J161" si="2">H2*100/I2</f>
        <v>50.63202821</v>
      </c>
      <c r="K2" s="1">
        <f t="shared" ref="K2:K161" si="3">J2/100</f>
        <v>0.5063202821</v>
      </c>
      <c r="L2" s="1">
        <f t="shared" ref="L2:O2" si="1">$J2*0.01*D2</f>
        <v>1.756931379</v>
      </c>
      <c r="M2" s="1">
        <f t="shared" si="1"/>
        <v>23.07807846</v>
      </c>
      <c r="N2" s="1">
        <f t="shared" si="1"/>
        <v>6.650743071</v>
      </c>
      <c r="O2" s="1">
        <f t="shared" si="1"/>
        <v>19.59459492</v>
      </c>
    </row>
    <row r="3">
      <c r="A3" s="1" t="s">
        <v>10</v>
      </c>
      <c r="B3" s="1" t="s">
        <v>11</v>
      </c>
      <c r="C3" s="1" t="s">
        <v>13</v>
      </c>
      <c r="D3" s="1">
        <v>3.94</v>
      </c>
      <c r="E3" s="1">
        <v>47.94</v>
      </c>
      <c r="F3" s="1">
        <v>12.1675126903553</v>
      </c>
      <c r="G3" s="1">
        <v>31.73</v>
      </c>
      <c r="H3" s="1">
        <v>2.148249986</v>
      </c>
      <c r="I3" s="1">
        <v>36.169753371675</v>
      </c>
      <c r="J3" s="1">
        <f t="shared" si="2"/>
        <v>5.939354808</v>
      </c>
      <c r="K3" s="1">
        <f t="shared" si="3"/>
        <v>0.05939354808</v>
      </c>
      <c r="L3" s="1">
        <f t="shared" ref="L3:O3" si="4">$J3*0.01*D3</f>
        <v>0.2340105794</v>
      </c>
      <c r="M3" s="1">
        <f t="shared" si="4"/>
        <v>2.847326695</v>
      </c>
      <c r="N3" s="1">
        <f t="shared" si="4"/>
        <v>0.72267175</v>
      </c>
      <c r="O3" s="1">
        <f t="shared" si="4"/>
        <v>1.884557281</v>
      </c>
    </row>
    <row r="4">
      <c r="A4" s="1" t="s">
        <v>10</v>
      </c>
      <c r="B4" s="1" t="s">
        <v>11</v>
      </c>
      <c r="C4" s="1" t="s">
        <v>14</v>
      </c>
      <c r="D4" s="1">
        <v>3.89</v>
      </c>
      <c r="E4" s="1">
        <v>48.58</v>
      </c>
      <c r="F4" s="1">
        <v>12.4884318766067</v>
      </c>
      <c r="G4" s="1">
        <v>140.75</v>
      </c>
      <c r="H4" s="1">
        <v>4.10149546</v>
      </c>
      <c r="I4" s="1">
        <v>36.169753371675</v>
      </c>
      <c r="J4" s="1">
        <f t="shared" si="2"/>
        <v>11.33957265</v>
      </c>
      <c r="K4" s="1">
        <f t="shared" si="3"/>
        <v>0.1133957265</v>
      </c>
      <c r="L4" s="1">
        <f t="shared" ref="L4:O4" si="5">$J4*0.01*D4</f>
        <v>0.441109376</v>
      </c>
      <c r="M4" s="1">
        <f t="shared" si="5"/>
        <v>5.508764392</v>
      </c>
      <c r="N4" s="1">
        <f t="shared" si="5"/>
        <v>1.416134805</v>
      </c>
      <c r="O4" s="1">
        <f t="shared" si="5"/>
        <v>15.9604485</v>
      </c>
    </row>
    <row r="5">
      <c r="A5" s="1" t="s">
        <v>10</v>
      </c>
      <c r="B5" s="1" t="s">
        <v>11</v>
      </c>
      <c r="C5" s="1" t="s">
        <v>15</v>
      </c>
      <c r="D5" s="1">
        <v>2.66</v>
      </c>
      <c r="E5" s="1">
        <v>46.02</v>
      </c>
      <c r="F5" s="1">
        <v>17.3007518796992</v>
      </c>
      <c r="G5" s="1">
        <v>67.98</v>
      </c>
      <c r="H5" s="1">
        <v>5.821389709</v>
      </c>
      <c r="I5" s="1">
        <v>36.169753371675</v>
      </c>
      <c r="J5" s="1">
        <f t="shared" si="2"/>
        <v>16.09463479</v>
      </c>
      <c r="K5" s="1">
        <f t="shared" si="3"/>
        <v>0.1609463479</v>
      </c>
      <c r="L5" s="1">
        <f t="shared" ref="L5:O5" si="6">$J5*0.01*D5</f>
        <v>0.4281172854</v>
      </c>
      <c r="M5" s="1">
        <f t="shared" si="6"/>
        <v>7.40675093</v>
      </c>
      <c r="N5" s="1">
        <f t="shared" si="6"/>
        <v>2.784492831</v>
      </c>
      <c r="O5" s="1">
        <f t="shared" si="6"/>
        <v>10.94113273</v>
      </c>
    </row>
    <row r="6">
      <c r="A6" s="1" t="s">
        <v>10</v>
      </c>
      <c r="B6" s="1" t="s">
        <v>16</v>
      </c>
      <c r="C6" s="1" t="s">
        <v>17</v>
      </c>
      <c r="D6" s="1">
        <v>3.2</v>
      </c>
      <c r="E6" s="1">
        <v>45.17</v>
      </c>
      <c r="F6" s="1">
        <v>14.115625</v>
      </c>
      <c r="G6" s="1">
        <v>63.58</v>
      </c>
      <c r="H6" s="1">
        <v>13.2022349</v>
      </c>
      <c r="I6" s="1">
        <v>28.791899569125</v>
      </c>
      <c r="J6" s="1">
        <f t="shared" si="2"/>
        <v>45.85399052</v>
      </c>
      <c r="K6" s="1">
        <f t="shared" si="3"/>
        <v>0.4585399052</v>
      </c>
      <c r="L6" s="1">
        <f t="shared" ref="L6:O6" si="7">$J6*0.01*D6</f>
        <v>1.467327697</v>
      </c>
      <c r="M6" s="1">
        <f t="shared" si="7"/>
        <v>20.71224752</v>
      </c>
      <c r="N6" s="1">
        <f t="shared" si="7"/>
        <v>6.47257735</v>
      </c>
      <c r="O6" s="1">
        <f t="shared" si="7"/>
        <v>29.15396717</v>
      </c>
    </row>
    <row r="7">
      <c r="A7" s="1" t="s">
        <v>10</v>
      </c>
      <c r="B7" s="1" t="s">
        <v>16</v>
      </c>
      <c r="C7" s="1" t="s">
        <v>12</v>
      </c>
      <c r="D7" s="1">
        <v>4.57</v>
      </c>
      <c r="E7" s="1">
        <v>45.3</v>
      </c>
      <c r="F7" s="1">
        <v>9.91247264770241</v>
      </c>
      <c r="G7" s="1">
        <v>53.24</v>
      </c>
      <c r="H7" s="1">
        <v>4.261974327</v>
      </c>
      <c r="I7" s="1">
        <v>28.791899569125</v>
      </c>
      <c r="J7" s="1">
        <f t="shared" si="2"/>
        <v>14.80268545</v>
      </c>
      <c r="K7" s="1">
        <f t="shared" si="3"/>
        <v>0.1480268545</v>
      </c>
      <c r="L7" s="1">
        <f t="shared" ref="L7:O7" si="8">$J7*0.01*D7</f>
        <v>0.6764827249</v>
      </c>
      <c r="M7" s="1">
        <f t="shared" si="8"/>
        <v>6.705616507</v>
      </c>
      <c r="N7" s="1">
        <f t="shared" si="8"/>
        <v>1.467312146</v>
      </c>
      <c r="O7" s="1">
        <f t="shared" si="8"/>
        <v>7.880949731</v>
      </c>
    </row>
    <row r="8">
      <c r="A8" s="1" t="s">
        <v>10</v>
      </c>
      <c r="B8" s="1" t="s">
        <v>16</v>
      </c>
      <c r="C8" s="1" t="s">
        <v>14</v>
      </c>
      <c r="D8" s="1">
        <v>3.83</v>
      </c>
      <c r="E8" s="1">
        <v>46.85</v>
      </c>
      <c r="F8" s="1">
        <v>12.2323759791123</v>
      </c>
      <c r="G8" s="1">
        <v>64.27</v>
      </c>
      <c r="H8" s="1">
        <v>5.278928164</v>
      </c>
      <c r="I8" s="1">
        <v>28.791899569125</v>
      </c>
      <c r="J8" s="1">
        <f t="shared" si="2"/>
        <v>18.33476861</v>
      </c>
      <c r="K8" s="1">
        <f t="shared" si="3"/>
        <v>0.1833476861</v>
      </c>
      <c r="L8" s="1">
        <f t="shared" ref="L8:O8" si="9">$J8*0.01*D8</f>
        <v>0.7022216377</v>
      </c>
      <c r="M8" s="1">
        <f t="shared" si="9"/>
        <v>8.589839093</v>
      </c>
      <c r="N8" s="1">
        <f t="shared" si="9"/>
        <v>2.242777831</v>
      </c>
      <c r="O8" s="1">
        <f t="shared" si="9"/>
        <v>11.78375578</v>
      </c>
    </row>
    <row r="9">
      <c r="A9" s="1" t="s">
        <v>10</v>
      </c>
      <c r="B9" s="1" t="s">
        <v>18</v>
      </c>
      <c r="C9" s="1" t="s">
        <v>12</v>
      </c>
      <c r="D9" s="1">
        <v>4.02</v>
      </c>
      <c r="E9" s="1">
        <v>45.22</v>
      </c>
      <c r="F9" s="1">
        <v>11.2487562189055</v>
      </c>
      <c r="G9" s="1">
        <v>32.98</v>
      </c>
      <c r="H9" s="1">
        <v>10.50069094</v>
      </c>
      <c r="I9" s="1">
        <v>37.4015033093625</v>
      </c>
      <c r="J9" s="1">
        <f t="shared" si="2"/>
        <v>28.07558523</v>
      </c>
      <c r="K9" s="1">
        <f t="shared" si="3"/>
        <v>0.2807558523</v>
      </c>
      <c r="L9" s="1">
        <f t="shared" ref="L9:O9" si="10">$J9*0.01*D9</f>
        <v>1.128638526</v>
      </c>
      <c r="M9" s="1">
        <f t="shared" si="10"/>
        <v>12.69577964</v>
      </c>
      <c r="N9" s="1">
        <f t="shared" si="10"/>
        <v>3.15815414</v>
      </c>
      <c r="O9" s="1">
        <f t="shared" si="10"/>
        <v>9.25932801</v>
      </c>
    </row>
    <row r="10">
      <c r="A10" s="1" t="s">
        <v>10</v>
      </c>
      <c r="B10" s="1" t="s">
        <v>18</v>
      </c>
      <c r="C10" s="1" t="s">
        <v>19</v>
      </c>
      <c r="D10" s="1">
        <v>3.17</v>
      </c>
      <c r="E10" s="1">
        <v>47.93</v>
      </c>
      <c r="F10" s="1">
        <v>15.1198738170347</v>
      </c>
      <c r="G10" s="1">
        <v>28.42</v>
      </c>
      <c r="H10" s="1">
        <v>3.40718193</v>
      </c>
      <c r="I10" s="1">
        <v>37.4015033093625</v>
      </c>
      <c r="J10" s="1">
        <f t="shared" si="2"/>
        <v>9.109745942</v>
      </c>
      <c r="K10" s="1">
        <f t="shared" si="3"/>
        <v>0.09109745942</v>
      </c>
      <c r="L10" s="1">
        <f t="shared" ref="L10:O10" si="11">$J10*0.01*D10</f>
        <v>0.2887789464</v>
      </c>
      <c r="M10" s="1">
        <f t="shared" si="11"/>
        <v>4.36630123</v>
      </c>
      <c r="N10" s="1">
        <f t="shared" si="11"/>
        <v>1.377382091</v>
      </c>
      <c r="O10" s="1">
        <f t="shared" si="11"/>
        <v>2.588989797</v>
      </c>
    </row>
    <row r="11">
      <c r="A11" s="1" t="s">
        <v>10</v>
      </c>
      <c r="B11" s="1" t="s">
        <v>18</v>
      </c>
      <c r="C11" s="1" t="s">
        <v>14</v>
      </c>
      <c r="D11" s="1">
        <v>3.55</v>
      </c>
      <c r="E11" s="1">
        <v>45.75</v>
      </c>
      <c r="F11" s="1">
        <v>12.887323943662</v>
      </c>
      <c r="G11" s="1">
        <v>54.6</v>
      </c>
      <c r="H11" s="1">
        <v>3.488086868</v>
      </c>
      <c r="I11" s="1">
        <v>37.4015033093625</v>
      </c>
      <c r="J11" s="1">
        <f t="shared" si="2"/>
        <v>9.326060611</v>
      </c>
      <c r="K11" s="1">
        <f t="shared" si="3"/>
        <v>0.09326060611</v>
      </c>
      <c r="L11" s="1">
        <f t="shared" ref="L11:O11" si="12">$J11*0.01*D11</f>
        <v>0.3310751517</v>
      </c>
      <c r="M11" s="1">
        <f t="shared" si="12"/>
        <v>4.266672729</v>
      </c>
      <c r="N11" s="1">
        <f t="shared" si="12"/>
        <v>1.201879642</v>
      </c>
      <c r="O11" s="1">
        <f t="shared" si="12"/>
        <v>5.092029094</v>
      </c>
    </row>
    <row r="12">
      <c r="A12" s="1" t="s">
        <v>10</v>
      </c>
      <c r="B12" s="1" t="s">
        <v>18</v>
      </c>
      <c r="C12" s="1" t="s">
        <v>20</v>
      </c>
      <c r="D12" s="1">
        <v>2.64</v>
      </c>
      <c r="E12" s="1">
        <v>42.55</v>
      </c>
      <c r="F12" s="1">
        <v>16.1174242424242</v>
      </c>
      <c r="G12" s="1">
        <v>49.44</v>
      </c>
      <c r="H12" s="1">
        <v>4.601360344</v>
      </c>
      <c r="I12" s="1">
        <v>37.4015033093625</v>
      </c>
      <c r="J12" s="1">
        <f t="shared" si="2"/>
        <v>12.30260802</v>
      </c>
      <c r="K12" s="1">
        <f t="shared" si="3"/>
        <v>0.1230260802</v>
      </c>
      <c r="L12" s="1">
        <f t="shared" ref="L12:O12" si="13">$J12*0.01*D12</f>
        <v>0.3247888516</v>
      </c>
      <c r="M12" s="1">
        <f t="shared" si="13"/>
        <v>5.234759711</v>
      </c>
      <c r="N12" s="1">
        <f t="shared" si="13"/>
        <v>1.982863527</v>
      </c>
      <c r="O12" s="1">
        <f t="shared" si="13"/>
        <v>6.082409403</v>
      </c>
    </row>
    <row r="13">
      <c r="A13" s="1" t="s">
        <v>10</v>
      </c>
      <c r="B13" s="1" t="s">
        <v>18</v>
      </c>
      <c r="C13" s="1" t="s">
        <v>21</v>
      </c>
      <c r="D13" s="1">
        <v>2.1</v>
      </c>
      <c r="E13" s="1">
        <v>46.9</v>
      </c>
      <c r="F13" s="1">
        <v>22.3333333333333</v>
      </c>
      <c r="G13" s="1">
        <v>32.52</v>
      </c>
      <c r="H13" s="1">
        <v>11.58122531</v>
      </c>
      <c r="I13" s="1">
        <v>37.4015033093625</v>
      </c>
      <c r="J13" s="1">
        <f t="shared" si="2"/>
        <v>30.96459844</v>
      </c>
      <c r="K13" s="1">
        <f t="shared" si="3"/>
        <v>0.3096459844</v>
      </c>
      <c r="L13" s="1">
        <f t="shared" ref="L13:O13" si="14">$J13*0.01*D13</f>
        <v>0.6502565672</v>
      </c>
      <c r="M13" s="1">
        <f t="shared" si="14"/>
        <v>14.52239667</v>
      </c>
      <c r="N13" s="1">
        <f t="shared" si="14"/>
        <v>6.915426985</v>
      </c>
      <c r="O13" s="1">
        <f t="shared" si="14"/>
        <v>10.06968741</v>
      </c>
    </row>
    <row r="14">
      <c r="A14" s="1" t="s">
        <v>10</v>
      </c>
      <c r="B14" s="1" t="s">
        <v>22</v>
      </c>
      <c r="C14" s="1" t="s">
        <v>12</v>
      </c>
      <c r="D14" s="1">
        <v>4.33</v>
      </c>
      <c r="E14" s="1">
        <v>46.65</v>
      </c>
      <c r="F14" s="1">
        <v>10.7736720554273</v>
      </c>
      <c r="G14" s="1">
        <v>35.74</v>
      </c>
      <c r="H14" s="1">
        <v>7.910039272</v>
      </c>
      <c r="I14" s="1">
        <v>26.3115643993125</v>
      </c>
      <c r="J14" s="1">
        <f t="shared" si="2"/>
        <v>30.06297593</v>
      </c>
      <c r="K14" s="1">
        <f t="shared" si="3"/>
        <v>0.3006297593</v>
      </c>
      <c r="L14" s="1">
        <f t="shared" ref="L14:O14" si="15">$J14*0.01*D14</f>
        <v>1.301726858</v>
      </c>
      <c r="M14" s="1">
        <f t="shared" si="15"/>
        <v>14.02437827</v>
      </c>
      <c r="N14" s="1">
        <f t="shared" si="15"/>
        <v>3.238886437</v>
      </c>
      <c r="O14" s="1">
        <f t="shared" si="15"/>
        <v>10.7445076</v>
      </c>
    </row>
    <row r="15">
      <c r="A15" s="1" t="s">
        <v>10</v>
      </c>
      <c r="B15" s="1" t="s">
        <v>22</v>
      </c>
      <c r="C15" s="1" t="s">
        <v>14</v>
      </c>
      <c r="D15" s="1">
        <v>3.55</v>
      </c>
      <c r="E15" s="1">
        <v>47.76</v>
      </c>
      <c r="F15" s="1">
        <v>13.4535211267606</v>
      </c>
      <c r="G15" s="1">
        <v>69.33</v>
      </c>
      <c r="H15" s="1">
        <v>7.79327135</v>
      </c>
      <c r="I15" s="1">
        <v>26.3115643993125</v>
      </c>
      <c r="J15" s="1">
        <f t="shared" si="2"/>
        <v>29.61918657</v>
      </c>
      <c r="K15" s="1">
        <f t="shared" si="3"/>
        <v>0.2961918657</v>
      </c>
      <c r="L15" s="1">
        <f t="shared" ref="L15:O15" si="16">$J15*0.01*D15</f>
        <v>1.051481123</v>
      </c>
      <c r="M15" s="1">
        <f t="shared" si="16"/>
        <v>14.14612351</v>
      </c>
      <c r="N15" s="1">
        <f t="shared" si="16"/>
        <v>3.984823523</v>
      </c>
      <c r="O15" s="1">
        <f t="shared" si="16"/>
        <v>20.53498205</v>
      </c>
    </row>
    <row r="16">
      <c r="A16" s="1" t="s">
        <v>10</v>
      </c>
      <c r="B16" s="1" t="s">
        <v>22</v>
      </c>
      <c r="C16" s="1" t="s">
        <v>21</v>
      </c>
      <c r="D16" s="1">
        <v>1.96</v>
      </c>
      <c r="E16" s="1">
        <v>47.1</v>
      </c>
      <c r="F16" s="1">
        <v>24.030612244898</v>
      </c>
      <c r="G16" s="1">
        <v>34.48</v>
      </c>
      <c r="H16" s="1">
        <v>4.042168553</v>
      </c>
      <c r="I16" s="1">
        <v>26.3115643993125</v>
      </c>
      <c r="J16" s="1">
        <f t="shared" si="2"/>
        <v>15.36270703</v>
      </c>
      <c r="K16" s="1">
        <f t="shared" si="3"/>
        <v>0.1536270703</v>
      </c>
      <c r="L16" s="1">
        <f t="shared" ref="L16:O16" si="17">$J16*0.01*D16</f>
        <v>0.3011090577</v>
      </c>
      <c r="M16" s="1">
        <f t="shared" si="17"/>
        <v>7.23583501</v>
      </c>
      <c r="N16" s="1">
        <f t="shared" si="17"/>
        <v>3.691752556</v>
      </c>
      <c r="O16" s="1">
        <f t="shared" si="17"/>
        <v>5.297061383</v>
      </c>
    </row>
    <row r="17">
      <c r="A17" s="1" t="s">
        <v>10</v>
      </c>
      <c r="B17" s="1" t="s">
        <v>22</v>
      </c>
      <c r="C17" s="1" t="s">
        <v>15</v>
      </c>
      <c r="D17" s="1">
        <v>1.73</v>
      </c>
      <c r="E17" s="1">
        <v>50.44</v>
      </c>
      <c r="F17" s="1">
        <v>29.1560693641618</v>
      </c>
      <c r="G17" s="1">
        <v>30.04</v>
      </c>
      <c r="H17" s="1">
        <v>3.275734588</v>
      </c>
      <c r="I17" s="1">
        <v>26.3115643993125</v>
      </c>
      <c r="J17" s="1">
        <f t="shared" si="2"/>
        <v>12.44979028</v>
      </c>
      <c r="K17" s="1">
        <f t="shared" si="3"/>
        <v>0.1244979028</v>
      </c>
      <c r="L17" s="1">
        <f t="shared" ref="L17:O17" si="18">$J17*0.01*D17</f>
        <v>0.2153813719</v>
      </c>
      <c r="M17" s="1">
        <f t="shared" si="18"/>
        <v>6.279674219</v>
      </c>
      <c r="N17" s="1">
        <f t="shared" si="18"/>
        <v>3.629869491</v>
      </c>
      <c r="O17" s="1">
        <f t="shared" si="18"/>
        <v>3.739917001</v>
      </c>
    </row>
    <row r="18">
      <c r="A18" s="1" t="s">
        <v>10</v>
      </c>
      <c r="B18" s="1" t="s">
        <v>23</v>
      </c>
      <c r="C18" s="1" t="s">
        <v>24</v>
      </c>
      <c r="D18" s="1">
        <v>2.36</v>
      </c>
      <c r="E18" s="1">
        <v>43.31</v>
      </c>
      <c r="F18" s="1">
        <v>18.3516949152542</v>
      </c>
      <c r="G18" s="1">
        <v>28.73</v>
      </c>
      <c r="H18" s="1">
        <v>1.857265912</v>
      </c>
      <c r="I18" s="1">
        <v>34.8008327349375</v>
      </c>
      <c r="J18" s="1">
        <f t="shared" si="2"/>
        <v>5.336843305</v>
      </c>
      <c r="K18" s="1">
        <f t="shared" si="3"/>
        <v>0.05336843305</v>
      </c>
      <c r="L18" s="1">
        <f t="shared" ref="L18:O18" si="19">$J18*0.01*D18</f>
        <v>0.125949502</v>
      </c>
      <c r="M18" s="1">
        <f t="shared" si="19"/>
        <v>2.311386836</v>
      </c>
      <c r="N18" s="1">
        <f t="shared" si="19"/>
        <v>0.9794012015</v>
      </c>
      <c r="O18" s="1">
        <f t="shared" si="19"/>
        <v>1.533275082</v>
      </c>
    </row>
    <row r="19">
      <c r="A19" s="1" t="s">
        <v>10</v>
      </c>
      <c r="B19" s="1" t="s">
        <v>23</v>
      </c>
      <c r="C19" s="1" t="s">
        <v>25</v>
      </c>
      <c r="D19" s="1">
        <v>3.12</v>
      </c>
      <c r="E19" s="1">
        <v>46.76</v>
      </c>
      <c r="F19" s="1">
        <v>14.9871794871795</v>
      </c>
      <c r="G19" s="1">
        <v>25.62</v>
      </c>
      <c r="H19" s="1">
        <v>4.239490829</v>
      </c>
      <c r="I19" s="1">
        <v>34.8008327349375</v>
      </c>
      <c r="J19" s="1">
        <f t="shared" si="2"/>
        <v>12.1821534</v>
      </c>
      <c r="K19" s="1">
        <f t="shared" si="3"/>
        <v>0.121821534</v>
      </c>
      <c r="L19" s="1">
        <f t="shared" ref="L19:O19" si="20">$J19*0.01*D19</f>
        <v>0.3800831861</v>
      </c>
      <c r="M19" s="1">
        <f t="shared" si="20"/>
        <v>5.696374931</v>
      </c>
      <c r="N19" s="1">
        <f t="shared" si="20"/>
        <v>1.825761196</v>
      </c>
      <c r="O19" s="1">
        <f t="shared" si="20"/>
        <v>3.121067702</v>
      </c>
    </row>
    <row r="20">
      <c r="A20" s="1" t="s">
        <v>10</v>
      </c>
      <c r="B20" s="1" t="s">
        <v>23</v>
      </c>
      <c r="C20" s="1" t="s">
        <v>26</v>
      </c>
      <c r="D20" s="1">
        <v>2.47</v>
      </c>
      <c r="E20" s="1">
        <v>48.29</v>
      </c>
      <c r="F20" s="1">
        <v>19.5506072874494</v>
      </c>
      <c r="G20" s="1">
        <v>29.01</v>
      </c>
      <c r="H20" s="1">
        <v>2.116533079</v>
      </c>
      <c r="I20" s="1">
        <v>34.8008327349375</v>
      </c>
      <c r="J20" s="1">
        <f t="shared" si="2"/>
        <v>6.081846073</v>
      </c>
      <c r="K20" s="1">
        <f t="shared" si="3"/>
        <v>0.06081846073</v>
      </c>
      <c r="L20" s="1">
        <f t="shared" ref="L20:O20" si="21">$J20*0.01*D20</f>
        <v>0.150221598</v>
      </c>
      <c r="M20" s="1">
        <f t="shared" si="21"/>
        <v>2.936923469</v>
      </c>
      <c r="N20" s="1">
        <f t="shared" si="21"/>
        <v>1.189037842</v>
      </c>
      <c r="O20" s="1">
        <f t="shared" si="21"/>
        <v>1.764343546</v>
      </c>
    </row>
    <row r="21" ht="15.75" customHeight="1">
      <c r="A21" s="1" t="s">
        <v>10</v>
      </c>
      <c r="B21" s="1" t="s">
        <v>23</v>
      </c>
      <c r="C21" s="1" t="s">
        <v>13</v>
      </c>
      <c r="D21" s="1">
        <v>4.57</v>
      </c>
      <c r="E21" s="1">
        <v>46.48</v>
      </c>
      <c r="F21" s="1">
        <v>10.1706783369803</v>
      </c>
      <c r="G21" s="1">
        <v>34.28</v>
      </c>
      <c r="H21" s="1">
        <v>4.471605048</v>
      </c>
      <c r="I21" s="1">
        <v>34.8008327349375</v>
      </c>
      <c r="J21" s="1">
        <f t="shared" si="2"/>
        <v>12.84913232</v>
      </c>
      <c r="K21" s="1">
        <f t="shared" si="3"/>
        <v>0.1284913232</v>
      </c>
      <c r="L21" s="1">
        <f t="shared" ref="L21:O21" si="22">$J21*0.01*D21</f>
        <v>0.5872053472</v>
      </c>
      <c r="M21" s="1">
        <f t="shared" si="22"/>
        <v>5.972276704</v>
      </c>
      <c r="N21" s="1">
        <f t="shared" si="22"/>
        <v>1.306843918</v>
      </c>
      <c r="O21" s="1">
        <f t="shared" si="22"/>
        <v>4.404682561</v>
      </c>
    </row>
    <row r="22" ht="15.75" customHeight="1">
      <c r="A22" s="1" t="s">
        <v>10</v>
      </c>
      <c r="B22" s="1" t="s">
        <v>23</v>
      </c>
      <c r="C22" s="1" t="s">
        <v>14</v>
      </c>
      <c r="D22" s="1">
        <v>3.79</v>
      </c>
      <c r="E22" s="1">
        <v>47.78</v>
      </c>
      <c r="F22" s="1">
        <v>12.6068601583113</v>
      </c>
      <c r="G22" s="1">
        <v>62.45</v>
      </c>
      <c r="H22" s="1">
        <v>2.850388946</v>
      </c>
      <c r="I22" s="1">
        <v>34.8008327349375</v>
      </c>
      <c r="J22" s="1">
        <f t="shared" si="2"/>
        <v>8.19057684</v>
      </c>
      <c r="K22" s="1">
        <f t="shared" si="3"/>
        <v>0.0819057684</v>
      </c>
      <c r="L22" s="1">
        <f t="shared" ref="L22:O22" si="23">$J22*0.01*D22</f>
        <v>0.3104228622</v>
      </c>
      <c r="M22" s="1">
        <f t="shared" si="23"/>
        <v>3.913457614</v>
      </c>
      <c r="N22" s="1">
        <f t="shared" si="23"/>
        <v>1.032574568</v>
      </c>
      <c r="O22" s="1">
        <f t="shared" si="23"/>
        <v>5.115015236</v>
      </c>
    </row>
    <row r="23" ht="15.75" customHeight="1">
      <c r="A23" s="1" t="s">
        <v>10</v>
      </c>
      <c r="B23" s="1" t="s">
        <v>23</v>
      </c>
      <c r="C23" s="1" t="s">
        <v>15</v>
      </c>
      <c r="D23" s="1">
        <v>3.27</v>
      </c>
      <c r="E23" s="1">
        <v>48.76</v>
      </c>
      <c r="F23" s="1">
        <v>14.9113149847095</v>
      </c>
      <c r="G23" s="1">
        <v>23.11</v>
      </c>
      <c r="H23" s="1">
        <v>3.236324149</v>
      </c>
      <c r="I23" s="1">
        <v>34.8008327349375</v>
      </c>
      <c r="J23" s="1">
        <f t="shared" si="2"/>
        <v>9.299559507</v>
      </c>
      <c r="K23" s="1">
        <f t="shared" si="3"/>
        <v>0.09299559507</v>
      </c>
      <c r="L23" s="1">
        <f t="shared" ref="L23:O23" si="24">$J23*0.01*D23</f>
        <v>0.3040955959</v>
      </c>
      <c r="M23" s="1">
        <f t="shared" si="24"/>
        <v>4.534465215</v>
      </c>
      <c r="N23" s="1">
        <f t="shared" si="24"/>
        <v>1.38668661</v>
      </c>
      <c r="O23" s="1">
        <f t="shared" si="24"/>
        <v>2.149128202</v>
      </c>
    </row>
    <row r="24" ht="15.75" customHeight="1">
      <c r="A24" s="1" t="s">
        <v>10</v>
      </c>
      <c r="B24" s="1" t="s">
        <v>23</v>
      </c>
      <c r="C24" s="1" t="s">
        <v>27</v>
      </c>
      <c r="D24" s="1">
        <v>2.52</v>
      </c>
      <c r="E24" s="1">
        <v>47.33</v>
      </c>
      <c r="F24" s="1">
        <v>18.781746031746</v>
      </c>
      <c r="G24" s="1">
        <v>27.23</v>
      </c>
      <c r="H24" s="1">
        <v>0.494148596</v>
      </c>
      <c r="I24" s="1">
        <v>34.8008327349375</v>
      </c>
      <c r="J24" s="1">
        <f t="shared" si="2"/>
        <v>1.419933252</v>
      </c>
      <c r="K24" s="1">
        <f t="shared" si="3"/>
        <v>0.01419933252</v>
      </c>
      <c r="L24" s="1">
        <f t="shared" ref="L24:O24" si="25">$J24*0.01*D24</f>
        <v>0.03578231795</v>
      </c>
      <c r="M24" s="1">
        <f t="shared" si="25"/>
        <v>0.6720544082</v>
      </c>
      <c r="N24" s="1">
        <f t="shared" si="25"/>
        <v>0.2666882572</v>
      </c>
      <c r="O24" s="1">
        <f t="shared" si="25"/>
        <v>0.3866478245</v>
      </c>
    </row>
    <row r="25" ht="15.75" customHeight="1">
      <c r="A25" s="1" t="s">
        <v>10</v>
      </c>
      <c r="B25" s="1" t="s">
        <v>28</v>
      </c>
      <c r="C25" s="1" t="s">
        <v>12</v>
      </c>
      <c r="D25" s="1">
        <v>3.69</v>
      </c>
      <c r="E25" s="1">
        <v>45.85</v>
      </c>
      <c r="F25" s="1">
        <v>12.4254742547425</v>
      </c>
      <c r="G25" s="1">
        <v>38.32</v>
      </c>
      <c r="H25" s="1">
        <v>12.75544558</v>
      </c>
      <c r="I25" s="1">
        <v>37.9438854304125</v>
      </c>
      <c r="J25" s="1">
        <f t="shared" si="2"/>
        <v>33.61660366</v>
      </c>
      <c r="K25" s="1">
        <f t="shared" si="3"/>
        <v>0.3361660366</v>
      </c>
      <c r="L25" s="1">
        <f t="shared" ref="L25:O25" si="26">$J25*0.01*D25</f>
        <v>1.240452675</v>
      </c>
      <c r="M25" s="1">
        <f t="shared" si="26"/>
        <v>15.41321278</v>
      </c>
      <c r="N25" s="1">
        <f t="shared" si="26"/>
        <v>4.177022434</v>
      </c>
      <c r="O25" s="1">
        <f t="shared" si="26"/>
        <v>12.88188252</v>
      </c>
    </row>
    <row r="26" ht="15.75" customHeight="1">
      <c r="A26" s="1" t="s">
        <v>10</v>
      </c>
      <c r="B26" s="1" t="s">
        <v>28</v>
      </c>
      <c r="C26" s="1" t="s">
        <v>25</v>
      </c>
      <c r="D26" s="1">
        <v>3.39</v>
      </c>
      <c r="E26" s="1">
        <v>45.43</v>
      </c>
      <c r="F26" s="1">
        <v>13.4011799410029</v>
      </c>
      <c r="G26" s="1">
        <v>32.6</v>
      </c>
      <c r="H26" s="1">
        <v>4.571310155</v>
      </c>
      <c r="I26" s="1">
        <v>37.9438854304125</v>
      </c>
      <c r="J26" s="1">
        <f t="shared" si="2"/>
        <v>12.04755418</v>
      </c>
      <c r="K26" s="1">
        <f t="shared" si="3"/>
        <v>0.1204755418</v>
      </c>
      <c r="L26" s="1">
        <f t="shared" ref="L26:O26" si="27">$J26*0.01*D26</f>
        <v>0.4084120867</v>
      </c>
      <c r="M26" s="1">
        <f t="shared" si="27"/>
        <v>5.473203864</v>
      </c>
      <c r="N26" s="1">
        <f t="shared" si="27"/>
        <v>1.614514414</v>
      </c>
      <c r="O26" s="1">
        <f t="shared" si="27"/>
        <v>3.927502662</v>
      </c>
    </row>
    <row r="27" ht="15.75" customHeight="1">
      <c r="A27" s="1" t="s">
        <v>10</v>
      </c>
      <c r="B27" s="1" t="s">
        <v>28</v>
      </c>
      <c r="C27" s="1" t="s">
        <v>13</v>
      </c>
      <c r="D27" s="1">
        <v>4.47</v>
      </c>
      <c r="E27" s="1">
        <v>46.04</v>
      </c>
      <c r="F27" s="1">
        <v>10.2997762863535</v>
      </c>
      <c r="G27" s="1">
        <v>31.44</v>
      </c>
      <c r="H27" s="1">
        <v>3.49298742</v>
      </c>
      <c r="I27" s="1">
        <v>37.9438854304125</v>
      </c>
      <c r="J27" s="1">
        <f t="shared" si="2"/>
        <v>9.205666158</v>
      </c>
      <c r="K27" s="1">
        <f t="shared" si="3"/>
        <v>0.09205666158</v>
      </c>
      <c r="L27" s="1">
        <f t="shared" ref="L27:O27" si="28">$J27*0.01*D27</f>
        <v>0.4114932773</v>
      </c>
      <c r="M27" s="1">
        <f t="shared" si="28"/>
        <v>4.238288699</v>
      </c>
      <c r="N27" s="1">
        <f t="shared" si="28"/>
        <v>0.9481630199</v>
      </c>
      <c r="O27" s="1">
        <f t="shared" si="28"/>
        <v>2.89426144</v>
      </c>
    </row>
    <row r="28" ht="15.75" customHeight="1">
      <c r="A28" s="1" t="s">
        <v>10</v>
      </c>
      <c r="B28" s="1" t="s">
        <v>28</v>
      </c>
      <c r="C28" s="1" t="s">
        <v>14</v>
      </c>
      <c r="D28" s="1">
        <v>3.86</v>
      </c>
      <c r="E28" s="1">
        <v>48.63</v>
      </c>
      <c r="F28" s="1">
        <v>12.5984455958549</v>
      </c>
      <c r="G28" s="1">
        <v>53.23</v>
      </c>
      <c r="H28" s="1">
        <v>11.1703272</v>
      </c>
      <c r="I28" s="1">
        <v>37.9438854304125</v>
      </c>
      <c r="J28" s="1">
        <f t="shared" si="2"/>
        <v>29.43907055</v>
      </c>
      <c r="K28" s="1">
        <f t="shared" si="3"/>
        <v>0.2943907055</v>
      </c>
      <c r="L28" s="1">
        <f t="shared" ref="L28:O28" si="29">$J28*0.01*D28</f>
        <v>1.136348123</v>
      </c>
      <c r="M28" s="1">
        <f t="shared" si="29"/>
        <v>14.31622001</v>
      </c>
      <c r="N28" s="1">
        <f t="shared" si="29"/>
        <v>3.708865287</v>
      </c>
      <c r="O28" s="1">
        <f t="shared" si="29"/>
        <v>15.67041725</v>
      </c>
    </row>
    <row r="29" ht="15.75" customHeight="1">
      <c r="A29" s="1" t="s">
        <v>10</v>
      </c>
      <c r="B29" s="1" t="s">
        <v>29</v>
      </c>
      <c r="C29" s="1" t="s">
        <v>17</v>
      </c>
      <c r="D29" s="1">
        <v>3.68</v>
      </c>
      <c r="E29" s="1">
        <v>45.86</v>
      </c>
      <c r="F29" s="1">
        <v>12.4619565217391</v>
      </c>
      <c r="G29" s="1">
        <v>53.45</v>
      </c>
      <c r="H29" s="1">
        <v>23.06262221</v>
      </c>
      <c r="I29" s="1">
        <v>41.35268935875</v>
      </c>
      <c r="J29" s="1">
        <f t="shared" si="2"/>
        <v>55.77054979</v>
      </c>
      <c r="K29" s="1">
        <f t="shared" si="3"/>
        <v>0.5577054979</v>
      </c>
      <c r="L29" s="1">
        <f t="shared" ref="L29:O29" si="30">$J29*0.01*D29</f>
        <v>2.052356232</v>
      </c>
      <c r="M29" s="1">
        <f t="shared" si="30"/>
        <v>25.57637414</v>
      </c>
      <c r="N29" s="1">
        <f t="shared" si="30"/>
        <v>6.950101667</v>
      </c>
      <c r="O29" s="1">
        <f t="shared" si="30"/>
        <v>29.80935886</v>
      </c>
    </row>
    <row r="30" ht="15.75" customHeight="1">
      <c r="A30" s="1" t="s">
        <v>10</v>
      </c>
      <c r="B30" s="1" t="s">
        <v>29</v>
      </c>
      <c r="C30" s="1" t="s">
        <v>12</v>
      </c>
      <c r="D30" s="1">
        <v>4.29</v>
      </c>
      <c r="E30" s="1">
        <v>44.19</v>
      </c>
      <c r="F30" s="1">
        <v>10.3006993006993</v>
      </c>
      <c r="G30" s="1">
        <v>66.16</v>
      </c>
      <c r="H30" s="1">
        <v>3.116649953</v>
      </c>
      <c r="I30" s="1">
        <v>41.35268935875</v>
      </c>
      <c r="J30" s="1">
        <f t="shared" si="2"/>
        <v>7.536752751</v>
      </c>
      <c r="K30" s="1">
        <f t="shared" si="3"/>
        <v>0.07536752751</v>
      </c>
      <c r="L30" s="1">
        <f t="shared" ref="L30:O30" si="31">$J30*0.01*D30</f>
        <v>0.323326693</v>
      </c>
      <c r="M30" s="1">
        <f t="shared" si="31"/>
        <v>3.330491041</v>
      </c>
      <c r="N30" s="1">
        <f t="shared" si="31"/>
        <v>0.776338238</v>
      </c>
      <c r="O30" s="1">
        <f t="shared" si="31"/>
        <v>4.98631562</v>
      </c>
    </row>
    <row r="31" ht="15.75" customHeight="1">
      <c r="A31" s="1" t="s">
        <v>10</v>
      </c>
      <c r="B31" s="1" t="s">
        <v>29</v>
      </c>
      <c r="C31" s="1" t="s">
        <v>26</v>
      </c>
      <c r="D31" s="1">
        <v>2.32</v>
      </c>
      <c r="E31" s="1">
        <v>45.39</v>
      </c>
      <c r="F31" s="1">
        <v>19.5646551724138</v>
      </c>
      <c r="G31" s="1">
        <v>60.0</v>
      </c>
      <c r="H31" s="1">
        <v>3.225084338</v>
      </c>
      <c r="I31" s="1">
        <v>41.35268935875</v>
      </c>
      <c r="J31" s="1">
        <f t="shared" si="2"/>
        <v>7.798971211</v>
      </c>
      <c r="K31" s="1">
        <f t="shared" si="3"/>
        <v>0.07798971211</v>
      </c>
      <c r="L31" s="1">
        <f t="shared" ref="L31:O31" si="32">$J31*0.01*D31</f>
        <v>0.1809361321</v>
      </c>
      <c r="M31" s="1">
        <f t="shared" si="32"/>
        <v>3.539953033</v>
      </c>
      <c r="N31" s="1">
        <f t="shared" si="32"/>
        <v>1.525841824</v>
      </c>
      <c r="O31" s="1">
        <f t="shared" si="32"/>
        <v>4.679382727</v>
      </c>
    </row>
    <row r="32" ht="15.75" customHeight="1">
      <c r="A32" s="1" t="s">
        <v>10</v>
      </c>
      <c r="B32" s="1" t="s">
        <v>29</v>
      </c>
      <c r="C32" s="1" t="s">
        <v>13</v>
      </c>
      <c r="D32" s="1">
        <v>3.91</v>
      </c>
      <c r="E32" s="1">
        <v>46.44</v>
      </c>
      <c r="F32" s="1">
        <v>11.8772378516624</v>
      </c>
      <c r="G32" s="1">
        <v>63.61</v>
      </c>
      <c r="H32" s="1">
        <v>3.36043772</v>
      </c>
      <c r="I32" s="1">
        <v>41.35268935875</v>
      </c>
      <c r="J32" s="1">
        <f t="shared" si="2"/>
        <v>8.126285792</v>
      </c>
      <c r="K32" s="1">
        <f t="shared" si="3"/>
        <v>0.08126285792</v>
      </c>
      <c r="L32" s="1">
        <f t="shared" ref="L32:O32" si="33">$J32*0.01*D32</f>
        <v>0.3177377745</v>
      </c>
      <c r="M32" s="1">
        <f t="shared" si="33"/>
        <v>3.773847122</v>
      </c>
      <c r="N32" s="1">
        <f t="shared" si="33"/>
        <v>0.965178292</v>
      </c>
      <c r="O32" s="1">
        <f t="shared" si="33"/>
        <v>5.169130392</v>
      </c>
    </row>
    <row r="33" ht="15.75" customHeight="1">
      <c r="A33" s="1" t="s">
        <v>10</v>
      </c>
      <c r="B33" s="1" t="s">
        <v>29</v>
      </c>
      <c r="C33" s="1" t="s">
        <v>14</v>
      </c>
      <c r="D33" s="1">
        <v>4.06</v>
      </c>
      <c r="E33" s="1">
        <v>45.85</v>
      </c>
      <c r="F33" s="1">
        <v>11.2931034482759</v>
      </c>
      <c r="G33" s="1">
        <v>187.21</v>
      </c>
      <c r="H33" s="1">
        <v>3.001103819</v>
      </c>
      <c r="I33" s="1">
        <v>41.35268935875</v>
      </c>
      <c r="J33" s="1">
        <f t="shared" si="2"/>
        <v>7.257336501</v>
      </c>
      <c r="K33" s="1">
        <f t="shared" si="3"/>
        <v>0.07257336501</v>
      </c>
      <c r="L33" s="1">
        <f t="shared" ref="L33:O33" si="34">$J33*0.01*D33</f>
        <v>0.2946478619</v>
      </c>
      <c r="M33" s="1">
        <f t="shared" si="34"/>
        <v>3.327488786</v>
      </c>
      <c r="N33" s="1">
        <f t="shared" si="34"/>
        <v>0.8195785187</v>
      </c>
      <c r="O33" s="1">
        <f t="shared" si="34"/>
        <v>13.58645966</v>
      </c>
    </row>
    <row r="34" ht="15.75" customHeight="1">
      <c r="A34" s="1" t="s">
        <v>10</v>
      </c>
      <c r="B34" s="1" t="s">
        <v>30</v>
      </c>
      <c r="C34" s="1" t="s">
        <v>17</v>
      </c>
      <c r="D34" s="1">
        <v>3.92</v>
      </c>
      <c r="E34" s="1">
        <v>44.69</v>
      </c>
      <c r="F34" s="1">
        <v>11.4005102040816</v>
      </c>
      <c r="G34" s="1">
        <v>95.88</v>
      </c>
      <c r="H34" s="1">
        <v>13.11362009</v>
      </c>
      <c r="I34" s="1">
        <v>39.7002783956625</v>
      </c>
      <c r="J34" s="1">
        <f t="shared" si="2"/>
        <v>33.03155701</v>
      </c>
      <c r="K34" s="1">
        <f t="shared" si="3"/>
        <v>0.3303155701</v>
      </c>
      <c r="L34" s="1">
        <f t="shared" ref="L34:O34" si="35">$J34*0.01*D34</f>
        <v>1.294837035</v>
      </c>
      <c r="M34" s="1">
        <f t="shared" si="35"/>
        <v>14.76180283</v>
      </c>
      <c r="N34" s="1">
        <f t="shared" si="35"/>
        <v>3.765766027</v>
      </c>
      <c r="O34" s="1">
        <f t="shared" si="35"/>
        <v>31.67065686</v>
      </c>
    </row>
    <row r="35" ht="15.75" customHeight="1">
      <c r="A35" s="1" t="s">
        <v>10</v>
      </c>
      <c r="B35" s="1" t="s">
        <v>30</v>
      </c>
      <c r="C35" s="1" t="s">
        <v>12</v>
      </c>
      <c r="D35" s="1">
        <v>4.18</v>
      </c>
      <c r="E35" s="1">
        <v>43.26</v>
      </c>
      <c r="F35" s="1">
        <v>10.3492822966507</v>
      </c>
      <c r="G35" s="1">
        <v>80.7</v>
      </c>
      <c r="H35" s="1">
        <v>4.611013794</v>
      </c>
      <c r="I35" s="1">
        <v>39.7002783956625</v>
      </c>
      <c r="J35" s="1">
        <f t="shared" si="2"/>
        <v>11.61456287</v>
      </c>
      <c r="K35" s="1">
        <f t="shared" si="3"/>
        <v>0.1161456287</v>
      </c>
      <c r="L35" s="1">
        <f t="shared" ref="L35:O35" si="36">$J35*0.01*D35</f>
        <v>0.485488728</v>
      </c>
      <c r="M35" s="1">
        <f t="shared" si="36"/>
        <v>5.024459898</v>
      </c>
      <c r="N35" s="1">
        <f t="shared" si="36"/>
        <v>1.202023899</v>
      </c>
      <c r="O35" s="1">
        <f t="shared" si="36"/>
        <v>9.372952236</v>
      </c>
    </row>
    <row r="36" ht="15.75" customHeight="1">
      <c r="A36" s="1" t="s">
        <v>10</v>
      </c>
      <c r="B36" s="1" t="s">
        <v>30</v>
      </c>
      <c r="C36" s="1" t="s">
        <v>19</v>
      </c>
      <c r="D36" s="1">
        <v>3.36</v>
      </c>
      <c r="E36" s="1">
        <v>47.9</v>
      </c>
      <c r="F36" s="1">
        <v>14.2559523809524</v>
      </c>
      <c r="G36" s="1">
        <v>35.19</v>
      </c>
      <c r="H36" s="1">
        <v>8.774120251</v>
      </c>
      <c r="I36" s="1">
        <v>39.7002783956625</v>
      </c>
      <c r="J36" s="1">
        <f t="shared" si="2"/>
        <v>22.10090358</v>
      </c>
      <c r="K36" s="1">
        <f t="shared" si="3"/>
        <v>0.2210090358</v>
      </c>
      <c r="L36" s="1">
        <f t="shared" ref="L36:O36" si="37">$J36*0.01*D36</f>
        <v>0.7425903604</v>
      </c>
      <c r="M36" s="1">
        <f t="shared" si="37"/>
        <v>10.58633282</v>
      </c>
      <c r="N36" s="1">
        <f t="shared" si="37"/>
        <v>3.150694291</v>
      </c>
      <c r="O36" s="1">
        <f t="shared" si="37"/>
        <v>7.777307971</v>
      </c>
    </row>
    <row r="37" ht="15.75" customHeight="1">
      <c r="A37" s="1" t="s">
        <v>10</v>
      </c>
      <c r="B37" s="1" t="s">
        <v>30</v>
      </c>
      <c r="C37" s="1" t="s">
        <v>14</v>
      </c>
      <c r="D37" s="1">
        <v>3.43</v>
      </c>
      <c r="E37" s="1">
        <v>45.48</v>
      </c>
      <c r="F37" s="1">
        <v>13.2594752186589</v>
      </c>
      <c r="G37" s="1">
        <v>82.62</v>
      </c>
      <c r="H37" s="1">
        <v>2.600024387</v>
      </c>
      <c r="I37" s="1">
        <v>39.7002783956625</v>
      </c>
      <c r="J37" s="1">
        <f t="shared" si="2"/>
        <v>6.54913389</v>
      </c>
      <c r="K37" s="1">
        <f t="shared" si="3"/>
        <v>0.0654913389</v>
      </c>
      <c r="L37" s="1">
        <f t="shared" ref="L37:O37" si="38">$J37*0.01*D37</f>
        <v>0.2246352924</v>
      </c>
      <c r="M37" s="1">
        <f t="shared" si="38"/>
        <v>2.978546093</v>
      </c>
      <c r="N37" s="1">
        <f t="shared" si="38"/>
        <v>0.8683807852</v>
      </c>
      <c r="O37" s="1">
        <f t="shared" si="38"/>
        <v>5.41089442</v>
      </c>
    </row>
    <row r="38" ht="15.75" customHeight="1">
      <c r="A38" s="1" t="s">
        <v>10</v>
      </c>
      <c r="B38" s="1" t="s">
        <v>31</v>
      </c>
      <c r="C38" s="1" t="s">
        <v>12</v>
      </c>
      <c r="D38" s="1">
        <v>3.93</v>
      </c>
      <c r="E38" s="1">
        <v>45.59</v>
      </c>
      <c r="F38" s="1">
        <v>11.6005089058524</v>
      </c>
      <c r="G38" s="1">
        <v>48.48</v>
      </c>
      <c r="H38" s="1">
        <v>5.549972208</v>
      </c>
      <c r="I38" s="1">
        <v>41.3676645314625</v>
      </c>
      <c r="J38" s="1">
        <f t="shared" si="2"/>
        <v>13.4162087</v>
      </c>
      <c r="K38" s="1">
        <f t="shared" si="3"/>
        <v>0.134162087</v>
      </c>
      <c r="L38" s="1">
        <f t="shared" ref="L38:O38" si="39">$J38*0.01*D38</f>
        <v>0.5272570019</v>
      </c>
      <c r="M38" s="1">
        <f t="shared" si="39"/>
        <v>6.116449546</v>
      </c>
      <c r="N38" s="1">
        <f t="shared" si="39"/>
        <v>1.556348485</v>
      </c>
      <c r="O38" s="1">
        <f t="shared" si="39"/>
        <v>6.504177978</v>
      </c>
    </row>
    <row r="39" ht="15.75" customHeight="1">
      <c r="A39" s="1" t="s">
        <v>10</v>
      </c>
      <c r="B39" s="1" t="s">
        <v>31</v>
      </c>
      <c r="C39" s="1" t="s">
        <v>25</v>
      </c>
      <c r="D39" s="1">
        <v>3.59</v>
      </c>
      <c r="E39" s="1">
        <v>45.84</v>
      </c>
      <c r="F39" s="1">
        <v>12.7688022284123</v>
      </c>
      <c r="G39" s="1">
        <v>25.45</v>
      </c>
      <c r="H39" s="1">
        <v>5.56334055</v>
      </c>
      <c r="I39" s="1">
        <v>41.3676645314625</v>
      </c>
      <c r="J39" s="1">
        <f t="shared" si="2"/>
        <v>13.44852462</v>
      </c>
      <c r="K39" s="1">
        <f t="shared" si="3"/>
        <v>0.1344852462</v>
      </c>
      <c r="L39" s="1">
        <f t="shared" ref="L39:O39" si="40">$J39*0.01*D39</f>
        <v>0.4828020339</v>
      </c>
      <c r="M39" s="1">
        <f t="shared" si="40"/>
        <v>6.164803687</v>
      </c>
      <c r="N39" s="1">
        <f t="shared" si="40"/>
        <v>1.717215512</v>
      </c>
      <c r="O39" s="1">
        <f t="shared" si="40"/>
        <v>3.422649516</v>
      </c>
    </row>
    <row r="40" ht="15.75" customHeight="1">
      <c r="A40" s="1" t="s">
        <v>10</v>
      </c>
      <c r="B40" s="1" t="s">
        <v>31</v>
      </c>
      <c r="C40" s="1" t="s">
        <v>26</v>
      </c>
      <c r="D40" s="1">
        <v>3.33</v>
      </c>
      <c r="E40" s="1">
        <v>45.11</v>
      </c>
      <c r="F40" s="1">
        <v>13.5465465465465</v>
      </c>
      <c r="G40" s="1">
        <v>33.24</v>
      </c>
      <c r="H40" s="1">
        <v>2.102572103</v>
      </c>
      <c r="I40" s="1">
        <v>41.3676645314625</v>
      </c>
      <c r="J40" s="1">
        <f t="shared" si="2"/>
        <v>5.082646378</v>
      </c>
      <c r="K40" s="1">
        <f t="shared" si="3"/>
        <v>0.05082646378</v>
      </c>
      <c r="L40" s="1">
        <f t="shared" ref="L40:O40" si="41">$J40*0.01*D40</f>
        <v>0.1692521244</v>
      </c>
      <c r="M40" s="1">
        <f t="shared" si="41"/>
        <v>2.292781781</v>
      </c>
      <c r="N40" s="1">
        <f t="shared" si="41"/>
        <v>0.6885230574</v>
      </c>
      <c r="O40" s="1">
        <f t="shared" si="41"/>
        <v>1.689471656</v>
      </c>
    </row>
    <row r="41" ht="15.75" customHeight="1">
      <c r="A41" s="1" t="s">
        <v>10</v>
      </c>
      <c r="B41" s="1" t="s">
        <v>31</v>
      </c>
      <c r="C41" s="1" t="s">
        <v>13</v>
      </c>
      <c r="D41" s="1">
        <v>4.45</v>
      </c>
      <c r="E41" s="1">
        <v>48.03</v>
      </c>
      <c r="F41" s="1">
        <v>10.7932584269663</v>
      </c>
      <c r="G41" s="1">
        <v>25.28</v>
      </c>
      <c r="H41" s="1">
        <v>1.758857501</v>
      </c>
      <c r="I41" s="1">
        <v>41.3676645314625</v>
      </c>
      <c r="J41" s="1">
        <f t="shared" si="2"/>
        <v>4.251768914</v>
      </c>
      <c r="K41" s="1">
        <f t="shared" si="3"/>
        <v>0.04251768914</v>
      </c>
      <c r="L41" s="1">
        <f t="shared" ref="L41:O41" si="42">$J41*0.01*D41</f>
        <v>0.1892037167</v>
      </c>
      <c r="M41" s="1">
        <f t="shared" si="42"/>
        <v>2.042124609</v>
      </c>
      <c r="N41" s="1">
        <f t="shared" si="42"/>
        <v>0.4589044066</v>
      </c>
      <c r="O41" s="1">
        <f t="shared" si="42"/>
        <v>1.074847181</v>
      </c>
    </row>
    <row r="42" ht="15.75" customHeight="1">
      <c r="A42" s="1" t="s">
        <v>10</v>
      </c>
      <c r="B42" s="1" t="s">
        <v>31</v>
      </c>
      <c r="C42" s="1" t="s">
        <v>19</v>
      </c>
      <c r="D42" s="1">
        <v>3.21</v>
      </c>
      <c r="E42" s="1">
        <v>48.58</v>
      </c>
      <c r="F42" s="1">
        <v>15.1339563862928</v>
      </c>
      <c r="G42" s="1">
        <v>28.83</v>
      </c>
      <c r="H42" s="1">
        <v>2.093095909</v>
      </c>
      <c r="I42" s="1">
        <v>41.3676645314625</v>
      </c>
      <c r="J42" s="1">
        <f t="shared" si="2"/>
        <v>5.059739129</v>
      </c>
      <c r="K42" s="1">
        <f t="shared" si="3"/>
        <v>0.05059739129</v>
      </c>
      <c r="L42" s="1">
        <f t="shared" ref="L42:O42" si="43">$J42*0.01*D42</f>
        <v>0.162417626</v>
      </c>
      <c r="M42" s="1">
        <f t="shared" si="43"/>
        <v>2.458021269</v>
      </c>
      <c r="N42" s="1">
        <f t="shared" si="43"/>
        <v>0.765738713</v>
      </c>
      <c r="O42" s="1">
        <f t="shared" si="43"/>
        <v>1.458722791</v>
      </c>
    </row>
    <row r="43" ht="15.75" customHeight="1">
      <c r="A43" s="1" t="s">
        <v>10</v>
      </c>
      <c r="B43" s="1" t="s">
        <v>31</v>
      </c>
      <c r="C43" s="1" t="s">
        <v>14</v>
      </c>
      <c r="D43" s="1">
        <v>4.08</v>
      </c>
      <c r="E43" s="1">
        <v>47.89</v>
      </c>
      <c r="F43" s="1">
        <v>11.7377450980392</v>
      </c>
      <c r="G43" s="1">
        <v>65.75</v>
      </c>
      <c r="H43" s="1">
        <v>3.684839336</v>
      </c>
      <c r="I43" s="1">
        <v>41.3676645314625</v>
      </c>
      <c r="J43" s="1">
        <f t="shared" si="2"/>
        <v>8.907535336</v>
      </c>
      <c r="K43" s="1">
        <f t="shared" si="3"/>
        <v>0.08907535336</v>
      </c>
      <c r="L43" s="1">
        <f t="shared" ref="L43:O43" si="44">$J43*0.01*D43</f>
        <v>0.3634274417</v>
      </c>
      <c r="M43" s="1">
        <f t="shared" si="44"/>
        <v>4.265818673</v>
      </c>
      <c r="N43" s="1">
        <f t="shared" si="44"/>
        <v>1.045543792</v>
      </c>
      <c r="O43" s="1">
        <f t="shared" si="44"/>
        <v>5.856704484</v>
      </c>
    </row>
    <row r="44" ht="15.75" customHeight="1">
      <c r="A44" s="1" t="s">
        <v>10</v>
      </c>
      <c r="B44" s="1" t="s">
        <v>31</v>
      </c>
      <c r="C44" s="1" t="s">
        <v>27</v>
      </c>
      <c r="D44" s="1">
        <v>2.54</v>
      </c>
      <c r="E44" s="1">
        <v>46.2</v>
      </c>
      <c r="F44" s="1">
        <v>18.1889763779528</v>
      </c>
      <c r="G44" s="1">
        <v>20.87</v>
      </c>
      <c r="H44" s="1">
        <v>1.322012229</v>
      </c>
      <c r="I44" s="1">
        <v>41.3676645314625</v>
      </c>
      <c r="J44" s="1">
        <f t="shared" si="2"/>
        <v>3.195762304</v>
      </c>
      <c r="K44" s="1">
        <f t="shared" si="3"/>
        <v>0.03195762304</v>
      </c>
      <c r="L44" s="1">
        <f t="shared" ref="L44:O44" si="45">$J44*0.01*D44</f>
        <v>0.08117236251</v>
      </c>
      <c r="M44" s="1">
        <f t="shared" si="45"/>
        <v>1.476442184</v>
      </c>
      <c r="N44" s="1">
        <f t="shared" si="45"/>
        <v>0.5812764505</v>
      </c>
      <c r="O44" s="1">
        <f t="shared" si="45"/>
        <v>0.6669555928</v>
      </c>
    </row>
    <row r="45" ht="15.75" customHeight="1">
      <c r="A45" s="1" t="s">
        <v>10</v>
      </c>
      <c r="B45" s="1" t="s">
        <v>32</v>
      </c>
      <c r="C45" s="1" t="s">
        <v>17</v>
      </c>
      <c r="D45" s="1">
        <v>4.38</v>
      </c>
      <c r="E45" s="1">
        <v>46.18</v>
      </c>
      <c r="F45" s="1">
        <v>10.5433789954338</v>
      </c>
      <c r="G45" s="1">
        <v>63.33</v>
      </c>
      <c r="H45" s="1">
        <v>4.431434293</v>
      </c>
      <c r="I45" s="1">
        <v>67.1410034901375</v>
      </c>
      <c r="J45" s="1">
        <f t="shared" si="2"/>
        <v>6.600190737</v>
      </c>
      <c r="K45" s="1">
        <f t="shared" si="3"/>
        <v>0.06600190737</v>
      </c>
      <c r="L45" s="1">
        <f t="shared" ref="L45:O45" si="46">$J45*0.01*D45</f>
        <v>0.2890883543</v>
      </c>
      <c r="M45" s="1">
        <f t="shared" si="46"/>
        <v>3.047968082</v>
      </c>
      <c r="N45" s="1">
        <f t="shared" si="46"/>
        <v>0.6958831238</v>
      </c>
      <c r="O45" s="1">
        <f t="shared" si="46"/>
        <v>4.179900794</v>
      </c>
    </row>
    <row r="46" ht="15.75" customHeight="1">
      <c r="A46" s="1" t="s">
        <v>10</v>
      </c>
      <c r="B46" s="1" t="s">
        <v>32</v>
      </c>
      <c r="C46" s="1" t="s">
        <v>12</v>
      </c>
      <c r="D46" s="1">
        <v>4.28</v>
      </c>
      <c r="E46" s="1">
        <v>44.56</v>
      </c>
      <c r="F46" s="1">
        <v>10.411214953271</v>
      </c>
      <c r="G46" s="1">
        <v>62.2</v>
      </c>
      <c r="H46" s="1">
        <v>5.377869027</v>
      </c>
      <c r="I46" s="1">
        <v>67.1410034901375</v>
      </c>
      <c r="J46" s="1">
        <f t="shared" si="2"/>
        <v>8.0098133</v>
      </c>
      <c r="K46" s="1">
        <f t="shared" si="3"/>
        <v>0.080098133</v>
      </c>
      <c r="L46" s="1">
        <f t="shared" ref="L46:O46" si="47">$J46*0.01*D46</f>
        <v>0.3428200092</v>
      </c>
      <c r="M46" s="1">
        <f t="shared" si="47"/>
        <v>3.569172806</v>
      </c>
      <c r="N46" s="1">
        <f t="shared" si="47"/>
        <v>0.83391888</v>
      </c>
      <c r="O46" s="1">
        <f t="shared" si="47"/>
        <v>4.982103872</v>
      </c>
    </row>
    <row r="47" ht="15.75" customHeight="1">
      <c r="A47" s="1" t="s">
        <v>10</v>
      </c>
      <c r="B47" s="1" t="s">
        <v>32</v>
      </c>
      <c r="C47" s="1" t="s">
        <v>24</v>
      </c>
      <c r="D47" s="1">
        <v>2.58</v>
      </c>
      <c r="E47" s="1">
        <v>43.99</v>
      </c>
      <c r="F47" s="1">
        <v>17.0503875968992</v>
      </c>
      <c r="G47" s="1">
        <v>36.19</v>
      </c>
      <c r="H47" s="1">
        <v>4.008595059</v>
      </c>
      <c r="I47" s="1">
        <v>67.1410034901375</v>
      </c>
      <c r="J47" s="1">
        <f t="shared" si="2"/>
        <v>5.970412789</v>
      </c>
      <c r="K47" s="1">
        <f t="shared" si="3"/>
        <v>0.05970412789</v>
      </c>
      <c r="L47" s="1">
        <f t="shared" ref="L47:O47" si="48">$J47*0.01*D47</f>
        <v>0.15403665</v>
      </c>
      <c r="M47" s="1">
        <f t="shared" si="48"/>
        <v>2.626384586</v>
      </c>
      <c r="N47" s="1">
        <f t="shared" si="48"/>
        <v>1.017978522</v>
      </c>
      <c r="O47" s="1">
        <f t="shared" si="48"/>
        <v>2.160692388</v>
      </c>
    </row>
    <row r="48" ht="15.75" customHeight="1">
      <c r="A48" s="1" t="s">
        <v>10</v>
      </c>
      <c r="B48" s="1" t="s">
        <v>32</v>
      </c>
      <c r="C48" s="1" t="s">
        <v>14</v>
      </c>
      <c r="D48" s="1">
        <v>3.89</v>
      </c>
      <c r="E48" s="1">
        <v>46.47</v>
      </c>
      <c r="F48" s="1">
        <v>11.9460154241645</v>
      </c>
      <c r="G48" s="1">
        <v>127.79</v>
      </c>
      <c r="H48" s="1">
        <v>3.21033703</v>
      </c>
      <c r="I48" s="1">
        <v>67.1410034901375</v>
      </c>
      <c r="J48" s="1">
        <f t="shared" si="2"/>
        <v>4.781485029</v>
      </c>
      <c r="K48" s="1">
        <f t="shared" si="3"/>
        <v>0.04781485029</v>
      </c>
      <c r="L48" s="1">
        <f t="shared" ref="L48:O48" si="49">$J48*0.01*D48</f>
        <v>0.1859997676</v>
      </c>
      <c r="M48" s="1">
        <f t="shared" si="49"/>
        <v>2.221956093</v>
      </c>
      <c r="N48" s="1">
        <f t="shared" si="49"/>
        <v>0.571196939</v>
      </c>
      <c r="O48" s="1">
        <f t="shared" si="49"/>
        <v>6.110259718</v>
      </c>
    </row>
    <row r="49" ht="15.75" customHeight="1">
      <c r="A49" s="1" t="s">
        <v>10</v>
      </c>
      <c r="B49" s="1" t="s">
        <v>32</v>
      </c>
      <c r="C49" s="1" t="s">
        <v>33</v>
      </c>
      <c r="D49" s="1">
        <v>3.07</v>
      </c>
      <c r="E49" s="1">
        <v>47.54</v>
      </c>
      <c r="F49" s="1">
        <v>15.485342019544</v>
      </c>
      <c r="G49" s="1">
        <v>21.28</v>
      </c>
      <c r="H49" s="1">
        <v>7.519797868</v>
      </c>
      <c r="I49" s="1">
        <v>67.1410034901375</v>
      </c>
      <c r="J49" s="1">
        <f t="shared" si="2"/>
        <v>11.20000816</v>
      </c>
      <c r="K49" s="1">
        <f t="shared" si="3"/>
        <v>0.1120000816</v>
      </c>
      <c r="L49" s="1">
        <f t="shared" ref="L49:O49" si="50">$J49*0.01*D49</f>
        <v>0.3438402504</v>
      </c>
      <c r="M49" s="1">
        <f t="shared" si="50"/>
        <v>5.324483878</v>
      </c>
      <c r="N49" s="1">
        <f t="shared" si="50"/>
        <v>1.734359569</v>
      </c>
      <c r="O49" s="1">
        <f t="shared" si="50"/>
        <v>2.383361736</v>
      </c>
    </row>
    <row r="50" ht="15.75" customHeight="1">
      <c r="A50" s="1" t="s">
        <v>34</v>
      </c>
      <c r="B50" s="1" t="s">
        <v>35</v>
      </c>
      <c r="C50" s="1" t="s">
        <v>36</v>
      </c>
      <c r="D50" s="1">
        <v>1.92</v>
      </c>
      <c r="E50" s="1">
        <v>48.96</v>
      </c>
      <c r="F50" s="1">
        <v>25.5</v>
      </c>
      <c r="G50" s="1">
        <v>33.61</v>
      </c>
      <c r="H50" s="1">
        <v>5.068416911</v>
      </c>
      <c r="I50" s="1">
        <v>44.587688145</v>
      </c>
      <c r="J50" s="1">
        <f t="shared" si="2"/>
        <v>11.36730143</v>
      </c>
      <c r="K50" s="1">
        <f t="shared" si="3"/>
        <v>0.1136730143</v>
      </c>
      <c r="L50" s="1">
        <f t="shared" ref="L50:O50" si="51">$J50*0.01*D50</f>
        <v>0.2182521874</v>
      </c>
      <c r="M50" s="1">
        <f t="shared" si="51"/>
        <v>5.565430779</v>
      </c>
      <c r="N50" s="1">
        <f t="shared" si="51"/>
        <v>2.898661864</v>
      </c>
      <c r="O50" s="1">
        <f t="shared" si="51"/>
        <v>3.82055001</v>
      </c>
    </row>
    <row r="51" ht="15.75" customHeight="1">
      <c r="A51" s="1" t="s">
        <v>34</v>
      </c>
      <c r="B51" s="1" t="s">
        <v>35</v>
      </c>
      <c r="C51" s="1" t="s">
        <v>37</v>
      </c>
      <c r="D51" s="1">
        <v>1.82</v>
      </c>
      <c r="E51" s="1">
        <v>49.24</v>
      </c>
      <c r="F51" s="1">
        <v>27.0549450549451</v>
      </c>
      <c r="G51" s="1">
        <v>24.58</v>
      </c>
      <c r="H51" s="1">
        <v>10.36092808</v>
      </c>
      <c r="I51" s="1">
        <v>44.587688145</v>
      </c>
      <c r="J51" s="1">
        <f t="shared" si="2"/>
        <v>23.23719509</v>
      </c>
      <c r="K51" s="1">
        <f t="shared" si="3"/>
        <v>0.2323719509</v>
      </c>
      <c r="L51" s="1">
        <f t="shared" ref="L51:O51" si="52">$J51*0.01*D51</f>
        <v>0.4229169506</v>
      </c>
      <c r="M51" s="1">
        <f t="shared" si="52"/>
        <v>11.44199486</v>
      </c>
      <c r="N51" s="1">
        <f t="shared" si="52"/>
        <v>6.286810364</v>
      </c>
      <c r="O51" s="1">
        <f t="shared" si="52"/>
        <v>5.711702553</v>
      </c>
    </row>
    <row r="52" ht="15.75" customHeight="1">
      <c r="A52" s="1" t="s">
        <v>34</v>
      </c>
      <c r="B52" s="1" t="s">
        <v>35</v>
      </c>
      <c r="C52" s="1" t="s">
        <v>38</v>
      </c>
      <c r="D52" s="1">
        <v>1.9</v>
      </c>
      <c r="E52" s="1">
        <v>49.61</v>
      </c>
      <c r="F52" s="1">
        <v>26.1105263157895</v>
      </c>
      <c r="G52" s="1">
        <v>57.49</v>
      </c>
      <c r="H52" s="1">
        <v>25.54877238</v>
      </c>
      <c r="I52" s="1">
        <v>44.587688145</v>
      </c>
      <c r="J52" s="1">
        <f t="shared" si="2"/>
        <v>57.30006072</v>
      </c>
      <c r="K52" s="1">
        <f t="shared" si="3"/>
        <v>0.5730006072</v>
      </c>
      <c r="L52" s="1">
        <f t="shared" ref="L52:O52" si="53">$J52*0.01*D52</f>
        <v>1.088701154</v>
      </c>
      <c r="M52" s="1">
        <f t="shared" si="53"/>
        <v>28.42656012</v>
      </c>
      <c r="N52" s="1">
        <f t="shared" si="53"/>
        <v>14.96134743</v>
      </c>
      <c r="O52" s="1">
        <f t="shared" si="53"/>
        <v>32.94180491</v>
      </c>
    </row>
    <row r="53" ht="15.75" customHeight="1">
      <c r="A53" s="1" t="s">
        <v>34</v>
      </c>
      <c r="B53" s="1" t="s">
        <v>39</v>
      </c>
      <c r="C53" s="1" t="s">
        <v>40</v>
      </c>
      <c r="D53" s="1">
        <v>1.93</v>
      </c>
      <c r="E53" s="1">
        <v>48.67</v>
      </c>
      <c r="F53" s="1">
        <v>25.2176165803109</v>
      </c>
      <c r="G53" s="1">
        <v>18.33</v>
      </c>
      <c r="H53" s="1">
        <v>4.78477461</v>
      </c>
      <c r="I53" s="1">
        <v>57.19685808375</v>
      </c>
      <c r="J53" s="1">
        <f t="shared" si="2"/>
        <v>8.365450079</v>
      </c>
      <c r="K53" s="1">
        <f t="shared" si="3"/>
        <v>0.08365450079</v>
      </c>
      <c r="L53" s="1">
        <f t="shared" ref="L53:O53" si="54">$J53*0.01*D53</f>
        <v>0.1614531865</v>
      </c>
      <c r="M53" s="1">
        <f t="shared" si="54"/>
        <v>4.071464554</v>
      </c>
      <c r="N53" s="1">
        <f t="shared" si="54"/>
        <v>2.109567126</v>
      </c>
      <c r="O53" s="1">
        <f t="shared" si="54"/>
        <v>1.533387</v>
      </c>
    </row>
    <row r="54" ht="15.75" customHeight="1">
      <c r="A54" s="1" t="s">
        <v>34</v>
      </c>
      <c r="B54" s="1" t="s">
        <v>39</v>
      </c>
      <c r="C54" s="1" t="s">
        <v>41</v>
      </c>
      <c r="D54" s="1">
        <v>1.63</v>
      </c>
      <c r="E54" s="1">
        <v>49.06</v>
      </c>
      <c r="F54" s="1">
        <v>30.0981595092025</v>
      </c>
      <c r="G54" s="1">
        <v>19.15</v>
      </c>
      <c r="H54" s="1">
        <v>16.3817603</v>
      </c>
      <c r="I54" s="1">
        <v>57.19685808375</v>
      </c>
      <c r="J54" s="1">
        <f t="shared" si="2"/>
        <v>28.64101429</v>
      </c>
      <c r="K54" s="1">
        <f t="shared" si="3"/>
        <v>0.2864101429</v>
      </c>
      <c r="L54" s="1">
        <f t="shared" ref="L54:O54" si="55">$J54*0.01*D54</f>
        <v>0.466848533</v>
      </c>
      <c r="M54" s="1">
        <f t="shared" si="55"/>
        <v>14.05128161</v>
      </c>
      <c r="N54" s="1">
        <f t="shared" si="55"/>
        <v>8.620418168</v>
      </c>
      <c r="O54" s="1">
        <f t="shared" si="55"/>
        <v>5.484754237</v>
      </c>
    </row>
    <row r="55" ht="15.75" customHeight="1">
      <c r="A55" s="1" t="s">
        <v>34</v>
      </c>
      <c r="B55" s="1" t="s">
        <v>39</v>
      </c>
      <c r="C55" s="1" t="s">
        <v>37</v>
      </c>
      <c r="D55" s="1">
        <v>1.53</v>
      </c>
      <c r="E55" s="1">
        <v>50.94</v>
      </c>
      <c r="F55" s="1">
        <v>33.2941176470588</v>
      </c>
      <c r="G55" s="1">
        <v>21.72</v>
      </c>
      <c r="H55" s="1">
        <v>22.7626886</v>
      </c>
      <c r="I55" s="1">
        <v>57.19685808375</v>
      </c>
      <c r="J55" s="1">
        <f t="shared" si="2"/>
        <v>39.79709614</v>
      </c>
      <c r="K55" s="1">
        <f t="shared" si="3"/>
        <v>0.3979709614</v>
      </c>
      <c r="L55" s="1">
        <f t="shared" ref="L55:O55" si="56">$J55*0.01*D55</f>
        <v>0.6088955709</v>
      </c>
      <c r="M55" s="1">
        <f t="shared" si="56"/>
        <v>20.27264077</v>
      </c>
      <c r="N55" s="1">
        <f t="shared" si="56"/>
        <v>13.25009201</v>
      </c>
      <c r="O55" s="1">
        <f t="shared" si="56"/>
        <v>8.643929281</v>
      </c>
    </row>
    <row r="56" ht="15.75" customHeight="1">
      <c r="A56" s="1" t="s">
        <v>34</v>
      </c>
      <c r="B56" s="1" t="s">
        <v>39</v>
      </c>
      <c r="C56" s="1" t="s">
        <v>38</v>
      </c>
      <c r="D56" s="1">
        <v>1.69666666666667</v>
      </c>
      <c r="E56" s="1">
        <v>49.5566666666667</v>
      </c>
      <c r="F56" s="1">
        <v>29.5366312455241</v>
      </c>
      <c r="G56" s="1">
        <v>550.08</v>
      </c>
      <c r="H56" s="1">
        <v>4.762591969</v>
      </c>
      <c r="I56" s="1">
        <v>57.19685808375</v>
      </c>
      <c r="J56" s="1">
        <f t="shared" si="2"/>
        <v>8.326667108</v>
      </c>
      <c r="K56" s="1">
        <f t="shared" si="3"/>
        <v>0.08326667108</v>
      </c>
      <c r="L56" s="1">
        <f t="shared" ref="L56:O56" si="57">$J56*0.01*D56</f>
        <v>0.1412757853</v>
      </c>
      <c r="M56" s="1">
        <f t="shared" si="57"/>
        <v>4.126418663</v>
      </c>
      <c r="N56" s="1">
        <f t="shared" si="57"/>
        <v>2.459416959</v>
      </c>
      <c r="O56" s="1">
        <f t="shared" si="57"/>
        <v>45.80333043</v>
      </c>
    </row>
    <row r="57" ht="15.75" customHeight="1">
      <c r="A57" s="1" t="s">
        <v>34</v>
      </c>
      <c r="B57" s="1" t="s">
        <v>42</v>
      </c>
      <c r="C57" s="1" t="s">
        <v>43</v>
      </c>
      <c r="D57" s="1">
        <v>2.39</v>
      </c>
      <c r="E57" s="1">
        <v>47.26</v>
      </c>
      <c r="F57" s="1">
        <v>19.7740585774059</v>
      </c>
      <c r="G57" s="1">
        <v>26.92</v>
      </c>
      <c r="H57" s="1">
        <v>5.739379223</v>
      </c>
      <c r="I57" s="1">
        <v>58.9018878525</v>
      </c>
      <c r="J57" s="1">
        <f t="shared" si="2"/>
        <v>9.743964807</v>
      </c>
      <c r="K57" s="1">
        <f t="shared" si="3"/>
        <v>0.09743964807</v>
      </c>
      <c r="L57" s="1">
        <f t="shared" ref="L57:O57" si="58">$J57*0.01*D57</f>
        <v>0.2328807589</v>
      </c>
      <c r="M57" s="1">
        <f t="shared" si="58"/>
        <v>4.604997768</v>
      </c>
      <c r="N57" s="1">
        <f t="shared" si="58"/>
        <v>1.926777309</v>
      </c>
      <c r="O57" s="1">
        <f t="shared" si="58"/>
        <v>2.623075326</v>
      </c>
    </row>
    <row r="58" ht="15.75" customHeight="1">
      <c r="A58" s="1" t="s">
        <v>34</v>
      </c>
      <c r="B58" s="1" t="s">
        <v>42</v>
      </c>
      <c r="C58" s="1" t="s">
        <v>44</v>
      </c>
      <c r="D58" s="1">
        <v>2.03</v>
      </c>
      <c r="E58" s="1">
        <v>48.06</v>
      </c>
      <c r="F58" s="1">
        <v>23.6748768472906</v>
      </c>
      <c r="G58" s="1">
        <v>34.38</v>
      </c>
      <c r="H58" s="1">
        <v>1.395189469</v>
      </c>
      <c r="I58" s="1">
        <v>58.9018878525</v>
      </c>
      <c r="J58" s="1">
        <f t="shared" si="2"/>
        <v>2.368666812</v>
      </c>
      <c r="K58" s="1">
        <f t="shared" si="3"/>
        <v>0.02368666812</v>
      </c>
      <c r="L58" s="1">
        <f t="shared" ref="L58:O58" si="59">$J58*0.01*D58</f>
        <v>0.04808393628</v>
      </c>
      <c r="M58" s="1">
        <f t="shared" si="59"/>
        <v>1.13838127</v>
      </c>
      <c r="N58" s="1">
        <f t="shared" si="59"/>
        <v>0.5607789506</v>
      </c>
      <c r="O58" s="1">
        <f t="shared" si="59"/>
        <v>0.8143476498</v>
      </c>
    </row>
    <row r="59" ht="15.75" customHeight="1">
      <c r="A59" s="1" t="s">
        <v>34</v>
      </c>
      <c r="B59" s="1" t="s">
        <v>42</v>
      </c>
      <c r="C59" s="1" t="s">
        <v>36</v>
      </c>
      <c r="D59" s="1">
        <v>1.96</v>
      </c>
      <c r="E59" s="1">
        <v>48.98</v>
      </c>
      <c r="F59" s="1">
        <v>24.9897959183673</v>
      </c>
      <c r="G59" s="1">
        <v>13.82</v>
      </c>
      <c r="H59" s="1">
        <v>5.02314351</v>
      </c>
      <c r="I59" s="1">
        <v>58.9018878525</v>
      </c>
      <c r="J59" s="1">
        <f t="shared" si="2"/>
        <v>8.527983895</v>
      </c>
      <c r="K59" s="1">
        <f t="shared" si="3"/>
        <v>0.08527983895</v>
      </c>
      <c r="L59" s="1">
        <f t="shared" ref="L59:O59" si="60">$J59*0.01*D59</f>
        <v>0.1671484843</v>
      </c>
      <c r="M59" s="1">
        <f t="shared" si="60"/>
        <v>4.177006512</v>
      </c>
      <c r="N59" s="1">
        <f t="shared" si="60"/>
        <v>2.131125771</v>
      </c>
      <c r="O59" s="1">
        <f t="shared" si="60"/>
        <v>1.178567374</v>
      </c>
    </row>
    <row r="60" ht="15.75" customHeight="1">
      <c r="A60" s="1" t="s">
        <v>34</v>
      </c>
      <c r="B60" s="1" t="s">
        <v>42</v>
      </c>
      <c r="C60" s="1" t="s">
        <v>37</v>
      </c>
      <c r="D60" s="1">
        <v>1.58</v>
      </c>
      <c r="E60" s="1">
        <v>48.24</v>
      </c>
      <c r="F60" s="1">
        <v>30.5316455696203</v>
      </c>
      <c r="G60" s="1">
        <v>94.47</v>
      </c>
      <c r="H60" s="1">
        <v>38.84788186</v>
      </c>
      <c r="I60" s="1">
        <v>58.9018878525</v>
      </c>
      <c r="J60" s="1">
        <f t="shared" si="2"/>
        <v>65.95354288</v>
      </c>
      <c r="K60" s="1">
        <f t="shared" si="3"/>
        <v>0.6595354288</v>
      </c>
      <c r="L60" s="1">
        <f t="shared" ref="L60:O60" si="61">$J60*0.01*D60</f>
        <v>1.042065977</v>
      </c>
      <c r="M60" s="1">
        <f t="shared" si="61"/>
        <v>31.81598908</v>
      </c>
      <c r="N60" s="1">
        <f t="shared" si="61"/>
        <v>20.13670195</v>
      </c>
      <c r="O60" s="1">
        <f t="shared" si="61"/>
        <v>62.30631196</v>
      </c>
    </row>
    <row r="61" ht="15.75" customHeight="1">
      <c r="A61" s="1" t="s">
        <v>34</v>
      </c>
      <c r="B61" s="1" t="s">
        <v>42</v>
      </c>
      <c r="C61" s="1" t="s">
        <v>45</v>
      </c>
      <c r="D61" s="1">
        <v>1.73</v>
      </c>
      <c r="E61" s="1">
        <v>49.5</v>
      </c>
      <c r="F61" s="1">
        <v>28.6127167630058</v>
      </c>
      <c r="G61" s="1">
        <v>18.28</v>
      </c>
      <c r="H61" s="1">
        <v>5.036637664</v>
      </c>
      <c r="I61" s="1">
        <v>58.9018878525</v>
      </c>
      <c r="J61" s="1">
        <f t="shared" si="2"/>
        <v>8.550893439</v>
      </c>
      <c r="K61" s="1">
        <f t="shared" si="3"/>
        <v>0.08550893439</v>
      </c>
      <c r="L61" s="1">
        <f t="shared" ref="L61:O61" si="62">$J61*0.01*D61</f>
        <v>0.1479304565</v>
      </c>
      <c r="M61" s="1">
        <f t="shared" si="62"/>
        <v>4.232692252</v>
      </c>
      <c r="N61" s="1">
        <f t="shared" si="62"/>
        <v>2.44664292</v>
      </c>
      <c r="O61" s="1">
        <f t="shared" si="62"/>
        <v>1.563103321</v>
      </c>
    </row>
    <row r="62" ht="15.75" customHeight="1">
      <c r="A62" s="1" t="s">
        <v>34</v>
      </c>
      <c r="B62" s="1" t="s">
        <v>46</v>
      </c>
      <c r="C62" s="1" t="s">
        <v>43</v>
      </c>
      <c r="D62" s="1">
        <v>2.05</v>
      </c>
      <c r="E62" s="1">
        <v>46.9</v>
      </c>
      <c r="F62" s="1">
        <v>22.8780487804878</v>
      </c>
      <c r="G62" s="1">
        <v>29.04</v>
      </c>
      <c r="H62" s="1">
        <v>3.713974976</v>
      </c>
      <c r="I62" s="1">
        <v>45.1004169</v>
      </c>
      <c r="J62" s="1">
        <f t="shared" si="2"/>
        <v>8.234901651</v>
      </c>
      <c r="K62" s="1">
        <f t="shared" si="3"/>
        <v>0.08234901651</v>
      </c>
      <c r="L62" s="1">
        <f t="shared" ref="L62:O62" si="63">$J62*0.01*D62</f>
        <v>0.1688154838</v>
      </c>
      <c r="M62" s="1">
        <f t="shared" si="63"/>
        <v>3.862168874</v>
      </c>
      <c r="N62" s="1">
        <f t="shared" si="63"/>
        <v>1.883984817</v>
      </c>
      <c r="O62" s="1">
        <f t="shared" si="63"/>
        <v>2.39141544</v>
      </c>
    </row>
    <row r="63" ht="15.75" customHeight="1">
      <c r="A63" s="1" t="s">
        <v>34</v>
      </c>
      <c r="B63" s="1" t="s">
        <v>46</v>
      </c>
      <c r="C63" s="1" t="s">
        <v>47</v>
      </c>
      <c r="D63" s="1">
        <v>1.83</v>
      </c>
      <c r="E63" s="1">
        <v>48.47</v>
      </c>
      <c r="F63" s="1">
        <v>26.4863387978142</v>
      </c>
      <c r="G63" s="1">
        <v>24.55</v>
      </c>
      <c r="H63" s="1">
        <v>2.103095033</v>
      </c>
      <c r="I63" s="1">
        <v>45.1004169</v>
      </c>
      <c r="J63" s="1">
        <f t="shared" si="2"/>
        <v>4.663138786</v>
      </c>
      <c r="K63" s="1">
        <f t="shared" si="3"/>
        <v>0.04663138786</v>
      </c>
      <c r="L63" s="1">
        <f t="shared" ref="L63:O63" si="64">$J63*0.01*D63</f>
        <v>0.08533543978</v>
      </c>
      <c r="M63" s="1">
        <f t="shared" si="64"/>
        <v>2.260223369</v>
      </c>
      <c r="N63" s="1">
        <f t="shared" si="64"/>
        <v>1.235094737</v>
      </c>
      <c r="O63" s="1">
        <f t="shared" si="64"/>
        <v>1.144800572</v>
      </c>
    </row>
    <row r="64" ht="15.75" customHeight="1">
      <c r="A64" s="1" t="s">
        <v>34</v>
      </c>
      <c r="B64" s="1" t="s">
        <v>46</v>
      </c>
      <c r="C64" s="1" t="s">
        <v>36</v>
      </c>
      <c r="D64" s="1">
        <v>1.76</v>
      </c>
      <c r="E64" s="1">
        <v>47.42</v>
      </c>
      <c r="F64" s="1">
        <v>26.9431818181818</v>
      </c>
      <c r="G64" s="1">
        <v>13.65</v>
      </c>
      <c r="H64" s="1">
        <v>6.090443205</v>
      </c>
      <c r="I64" s="1">
        <v>45.1004169</v>
      </c>
      <c r="J64" s="1">
        <f t="shared" si="2"/>
        <v>13.50418383</v>
      </c>
      <c r="K64" s="1">
        <f t="shared" si="3"/>
        <v>0.1350418383</v>
      </c>
      <c r="L64" s="1">
        <f t="shared" ref="L64:O64" si="65">$J64*0.01*D64</f>
        <v>0.2376736354</v>
      </c>
      <c r="M64" s="1">
        <f t="shared" si="65"/>
        <v>6.403683971</v>
      </c>
      <c r="N64" s="1">
        <f t="shared" si="65"/>
        <v>3.638456802</v>
      </c>
      <c r="O64" s="1">
        <f t="shared" si="65"/>
        <v>1.843321092</v>
      </c>
    </row>
    <row r="65" ht="15.75" customHeight="1">
      <c r="A65" s="1" t="s">
        <v>34</v>
      </c>
      <c r="B65" s="1" t="s">
        <v>46</v>
      </c>
      <c r="C65" s="1" t="s">
        <v>37</v>
      </c>
      <c r="D65" s="1">
        <v>1.38</v>
      </c>
      <c r="E65" s="1">
        <v>47.91</v>
      </c>
      <c r="F65" s="1">
        <v>34.7173913043478</v>
      </c>
      <c r="G65" s="1">
        <v>13.11</v>
      </c>
      <c r="H65" s="1">
        <v>21.81182937</v>
      </c>
      <c r="I65" s="1">
        <v>45.1004169</v>
      </c>
      <c r="J65" s="1">
        <f t="shared" si="2"/>
        <v>48.36281097</v>
      </c>
      <c r="K65" s="1">
        <f t="shared" si="3"/>
        <v>0.4836281097</v>
      </c>
      <c r="L65" s="1">
        <f t="shared" ref="L65:O65" si="66">$J65*0.01*D65</f>
        <v>0.6674067913</v>
      </c>
      <c r="M65" s="1">
        <f t="shared" si="66"/>
        <v>23.17062273</v>
      </c>
      <c r="N65" s="1">
        <f t="shared" si="66"/>
        <v>16.79030633</v>
      </c>
      <c r="O65" s="1">
        <f t="shared" si="66"/>
        <v>6.340364518</v>
      </c>
    </row>
    <row r="66" ht="15.75" customHeight="1">
      <c r="A66" s="1" t="s">
        <v>34</v>
      </c>
      <c r="B66" s="1" t="s">
        <v>48</v>
      </c>
      <c r="C66" s="1" t="s">
        <v>41</v>
      </c>
      <c r="D66" s="1">
        <v>1.71</v>
      </c>
      <c r="E66" s="1">
        <v>49.44</v>
      </c>
      <c r="F66" s="1">
        <v>28.9122807017544</v>
      </c>
      <c r="G66" s="1">
        <v>45.86</v>
      </c>
      <c r="H66" s="1">
        <v>10.07988251</v>
      </c>
      <c r="I66" s="1">
        <v>47.9364472125</v>
      </c>
      <c r="J66" s="1">
        <f t="shared" si="2"/>
        <v>21.02759611</v>
      </c>
      <c r="K66" s="1">
        <f t="shared" si="3"/>
        <v>0.2102759611</v>
      </c>
      <c r="L66" s="1">
        <f t="shared" ref="L66:O66" si="67">$J66*0.01*D66</f>
        <v>0.3595718935</v>
      </c>
      <c r="M66" s="1">
        <f t="shared" si="67"/>
        <v>10.39604352</v>
      </c>
      <c r="N66" s="1">
        <f t="shared" si="67"/>
        <v>6.079557613</v>
      </c>
      <c r="O66" s="1">
        <f t="shared" si="67"/>
        <v>9.643255577</v>
      </c>
    </row>
    <row r="67" ht="15.75" customHeight="1">
      <c r="A67" s="1" t="s">
        <v>34</v>
      </c>
      <c r="B67" s="1" t="s">
        <v>48</v>
      </c>
      <c r="C67" s="1" t="s">
        <v>36</v>
      </c>
      <c r="D67" s="1">
        <v>1.9</v>
      </c>
      <c r="E67" s="1">
        <v>49.12</v>
      </c>
      <c r="F67" s="1">
        <v>25.8526315789474</v>
      </c>
      <c r="G67" s="1">
        <v>17.04</v>
      </c>
      <c r="H67" s="1">
        <v>4.994289878</v>
      </c>
      <c r="I67" s="1">
        <v>47.9364472125</v>
      </c>
      <c r="J67" s="1">
        <f t="shared" si="2"/>
        <v>10.41856493</v>
      </c>
      <c r="K67" s="1">
        <f t="shared" si="3"/>
        <v>0.1041856493</v>
      </c>
      <c r="L67" s="1">
        <f t="shared" ref="L67:O67" si="68">$J67*0.01*D67</f>
        <v>0.1979527337</v>
      </c>
      <c r="M67" s="1">
        <f t="shared" si="68"/>
        <v>5.117599094</v>
      </c>
      <c r="N67" s="1">
        <f t="shared" si="68"/>
        <v>2.693473207</v>
      </c>
      <c r="O67" s="1">
        <f t="shared" si="68"/>
        <v>1.775323464</v>
      </c>
    </row>
    <row r="68" ht="15.75" customHeight="1">
      <c r="A68" s="1" t="s">
        <v>34</v>
      </c>
      <c r="B68" s="1" t="s">
        <v>48</v>
      </c>
      <c r="C68" s="1" t="s">
        <v>37</v>
      </c>
      <c r="D68" s="1">
        <v>1.71</v>
      </c>
      <c r="E68" s="1">
        <v>46.95</v>
      </c>
      <c r="F68" s="1">
        <v>27.4561403508772</v>
      </c>
      <c r="G68" s="1">
        <v>21.32</v>
      </c>
      <c r="H68" s="1">
        <v>7.830099296</v>
      </c>
      <c r="I68" s="1">
        <v>47.9364472125</v>
      </c>
      <c r="J68" s="1">
        <f t="shared" si="2"/>
        <v>16.33433379</v>
      </c>
      <c r="K68" s="1">
        <f t="shared" si="3"/>
        <v>0.1633433379</v>
      </c>
      <c r="L68" s="1">
        <f t="shared" ref="L68:O68" si="69">$J68*0.01*D68</f>
        <v>0.2793171079</v>
      </c>
      <c r="M68" s="1">
        <f t="shared" si="69"/>
        <v>7.668969716</v>
      </c>
      <c r="N68" s="1">
        <f t="shared" si="69"/>
        <v>4.484777611</v>
      </c>
      <c r="O68" s="1">
        <f t="shared" si="69"/>
        <v>3.482479965</v>
      </c>
    </row>
    <row r="69" ht="15.75" customHeight="1">
      <c r="A69" s="1" t="s">
        <v>34</v>
      </c>
      <c r="B69" s="1" t="s">
        <v>48</v>
      </c>
      <c r="C69" s="1" t="s">
        <v>38</v>
      </c>
      <c r="D69" s="1">
        <v>2.17</v>
      </c>
      <c r="E69" s="1">
        <v>48.58</v>
      </c>
      <c r="F69" s="1">
        <v>22.3870967741935</v>
      </c>
      <c r="G69" s="1">
        <v>23.51</v>
      </c>
      <c r="H69" s="1">
        <v>10.07988251</v>
      </c>
      <c r="I69" s="1">
        <v>47.9364472125</v>
      </c>
      <c r="J69" s="1">
        <f t="shared" si="2"/>
        <v>21.02759611</v>
      </c>
      <c r="K69" s="1">
        <f t="shared" si="3"/>
        <v>0.2102759611</v>
      </c>
      <c r="L69" s="1">
        <f t="shared" ref="L69:O69" si="70">$J69*0.01*D69</f>
        <v>0.4562988356</v>
      </c>
      <c r="M69" s="1">
        <f t="shared" si="70"/>
        <v>10.21520619</v>
      </c>
      <c r="N69" s="1">
        <f t="shared" si="70"/>
        <v>4.707468291</v>
      </c>
      <c r="O69" s="1">
        <f t="shared" si="70"/>
        <v>4.943587846</v>
      </c>
    </row>
    <row r="70" ht="15.75" customHeight="1">
      <c r="A70" s="1" t="s">
        <v>34</v>
      </c>
      <c r="B70" s="1" t="s">
        <v>48</v>
      </c>
      <c r="C70" s="1" t="s">
        <v>49</v>
      </c>
      <c r="D70" s="1">
        <v>1.79</v>
      </c>
      <c r="E70" s="1">
        <v>48.72</v>
      </c>
      <c r="F70" s="1">
        <v>27.2178770949721</v>
      </c>
      <c r="G70" s="1">
        <v>25.12</v>
      </c>
      <c r="H70" s="1">
        <v>7.229808259</v>
      </c>
      <c r="I70" s="1">
        <v>47.9364472125</v>
      </c>
      <c r="J70" s="1">
        <f t="shared" si="2"/>
        <v>15.08206945</v>
      </c>
      <c r="K70" s="1">
        <f t="shared" si="3"/>
        <v>0.1508206945</v>
      </c>
      <c r="L70" s="1">
        <f t="shared" ref="L70:O70" si="71">$J70*0.01*D70</f>
        <v>0.2699690431</v>
      </c>
      <c r="M70" s="1">
        <f t="shared" si="71"/>
        <v>7.347984235</v>
      </c>
      <c r="N70" s="1">
        <f t="shared" si="71"/>
        <v>4.105019125</v>
      </c>
      <c r="O70" s="1">
        <f t="shared" si="71"/>
        <v>3.788615845</v>
      </c>
    </row>
    <row r="71" ht="15.75" customHeight="1">
      <c r="A71" s="1" t="s">
        <v>34</v>
      </c>
      <c r="B71" s="1" t="s">
        <v>50</v>
      </c>
      <c r="C71" s="1" t="s">
        <v>51</v>
      </c>
      <c r="D71" s="1">
        <v>1.8</v>
      </c>
      <c r="E71" s="1">
        <v>48.43</v>
      </c>
      <c r="F71" s="1">
        <v>26.9055555555556</v>
      </c>
      <c r="G71" s="1">
        <v>59.35</v>
      </c>
      <c r="H71" s="1">
        <v>15.48029781</v>
      </c>
      <c r="I71" s="1">
        <v>68.6294301</v>
      </c>
      <c r="J71" s="1">
        <f t="shared" si="2"/>
        <v>22.55635489</v>
      </c>
      <c r="K71" s="1">
        <f t="shared" si="3"/>
        <v>0.2255635489</v>
      </c>
      <c r="L71" s="1">
        <f t="shared" ref="L71:O71" si="72">$J71*0.01*D71</f>
        <v>0.406014388</v>
      </c>
      <c r="M71" s="1">
        <f t="shared" si="72"/>
        <v>10.92404267</v>
      </c>
      <c r="N71" s="1">
        <f t="shared" si="72"/>
        <v>6.068912595</v>
      </c>
      <c r="O71" s="1">
        <f t="shared" si="72"/>
        <v>13.38719663</v>
      </c>
    </row>
    <row r="72" ht="15.75" customHeight="1">
      <c r="A72" s="1" t="s">
        <v>34</v>
      </c>
      <c r="B72" s="1" t="s">
        <v>50</v>
      </c>
      <c r="C72" s="1" t="s">
        <v>37</v>
      </c>
      <c r="D72" s="1">
        <v>1.67</v>
      </c>
      <c r="E72" s="1">
        <v>86.1</v>
      </c>
      <c r="F72" s="1">
        <v>51.5568862275449</v>
      </c>
      <c r="G72" s="1">
        <v>34.06</v>
      </c>
      <c r="H72" s="1">
        <v>8.974382918</v>
      </c>
      <c r="I72" s="1">
        <v>68.6294301</v>
      </c>
      <c r="J72" s="1">
        <f t="shared" si="2"/>
        <v>13.07658086</v>
      </c>
      <c r="K72" s="1">
        <f t="shared" si="3"/>
        <v>0.1307658086</v>
      </c>
      <c r="L72" s="1">
        <f t="shared" ref="L72:O72" si="73">$J72*0.01*D72</f>
        <v>0.2183789003</v>
      </c>
      <c r="M72" s="1">
        <f t="shared" si="73"/>
        <v>11.25893612</v>
      </c>
      <c r="N72" s="1">
        <f t="shared" si="73"/>
        <v>6.741877914</v>
      </c>
      <c r="O72" s="1">
        <f t="shared" si="73"/>
        <v>4.45388344</v>
      </c>
    </row>
    <row r="73" ht="15.75" customHeight="1">
      <c r="A73" s="1" t="s">
        <v>34</v>
      </c>
      <c r="B73" s="1" t="s">
        <v>50</v>
      </c>
      <c r="C73" s="1" t="s">
        <v>49</v>
      </c>
      <c r="D73" s="1">
        <v>1.64</v>
      </c>
      <c r="E73" s="1">
        <v>47.77</v>
      </c>
      <c r="F73" s="1">
        <v>29.1280487804878</v>
      </c>
      <c r="G73" s="1">
        <v>22.99</v>
      </c>
      <c r="H73" s="1">
        <v>7.881405551</v>
      </c>
      <c r="I73" s="1">
        <v>68.6294301</v>
      </c>
      <c r="J73" s="1">
        <f t="shared" si="2"/>
        <v>11.48400262</v>
      </c>
      <c r="K73" s="1">
        <f t="shared" si="3"/>
        <v>0.1148400262</v>
      </c>
      <c r="L73" s="1">
        <f t="shared" ref="L73:O73" si="74">$J73*0.01*D73</f>
        <v>0.188337643</v>
      </c>
      <c r="M73" s="1">
        <f t="shared" si="74"/>
        <v>5.485908052</v>
      </c>
      <c r="N73" s="1">
        <f t="shared" si="74"/>
        <v>3.345065885</v>
      </c>
      <c r="O73" s="1">
        <f t="shared" si="74"/>
        <v>2.640172202</v>
      </c>
    </row>
    <row r="74" ht="15.75" customHeight="1">
      <c r="A74" s="1" t="s">
        <v>34</v>
      </c>
      <c r="B74" s="1" t="s">
        <v>50</v>
      </c>
      <c r="C74" s="1" t="s">
        <v>45</v>
      </c>
      <c r="D74" s="1">
        <v>1.76</v>
      </c>
      <c r="E74" s="1">
        <v>47.85</v>
      </c>
      <c r="F74" s="1">
        <v>27.1875</v>
      </c>
      <c r="G74" s="1">
        <v>17.39</v>
      </c>
      <c r="H74" s="1">
        <v>14.89495883</v>
      </c>
      <c r="I74" s="1">
        <v>68.6294301</v>
      </c>
      <c r="J74" s="1">
        <f t="shared" si="2"/>
        <v>21.70345697</v>
      </c>
      <c r="K74" s="1">
        <f t="shared" si="3"/>
        <v>0.2170345697</v>
      </c>
      <c r="L74" s="1">
        <f t="shared" ref="L74:O74" si="75">$J74*0.01*D74</f>
        <v>0.3819808427</v>
      </c>
      <c r="M74" s="1">
        <f t="shared" si="75"/>
        <v>10.38510416</v>
      </c>
      <c r="N74" s="1">
        <f t="shared" si="75"/>
        <v>5.900627364</v>
      </c>
      <c r="O74" s="1">
        <f t="shared" si="75"/>
        <v>3.774231167</v>
      </c>
    </row>
    <row r="75" ht="15.75" customHeight="1">
      <c r="A75" s="1" t="s">
        <v>34</v>
      </c>
      <c r="B75" s="1" t="s">
        <v>52</v>
      </c>
      <c r="C75" s="1" t="s">
        <v>53</v>
      </c>
      <c r="D75" s="1">
        <v>2.16</v>
      </c>
      <c r="E75" s="1">
        <v>50.13</v>
      </c>
      <c r="F75" s="1">
        <v>23.2083333333333</v>
      </c>
      <c r="G75" s="1">
        <v>14.31</v>
      </c>
      <c r="H75" s="1">
        <v>2.809478884</v>
      </c>
      <c r="I75" s="1">
        <v>37.97083549875</v>
      </c>
      <c r="J75" s="1">
        <f t="shared" si="2"/>
        <v>7.399044153</v>
      </c>
      <c r="K75" s="1">
        <f t="shared" si="3"/>
        <v>0.07399044153</v>
      </c>
      <c r="L75" s="1">
        <f t="shared" ref="L75:O75" si="76">$J75*0.01*D75</f>
        <v>0.1598193537</v>
      </c>
      <c r="M75" s="1">
        <f t="shared" si="76"/>
        <v>3.709140834</v>
      </c>
      <c r="N75" s="1">
        <f t="shared" si="76"/>
        <v>1.717194831</v>
      </c>
      <c r="O75" s="1">
        <f t="shared" si="76"/>
        <v>1.058803218</v>
      </c>
    </row>
    <row r="76" ht="15.75" customHeight="1">
      <c r="A76" s="1" t="s">
        <v>34</v>
      </c>
      <c r="B76" s="1" t="s">
        <v>52</v>
      </c>
      <c r="C76" s="1" t="s">
        <v>37</v>
      </c>
      <c r="D76" s="1">
        <v>1.73</v>
      </c>
      <c r="E76" s="1">
        <v>47.76</v>
      </c>
      <c r="F76" s="1">
        <v>27.606936416185</v>
      </c>
      <c r="G76" s="1">
        <v>20.54</v>
      </c>
      <c r="H76" s="1">
        <v>5.669576798</v>
      </c>
      <c r="I76" s="1">
        <v>37.97083549875</v>
      </c>
      <c r="J76" s="1">
        <f t="shared" si="2"/>
        <v>14.93139859</v>
      </c>
      <c r="K76" s="1">
        <f t="shared" si="3"/>
        <v>0.1493139859</v>
      </c>
      <c r="L76" s="1">
        <f t="shared" ref="L76:O76" si="77">$J76*0.01*D76</f>
        <v>0.2583131957</v>
      </c>
      <c r="M76" s="1">
        <f t="shared" si="77"/>
        <v>7.131235969</v>
      </c>
      <c r="N76" s="1">
        <f t="shared" si="77"/>
        <v>4.122101716</v>
      </c>
      <c r="O76" s="1">
        <f t="shared" si="77"/>
        <v>3.066909271</v>
      </c>
    </row>
    <row r="77" ht="15.75" customHeight="1">
      <c r="A77" s="1" t="s">
        <v>34</v>
      </c>
      <c r="B77" s="1" t="s">
        <v>52</v>
      </c>
      <c r="C77" s="1" t="s">
        <v>38</v>
      </c>
      <c r="D77" s="1">
        <v>2.15</v>
      </c>
      <c r="E77" s="1">
        <v>47.73</v>
      </c>
      <c r="F77" s="1">
        <v>22.2</v>
      </c>
      <c r="G77" s="1">
        <v>43.59</v>
      </c>
      <c r="H77" s="1">
        <v>9.492692921</v>
      </c>
      <c r="I77" s="1">
        <v>37.97083549875</v>
      </c>
      <c r="J77" s="1">
        <f t="shared" si="2"/>
        <v>24.99995798</v>
      </c>
      <c r="K77" s="1">
        <f t="shared" si="3"/>
        <v>0.2499995798</v>
      </c>
      <c r="L77" s="1">
        <f t="shared" ref="L77:O77" si="78">$J77*0.01*D77</f>
        <v>0.5374990967</v>
      </c>
      <c r="M77" s="1">
        <f t="shared" si="78"/>
        <v>11.93247995</v>
      </c>
      <c r="N77" s="1">
        <f t="shared" si="78"/>
        <v>5.549990673</v>
      </c>
      <c r="O77" s="1">
        <f t="shared" si="78"/>
        <v>10.89748169</v>
      </c>
    </row>
    <row r="78" ht="15.75" customHeight="1">
      <c r="A78" s="1" t="s">
        <v>34</v>
      </c>
      <c r="B78" s="1" t="s">
        <v>52</v>
      </c>
      <c r="C78" s="1" t="s">
        <v>54</v>
      </c>
      <c r="D78" s="1">
        <v>3.35</v>
      </c>
      <c r="E78" s="1">
        <v>48.45</v>
      </c>
      <c r="F78" s="1">
        <v>14.4626865671642</v>
      </c>
      <c r="G78" s="1">
        <v>18.82</v>
      </c>
      <c r="H78" s="1">
        <v>3.557425121</v>
      </c>
      <c r="I78" s="1">
        <v>37.97083549875</v>
      </c>
      <c r="J78" s="1">
        <f t="shared" si="2"/>
        <v>9.368835514</v>
      </c>
      <c r="K78" s="1">
        <f t="shared" si="3"/>
        <v>0.09368835514</v>
      </c>
      <c r="L78" s="1">
        <f t="shared" ref="L78:O78" si="79">$J78*0.01*D78</f>
        <v>0.3138559897</v>
      </c>
      <c r="M78" s="1">
        <f t="shared" si="79"/>
        <v>4.539200806</v>
      </c>
      <c r="N78" s="1">
        <f t="shared" si="79"/>
        <v>1.354985315</v>
      </c>
      <c r="O78" s="1">
        <f t="shared" si="79"/>
        <v>1.763214844</v>
      </c>
    </row>
    <row r="79" ht="15.75" customHeight="1">
      <c r="A79" s="1" t="s">
        <v>34</v>
      </c>
      <c r="B79" s="1" t="s">
        <v>55</v>
      </c>
      <c r="C79" s="1" t="s">
        <v>51</v>
      </c>
      <c r="D79" s="1">
        <v>1.92</v>
      </c>
      <c r="E79" s="1">
        <v>47.67</v>
      </c>
      <c r="F79" s="1">
        <v>24.828125</v>
      </c>
      <c r="G79" s="1">
        <v>21.55</v>
      </c>
      <c r="H79" s="1">
        <v>15.48029781</v>
      </c>
      <c r="I79" s="1">
        <v>56.12268613875</v>
      </c>
      <c r="J79" s="1">
        <f t="shared" si="2"/>
        <v>27.58295954</v>
      </c>
      <c r="K79" s="1">
        <f t="shared" si="3"/>
        <v>0.2758295954</v>
      </c>
      <c r="L79" s="1">
        <f t="shared" ref="L79:O79" si="80">$J79*0.01*D79</f>
        <v>0.5295928232</v>
      </c>
      <c r="M79" s="1">
        <f t="shared" si="80"/>
        <v>13.14879681</v>
      </c>
      <c r="N79" s="1">
        <f t="shared" si="80"/>
        <v>6.848331673</v>
      </c>
      <c r="O79" s="1">
        <f t="shared" si="80"/>
        <v>5.944127781</v>
      </c>
    </row>
    <row r="80" ht="15.75" customHeight="1">
      <c r="A80" s="1" t="s">
        <v>34</v>
      </c>
      <c r="B80" s="1" t="s">
        <v>55</v>
      </c>
      <c r="C80" s="1" t="s">
        <v>49</v>
      </c>
      <c r="D80" s="1">
        <v>1.8</v>
      </c>
      <c r="E80" s="1">
        <v>49.45</v>
      </c>
      <c r="F80" s="1">
        <v>27.4722222222222</v>
      </c>
      <c r="G80" s="1">
        <v>24.48</v>
      </c>
      <c r="H80" s="1">
        <v>9.7138272</v>
      </c>
      <c r="I80" s="1">
        <v>56.12268613875</v>
      </c>
      <c r="J80" s="1">
        <f t="shared" si="2"/>
        <v>17.30820078</v>
      </c>
      <c r="K80" s="1">
        <f t="shared" si="3"/>
        <v>0.1730820078</v>
      </c>
      <c r="L80" s="1">
        <f t="shared" ref="L80:O80" si="81">$J80*0.01*D80</f>
        <v>0.311547614</v>
      </c>
      <c r="M80" s="1">
        <f t="shared" si="81"/>
        <v>8.558905286</v>
      </c>
      <c r="N80" s="1">
        <f t="shared" si="81"/>
        <v>4.754947381</v>
      </c>
      <c r="O80" s="1">
        <f t="shared" si="81"/>
        <v>4.237047551</v>
      </c>
    </row>
    <row r="81" ht="15.75" customHeight="1">
      <c r="A81" s="1" t="s">
        <v>34</v>
      </c>
      <c r="B81" s="1" t="s">
        <v>55</v>
      </c>
      <c r="C81" s="1" t="s">
        <v>56</v>
      </c>
      <c r="D81" s="1">
        <v>2.08</v>
      </c>
      <c r="E81" s="1">
        <v>50.99</v>
      </c>
      <c r="F81" s="1">
        <v>24.5144230769231</v>
      </c>
      <c r="G81" s="1">
        <v>17.88</v>
      </c>
      <c r="H81" s="1">
        <v>8.946196875</v>
      </c>
      <c r="I81" s="1">
        <v>56.12268613875</v>
      </c>
      <c r="J81" s="1">
        <f t="shared" si="2"/>
        <v>15.94042889</v>
      </c>
      <c r="K81" s="1">
        <f t="shared" si="3"/>
        <v>0.1594042889</v>
      </c>
      <c r="L81" s="1">
        <f t="shared" ref="L81:O81" si="82">$J81*0.01*D81</f>
        <v>0.3315609209</v>
      </c>
      <c r="M81" s="1">
        <f t="shared" si="82"/>
        <v>8.128024691</v>
      </c>
      <c r="N81" s="1">
        <f t="shared" si="82"/>
        <v>3.907704178</v>
      </c>
      <c r="O81" s="1">
        <f t="shared" si="82"/>
        <v>2.850148685</v>
      </c>
    </row>
    <row r="82" ht="15.75" customHeight="1">
      <c r="A82" s="1" t="s">
        <v>34</v>
      </c>
      <c r="B82" s="1" t="s">
        <v>57</v>
      </c>
      <c r="C82" s="1" t="s">
        <v>38</v>
      </c>
      <c r="D82" s="1">
        <v>2.16</v>
      </c>
      <c r="E82" s="1">
        <v>48.2</v>
      </c>
      <c r="F82" s="1">
        <v>22.3148148148148</v>
      </c>
      <c r="G82" s="1">
        <v>20.38</v>
      </c>
      <c r="H82" s="1">
        <v>29.81890383</v>
      </c>
      <c r="I82" s="1">
        <v>65.236168305</v>
      </c>
      <c r="J82" s="1">
        <f t="shared" si="2"/>
        <v>45.7091589</v>
      </c>
      <c r="K82" s="1">
        <f t="shared" si="3"/>
        <v>0.457091589</v>
      </c>
      <c r="L82" s="1">
        <f t="shared" ref="L82:O82" si="83">$J82*0.01*D82</f>
        <v>0.9873178322</v>
      </c>
      <c r="M82" s="1">
        <f t="shared" si="83"/>
        <v>22.03181459</v>
      </c>
      <c r="N82" s="1">
        <f t="shared" si="83"/>
        <v>10.19991416</v>
      </c>
      <c r="O82" s="1">
        <f t="shared" si="83"/>
        <v>9.315526584</v>
      </c>
    </row>
    <row r="83" ht="15.75" customHeight="1">
      <c r="A83" s="1" t="s">
        <v>34</v>
      </c>
      <c r="B83" s="1" t="s">
        <v>57</v>
      </c>
      <c r="C83" s="1" t="s">
        <v>49</v>
      </c>
      <c r="D83" s="1">
        <v>2.16</v>
      </c>
      <c r="E83" s="1">
        <v>46.95</v>
      </c>
      <c r="F83" s="1">
        <v>21.7361111111111</v>
      </c>
      <c r="G83" s="1">
        <v>13.97</v>
      </c>
      <c r="H83" s="1">
        <v>2.947262588</v>
      </c>
      <c r="I83" s="1">
        <v>65.236168305</v>
      </c>
      <c r="J83" s="1">
        <f t="shared" si="2"/>
        <v>4.51783522</v>
      </c>
      <c r="K83" s="1">
        <f t="shared" si="3"/>
        <v>0.0451783522</v>
      </c>
      <c r="L83" s="1">
        <f t="shared" ref="L83:O83" si="84">$J83*0.01*D83</f>
        <v>0.09758524076</v>
      </c>
      <c r="M83" s="1">
        <f t="shared" si="84"/>
        <v>2.121123636</v>
      </c>
      <c r="N83" s="1">
        <f t="shared" si="84"/>
        <v>0.9820016833</v>
      </c>
      <c r="O83" s="1">
        <f t="shared" si="84"/>
        <v>0.6311415803</v>
      </c>
    </row>
    <row r="84" ht="15.75" customHeight="1">
      <c r="A84" s="1" t="s">
        <v>34</v>
      </c>
      <c r="B84" s="1" t="s">
        <v>58</v>
      </c>
      <c r="C84" s="1" t="s">
        <v>51</v>
      </c>
      <c r="D84" s="1">
        <v>2.06</v>
      </c>
      <c r="E84" s="1">
        <v>48.66</v>
      </c>
      <c r="F84" s="1">
        <v>23.621359223301</v>
      </c>
      <c r="G84" s="1">
        <v>36.56</v>
      </c>
      <c r="H84" s="1">
        <v>19.50820699</v>
      </c>
      <c r="I84" s="1">
        <v>51.01875933</v>
      </c>
      <c r="J84" s="1">
        <f t="shared" si="2"/>
        <v>38.23732142</v>
      </c>
      <c r="K84" s="1">
        <f t="shared" si="3"/>
        <v>0.3823732142</v>
      </c>
      <c r="L84" s="1">
        <f t="shared" ref="L84:O84" si="85">$J84*0.01*D84</f>
        <v>0.7876888213</v>
      </c>
      <c r="M84" s="1">
        <f t="shared" si="85"/>
        <v>18.6062806</v>
      </c>
      <c r="N84" s="1">
        <f t="shared" si="85"/>
        <v>9.03217505</v>
      </c>
      <c r="O84" s="1">
        <f t="shared" si="85"/>
        <v>13.97956471</v>
      </c>
    </row>
    <row r="85" ht="15.75" customHeight="1">
      <c r="A85" s="1" t="s">
        <v>34</v>
      </c>
      <c r="B85" s="1" t="s">
        <v>58</v>
      </c>
      <c r="C85" s="1" t="s">
        <v>59</v>
      </c>
      <c r="D85" s="1">
        <v>1.73</v>
      </c>
      <c r="E85" s="1">
        <v>45.22</v>
      </c>
      <c r="F85" s="1">
        <v>26.1387283236994</v>
      </c>
      <c r="G85" s="1">
        <v>64.54</v>
      </c>
      <c r="H85" s="1">
        <v>4.701109875</v>
      </c>
      <c r="I85" s="1">
        <v>51.01875933</v>
      </c>
      <c r="J85" s="1">
        <f t="shared" si="2"/>
        <v>9.21447314</v>
      </c>
      <c r="K85" s="1">
        <f t="shared" si="3"/>
        <v>0.0921447314</v>
      </c>
      <c r="L85" s="1">
        <f t="shared" ref="L85:O85" si="86">$J85*0.01*D85</f>
        <v>0.1594103853</v>
      </c>
      <c r="M85" s="1">
        <f t="shared" si="86"/>
        <v>4.166784754</v>
      </c>
      <c r="N85" s="1">
        <f t="shared" si="86"/>
        <v>2.408546101</v>
      </c>
      <c r="O85" s="1">
        <f t="shared" si="86"/>
        <v>5.947020965</v>
      </c>
    </row>
    <row r="86" ht="15.75" customHeight="1">
      <c r="A86" s="1" t="s">
        <v>34</v>
      </c>
      <c r="B86" s="1" t="s">
        <v>58</v>
      </c>
      <c r="C86" s="1" t="s">
        <v>54</v>
      </c>
      <c r="D86" s="1">
        <v>3.61</v>
      </c>
      <c r="E86" s="1">
        <v>48.08</v>
      </c>
      <c r="F86" s="1">
        <v>13.3185595567867</v>
      </c>
      <c r="G86" s="1">
        <v>16.92</v>
      </c>
      <c r="H86" s="1">
        <v>1.809487969</v>
      </c>
      <c r="I86" s="1">
        <v>51.01875933</v>
      </c>
      <c r="J86" s="1">
        <f t="shared" si="2"/>
        <v>3.546711039</v>
      </c>
      <c r="K86" s="1">
        <f t="shared" si="3"/>
        <v>0.03546711039</v>
      </c>
      <c r="L86" s="1">
        <f t="shared" ref="L86:O86" si="87">$J86*0.01*D86</f>
        <v>0.1280362685</v>
      </c>
      <c r="M86" s="1">
        <f t="shared" si="87"/>
        <v>1.705258667</v>
      </c>
      <c r="N86" s="1">
        <f t="shared" si="87"/>
        <v>0.472370822</v>
      </c>
      <c r="O86" s="1">
        <f t="shared" si="87"/>
        <v>0.6001035078</v>
      </c>
    </row>
    <row r="87" ht="15.75" customHeight="1">
      <c r="A87" s="1" t="s">
        <v>60</v>
      </c>
      <c r="B87" s="1" t="s">
        <v>61</v>
      </c>
      <c r="C87" s="1" t="s">
        <v>62</v>
      </c>
      <c r="D87" s="1">
        <v>2.33</v>
      </c>
      <c r="E87" s="1">
        <v>49.22</v>
      </c>
      <c r="F87" s="1">
        <v>21.1244635193133</v>
      </c>
      <c r="G87" s="1">
        <v>53.79</v>
      </c>
      <c r="H87" s="1">
        <v>5.281324125</v>
      </c>
      <c r="I87" s="1">
        <v>41.21540143875</v>
      </c>
      <c r="J87" s="1">
        <f t="shared" si="2"/>
        <v>12.81395775</v>
      </c>
      <c r="K87" s="1">
        <f t="shared" si="3"/>
        <v>0.1281395775</v>
      </c>
      <c r="L87" s="1">
        <f t="shared" ref="L87:O87" si="88">$J87*0.01*D87</f>
        <v>0.2985652155</v>
      </c>
      <c r="M87" s="1">
        <f t="shared" si="88"/>
        <v>6.307030002</v>
      </c>
      <c r="N87" s="1">
        <f t="shared" si="88"/>
        <v>2.706879829</v>
      </c>
      <c r="O87" s="1">
        <f t="shared" si="88"/>
        <v>6.892627871</v>
      </c>
    </row>
    <row r="88" ht="15.75" customHeight="1">
      <c r="A88" s="1" t="s">
        <v>60</v>
      </c>
      <c r="B88" s="1" t="s">
        <v>61</v>
      </c>
      <c r="C88" s="1" t="s">
        <v>63</v>
      </c>
      <c r="D88" s="1">
        <v>3.27</v>
      </c>
      <c r="E88" s="1">
        <v>43.28</v>
      </c>
      <c r="F88" s="1">
        <v>13.2354740061162</v>
      </c>
      <c r="G88" s="1">
        <v>102.35</v>
      </c>
      <c r="H88" s="1">
        <v>3.323601724</v>
      </c>
      <c r="I88" s="1">
        <v>41.21540143875</v>
      </c>
      <c r="J88" s="1">
        <f t="shared" si="2"/>
        <v>8.063979988</v>
      </c>
      <c r="K88" s="1">
        <f t="shared" si="3"/>
        <v>0.08063979988</v>
      </c>
      <c r="L88" s="1">
        <f t="shared" ref="L88:O88" si="89">$J88*0.01*D88</f>
        <v>0.2636921456</v>
      </c>
      <c r="M88" s="1">
        <f t="shared" si="89"/>
        <v>3.490090539</v>
      </c>
      <c r="N88" s="1">
        <f t="shared" si="89"/>
        <v>1.067305975</v>
      </c>
      <c r="O88" s="1">
        <f t="shared" si="89"/>
        <v>8.253483518</v>
      </c>
    </row>
    <row r="89" ht="15.75" customHeight="1">
      <c r="A89" s="1" t="s">
        <v>60</v>
      </c>
      <c r="B89" s="1" t="s">
        <v>61</v>
      </c>
      <c r="C89" s="1" t="s">
        <v>64</v>
      </c>
      <c r="D89" s="1">
        <v>3.29</v>
      </c>
      <c r="E89" s="1">
        <v>40.65</v>
      </c>
      <c r="F89" s="1">
        <v>12.355623100304</v>
      </c>
      <c r="G89" s="1">
        <v>65.55</v>
      </c>
      <c r="H89" s="1">
        <v>5.968617848</v>
      </c>
      <c r="I89" s="1">
        <v>41.21540143875</v>
      </c>
      <c r="J89" s="1">
        <f t="shared" si="2"/>
        <v>14.48152302</v>
      </c>
      <c r="K89" s="1">
        <f t="shared" si="3"/>
        <v>0.1448152302</v>
      </c>
      <c r="L89" s="1">
        <f t="shared" ref="L89:O89" si="90">$J89*0.01*D89</f>
        <v>0.4764421074</v>
      </c>
      <c r="M89" s="1">
        <f t="shared" si="90"/>
        <v>5.886739108</v>
      </c>
      <c r="N89" s="1">
        <f t="shared" si="90"/>
        <v>1.789282404</v>
      </c>
      <c r="O89" s="1">
        <f t="shared" si="90"/>
        <v>9.492638341</v>
      </c>
    </row>
    <row r="90" ht="15.75" customHeight="1">
      <c r="A90" s="1" t="s">
        <v>60</v>
      </c>
      <c r="B90" s="1" t="s">
        <v>61</v>
      </c>
      <c r="C90" s="1" t="s">
        <v>65</v>
      </c>
      <c r="D90" s="1">
        <v>2.17</v>
      </c>
      <c r="E90" s="1">
        <v>47.72</v>
      </c>
      <c r="F90" s="1">
        <v>21.9907834101382</v>
      </c>
      <c r="G90" s="1">
        <v>70.41</v>
      </c>
      <c r="H90" s="1">
        <v>1.762599589</v>
      </c>
      <c r="I90" s="1">
        <v>41.21540143875</v>
      </c>
      <c r="J90" s="1">
        <f t="shared" si="2"/>
        <v>4.276555675</v>
      </c>
      <c r="K90" s="1">
        <f t="shared" si="3"/>
        <v>0.04276555675</v>
      </c>
      <c r="L90" s="1">
        <f t="shared" ref="L90:O90" si="91">$J90*0.01*D90</f>
        <v>0.09280125814</v>
      </c>
      <c r="M90" s="1">
        <f t="shared" si="91"/>
        <v>2.040772368</v>
      </c>
      <c r="N90" s="1">
        <f t="shared" si="91"/>
        <v>0.9404480958</v>
      </c>
      <c r="O90" s="1">
        <f t="shared" si="91"/>
        <v>3.01112285</v>
      </c>
    </row>
    <row r="91" ht="15.75" customHeight="1">
      <c r="A91" s="1" t="s">
        <v>60</v>
      </c>
      <c r="B91" s="1" t="s">
        <v>61</v>
      </c>
      <c r="C91" s="1" t="s">
        <v>66</v>
      </c>
      <c r="D91" s="1">
        <v>3.05</v>
      </c>
      <c r="E91" s="1">
        <v>46.13</v>
      </c>
      <c r="F91" s="1">
        <v>15.1245901639344</v>
      </c>
      <c r="G91" s="1">
        <v>62.6</v>
      </c>
      <c r="H91" s="1">
        <v>0.669887295</v>
      </c>
      <c r="I91" s="1">
        <v>41.21540143875</v>
      </c>
      <c r="J91" s="1">
        <f t="shared" si="2"/>
        <v>1.625332452</v>
      </c>
      <c r="K91" s="1">
        <f t="shared" si="3"/>
        <v>0.01625332452</v>
      </c>
      <c r="L91" s="1">
        <f t="shared" ref="L91:O91" si="92">$J91*0.01*D91</f>
        <v>0.0495726398</v>
      </c>
      <c r="M91" s="1">
        <f t="shared" si="92"/>
        <v>0.7497658603</v>
      </c>
      <c r="N91" s="1">
        <f t="shared" si="92"/>
        <v>0.2458248722</v>
      </c>
      <c r="O91" s="1">
        <f t="shared" si="92"/>
        <v>1.017458115</v>
      </c>
    </row>
    <row r="92" ht="15.75" customHeight="1">
      <c r="A92" s="1" t="s">
        <v>60</v>
      </c>
      <c r="B92" s="1" t="s">
        <v>61</v>
      </c>
      <c r="C92" s="1" t="s">
        <v>67</v>
      </c>
      <c r="D92" s="1">
        <v>2.38</v>
      </c>
      <c r="E92" s="1">
        <v>45.5</v>
      </c>
      <c r="F92" s="1">
        <v>19.1176470588235</v>
      </c>
      <c r="G92" s="1">
        <v>194.11</v>
      </c>
      <c r="H92" s="1">
        <v>1.694250154</v>
      </c>
      <c r="I92" s="1">
        <v>41.21540143875</v>
      </c>
      <c r="J92" s="1">
        <f t="shared" si="2"/>
        <v>4.11072098</v>
      </c>
      <c r="K92" s="1">
        <f t="shared" si="3"/>
        <v>0.0411072098</v>
      </c>
      <c r="L92" s="1">
        <f t="shared" ref="L92:O92" si="93">$J92*0.01*D92</f>
        <v>0.09783515933</v>
      </c>
      <c r="M92" s="1">
        <f t="shared" si="93"/>
        <v>1.870378046</v>
      </c>
      <c r="N92" s="1">
        <f t="shared" si="93"/>
        <v>0.7858731286</v>
      </c>
      <c r="O92" s="1">
        <f t="shared" si="93"/>
        <v>7.979320495</v>
      </c>
    </row>
    <row r="93" ht="15.75" customHeight="1">
      <c r="A93" s="1" t="s">
        <v>60</v>
      </c>
      <c r="B93" s="1" t="s">
        <v>61</v>
      </c>
      <c r="C93" s="1" t="s">
        <v>68</v>
      </c>
      <c r="D93" s="1">
        <v>2.14</v>
      </c>
      <c r="E93" s="1">
        <v>60.38</v>
      </c>
      <c r="F93" s="1">
        <v>28.214953271028</v>
      </c>
      <c r="G93" s="1">
        <v>155.5</v>
      </c>
      <c r="H93" s="1">
        <v>1.691403079</v>
      </c>
      <c r="I93" s="1">
        <v>41.21540143875</v>
      </c>
      <c r="J93" s="1">
        <f t="shared" si="2"/>
        <v>4.103813186</v>
      </c>
      <c r="K93" s="1">
        <f t="shared" si="3"/>
        <v>0.04103813186</v>
      </c>
      <c r="L93" s="1">
        <f t="shared" ref="L93:O93" si="94">$J93*0.01*D93</f>
        <v>0.08782160219</v>
      </c>
      <c r="M93" s="1">
        <f t="shared" si="94"/>
        <v>2.477882402</v>
      </c>
      <c r="N93" s="1">
        <f t="shared" si="94"/>
        <v>1.157888973</v>
      </c>
      <c r="O93" s="1">
        <f t="shared" si="94"/>
        <v>6.381429505</v>
      </c>
    </row>
    <row r="94" ht="15.75" customHeight="1">
      <c r="A94" s="1" t="s">
        <v>60</v>
      </c>
      <c r="B94" s="1" t="s">
        <v>69</v>
      </c>
      <c r="C94" s="1" t="s">
        <v>62</v>
      </c>
      <c r="D94" s="1">
        <v>2.83</v>
      </c>
      <c r="E94" s="1">
        <v>50.33</v>
      </c>
      <c r="F94" s="1">
        <v>17.7844522968198</v>
      </c>
      <c r="G94" s="1">
        <v>403.73</v>
      </c>
      <c r="H94" s="1">
        <v>1.816620383</v>
      </c>
      <c r="I94" s="1">
        <v>15.77970211125</v>
      </c>
      <c r="J94" s="1">
        <f t="shared" si="2"/>
        <v>11.51238705</v>
      </c>
      <c r="K94" s="1">
        <f t="shared" si="3"/>
        <v>0.1151238705</v>
      </c>
      <c r="L94" s="1">
        <f t="shared" ref="L94:O94" si="95">$J94*0.01*D94</f>
        <v>0.3258005536</v>
      </c>
      <c r="M94" s="1">
        <f t="shared" si="95"/>
        <v>5.794184404</v>
      </c>
      <c r="N94" s="1">
        <f t="shared" si="95"/>
        <v>2.047414984</v>
      </c>
      <c r="O94" s="1">
        <f t="shared" si="95"/>
        <v>46.47896025</v>
      </c>
    </row>
    <row r="95" ht="15.75" customHeight="1">
      <c r="A95" s="1" t="s">
        <v>60</v>
      </c>
      <c r="B95" s="1" t="s">
        <v>69</v>
      </c>
      <c r="C95" s="1" t="s">
        <v>64</v>
      </c>
      <c r="D95" s="1">
        <v>2.02</v>
      </c>
      <c r="E95" s="1">
        <v>32.43</v>
      </c>
      <c r="F95" s="1">
        <v>16.0544554455446</v>
      </c>
      <c r="G95" s="1">
        <v>208.37</v>
      </c>
      <c r="H95" s="1">
        <v>1.33824306</v>
      </c>
      <c r="I95" s="1">
        <v>15.77970211125</v>
      </c>
      <c r="J95" s="1">
        <f t="shared" si="2"/>
        <v>8.480787854</v>
      </c>
      <c r="K95" s="1">
        <f t="shared" si="3"/>
        <v>0.08480787854</v>
      </c>
      <c r="L95" s="1">
        <f t="shared" ref="L95:O95" si="96">$J95*0.01*D95</f>
        <v>0.1713119146</v>
      </c>
      <c r="M95" s="1">
        <f t="shared" si="96"/>
        <v>2.750319501</v>
      </c>
      <c r="N95" s="1">
        <f t="shared" si="96"/>
        <v>1.361544307</v>
      </c>
      <c r="O95" s="1">
        <f t="shared" si="96"/>
        <v>17.67141765</v>
      </c>
    </row>
    <row r="96" ht="15.75" customHeight="1">
      <c r="A96" s="1" t="s">
        <v>60</v>
      </c>
      <c r="B96" s="1" t="s">
        <v>69</v>
      </c>
      <c r="C96" s="1" t="s">
        <v>67</v>
      </c>
      <c r="D96" s="1">
        <v>2.11</v>
      </c>
      <c r="E96" s="1">
        <v>46.18</v>
      </c>
      <c r="F96" s="1">
        <v>21.8862559241706</v>
      </c>
      <c r="G96" s="1">
        <v>53.99</v>
      </c>
      <c r="H96" s="1">
        <v>0.510181114</v>
      </c>
      <c r="I96" s="1">
        <v>15.77970211125</v>
      </c>
      <c r="J96" s="1">
        <f t="shared" si="2"/>
        <v>3.233147942</v>
      </c>
      <c r="K96" s="1">
        <f t="shared" si="3"/>
        <v>0.03233147942</v>
      </c>
      <c r="L96" s="1">
        <f t="shared" ref="L96:O96" si="97">$J96*0.01*D96</f>
        <v>0.06821942157</v>
      </c>
      <c r="M96" s="1">
        <f t="shared" si="97"/>
        <v>1.493067719</v>
      </c>
      <c r="N96" s="1">
        <f t="shared" si="97"/>
        <v>0.7076150329</v>
      </c>
      <c r="O96" s="1">
        <f t="shared" si="97"/>
        <v>1.745576574</v>
      </c>
    </row>
    <row r="97" ht="15.75" customHeight="1">
      <c r="A97" s="1" t="s">
        <v>60</v>
      </c>
      <c r="B97" s="1" t="s">
        <v>69</v>
      </c>
      <c r="C97" s="1" t="s">
        <v>68</v>
      </c>
      <c r="D97" s="1">
        <v>2.55</v>
      </c>
      <c r="E97" s="1">
        <v>44.04</v>
      </c>
      <c r="F97" s="1">
        <v>17.2705882352941</v>
      </c>
      <c r="G97" s="1">
        <v>38.27</v>
      </c>
      <c r="H97" s="1">
        <v>0.094841959</v>
      </c>
      <c r="I97" s="1">
        <v>15.77970211125</v>
      </c>
      <c r="J97" s="1">
        <f t="shared" si="2"/>
        <v>0.6010377023</v>
      </c>
      <c r="K97" s="1">
        <f t="shared" si="3"/>
        <v>0.006010377023</v>
      </c>
      <c r="L97" s="1">
        <f t="shared" ref="L97:O97" si="98">$J97*0.01*D97</f>
        <v>0.01532646141</v>
      </c>
      <c r="M97" s="1">
        <f t="shared" si="98"/>
        <v>0.2646970041</v>
      </c>
      <c r="N97" s="1">
        <f t="shared" si="98"/>
        <v>0.1038027467</v>
      </c>
      <c r="O97" s="1">
        <f t="shared" si="98"/>
        <v>0.2300171287</v>
      </c>
    </row>
    <row r="98" ht="15.75" customHeight="1">
      <c r="A98" s="1" t="s">
        <v>60</v>
      </c>
      <c r="B98" s="1" t="s">
        <v>70</v>
      </c>
      <c r="C98" s="1" t="s">
        <v>71</v>
      </c>
      <c r="D98" s="1">
        <v>1.79</v>
      </c>
      <c r="E98" s="1">
        <v>40.9</v>
      </c>
      <c r="F98" s="1">
        <v>22.8491620111732</v>
      </c>
      <c r="G98" s="1">
        <v>308.8</v>
      </c>
      <c r="H98" s="1">
        <v>0.739949884</v>
      </c>
      <c r="I98" s="1">
        <v>27.36182901375</v>
      </c>
      <c r="J98" s="1">
        <f t="shared" si="2"/>
        <v>2.704314407</v>
      </c>
      <c r="K98" s="1">
        <f t="shared" si="3"/>
        <v>0.02704314407</v>
      </c>
      <c r="L98" s="1">
        <f t="shared" ref="L98:O98" si="99">$J98*0.01*D98</f>
        <v>0.04840722788</v>
      </c>
      <c r="M98" s="1">
        <f t="shared" si="99"/>
        <v>1.106064592</v>
      </c>
      <c r="N98" s="1">
        <f t="shared" si="99"/>
        <v>0.6179131801</v>
      </c>
      <c r="O98" s="1">
        <f t="shared" si="99"/>
        <v>8.350922888</v>
      </c>
    </row>
    <row r="99" ht="15.75" customHeight="1">
      <c r="A99" s="1" t="s">
        <v>60</v>
      </c>
      <c r="B99" s="1" t="s">
        <v>70</v>
      </c>
      <c r="C99" s="1" t="s">
        <v>62</v>
      </c>
      <c r="D99" s="1">
        <v>2.84</v>
      </c>
      <c r="E99" s="1">
        <v>62.17</v>
      </c>
      <c r="F99" s="1">
        <v>21.8908450704225</v>
      </c>
      <c r="G99" s="1">
        <v>83.5</v>
      </c>
      <c r="H99" s="1">
        <v>5.283793226</v>
      </c>
      <c r="I99" s="1">
        <v>27.36182901375</v>
      </c>
      <c r="J99" s="1">
        <f t="shared" si="2"/>
        <v>19.31081882</v>
      </c>
      <c r="K99" s="1">
        <f t="shared" si="3"/>
        <v>0.1931081882</v>
      </c>
      <c r="L99" s="1">
        <f t="shared" ref="L99:O99" si="100">$J99*0.01*D99</f>
        <v>0.5484272544</v>
      </c>
      <c r="M99" s="1">
        <f t="shared" si="100"/>
        <v>12.00553606</v>
      </c>
      <c r="N99" s="1">
        <f t="shared" si="100"/>
        <v>4.227301429</v>
      </c>
      <c r="O99" s="1">
        <f t="shared" si="100"/>
        <v>16.12453371</v>
      </c>
    </row>
    <row r="100" ht="15.75" customHeight="1">
      <c r="A100" s="1" t="s">
        <v>60</v>
      </c>
      <c r="B100" s="1" t="s">
        <v>70</v>
      </c>
      <c r="C100" s="1" t="s">
        <v>63</v>
      </c>
      <c r="D100" s="1">
        <v>3.42</v>
      </c>
      <c r="E100" s="1">
        <v>44.05</v>
      </c>
      <c r="F100" s="1">
        <v>12.8801169590643</v>
      </c>
      <c r="G100" s="1">
        <v>210.03</v>
      </c>
      <c r="H100" s="1">
        <v>1.516484681</v>
      </c>
      <c r="I100" s="1">
        <v>27.36182901375</v>
      </c>
      <c r="J100" s="1">
        <f t="shared" si="2"/>
        <v>5.542336663</v>
      </c>
      <c r="K100" s="1">
        <f t="shared" si="3"/>
        <v>0.05542336663</v>
      </c>
      <c r="L100" s="1">
        <f t="shared" ref="L100:O100" si="101">$J100*0.01*D100</f>
        <v>0.1895479139</v>
      </c>
      <c r="M100" s="1">
        <f t="shared" si="101"/>
        <v>2.4413993</v>
      </c>
      <c r="N100" s="1">
        <f t="shared" si="101"/>
        <v>0.7138594444</v>
      </c>
      <c r="O100" s="1">
        <f t="shared" si="101"/>
        <v>11.64056969</v>
      </c>
    </row>
    <row r="101" ht="15.75" customHeight="1">
      <c r="A101" s="1" t="s">
        <v>60</v>
      </c>
      <c r="B101" s="1" t="s">
        <v>70</v>
      </c>
      <c r="C101" s="1" t="s">
        <v>64</v>
      </c>
      <c r="D101" s="1">
        <v>3.17</v>
      </c>
      <c r="E101" s="1">
        <v>37.02</v>
      </c>
      <c r="F101" s="1">
        <v>11.6782334384858</v>
      </c>
      <c r="G101" s="1">
        <v>218.89</v>
      </c>
      <c r="H101" s="1">
        <v>7.896912293</v>
      </c>
      <c r="I101" s="1">
        <v>27.36182901375</v>
      </c>
      <c r="J101" s="1">
        <f t="shared" si="2"/>
        <v>28.86105417</v>
      </c>
      <c r="K101" s="1">
        <f t="shared" si="3"/>
        <v>0.2886105417</v>
      </c>
      <c r="L101" s="1">
        <f t="shared" ref="L101:O101" si="102">$J101*0.01*D101</f>
        <v>0.9148954171</v>
      </c>
      <c r="M101" s="1">
        <f t="shared" si="102"/>
        <v>10.68436225</v>
      </c>
      <c r="N101" s="1">
        <f t="shared" si="102"/>
        <v>3.370461279</v>
      </c>
      <c r="O101" s="1">
        <f t="shared" si="102"/>
        <v>63.17396147</v>
      </c>
    </row>
    <row r="102" ht="15.75" customHeight="1">
      <c r="A102" s="1" t="s">
        <v>60</v>
      </c>
      <c r="B102" s="1" t="s">
        <v>70</v>
      </c>
      <c r="C102" s="1" t="s">
        <v>72</v>
      </c>
      <c r="D102" s="1">
        <v>2.69</v>
      </c>
      <c r="E102" s="1">
        <v>42.08</v>
      </c>
      <c r="F102" s="1">
        <v>15.6431226765799</v>
      </c>
      <c r="G102" s="1">
        <v>61.87</v>
      </c>
      <c r="H102" s="1">
        <v>0.0962115</v>
      </c>
      <c r="I102" s="1">
        <v>27.36182901375</v>
      </c>
      <c r="J102" s="1">
        <f t="shared" si="2"/>
        <v>0.3516267131</v>
      </c>
      <c r="K102" s="1">
        <f t="shared" si="3"/>
        <v>0.003516267131</v>
      </c>
      <c r="L102" s="1">
        <f t="shared" ref="L102:O102" si="103">$J102*0.01*D102</f>
        <v>0.009458758582</v>
      </c>
      <c r="M102" s="1">
        <f t="shared" si="103"/>
        <v>0.1479645209</v>
      </c>
      <c r="N102" s="1">
        <f t="shared" si="103"/>
        <v>0.05500539809</v>
      </c>
      <c r="O102" s="1">
        <f t="shared" si="103"/>
        <v>0.2175514474</v>
      </c>
    </row>
    <row r="103" ht="15.75" customHeight="1">
      <c r="A103" s="1" t="s">
        <v>60</v>
      </c>
      <c r="B103" s="1" t="s">
        <v>70</v>
      </c>
      <c r="C103" s="1" t="s">
        <v>73</v>
      </c>
      <c r="D103" s="1">
        <v>2.25</v>
      </c>
      <c r="E103" s="1">
        <v>71.39</v>
      </c>
      <c r="F103" s="1">
        <v>31.7288888888889</v>
      </c>
      <c r="G103" s="1">
        <v>60.31</v>
      </c>
      <c r="H103" s="1">
        <v>0.155950988</v>
      </c>
      <c r="I103" s="1">
        <v>27.36182901375</v>
      </c>
      <c r="J103" s="1">
        <f t="shared" si="2"/>
        <v>0.5699581995</v>
      </c>
      <c r="K103" s="1">
        <f t="shared" si="3"/>
        <v>0.005699581995</v>
      </c>
      <c r="L103" s="1">
        <f t="shared" ref="L103:O103" si="104">$J103*0.01*D103</f>
        <v>0.01282405949</v>
      </c>
      <c r="M103" s="1">
        <f t="shared" si="104"/>
        <v>0.4068931586</v>
      </c>
      <c r="N103" s="1">
        <f t="shared" si="104"/>
        <v>0.1808414038</v>
      </c>
      <c r="O103" s="1">
        <f t="shared" si="104"/>
        <v>0.3437417901</v>
      </c>
    </row>
    <row r="104" ht="15.75" customHeight="1">
      <c r="A104" s="1" t="s">
        <v>60</v>
      </c>
      <c r="B104" s="1" t="s">
        <v>70</v>
      </c>
      <c r="C104" s="1" t="s">
        <v>74</v>
      </c>
      <c r="D104" s="1">
        <v>1.75</v>
      </c>
      <c r="E104" s="1">
        <v>48.02</v>
      </c>
      <c r="F104" s="1">
        <v>27.44</v>
      </c>
      <c r="G104" s="1">
        <v>12.13</v>
      </c>
      <c r="H104" s="1">
        <v>2.025325706</v>
      </c>
      <c r="I104" s="1">
        <v>27.36182901375</v>
      </c>
      <c r="J104" s="1">
        <f t="shared" si="2"/>
        <v>7.402011412</v>
      </c>
      <c r="K104" s="1">
        <f t="shared" si="3"/>
        <v>0.07402011412</v>
      </c>
      <c r="L104" s="1">
        <f t="shared" ref="L104:O104" si="105">$J104*0.01*D104</f>
        <v>0.1295351997</v>
      </c>
      <c r="M104" s="1">
        <f t="shared" si="105"/>
        <v>3.55444588</v>
      </c>
      <c r="N104" s="1">
        <f t="shared" si="105"/>
        <v>2.031111931</v>
      </c>
      <c r="O104" s="1">
        <f t="shared" si="105"/>
        <v>0.8978639842</v>
      </c>
    </row>
    <row r="105" ht="15.75" customHeight="1">
      <c r="A105" s="1" t="s">
        <v>60</v>
      </c>
      <c r="B105" s="1" t="s">
        <v>70</v>
      </c>
      <c r="C105" s="1" t="s">
        <v>65</v>
      </c>
      <c r="D105" s="1">
        <v>2.26</v>
      </c>
      <c r="E105" s="1">
        <v>43.64</v>
      </c>
      <c r="F105" s="1">
        <v>19.3097345132743</v>
      </c>
      <c r="G105" s="1">
        <v>109.89</v>
      </c>
      <c r="H105" s="1">
        <v>4.34608944</v>
      </c>
      <c r="I105" s="1">
        <v>27.36182901375</v>
      </c>
      <c r="J105" s="1">
        <f t="shared" si="2"/>
        <v>15.883768</v>
      </c>
      <c r="K105" s="1">
        <f t="shared" si="3"/>
        <v>0.15883768</v>
      </c>
      <c r="L105" s="1">
        <f t="shared" ref="L105:O105" si="106">$J105*0.01*D105</f>
        <v>0.3589731567</v>
      </c>
      <c r="M105" s="1">
        <f t="shared" si="106"/>
        <v>6.931676353</v>
      </c>
      <c r="N105" s="1">
        <f t="shared" si="106"/>
        <v>3.067113431</v>
      </c>
      <c r="O105" s="1">
        <f t="shared" si="106"/>
        <v>17.45467265</v>
      </c>
    </row>
    <row r="106" ht="15.75" customHeight="1">
      <c r="A106" s="1" t="s">
        <v>60</v>
      </c>
      <c r="B106" s="1" t="s">
        <v>70</v>
      </c>
      <c r="C106" s="1" t="s">
        <v>67</v>
      </c>
      <c r="D106" s="1">
        <v>2.14</v>
      </c>
      <c r="E106" s="1">
        <v>64.21</v>
      </c>
      <c r="F106" s="1">
        <v>30.0046728971963</v>
      </c>
      <c r="G106" s="1">
        <v>133.21</v>
      </c>
      <c r="H106" s="1">
        <v>0.182846029</v>
      </c>
      <c r="I106" s="1">
        <v>27.36182901375</v>
      </c>
      <c r="J106" s="1">
        <f t="shared" si="2"/>
        <v>0.668252217</v>
      </c>
      <c r="K106" s="1">
        <f t="shared" si="3"/>
        <v>0.00668252217</v>
      </c>
      <c r="L106" s="1">
        <f t="shared" ref="L106:O106" si="107">$J106*0.01*D106</f>
        <v>0.01430059744</v>
      </c>
      <c r="M106" s="1">
        <f t="shared" si="107"/>
        <v>0.4290847485</v>
      </c>
      <c r="N106" s="1">
        <f t="shared" si="107"/>
        <v>0.2005068918</v>
      </c>
      <c r="O106" s="1">
        <f t="shared" si="107"/>
        <v>0.8901787783</v>
      </c>
    </row>
    <row r="107" ht="15.75" customHeight="1">
      <c r="A107" s="1" t="s">
        <v>60</v>
      </c>
      <c r="B107" s="1" t="s">
        <v>75</v>
      </c>
      <c r="C107" s="1" t="s">
        <v>62</v>
      </c>
      <c r="D107" s="1">
        <v>2.89</v>
      </c>
      <c r="E107" s="1">
        <v>49.35</v>
      </c>
      <c r="F107" s="1">
        <v>17.076124567474</v>
      </c>
      <c r="G107" s="1">
        <v>89.62</v>
      </c>
      <c r="H107" s="1">
        <v>5.541291525</v>
      </c>
      <c r="I107" s="1">
        <v>42.44645703375</v>
      </c>
      <c r="J107" s="1">
        <f t="shared" si="2"/>
        <v>13.05477986</v>
      </c>
      <c r="K107" s="1">
        <f t="shared" si="3"/>
        <v>0.1305477986</v>
      </c>
      <c r="L107" s="1">
        <f t="shared" ref="L107:O107" si="108">$J107*0.01*D107</f>
        <v>0.377283138</v>
      </c>
      <c r="M107" s="1">
        <f t="shared" si="108"/>
        <v>6.442533862</v>
      </c>
      <c r="N107" s="1">
        <f t="shared" si="108"/>
        <v>2.229250471</v>
      </c>
      <c r="O107" s="1">
        <f t="shared" si="108"/>
        <v>11.69969371</v>
      </c>
    </row>
    <row r="108" ht="15.75" customHeight="1">
      <c r="A108" s="1" t="s">
        <v>60</v>
      </c>
      <c r="B108" s="1" t="s">
        <v>75</v>
      </c>
      <c r="C108" s="1" t="s">
        <v>63</v>
      </c>
      <c r="D108" s="1">
        <v>3.0</v>
      </c>
      <c r="E108" s="1">
        <v>44.55</v>
      </c>
      <c r="F108" s="1">
        <v>14.85</v>
      </c>
      <c r="G108" s="1">
        <v>102.48</v>
      </c>
      <c r="H108" s="1">
        <v>2.875064693</v>
      </c>
      <c r="I108" s="1">
        <v>42.44645703375</v>
      </c>
      <c r="J108" s="1">
        <f t="shared" si="2"/>
        <v>6.773391453</v>
      </c>
      <c r="K108" s="1">
        <f t="shared" si="3"/>
        <v>0.06773391453</v>
      </c>
      <c r="L108" s="1">
        <f t="shared" ref="L108:O108" si="109">$J108*0.01*D108</f>
        <v>0.2032017436</v>
      </c>
      <c r="M108" s="1">
        <f t="shared" si="109"/>
        <v>3.017545892</v>
      </c>
      <c r="N108" s="1">
        <f t="shared" si="109"/>
        <v>1.005848631</v>
      </c>
      <c r="O108" s="1">
        <f t="shared" si="109"/>
        <v>6.941371561</v>
      </c>
    </row>
    <row r="109" ht="15.75" customHeight="1">
      <c r="A109" s="1" t="s">
        <v>60</v>
      </c>
      <c r="B109" s="1" t="s">
        <v>75</v>
      </c>
      <c r="C109" s="1" t="s">
        <v>64</v>
      </c>
      <c r="D109" s="1">
        <v>2.25</v>
      </c>
      <c r="E109" s="1">
        <v>35.51</v>
      </c>
      <c r="F109" s="1">
        <v>15.7822222222222</v>
      </c>
      <c r="G109" s="1">
        <v>312.19</v>
      </c>
      <c r="H109" s="1">
        <v>2.386619524</v>
      </c>
      <c r="I109" s="1">
        <v>42.44645703375</v>
      </c>
      <c r="J109" s="1">
        <f t="shared" si="2"/>
        <v>5.62265897</v>
      </c>
      <c r="K109" s="1">
        <f t="shared" si="3"/>
        <v>0.0562265897</v>
      </c>
      <c r="L109" s="1">
        <f t="shared" ref="L109:O109" si="110">$J109*0.01*D109</f>
        <v>0.1265098268</v>
      </c>
      <c r="M109" s="1">
        <f t="shared" si="110"/>
        <v>1.9966062</v>
      </c>
      <c r="N109" s="1">
        <f t="shared" si="110"/>
        <v>0.8873805335</v>
      </c>
      <c r="O109" s="1">
        <f t="shared" si="110"/>
        <v>17.55337904</v>
      </c>
    </row>
    <row r="110" ht="15.75" customHeight="1">
      <c r="A110" s="1" t="s">
        <v>60</v>
      </c>
      <c r="B110" s="1" t="s">
        <v>75</v>
      </c>
      <c r="C110" s="1" t="s">
        <v>73</v>
      </c>
      <c r="D110" s="1">
        <v>2.43</v>
      </c>
      <c r="E110" s="1">
        <v>63.45</v>
      </c>
      <c r="F110" s="1">
        <v>26.1111111111111</v>
      </c>
      <c r="G110" s="1">
        <v>13.64</v>
      </c>
      <c r="H110" s="1">
        <v>0.286185034</v>
      </c>
      <c r="I110" s="1">
        <v>42.44645703375</v>
      </c>
      <c r="J110" s="1">
        <f t="shared" si="2"/>
        <v>0.6742259637</v>
      </c>
      <c r="K110" s="1">
        <f t="shared" si="3"/>
        <v>0.006742259637</v>
      </c>
      <c r="L110" s="1">
        <f t="shared" ref="L110:O110" si="111">$J110*0.01*D110</f>
        <v>0.01638369092</v>
      </c>
      <c r="M110" s="1">
        <f t="shared" si="111"/>
        <v>0.427796374</v>
      </c>
      <c r="N110" s="1">
        <f t="shared" si="111"/>
        <v>0.1760478905</v>
      </c>
      <c r="O110" s="1">
        <f t="shared" si="111"/>
        <v>0.09196442145</v>
      </c>
    </row>
    <row r="111" ht="15.75" customHeight="1">
      <c r="A111" s="1" t="s">
        <v>60</v>
      </c>
      <c r="B111" s="1" t="s">
        <v>75</v>
      </c>
      <c r="C111" s="1" t="s">
        <v>74</v>
      </c>
      <c r="D111" s="1">
        <v>2.04</v>
      </c>
      <c r="E111" s="1">
        <v>48.0</v>
      </c>
      <c r="F111" s="1">
        <v>23.5294117647059</v>
      </c>
      <c r="G111" s="1">
        <v>70.95</v>
      </c>
      <c r="H111" s="1">
        <v>1.989231668</v>
      </c>
      <c r="I111" s="1">
        <v>42.44645703375</v>
      </c>
      <c r="J111" s="1">
        <f t="shared" si="2"/>
        <v>4.686449252</v>
      </c>
      <c r="K111" s="1">
        <f t="shared" si="3"/>
        <v>0.04686449252</v>
      </c>
      <c r="L111" s="1">
        <f t="shared" ref="L111:O111" si="112">$J111*0.01*D111</f>
        <v>0.09560356473</v>
      </c>
      <c r="M111" s="1">
        <f t="shared" si="112"/>
        <v>2.249495641</v>
      </c>
      <c r="N111" s="1">
        <f t="shared" si="112"/>
        <v>1.102693942</v>
      </c>
      <c r="O111" s="1">
        <f t="shared" si="112"/>
        <v>3.325035744</v>
      </c>
    </row>
    <row r="112" ht="15.75" customHeight="1">
      <c r="A112" s="1" t="s">
        <v>60</v>
      </c>
      <c r="B112" s="1" t="s">
        <v>75</v>
      </c>
      <c r="C112" s="1" t="s">
        <v>65</v>
      </c>
      <c r="D112" s="1">
        <v>1.78</v>
      </c>
      <c r="E112" s="1">
        <v>46.32</v>
      </c>
      <c r="F112" s="1">
        <v>26.0224719101124</v>
      </c>
      <c r="G112" s="1">
        <v>72.05</v>
      </c>
      <c r="H112" s="1">
        <v>5.283822679</v>
      </c>
      <c r="I112" s="1">
        <v>42.44645703375</v>
      </c>
      <c r="J112" s="1">
        <f t="shared" si="2"/>
        <v>12.44820663</v>
      </c>
      <c r="K112" s="1">
        <f t="shared" si="3"/>
        <v>0.1244820663</v>
      </c>
      <c r="L112" s="1">
        <f t="shared" ref="L112:O112" si="113">$J112*0.01*D112</f>
        <v>0.221578078</v>
      </c>
      <c r="M112" s="1">
        <f t="shared" si="113"/>
        <v>5.766009311</v>
      </c>
      <c r="N112" s="1">
        <f t="shared" si="113"/>
        <v>3.239331074</v>
      </c>
      <c r="O112" s="1">
        <f t="shared" si="113"/>
        <v>8.968932877</v>
      </c>
    </row>
    <row r="113" ht="15.75" customHeight="1">
      <c r="A113" s="1" t="s">
        <v>60</v>
      </c>
      <c r="B113" s="1" t="s">
        <v>75</v>
      </c>
      <c r="C113" s="1" t="s">
        <v>67</v>
      </c>
      <c r="D113" s="1">
        <v>2.03</v>
      </c>
      <c r="E113" s="1">
        <v>43.56</v>
      </c>
      <c r="F113" s="1">
        <v>21.4581280788177</v>
      </c>
      <c r="G113" s="1">
        <v>422.91</v>
      </c>
      <c r="H113" s="1">
        <v>0.177205875</v>
      </c>
      <c r="I113" s="1">
        <v>42.44645703375</v>
      </c>
      <c r="J113" s="1">
        <f t="shared" si="2"/>
        <v>0.4174809569</v>
      </c>
      <c r="K113" s="1">
        <f t="shared" si="3"/>
        <v>0.004174809569</v>
      </c>
      <c r="L113" s="1">
        <f t="shared" ref="L113:O113" si="114">$J113*0.01*D113</f>
        <v>0.008474863425</v>
      </c>
      <c r="M113" s="1">
        <f t="shared" si="114"/>
        <v>0.1818547048</v>
      </c>
      <c r="N113" s="1">
        <f t="shared" si="114"/>
        <v>0.08958359844</v>
      </c>
      <c r="O113" s="1">
        <f t="shared" si="114"/>
        <v>1.765568715</v>
      </c>
    </row>
    <row r="114" ht="15.75" customHeight="1">
      <c r="A114" s="1" t="s">
        <v>60</v>
      </c>
      <c r="B114" s="1" t="s">
        <v>76</v>
      </c>
      <c r="C114" s="1" t="s">
        <v>63</v>
      </c>
      <c r="D114" s="1">
        <v>3.65</v>
      </c>
      <c r="E114" s="1">
        <v>43.9</v>
      </c>
      <c r="F114" s="1">
        <v>12.027397260274</v>
      </c>
      <c r="G114" s="1">
        <v>102.13</v>
      </c>
      <c r="H114" s="1">
        <v>7.521785618</v>
      </c>
      <c r="I114" s="1">
        <v>37.9151359125</v>
      </c>
      <c r="J114" s="1">
        <f t="shared" si="2"/>
        <v>19.83847727</v>
      </c>
      <c r="K114" s="1">
        <f t="shared" si="3"/>
        <v>0.1983847727</v>
      </c>
      <c r="L114" s="1">
        <f t="shared" ref="L114:O114" si="115">$J114*0.01*D114</f>
        <v>0.7241044202</v>
      </c>
      <c r="M114" s="1">
        <f t="shared" si="115"/>
        <v>8.709091519</v>
      </c>
      <c r="N114" s="1">
        <f t="shared" si="115"/>
        <v>2.386052471</v>
      </c>
      <c r="O114" s="1">
        <f t="shared" si="115"/>
        <v>20.26103683</v>
      </c>
    </row>
    <row r="115" ht="15.75" customHeight="1">
      <c r="A115" s="1" t="s">
        <v>60</v>
      </c>
      <c r="B115" s="1" t="s">
        <v>76</v>
      </c>
      <c r="C115" s="1" t="s">
        <v>64</v>
      </c>
      <c r="D115" s="1">
        <v>2.39</v>
      </c>
      <c r="E115" s="1">
        <v>48.65</v>
      </c>
      <c r="F115" s="1">
        <v>20.3556485355649</v>
      </c>
      <c r="G115" s="1">
        <v>303.47</v>
      </c>
      <c r="H115" s="1">
        <v>7.321493891</v>
      </c>
      <c r="I115" s="1">
        <v>37.9151359125</v>
      </c>
      <c r="J115" s="1">
        <f t="shared" si="2"/>
        <v>19.31021402</v>
      </c>
      <c r="K115" s="1">
        <f t="shared" si="3"/>
        <v>0.1931021402</v>
      </c>
      <c r="L115" s="1">
        <f t="shared" ref="L115:O115" si="116">$J115*0.01*D115</f>
        <v>0.4615141151</v>
      </c>
      <c r="M115" s="1">
        <f t="shared" si="116"/>
        <v>9.394419121</v>
      </c>
      <c r="N115" s="1">
        <f t="shared" si="116"/>
        <v>3.930719298</v>
      </c>
      <c r="O115" s="1">
        <f t="shared" si="116"/>
        <v>58.60070649</v>
      </c>
    </row>
    <row r="116" ht="15.75" customHeight="1">
      <c r="A116" s="1" t="s">
        <v>60</v>
      </c>
      <c r="B116" s="1" t="s">
        <v>76</v>
      </c>
      <c r="C116" s="1" t="s">
        <v>72</v>
      </c>
      <c r="D116" s="1">
        <v>2.26</v>
      </c>
      <c r="E116" s="1">
        <v>42.24</v>
      </c>
      <c r="F116" s="1">
        <v>18.6902654867257</v>
      </c>
      <c r="G116" s="1">
        <v>140.54</v>
      </c>
      <c r="H116" s="1">
        <v>0.110446875</v>
      </c>
      <c r="I116" s="1">
        <v>37.9151359125</v>
      </c>
      <c r="J116" s="1">
        <f t="shared" si="2"/>
        <v>0.2913002218</v>
      </c>
      <c r="K116" s="1">
        <f t="shared" si="3"/>
        <v>0.002913002218</v>
      </c>
      <c r="L116" s="1">
        <f t="shared" ref="L116:O116" si="117">$J116*0.01*D116</f>
        <v>0.006583385012</v>
      </c>
      <c r="M116" s="1">
        <f t="shared" si="117"/>
        <v>0.1230452137</v>
      </c>
      <c r="N116" s="1">
        <f t="shared" si="117"/>
        <v>0.05444478481</v>
      </c>
      <c r="O116" s="1">
        <f t="shared" si="117"/>
        <v>0.4093933317</v>
      </c>
    </row>
    <row r="117" ht="15.75" customHeight="1">
      <c r="A117" s="1" t="s">
        <v>60</v>
      </c>
      <c r="B117" s="1" t="s">
        <v>76</v>
      </c>
      <c r="C117" s="1" t="s">
        <v>67</v>
      </c>
      <c r="D117" s="1">
        <v>2.23</v>
      </c>
      <c r="E117" s="1">
        <v>45.82</v>
      </c>
      <c r="F117" s="1">
        <v>20.5470852017937</v>
      </c>
      <c r="G117" s="1">
        <v>39.41</v>
      </c>
      <c r="H117" s="1">
        <v>1.178590875</v>
      </c>
      <c r="I117" s="1">
        <v>37.9151359125</v>
      </c>
      <c r="J117" s="1">
        <f t="shared" si="2"/>
        <v>3.108497033</v>
      </c>
      <c r="K117" s="1">
        <f t="shared" si="3"/>
        <v>0.03108497033</v>
      </c>
      <c r="L117" s="1">
        <f t="shared" ref="L117:O117" si="118">$J117*0.01*D117</f>
        <v>0.06931948384</v>
      </c>
      <c r="M117" s="1">
        <f t="shared" si="118"/>
        <v>1.424313341</v>
      </c>
      <c r="N117" s="1">
        <f t="shared" si="118"/>
        <v>0.6387055339</v>
      </c>
      <c r="O117" s="1">
        <f t="shared" si="118"/>
        <v>1.225058681</v>
      </c>
    </row>
    <row r="118" ht="15.75" customHeight="1">
      <c r="A118" s="1" t="s">
        <v>60</v>
      </c>
      <c r="B118" s="1" t="s">
        <v>77</v>
      </c>
      <c r="C118" s="1" t="s">
        <v>71</v>
      </c>
      <c r="D118" s="1">
        <v>1.98</v>
      </c>
      <c r="E118" s="1">
        <v>45.77</v>
      </c>
      <c r="F118" s="1">
        <v>23.1161616161616</v>
      </c>
      <c r="G118" s="1">
        <v>120.46</v>
      </c>
      <c r="H118" s="1">
        <v>5.360713339</v>
      </c>
      <c r="I118" s="1">
        <v>39.506621385</v>
      </c>
      <c r="J118" s="1">
        <f t="shared" si="2"/>
        <v>13.56915158</v>
      </c>
      <c r="K118" s="1">
        <f t="shared" si="3"/>
        <v>0.1356915158</v>
      </c>
      <c r="L118" s="1">
        <f t="shared" ref="L118:O118" si="119">$J118*0.01*D118</f>
        <v>0.2686692012</v>
      </c>
      <c r="M118" s="1">
        <f t="shared" si="119"/>
        <v>6.210600677</v>
      </c>
      <c r="N118" s="1">
        <f t="shared" si="119"/>
        <v>3.136667009</v>
      </c>
      <c r="O118" s="1">
        <f t="shared" si="119"/>
        <v>16.34539999</v>
      </c>
    </row>
    <row r="119" ht="15.75" customHeight="1">
      <c r="A119" s="1" t="s">
        <v>60</v>
      </c>
      <c r="B119" s="1" t="s">
        <v>77</v>
      </c>
      <c r="C119" s="1" t="s">
        <v>78</v>
      </c>
      <c r="D119" s="1">
        <v>2.8</v>
      </c>
      <c r="E119" s="1">
        <v>38.16</v>
      </c>
      <c r="F119" s="1">
        <v>13.6285714285714</v>
      </c>
      <c r="G119" s="1">
        <v>338.85</v>
      </c>
      <c r="H119" s="1">
        <v>1.623976489</v>
      </c>
      <c r="I119" s="1">
        <v>39.506621385</v>
      </c>
      <c r="J119" s="1">
        <f t="shared" si="2"/>
        <v>4.110643816</v>
      </c>
      <c r="K119" s="1">
        <f t="shared" si="3"/>
        <v>0.04110643816</v>
      </c>
      <c r="L119" s="1">
        <f t="shared" ref="L119:O119" si="120">$J119*0.01*D119</f>
        <v>0.1150980269</v>
      </c>
      <c r="M119" s="1">
        <f t="shared" si="120"/>
        <v>1.56862168</v>
      </c>
      <c r="N119" s="1">
        <f t="shared" si="120"/>
        <v>0.5602220287</v>
      </c>
      <c r="O119" s="1">
        <f t="shared" si="120"/>
        <v>13.92891657</v>
      </c>
    </row>
    <row r="120" ht="15.75" customHeight="1">
      <c r="A120" s="1" t="s">
        <v>60</v>
      </c>
      <c r="B120" s="1" t="s">
        <v>77</v>
      </c>
      <c r="C120" s="1" t="s">
        <v>79</v>
      </c>
      <c r="D120" s="1">
        <v>2.09</v>
      </c>
      <c r="E120" s="1">
        <v>41.91</v>
      </c>
      <c r="F120" s="1">
        <v>20.0526315789474</v>
      </c>
      <c r="G120" s="1">
        <v>62.99</v>
      </c>
      <c r="H120" s="1">
        <v>1.905228229</v>
      </c>
      <c r="I120" s="1">
        <v>39.506621385</v>
      </c>
      <c r="J120" s="1">
        <f t="shared" si="2"/>
        <v>4.8225542</v>
      </c>
      <c r="K120" s="1">
        <f t="shared" si="3"/>
        <v>0.048225542</v>
      </c>
      <c r="L120" s="1">
        <f t="shared" ref="L120:O120" si="121">$J120*0.01*D120</f>
        <v>0.1007913828</v>
      </c>
      <c r="M120" s="1">
        <f t="shared" si="121"/>
        <v>2.021132465</v>
      </c>
      <c r="N120" s="1">
        <f t="shared" si="121"/>
        <v>0.9670490265</v>
      </c>
      <c r="O120" s="1">
        <f t="shared" si="121"/>
        <v>3.037726891</v>
      </c>
    </row>
    <row r="121" ht="15.75" customHeight="1">
      <c r="A121" s="1" t="s">
        <v>60</v>
      </c>
      <c r="B121" s="1" t="s">
        <v>77</v>
      </c>
      <c r="C121" s="1" t="s">
        <v>65</v>
      </c>
      <c r="D121" s="1">
        <v>2.08</v>
      </c>
      <c r="E121" s="1">
        <v>46.05</v>
      </c>
      <c r="F121" s="1">
        <v>22.1394230769231</v>
      </c>
      <c r="G121" s="1">
        <v>38.48</v>
      </c>
      <c r="H121" s="1">
        <v>1.569955695</v>
      </c>
      <c r="I121" s="1">
        <v>39.506621385</v>
      </c>
      <c r="J121" s="1">
        <f t="shared" si="2"/>
        <v>3.973905234</v>
      </c>
      <c r="K121" s="1">
        <f t="shared" si="3"/>
        <v>0.03973905234</v>
      </c>
      <c r="L121" s="1">
        <f t="shared" ref="L121:O121" si="122">$J121*0.01*D121</f>
        <v>0.08265722887</v>
      </c>
      <c r="M121" s="1">
        <f t="shared" si="122"/>
        <v>1.82998336</v>
      </c>
      <c r="N121" s="1">
        <f t="shared" si="122"/>
        <v>0.8797996924</v>
      </c>
      <c r="O121" s="1">
        <f t="shared" si="122"/>
        <v>1.529158734</v>
      </c>
    </row>
    <row r="122" ht="15.75" customHeight="1">
      <c r="A122" s="1" t="s">
        <v>60</v>
      </c>
      <c r="B122" s="1" t="s">
        <v>80</v>
      </c>
      <c r="C122" s="1" t="s">
        <v>62</v>
      </c>
      <c r="D122" s="1">
        <v>2.46</v>
      </c>
      <c r="E122" s="1">
        <v>55.31</v>
      </c>
      <c r="F122" s="1">
        <v>22.4837398373984</v>
      </c>
      <c r="G122" s="1">
        <v>48.41</v>
      </c>
      <c r="H122" s="1">
        <v>9.330620723</v>
      </c>
      <c r="I122" s="1">
        <v>40.07664016125</v>
      </c>
      <c r="J122" s="1">
        <f t="shared" si="2"/>
        <v>23.28194351</v>
      </c>
      <c r="K122" s="1">
        <f t="shared" si="3"/>
        <v>0.2328194351</v>
      </c>
      <c r="L122" s="1">
        <f t="shared" ref="L122:O122" si="123">$J122*0.01*D122</f>
        <v>0.5727358103</v>
      </c>
      <c r="M122" s="1">
        <f t="shared" si="123"/>
        <v>12.87724296</v>
      </c>
      <c r="N122" s="1">
        <f t="shared" si="123"/>
        <v>5.234651608</v>
      </c>
      <c r="O122" s="1">
        <f t="shared" si="123"/>
        <v>11.27078885</v>
      </c>
    </row>
    <row r="123" ht="15.75" customHeight="1">
      <c r="A123" s="1" t="s">
        <v>60</v>
      </c>
      <c r="B123" s="1" t="s">
        <v>80</v>
      </c>
      <c r="C123" s="1" t="s">
        <v>81</v>
      </c>
      <c r="D123" s="1">
        <v>4.1</v>
      </c>
      <c r="E123" s="1">
        <v>44.99</v>
      </c>
      <c r="F123" s="1">
        <v>10.9731707317073</v>
      </c>
      <c r="G123" s="1">
        <v>39.37</v>
      </c>
      <c r="H123" s="1">
        <v>4.245577875</v>
      </c>
      <c r="I123" s="1">
        <v>40.07664016125</v>
      </c>
      <c r="J123" s="1">
        <f t="shared" si="2"/>
        <v>10.59364722</v>
      </c>
      <c r="K123" s="1">
        <f t="shared" si="3"/>
        <v>0.1059364722</v>
      </c>
      <c r="L123" s="1">
        <f t="shared" ref="L123:O123" si="124">$J123*0.01*D123</f>
        <v>0.4343395359</v>
      </c>
      <c r="M123" s="1">
        <f t="shared" si="124"/>
        <v>4.766081883</v>
      </c>
      <c r="N123" s="1">
        <f t="shared" si="124"/>
        <v>1.162458996</v>
      </c>
      <c r="O123" s="1">
        <f t="shared" si="124"/>
        <v>4.170718909</v>
      </c>
    </row>
    <row r="124" ht="15.75" customHeight="1">
      <c r="A124" s="1" t="s">
        <v>60</v>
      </c>
      <c r="B124" s="1" t="s">
        <v>80</v>
      </c>
      <c r="C124" s="1" t="s">
        <v>63</v>
      </c>
      <c r="D124" s="1">
        <v>3.36</v>
      </c>
      <c r="E124" s="1">
        <v>51.41</v>
      </c>
      <c r="F124" s="1">
        <v>15.3005952380952</v>
      </c>
      <c r="G124" s="1">
        <v>172.23</v>
      </c>
      <c r="H124" s="1">
        <v>2.27699241</v>
      </c>
      <c r="I124" s="1">
        <v>40.07664016125</v>
      </c>
      <c r="J124" s="1">
        <f t="shared" si="2"/>
        <v>5.681595066</v>
      </c>
      <c r="K124" s="1">
        <f t="shared" si="3"/>
        <v>0.05681595066</v>
      </c>
      <c r="L124" s="1">
        <f t="shared" ref="L124:O124" si="125">$J124*0.01*D124</f>
        <v>0.1909015942</v>
      </c>
      <c r="M124" s="1">
        <f t="shared" si="125"/>
        <v>2.920908023</v>
      </c>
      <c r="N124" s="1">
        <f t="shared" si="125"/>
        <v>0.8693178641</v>
      </c>
      <c r="O124" s="1">
        <f t="shared" si="125"/>
        <v>9.785411182</v>
      </c>
    </row>
    <row r="125" ht="15.75" customHeight="1">
      <c r="A125" s="1" t="s">
        <v>60</v>
      </c>
      <c r="B125" s="1" t="s">
        <v>80</v>
      </c>
      <c r="C125" s="1" t="s">
        <v>64</v>
      </c>
      <c r="D125" s="1">
        <v>2.7</v>
      </c>
      <c r="E125" s="1">
        <v>35.42</v>
      </c>
      <c r="F125" s="1">
        <v>13.1185185185185</v>
      </c>
      <c r="G125" s="1">
        <v>200.62</v>
      </c>
      <c r="H125" s="1">
        <v>4.253878571</v>
      </c>
      <c r="I125" s="1">
        <v>40.07664016125</v>
      </c>
      <c r="J125" s="1">
        <f t="shared" si="2"/>
        <v>10.61435927</v>
      </c>
      <c r="K125" s="1">
        <f t="shared" si="3"/>
        <v>0.1061435927</v>
      </c>
      <c r="L125" s="1">
        <f t="shared" ref="L125:O125" si="126">$J125*0.01*D125</f>
        <v>0.2865877004</v>
      </c>
      <c r="M125" s="1">
        <f t="shared" si="126"/>
        <v>3.759606054</v>
      </c>
      <c r="N125" s="1">
        <f t="shared" si="126"/>
        <v>1.392446687</v>
      </c>
      <c r="O125" s="1">
        <f t="shared" si="126"/>
        <v>21.29452757</v>
      </c>
    </row>
    <row r="126" ht="15.75" customHeight="1">
      <c r="A126" s="1" t="s">
        <v>60</v>
      </c>
      <c r="B126" s="1" t="s">
        <v>80</v>
      </c>
      <c r="C126" s="1" t="s">
        <v>73</v>
      </c>
      <c r="D126" s="1">
        <v>2.53</v>
      </c>
      <c r="E126" s="1">
        <v>46.3</v>
      </c>
      <c r="F126" s="1">
        <v>18.300395256917</v>
      </c>
      <c r="G126" s="1">
        <v>238.96</v>
      </c>
      <c r="H126" s="1">
        <v>0.110446875</v>
      </c>
      <c r="I126" s="1">
        <v>40.07664016125</v>
      </c>
      <c r="J126" s="1">
        <f t="shared" si="2"/>
        <v>0.2755891576</v>
      </c>
      <c r="K126" s="1">
        <f t="shared" si="3"/>
        <v>0.002755891576</v>
      </c>
      <c r="L126" s="1">
        <f t="shared" ref="L126:O126" si="127">$J126*0.01*D126</f>
        <v>0.006972405686</v>
      </c>
      <c r="M126" s="1">
        <f t="shared" si="127"/>
        <v>0.12759778</v>
      </c>
      <c r="N126" s="1">
        <f t="shared" si="127"/>
        <v>0.05043390512</v>
      </c>
      <c r="O126" s="1">
        <f t="shared" si="127"/>
        <v>0.6585478509</v>
      </c>
    </row>
    <row r="127" ht="15.75" customHeight="1">
      <c r="A127" s="1" t="s">
        <v>60</v>
      </c>
      <c r="B127" s="1" t="s">
        <v>80</v>
      </c>
      <c r="C127" s="1" t="s">
        <v>65</v>
      </c>
      <c r="D127" s="1">
        <v>1.93</v>
      </c>
      <c r="E127" s="1">
        <v>56.12</v>
      </c>
      <c r="F127" s="1">
        <v>29.0777202072539</v>
      </c>
      <c r="G127" s="1">
        <v>184.34</v>
      </c>
      <c r="H127" s="1">
        <v>3.280080746</v>
      </c>
      <c r="I127" s="1">
        <v>40.07664016125</v>
      </c>
      <c r="J127" s="1">
        <f t="shared" si="2"/>
        <v>8.184520291</v>
      </c>
      <c r="K127" s="1">
        <f t="shared" si="3"/>
        <v>0.08184520291</v>
      </c>
      <c r="L127" s="1">
        <f t="shared" ref="L127:O127" si="128">$J127*0.01*D127</f>
        <v>0.1579612416</v>
      </c>
      <c r="M127" s="1">
        <f t="shared" si="128"/>
        <v>4.593152787</v>
      </c>
      <c r="N127" s="1">
        <f t="shared" si="128"/>
        <v>2.379871911</v>
      </c>
      <c r="O127" s="1">
        <f t="shared" si="128"/>
        <v>15.0873447</v>
      </c>
    </row>
    <row r="128" ht="15.75" customHeight="1">
      <c r="A128" s="1" t="s">
        <v>60</v>
      </c>
      <c r="B128" s="1" t="s">
        <v>80</v>
      </c>
      <c r="C128" s="1" t="s">
        <v>67</v>
      </c>
      <c r="D128" s="1">
        <v>2.05</v>
      </c>
      <c r="E128" s="1">
        <v>69.25</v>
      </c>
      <c r="F128" s="1">
        <v>33.780487804878</v>
      </c>
      <c r="G128" s="1">
        <v>55.05</v>
      </c>
      <c r="H128" s="1">
        <v>0.720059629</v>
      </c>
      <c r="I128" s="1">
        <v>40.07664016125</v>
      </c>
      <c r="J128" s="1">
        <f t="shared" si="2"/>
        <v>1.796706575</v>
      </c>
      <c r="K128" s="1">
        <f t="shared" si="3"/>
        <v>0.01796706575</v>
      </c>
      <c r="L128" s="1">
        <f t="shared" ref="L128:O128" si="129">$J128*0.01*D128</f>
        <v>0.0368324848</v>
      </c>
      <c r="M128" s="1">
        <f t="shared" si="129"/>
        <v>1.244219304</v>
      </c>
      <c r="N128" s="1">
        <f t="shared" si="129"/>
        <v>0.6069362456</v>
      </c>
      <c r="O128" s="1">
        <f t="shared" si="129"/>
        <v>0.9890869698</v>
      </c>
    </row>
    <row r="129" ht="15.75" customHeight="1">
      <c r="A129" s="1" t="s">
        <v>60</v>
      </c>
      <c r="B129" s="1" t="s">
        <v>82</v>
      </c>
      <c r="C129" s="1" t="s">
        <v>62</v>
      </c>
      <c r="D129" s="1">
        <v>2.93</v>
      </c>
      <c r="E129" s="1">
        <v>49.17</v>
      </c>
      <c r="F129" s="1">
        <v>16.7815699658703</v>
      </c>
      <c r="G129" s="1">
        <v>55.1</v>
      </c>
      <c r="H129" s="1">
        <v>2.632356458</v>
      </c>
      <c r="I129" s="1">
        <v>34.98784702875</v>
      </c>
      <c r="J129" s="1">
        <f t="shared" si="2"/>
        <v>7.523630865</v>
      </c>
      <c r="K129" s="1">
        <f t="shared" si="3"/>
        <v>0.07523630865</v>
      </c>
      <c r="L129" s="1">
        <f t="shared" ref="L129:O129" si="130">$J129*0.01*D129</f>
        <v>0.2204423843</v>
      </c>
      <c r="M129" s="1">
        <f t="shared" si="130"/>
        <v>3.699369296</v>
      </c>
      <c r="N129" s="1">
        <f t="shared" si="130"/>
        <v>1.262583378</v>
      </c>
      <c r="O129" s="1">
        <f t="shared" si="130"/>
        <v>4.145520607</v>
      </c>
    </row>
    <row r="130" ht="15.75" customHeight="1">
      <c r="A130" s="1" t="s">
        <v>60</v>
      </c>
      <c r="B130" s="1" t="s">
        <v>82</v>
      </c>
      <c r="C130" s="1" t="s">
        <v>81</v>
      </c>
      <c r="D130" s="1">
        <v>3.04</v>
      </c>
      <c r="E130" s="1">
        <v>43.46</v>
      </c>
      <c r="F130" s="1">
        <v>14.2960526315789</v>
      </c>
      <c r="G130" s="1">
        <v>49.77</v>
      </c>
      <c r="H130" s="1">
        <v>4.780641443</v>
      </c>
      <c r="I130" s="1">
        <v>34.98784702875</v>
      </c>
      <c r="J130" s="1">
        <f t="shared" si="2"/>
        <v>13.66371997</v>
      </c>
      <c r="K130" s="1">
        <f t="shared" si="3"/>
        <v>0.1366371997</v>
      </c>
      <c r="L130" s="1">
        <f t="shared" ref="L130:O130" si="131">$J130*0.01*D130</f>
        <v>0.4153770872</v>
      </c>
      <c r="M130" s="1">
        <f t="shared" si="131"/>
        <v>5.938252701</v>
      </c>
      <c r="N130" s="1">
        <f t="shared" si="131"/>
        <v>1.953372599</v>
      </c>
      <c r="O130" s="1">
        <f t="shared" si="131"/>
        <v>6.800433431</v>
      </c>
    </row>
    <row r="131" ht="15.75" customHeight="1">
      <c r="A131" s="1" t="s">
        <v>60</v>
      </c>
      <c r="B131" s="1" t="s">
        <v>82</v>
      </c>
      <c r="C131" s="1" t="s">
        <v>83</v>
      </c>
      <c r="D131" s="1">
        <v>3.91</v>
      </c>
      <c r="E131" s="1">
        <v>74.11</v>
      </c>
      <c r="F131" s="1">
        <v>18.9539641943734</v>
      </c>
      <c r="G131" s="1">
        <v>139.33</v>
      </c>
      <c r="H131" s="1">
        <v>6.540909375</v>
      </c>
      <c r="I131" s="1">
        <v>34.98784702875</v>
      </c>
      <c r="J131" s="1">
        <f t="shared" si="2"/>
        <v>18.69480385</v>
      </c>
      <c r="K131" s="1">
        <f t="shared" si="3"/>
        <v>0.1869480385</v>
      </c>
      <c r="L131" s="1">
        <f t="shared" ref="L131:O131" si="132">$J131*0.01*D131</f>
        <v>0.7309668307</v>
      </c>
      <c r="M131" s="1">
        <f t="shared" si="132"/>
        <v>13.85471914</v>
      </c>
      <c r="N131" s="1">
        <f t="shared" si="132"/>
        <v>3.543406429</v>
      </c>
      <c r="O131" s="1">
        <f t="shared" si="132"/>
        <v>26.04747021</v>
      </c>
    </row>
    <row r="132" ht="15.75" customHeight="1">
      <c r="A132" s="1" t="s">
        <v>60</v>
      </c>
      <c r="B132" s="1" t="s">
        <v>82</v>
      </c>
      <c r="C132" s="1" t="s">
        <v>63</v>
      </c>
      <c r="D132" s="1">
        <v>2.76</v>
      </c>
      <c r="E132" s="1">
        <v>42.3</v>
      </c>
      <c r="F132" s="1">
        <v>15.3260869565217</v>
      </c>
      <c r="G132" s="1">
        <v>103.13</v>
      </c>
      <c r="H132" s="1">
        <v>1.772009663</v>
      </c>
      <c r="I132" s="1">
        <v>34.98784702875</v>
      </c>
      <c r="J132" s="1">
        <f t="shared" si="2"/>
        <v>5.064643336</v>
      </c>
      <c r="K132" s="1">
        <f t="shared" si="3"/>
        <v>0.05064643336</v>
      </c>
      <c r="L132" s="1">
        <f t="shared" ref="L132:O132" si="133">$J132*0.01*D132</f>
        <v>0.1397841561</v>
      </c>
      <c r="M132" s="1">
        <f t="shared" si="133"/>
        <v>2.142344131</v>
      </c>
      <c r="N132" s="1">
        <f t="shared" si="133"/>
        <v>0.7762116417</v>
      </c>
      <c r="O132" s="1">
        <f t="shared" si="133"/>
        <v>5.223166673</v>
      </c>
    </row>
    <row r="133" ht="15.75" customHeight="1">
      <c r="A133" s="1" t="s">
        <v>60</v>
      </c>
      <c r="B133" s="1" t="s">
        <v>82</v>
      </c>
      <c r="C133" s="1" t="s">
        <v>84</v>
      </c>
      <c r="D133" s="1">
        <v>1.68</v>
      </c>
      <c r="E133" s="1">
        <v>41.73</v>
      </c>
      <c r="F133" s="1">
        <v>24.8392857142857</v>
      </c>
      <c r="G133" s="1">
        <v>91.21</v>
      </c>
      <c r="H133" s="1">
        <v>1.773045409</v>
      </c>
      <c r="I133" s="1">
        <v>34.98784702875</v>
      </c>
      <c r="J133" s="1">
        <f t="shared" si="2"/>
        <v>5.067603638</v>
      </c>
      <c r="K133" s="1">
        <f t="shared" si="3"/>
        <v>0.05067603638</v>
      </c>
      <c r="L133" s="1">
        <f t="shared" ref="L133:O133" si="134">$J133*0.01*D133</f>
        <v>0.08513574112</v>
      </c>
      <c r="M133" s="1">
        <f t="shared" si="134"/>
        <v>2.114710998</v>
      </c>
      <c r="N133" s="1">
        <f t="shared" si="134"/>
        <v>1.258756547</v>
      </c>
      <c r="O133" s="1">
        <f t="shared" si="134"/>
        <v>4.622161279</v>
      </c>
    </row>
    <row r="134" ht="15.75" customHeight="1">
      <c r="A134" s="1" t="s">
        <v>60</v>
      </c>
      <c r="B134" s="1" t="s">
        <v>82</v>
      </c>
      <c r="C134" s="1" t="s">
        <v>64</v>
      </c>
      <c r="D134" s="1">
        <v>5.87</v>
      </c>
      <c r="E134" s="1">
        <v>43.27</v>
      </c>
      <c r="F134" s="1">
        <v>7.37137989778535</v>
      </c>
      <c r="G134" s="1">
        <v>61.63</v>
      </c>
      <c r="H134" s="1">
        <v>2.899598625</v>
      </c>
      <c r="I134" s="1">
        <v>34.98784702875</v>
      </c>
      <c r="J134" s="1">
        <f t="shared" si="2"/>
        <v>8.287445131</v>
      </c>
      <c r="K134" s="1">
        <f t="shared" si="3"/>
        <v>0.08287445131</v>
      </c>
      <c r="L134" s="1">
        <f t="shared" ref="L134:O134" si="135">$J134*0.01*D134</f>
        <v>0.4864730292</v>
      </c>
      <c r="M134" s="1">
        <f t="shared" si="135"/>
        <v>3.585977508</v>
      </c>
      <c r="N134" s="1">
        <f t="shared" si="135"/>
        <v>0.6108990644</v>
      </c>
      <c r="O134" s="1">
        <f t="shared" si="135"/>
        <v>5.107552434</v>
      </c>
    </row>
    <row r="135" ht="15.75" customHeight="1">
      <c r="A135" s="1" t="s">
        <v>60</v>
      </c>
      <c r="B135" s="1" t="s">
        <v>82</v>
      </c>
      <c r="C135" s="1" t="s">
        <v>73</v>
      </c>
      <c r="D135" s="1">
        <v>3.01</v>
      </c>
      <c r="E135" s="1">
        <v>44.79</v>
      </c>
      <c r="F135" s="1">
        <v>14.8803986710963</v>
      </c>
      <c r="G135" s="1">
        <v>56.65</v>
      </c>
      <c r="H135" s="1">
        <v>0.435803734</v>
      </c>
      <c r="I135" s="1">
        <v>34.98784702875</v>
      </c>
      <c r="J135" s="1">
        <f t="shared" si="2"/>
        <v>1.245586028</v>
      </c>
      <c r="K135" s="1">
        <f t="shared" si="3"/>
        <v>0.01245586028</v>
      </c>
      <c r="L135" s="1">
        <f t="shared" ref="L135:O135" si="136">$J135*0.01*D135</f>
        <v>0.03749213944</v>
      </c>
      <c r="M135" s="1">
        <f t="shared" si="136"/>
        <v>0.5578979818</v>
      </c>
      <c r="N135" s="1">
        <f t="shared" si="136"/>
        <v>0.1853481667</v>
      </c>
      <c r="O135" s="1">
        <f t="shared" si="136"/>
        <v>0.7056244847</v>
      </c>
    </row>
    <row r="136" ht="15.75" customHeight="1">
      <c r="A136" s="1" t="s">
        <v>60</v>
      </c>
      <c r="B136" s="1" t="s">
        <v>82</v>
      </c>
      <c r="C136" s="1" t="s">
        <v>74</v>
      </c>
      <c r="D136" s="1">
        <v>2.05</v>
      </c>
      <c r="E136" s="1">
        <v>69.99</v>
      </c>
      <c r="F136" s="1">
        <v>34.1414634146341</v>
      </c>
      <c r="G136" s="1">
        <v>62.19</v>
      </c>
      <c r="H136" s="1">
        <v>7.991989871</v>
      </c>
      <c r="I136" s="1">
        <v>34.98784702875</v>
      </c>
      <c r="J136" s="1">
        <f t="shared" si="2"/>
        <v>22.84218822</v>
      </c>
      <c r="K136" s="1">
        <f t="shared" si="3"/>
        <v>0.2284218822</v>
      </c>
      <c r="L136" s="1">
        <f t="shared" ref="L136:O136" si="137">$J136*0.01*D136</f>
        <v>0.4682648584</v>
      </c>
      <c r="M136" s="1">
        <f t="shared" si="137"/>
        <v>15.98724753</v>
      </c>
      <c r="N136" s="1">
        <f t="shared" si="137"/>
        <v>7.798657333</v>
      </c>
      <c r="O136" s="1">
        <f t="shared" si="137"/>
        <v>14.20555685</v>
      </c>
    </row>
    <row r="137" ht="15.75" customHeight="1">
      <c r="A137" s="1" t="s">
        <v>60</v>
      </c>
      <c r="B137" s="1" t="s">
        <v>82</v>
      </c>
      <c r="C137" s="1" t="s">
        <v>85</v>
      </c>
      <c r="D137" s="1">
        <v>1.82</v>
      </c>
      <c r="E137" s="1">
        <v>40.21</v>
      </c>
      <c r="F137" s="1">
        <v>22.0934065934066</v>
      </c>
      <c r="G137" s="1">
        <v>231.7</v>
      </c>
      <c r="H137" s="1">
        <v>1.36848096</v>
      </c>
      <c r="I137" s="1">
        <v>34.98784702875</v>
      </c>
      <c r="J137" s="1">
        <f t="shared" si="2"/>
        <v>3.911303713</v>
      </c>
      <c r="K137" s="1">
        <f t="shared" si="3"/>
        <v>0.03911303713</v>
      </c>
      <c r="L137" s="1">
        <f t="shared" ref="L137:O137" si="138">$J137*0.01*D137</f>
        <v>0.07118572758</v>
      </c>
      <c r="M137" s="1">
        <f t="shared" si="138"/>
        <v>1.572735223</v>
      </c>
      <c r="N137" s="1">
        <f t="shared" si="138"/>
        <v>0.8641402325</v>
      </c>
      <c r="O137" s="1">
        <f t="shared" si="138"/>
        <v>9.062490703</v>
      </c>
    </row>
    <row r="138" ht="15.75" customHeight="1">
      <c r="A138" s="1" t="s">
        <v>60</v>
      </c>
      <c r="B138" s="1" t="s">
        <v>82</v>
      </c>
      <c r="C138" s="1" t="s">
        <v>86</v>
      </c>
      <c r="D138" s="1">
        <v>3.1</v>
      </c>
      <c r="E138" s="1">
        <v>45.8</v>
      </c>
      <c r="F138" s="1">
        <v>14.7741935483871</v>
      </c>
      <c r="G138" s="1">
        <v>19.76</v>
      </c>
      <c r="H138" s="1">
        <v>1.484896875</v>
      </c>
      <c r="I138" s="1">
        <v>34.98784702875</v>
      </c>
      <c r="J138" s="1">
        <f t="shared" si="2"/>
        <v>4.244036147</v>
      </c>
      <c r="K138" s="1">
        <f t="shared" si="3"/>
        <v>0.04244036147</v>
      </c>
      <c r="L138" s="1">
        <f t="shared" ref="L138:O138" si="139">$J138*0.01*D138</f>
        <v>0.1315651206</v>
      </c>
      <c r="M138" s="1">
        <f t="shared" si="139"/>
        <v>1.943768555</v>
      </c>
      <c r="N138" s="1">
        <f t="shared" si="139"/>
        <v>0.6270221146</v>
      </c>
      <c r="O138" s="1">
        <f t="shared" si="139"/>
        <v>0.8386215427</v>
      </c>
    </row>
    <row r="139" ht="15.75" customHeight="1">
      <c r="A139" s="1" t="s">
        <v>60</v>
      </c>
      <c r="B139" s="1" t="s">
        <v>87</v>
      </c>
      <c r="C139" s="1" t="s">
        <v>88</v>
      </c>
      <c r="D139" s="1">
        <v>2.23</v>
      </c>
      <c r="E139" s="1">
        <v>48.37</v>
      </c>
      <c r="F139" s="1">
        <v>21.6905829596413</v>
      </c>
      <c r="G139" s="1">
        <v>259.51</v>
      </c>
      <c r="H139" s="1">
        <v>0.160815559</v>
      </c>
      <c r="I139" s="1">
        <v>48.58364135625</v>
      </c>
      <c r="J139" s="1">
        <f t="shared" si="2"/>
        <v>0.3310076283</v>
      </c>
      <c r="K139" s="1">
        <f t="shared" si="3"/>
        <v>0.003310076283</v>
      </c>
      <c r="L139" s="1">
        <f t="shared" ref="L139:O139" si="140">$J139*0.01*D139</f>
        <v>0.007381470111</v>
      </c>
      <c r="M139" s="1">
        <f t="shared" si="140"/>
        <v>0.1601083898</v>
      </c>
      <c r="N139" s="1">
        <f t="shared" si="140"/>
        <v>0.07179748422</v>
      </c>
      <c r="O139" s="1">
        <f t="shared" si="140"/>
        <v>0.8589978962</v>
      </c>
    </row>
    <row r="140" ht="15.75" customHeight="1">
      <c r="A140" s="1" t="s">
        <v>60</v>
      </c>
      <c r="B140" s="1" t="s">
        <v>87</v>
      </c>
      <c r="C140" s="1" t="s">
        <v>62</v>
      </c>
      <c r="D140" s="1">
        <v>2.69</v>
      </c>
      <c r="E140" s="1">
        <v>49.09</v>
      </c>
      <c r="F140" s="1">
        <v>18.2490706319703</v>
      </c>
      <c r="G140" s="1">
        <v>23.26</v>
      </c>
      <c r="H140" s="1">
        <v>5.996744985</v>
      </c>
      <c r="I140" s="1">
        <v>48.58364135625</v>
      </c>
      <c r="J140" s="1">
        <f t="shared" si="2"/>
        <v>12.34313612</v>
      </c>
      <c r="K140" s="1">
        <f t="shared" si="3"/>
        <v>0.1234313612</v>
      </c>
      <c r="L140" s="1">
        <f t="shared" ref="L140:O140" si="141">$J140*0.01*D140</f>
        <v>0.3320303616</v>
      </c>
      <c r="M140" s="1">
        <f t="shared" si="141"/>
        <v>6.059245522</v>
      </c>
      <c r="N140" s="1">
        <f t="shared" si="141"/>
        <v>2.252507629</v>
      </c>
      <c r="O140" s="1">
        <f t="shared" si="141"/>
        <v>2.871013462</v>
      </c>
    </row>
    <row r="141" ht="15.75" customHeight="1">
      <c r="A141" s="1" t="s">
        <v>60</v>
      </c>
      <c r="B141" s="1" t="s">
        <v>87</v>
      </c>
      <c r="C141" s="1" t="s">
        <v>63</v>
      </c>
      <c r="D141" s="1">
        <v>3.43</v>
      </c>
      <c r="E141" s="1">
        <v>43.05</v>
      </c>
      <c r="F141" s="1">
        <v>12.5510204081633</v>
      </c>
      <c r="G141" s="1">
        <v>129.92</v>
      </c>
      <c r="H141" s="1">
        <v>4.186923221</v>
      </c>
      <c r="I141" s="1">
        <v>48.58364135625</v>
      </c>
      <c r="J141" s="1">
        <f t="shared" si="2"/>
        <v>8.617969144</v>
      </c>
      <c r="K141" s="1">
        <f t="shared" si="3"/>
        <v>0.08617969144</v>
      </c>
      <c r="L141" s="1">
        <f t="shared" ref="L141:O141" si="142">$J141*0.01*D141</f>
        <v>0.2955963416</v>
      </c>
      <c r="M141" s="1">
        <f t="shared" si="142"/>
        <v>3.710035716</v>
      </c>
      <c r="N141" s="1">
        <f t="shared" si="142"/>
        <v>1.081643066</v>
      </c>
      <c r="O141" s="1">
        <f t="shared" si="142"/>
        <v>11.19646551</v>
      </c>
    </row>
    <row r="142" ht="15.75" customHeight="1">
      <c r="A142" s="1" t="s">
        <v>60</v>
      </c>
      <c r="B142" s="1" t="s">
        <v>87</v>
      </c>
      <c r="C142" s="1" t="s">
        <v>64</v>
      </c>
      <c r="D142" s="1">
        <v>2.7</v>
      </c>
      <c r="E142" s="1">
        <v>37.07</v>
      </c>
      <c r="F142" s="1">
        <v>13.7296296296296</v>
      </c>
      <c r="G142" s="1">
        <v>271.98</v>
      </c>
      <c r="H142" s="1">
        <v>6.012541343</v>
      </c>
      <c r="I142" s="1">
        <v>48.58364135625</v>
      </c>
      <c r="J142" s="1">
        <f t="shared" si="2"/>
        <v>12.37564986</v>
      </c>
      <c r="K142" s="1">
        <f t="shared" si="3"/>
        <v>0.1237564986</v>
      </c>
      <c r="L142" s="1">
        <f t="shared" ref="L142:O142" si="143">$J142*0.01*D142</f>
        <v>0.3341425462</v>
      </c>
      <c r="M142" s="1">
        <f t="shared" si="143"/>
        <v>4.587653403</v>
      </c>
      <c r="N142" s="1">
        <f t="shared" si="143"/>
        <v>1.69913089</v>
      </c>
      <c r="O142" s="1">
        <f t="shared" si="143"/>
        <v>33.65929249</v>
      </c>
    </row>
    <row r="143" ht="15.75" customHeight="1">
      <c r="A143" s="1" t="s">
        <v>60</v>
      </c>
      <c r="B143" s="1" t="s">
        <v>87</v>
      </c>
      <c r="C143" s="1" t="s">
        <v>74</v>
      </c>
      <c r="D143" s="1">
        <v>2.02</v>
      </c>
      <c r="E143" s="1">
        <v>48.44</v>
      </c>
      <c r="F143" s="1">
        <v>23.980198019802</v>
      </c>
      <c r="G143" s="1">
        <v>24.22</v>
      </c>
      <c r="H143" s="1">
        <v>5.607706913</v>
      </c>
      <c r="I143" s="1">
        <v>48.58364135625</v>
      </c>
      <c r="J143" s="1">
        <f t="shared" si="2"/>
        <v>11.54237673</v>
      </c>
      <c r="K143" s="1">
        <f t="shared" si="3"/>
        <v>0.1154237673</v>
      </c>
      <c r="L143" s="1">
        <f t="shared" ref="L143:O143" si="144">$J143*0.01*D143</f>
        <v>0.2331560099</v>
      </c>
      <c r="M143" s="1">
        <f t="shared" si="144"/>
        <v>5.591127287</v>
      </c>
      <c r="N143" s="1">
        <f t="shared" si="144"/>
        <v>2.767884795</v>
      </c>
      <c r="O143" s="1">
        <f t="shared" si="144"/>
        <v>2.795563643</v>
      </c>
    </row>
    <row r="144" ht="15.75" customHeight="1">
      <c r="A144" s="1" t="s">
        <v>60</v>
      </c>
      <c r="B144" s="1" t="s">
        <v>87</v>
      </c>
      <c r="C144" s="1" t="s">
        <v>65</v>
      </c>
      <c r="D144" s="1">
        <v>1.99</v>
      </c>
      <c r="E144" s="1">
        <v>51.74</v>
      </c>
      <c r="F144" s="1">
        <v>26.0</v>
      </c>
      <c r="G144" s="1">
        <v>92.03</v>
      </c>
      <c r="H144" s="1">
        <v>4.338210896</v>
      </c>
      <c r="I144" s="1">
        <v>48.58364135625</v>
      </c>
      <c r="J144" s="1">
        <f t="shared" si="2"/>
        <v>8.929365471</v>
      </c>
      <c r="K144" s="1">
        <f t="shared" si="3"/>
        <v>0.08929365471</v>
      </c>
      <c r="L144" s="1">
        <f t="shared" ref="L144:O144" si="145">$J144*0.01*D144</f>
        <v>0.1776943729</v>
      </c>
      <c r="M144" s="1">
        <f t="shared" si="145"/>
        <v>4.620053695</v>
      </c>
      <c r="N144" s="1">
        <f t="shared" si="145"/>
        <v>2.321635023</v>
      </c>
      <c r="O144" s="1">
        <f t="shared" si="145"/>
        <v>8.217695043</v>
      </c>
    </row>
    <row r="145" ht="15.75" customHeight="1">
      <c r="A145" s="1" t="s">
        <v>60</v>
      </c>
      <c r="B145" s="1" t="s">
        <v>87</v>
      </c>
      <c r="C145" s="1" t="s">
        <v>89</v>
      </c>
      <c r="D145" s="1">
        <v>2.64</v>
      </c>
      <c r="E145" s="1">
        <v>43.965</v>
      </c>
      <c r="F145" s="1">
        <v>16.6534090909091</v>
      </c>
      <c r="G145" s="1">
        <v>80.76</v>
      </c>
      <c r="H145" s="1">
        <v>2.417505379</v>
      </c>
      <c r="I145" s="1">
        <v>48.58364135625</v>
      </c>
      <c r="J145" s="1">
        <f t="shared" si="2"/>
        <v>4.975965801</v>
      </c>
      <c r="K145" s="1">
        <f t="shared" si="3"/>
        <v>0.04975965801</v>
      </c>
      <c r="L145" s="1">
        <f t="shared" ref="L145:O145" si="146">$J145*0.01*D145</f>
        <v>0.1313654972</v>
      </c>
      <c r="M145" s="1">
        <f t="shared" si="146"/>
        <v>2.187683365</v>
      </c>
      <c r="N145" s="1">
        <f t="shared" si="146"/>
        <v>0.8286679411</v>
      </c>
      <c r="O145" s="1">
        <f t="shared" si="146"/>
        <v>4.018589981</v>
      </c>
    </row>
    <row r="146" ht="15.75" customHeight="1">
      <c r="A146" s="1" t="s">
        <v>60</v>
      </c>
      <c r="B146" s="1" t="s">
        <v>90</v>
      </c>
      <c r="C146" s="1" t="s">
        <v>71</v>
      </c>
      <c r="D146" s="1">
        <v>2.69</v>
      </c>
      <c r="E146" s="1">
        <v>48.03</v>
      </c>
      <c r="F146" s="1">
        <v>17.8550185873606</v>
      </c>
      <c r="G146" s="1">
        <v>112.45</v>
      </c>
      <c r="H146" s="1">
        <v>2.085207548</v>
      </c>
      <c r="I146" s="1">
        <v>32.62905520875</v>
      </c>
      <c r="J146" s="1">
        <f t="shared" si="2"/>
        <v>6.390646418</v>
      </c>
      <c r="K146" s="1">
        <f t="shared" si="3"/>
        <v>0.06390646418</v>
      </c>
      <c r="L146" s="1">
        <f t="shared" ref="L146:O146" si="147">$J146*0.01*D146</f>
        <v>0.1719083887</v>
      </c>
      <c r="M146" s="1">
        <f t="shared" si="147"/>
        <v>3.069427475</v>
      </c>
      <c r="N146" s="1">
        <f t="shared" si="147"/>
        <v>1.141051106</v>
      </c>
      <c r="O146" s="1">
        <f t="shared" si="147"/>
        <v>7.186281897</v>
      </c>
    </row>
    <row r="147" ht="15.75" customHeight="1">
      <c r="A147" s="1" t="s">
        <v>60</v>
      </c>
      <c r="B147" s="1" t="s">
        <v>90</v>
      </c>
      <c r="C147" s="1" t="s">
        <v>62</v>
      </c>
      <c r="D147" s="1">
        <v>2.84</v>
      </c>
      <c r="E147" s="1">
        <v>45.96</v>
      </c>
      <c r="F147" s="1">
        <v>16.1830985915493</v>
      </c>
      <c r="G147" s="1">
        <v>22.29</v>
      </c>
      <c r="H147" s="1">
        <v>7.56442302</v>
      </c>
      <c r="I147" s="1">
        <v>32.62905520875</v>
      </c>
      <c r="J147" s="1">
        <f t="shared" si="2"/>
        <v>23.18308934</v>
      </c>
      <c r="K147" s="1">
        <f t="shared" si="3"/>
        <v>0.2318308934</v>
      </c>
      <c r="L147" s="1">
        <f t="shared" ref="L147:O147" si="148">$J147*0.01*D147</f>
        <v>0.6583997373</v>
      </c>
      <c r="M147" s="1">
        <f t="shared" si="148"/>
        <v>10.65494786</v>
      </c>
      <c r="N147" s="1">
        <f t="shared" si="148"/>
        <v>3.751742205</v>
      </c>
      <c r="O147" s="1">
        <f t="shared" si="148"/>
        <v>5.167510614</v>
      </c>
    </row>
    <row r="148" ht="15.75" customHeight="1">
      <c r="A148" s="1" t="s">
        <v>60</v>
      </c>
      <c r="B148" s="1" t="s">
        <v>90</v>
      </c>
      <c r="C148" s="1" t="s">
        <v>81</v>
      </c>
      <c r="D148" s="1">
        <v>3.2</v>
      </c>
      <c r="E148" s="1">
        <v>44.53</v>
      </c>
      <c r="F148" s="1">
        <v>13.915625</v>
      </c>
      <c r="G148" s="1">
        <v>79.19</v>
      </c>
      <c r="H148" s="1">
        <v>1.084342875</v>
      </c>
      <c r="I148" s="1">
        <v>32.62905520875</v>
      </c>
      <c r="J148" s="1">
        <f t="shared" si="2"/>
        <v>3.323243251</v>
      </c>
      <c r="K148" s="1">
        <f t="shared" si="3"/>
        <v>0.03323243251</v>
      </c>
      <c r="L148" s="1">
        <f t="shared" ref="L148:O148" si="149">$J148*0.01*D148</f>
        <v>0.106343784</v>
      </c>
      <c r="M148" s="1">
        <f t="shared" si="149"/>
        <v>1.47984022</v>
      </c>
      <c r="N148" s="1">
        <f t="shared" si="149"/>
        <v>0.4624500686</v>
      </c>
      <c r="O148" s="1">
        <f t="shared" si="149"/>
        <v>2.63167633</v>
      </c>
    </row>
    <row r="149" ht="15.75" customHeight="1">
      <c r="A149" s="1" t="s">
        <v>60</v>
      </c>
      <c r="B149" s="1" t="s">
        <v>90</v>
      </c>
      <c r="C149" s="1" t="s">
        <v>78</v>
      </c>
      <c r="D149" s="1">
        <v>2.21</v>
      </c>
      <c r="E149" s="1">
        <v>56.79</v>
      </c>
      <c r="F149" s="1">
        <v>25.6968325791855</v>
      </c>
      <c r="G149" s="1">
        <v>44.88</v>
      </c>
      <c r="H149" s="1">
        <v>0.929908691</v>
      </c>
      <c r="I149" s="1">
        <v>32.62905520875</v>
      </c>
      <c r="J149" s="1">
        <f t="shared" si="2"/>
        <v>2.849940598</v>
      </c>
      <c r="K149" s="1">
        <f t="shared" si="3"/>
        <v>0.02849940598</v>
      </c>
      <c r="L149" s="1">
        <f t="shared" ref="L149:O149" si="150">$J149*0.01*D149</f>
        <v>0.06298368721</v>
      </c>
      <c r="M149" s="1">
        <f t="shared" si="150"/>
        <v>1.618481265</v>
      </c>
      <c r="N149" s="1">
        <f t="shared" si="150"/>
        <v>0.732344464</v>
      </c>
      <c r="O149" s="1">
        <f t="shared" si="150"/>
        <v>1.27905334</v>
      </c>
    </row>
    <row r="150" ht="15.75" customHeight="1">
      <c r="A150" s="1" t="s">
        <v>60</v>
      </c>
      <c r="B150" s="1" t="s">
        <v>90</v>
      </c>
      <c r="C150" s="1" t="s">
        <v>63</v>
      </c>
      <c r="D150" s="1">
        <v>3.53</v>
      </c>
      <c r="E150" s="1">
        <v>43.82</v>
      </c>
      <c r="F150" s="1">
        <v>12.413597733711</v>
      </c>
      <c r="G150" s="1">
        <v>66.3</v>
      </c>
      <c r="H150" s="1">
        <v>8.882942723</v>
      </c>
      <c r="I150" s="1">
        <v>32.62905520875</v>
      </c>
      <c r="J150" s="1">
        <f t="shared" si="2"/>
        <v>27.22402676</v>
      </c>
      <c r="K150" s="1">
        <f t="shared" si="3"/>
        <v>0.2722402676</v>
      </c>
      <c r="L150" s="1">
        <f t="shared" ref="L150:O150" si="151">$J150*0.01*D150</f>
        <v>0.9610081448</v>
      </c>
      <c r="M150" s="1">
        <f t="shared" si="151"/>
        <v>11.92956853</v>
      </c>
      <c r="N150" s="1">
        <f t="shared" si="151"/>
        <v>3.379481169</v>
      </c>
      <c r="O150" s="1">
        <f t="shared" si="151"/>
        <v>18.04952974</v>
      </c>
    </row>
    <row r="151" ht="15.75" customHeight="1">
      <c r="A151" s="1" t="s">
        <v>60</v>
      </c>
      <c r="B151" s="1" t="s">
        <v>90</v>
      </c>
      <c r="C151" s="1" t="s">
        <v>91</v>
      </c>
      <c r="D151" s="1">
        <v>2.46</v>
      </c>
      <c r="E151" s="1">
        <v>47.31</v>
      </c>
      <c r="F151" s="1">
        <v>19.2317073170732</v>
      </c>
      <c r="G151" s="1">
        <v>101.32</v>
      </c>
      <c r="H151" s="1">
        <v>4.266336979</v>
      </c>
      <c r="I151" s="1">
        <v>32.62905520875</v>
      </c>
      <c r="J151" s="1">
        <f t="shared" si="2"/>
        <v>13.07526973</v>
      </c>
      <c r="K151" s="1">
        <f t="shared" si="3"/>
        <v>0.1307526973</v>
      </c>
      <c r="L151" s="1">
        <f t="shared" ref="L151:O151" si="152">$J151*0.01*D151</f>
        <v>0.3216516354</v>
      </c>
      <c r="M151" s="1">
        <f t="shared" si="152"/>
        <v>6.185910109</v>
      </c>
      <c r="N151" s="1">
        <f t="shared" si="152"/>
        <v>2.514597605</v>
      </c>
      <c r="O151" s="1">
        <f t="shared" si="152"/>
        <v>13.24786329</v>
      </c>
    </row>
    <row r="152" ht="15.75" customHeight="1">
      <c r="A152" s="1" t="s">
        <v>60</v>
      </c>
      <c r="B152" s="1" t="s">
        <v>90</v>
      </c>
      <c r="C152" s="1" t="s">
        <v>92</v>
      </c>
      <c r="D152" s="1">
        <v>2.01</v>
      </c>
      <c r="E152" s="1">
        <v>40.57</v>
      </c>
      <c r="F152" s="1">
        <v>20.1840796019901</v>
      </c>
      <c r="G152" s="1">
        <v>100.87</v>
      </c>
      <c r="H152" s="1">
        <v>0.259672875</v>
      </c>
      <c r="I152" s="1">
        <v>32.62905520875</v>
      </c>
      <c r="J152" s="1">
        <f t="shared" si="2"/>
        <v>0.7958332638</v>
      </c>
      <c r="K152" s="1">
        <f t="shared" si="3"/>
        <v>0.007958332638</v>
      </c>
      <c r="L152" s="1">
        <f t="shared" ref="L152:O152" si="153">$J152*0.01*D152</f>
        <v>0.0159962486</v>
      </c>
      <c r="M152" s="1">
        <f t="shared" si="153"/>
        <v>0.3228695551</v>
      </c>
      <c r="N152" s="1">
        <f t="shared" si="153"/>
        <v>0.1606316195</v>
      </c>
      <c r="O152" s="1">
        <f t="shared" si="153"/>
        <v>0.8027570131</v>
      </c>
    </row>
    <row r="153" ht="15.75" customHeight="1">
      <c r="A153" s="1" t="s">
        <v>60</v>
      </c>
      <c r="B153" s="1" t="s">
        <v>90</v>
      </c>
      <c r="C153" s="1" t="s">
        <v>54</v>
      </c>
      <c r="D153" s="1">
        <v>3.13</v>
      </c>
      <c r="E153" s="1">
        <v>43.45</v>
      </c>
      <c r="F153" s="1">
        <v>13.8817891373802</v>
      </c>
      <c r="G153" s="1">
        <v>101.39</v>
      </c>
      <c r="H153" s="1">
        <v>0.094841959</v>
      </c>
      <c r="I153" s="1">
        <v>32.62905520875</v>
      </c>
      <c r="J153" s="1">
        <f t="shared" si="2"/>
        <v>0.2906671934</v>
      </c>
      <c r="K153" s="1">
        <f t="shared" si="3"/>
        <v>0.002906671934</v>
      </c>
      <c r="L153" s="1">
        <f t="shared" ref="L153:O153" si="154">$J153*0.01*D153</f>
        <v>0.009097883153</v>
      </c>
      <c r="M153" s="1">
        <f t="shared" si="154"/>
        <v>0.1262948955</v>
      </c>
      <c r="N153" s="1">
        <f t="shared" si="154"/>
        <v>0.04034980688</v>
      </c>
      <c r="O153" s="1">
        <f t="shared" si="154"/>
        <v>0.2947074674</v>
      </c>
    </row>
    <row r="154" ht="15.75" customHeight="1">
      <c r="A154" s="1" t="s">
        <v>60</v>
      </c>
      <c r="B154" s="1" t="s">
        <v>90</v>
      </c>
      <c r="C154" s="1" t="s">
        <v>93</v>
      </c>
      <c r="D154" s="1">
        <v>2.59</v>
      </c>
      <c r="E154" s="1">
        <v>41.65</v>
      </c>
      <c r="F154" s="1">
        <v>16.0810810810811</v>
      </c>
      <c r="G154" s="1">
        <v>44.36</v>
      </c>
      <c r="H154" s="1">
        <v>0.13854456</v>
      </c>
      <c r="I154" s="1">
        <v>32.62905520875</v>
      </c>
      <c r="J154" s="1">
        <f t="shared" si="2"/>
        <v>0.4246048778</v>
      </c>
      <c r="K154" s="1">
        <f t="shared" si="3"/>
        <v>0.004246048778</v>
      </c>
      <c r="L154" s="1">
        <f t="shared" ref="L154:O154" si="155">$J154*0.01*D154</f>
        <v>0.01099726634</v>
      </c>
      <c r="M154" s="1">
        <f t="shared" si="155"/>
        <v>0.1768479316</v>
      </c>
      <c r="N154" s="1">
        <f t="shared" si="155"/>
        <v>0.06828105468</v>
      </c>
      <c r="O154" s="1">
        <f t="shared" si="155"/>
        <v>0.1883547238</v>
      </c>
    </row>
    <row r="155" ht="15.75" customHeight="1">
      <c r="A155" s="1" t="s">
        <v>60</v>
      </c>
      <c r="B155" s="1" t="s">
        <v>94</v>
      </c>
      <c r="C155" s="1" t="s">
        <v>71</v>
      </c>
      <c r="D155" s="1">
        <v>2.86</v>
      </c>
      <c r="E155" s="1">
        <v>47.19</v>
      </c>
      <c r="F155" s="1">
        <v>16.5</v>
      </c>
      <c r="G155" s="1">
        <v>64.38</v>
      </c>
      <c r="H155" s="1">
        <v>2.298806895</v>
      </c>
      <c r="I155" s="1">
        <v>46.8330976575</v>
      </c>
      <c r="J155" s="1">
        <f t="shared" si="2"/>
        <v>4.908509174</v>
      </c>
      <c r="K155" s="1">
        <f t="shared" si="3"/>
        <v>0.04908509174</v>
      </c>
      <c r="L155" s="1">
        <f t="shared" ref="L155:O155" si="156">$J155*0.01*D155</f>
        <v>0.1403833624</v>
      </c>
      <c r="M155" s="1">
        <f t="shared" si="156"/>
        <v>2.316325479</v>
      </c>
      <c r="N155" s="1">
        <f t="shared" si="156"/>
        <v>0.8099040137</v>
      </c>
      <c r="O155" s="1">
        <f t="shared" si="156"/>
        <v>3.160098206</v>
      </c>
    </row>
    <row r="156" ht="15.75" customHeight="1">
      <c r="A156" s="1" t="s">
        <v>60</v>
      </c>
      <c r="B156" s="1" t="s">
        <v>94</v>
      </c>
      <c r="C156" s="1" t="s">
        <v>62</v>
      </c>
      <c r="D156" s="1">
        <v>3.13</v>
      </c>
      <c r="E156" s="1">
        <v>48.78</v>
      </c>
      <c r="F156" s="1">
        <v>15.5846645367412</v>
      </c>
      <c r="G156" s="1">
        <v>18.82</v>
      </c>
      <c r="H156" s="1">
        <v>0.96105471</v>
      </c>
      <c r="I156" s="1">
        <v>46.8330976575</v>
      </c>
      <c r="J156" s="1">
        <f t="shared" si="2"/>
        <v>2.05208444</v>
      </c>
      <c r="K156" s="1">
        <f t="shared" si="3"/>
        <v>0.0205208444</v>
      </c>
      <c r="L156" s="1">
        <f t="shared" ref="L156:O156" si="157">$J156*0.01*D156</f>
        <v>0.06423024299</v>
      </c>
      <c r="M156" s="1">
        <f t="shared" si="157"/>
        <v>1.00100679</v>
      </c>
      <c r="N156" s="1">
        <f t="shared" si="157"/>
        <v>0.3198104761</v>
      </c>
      <c r="O156" s="1">
        <f t="shared" si="157"/>
        <v>0.3862022917</v>
      </c>
    </row>
    <row r="157" ht="15.75" customHeight="1">
      <c r="A157" s="1" t="s">
        <v>60</v>
      </c>
      <c r="B157" s="1" t="s">
        <v>94</v>
      </c>
      <c r="C157" s="1" t="s">
        <v>81</v>
      </c>
      <c r="D157" s="1">
        <v>2.7</v>
      </c>
      <c r="E157" s="1">
        <v>41.14</v>
      </c>
      <c r="F157" s="1">
        <v>15.237037037037</v>
      </c>
      <c r="G157" s="1">
        <v>11.76</v>
      </c>
      <c r="H157" s="1">
        <v>1.245394054</v>
      </c>
      <c r="I157" s="1">
        <v>46.8330976575</v>
      </c>
      <c r="J157" s="1">
        <f t="shared" si="2"/>
        <v>2.659217768</v>
      </c>
      <c r="K157" s="1">
        <f t="shared" si="3"/>
        <v>0.02659217768</v>
      </c>
      <c r="L157" s="1">
        <f t="shared" ref="L157:O157" si="158">$J157*0.01*D157</f>
        <v>0.07179887972</v>
      </c>
      <c r="M157" s="1">
        <f t="shared" si="158"/>
        <v>1.09400219</v>
      </c>
      <c r="N157" s="1">
        <f t="shared" si="158"/>
        <v>0.4051859961</v>
      </c>
      <c r="O157" s="1">
        <f t="shared" si="158"/>
        <v>0.3127240095</v>
      </c>
    </row>
    <row r="158" ht="15.75" customHeight="1">
      <c r="A158" s="1" t="s">
        <v>60</v>
      </c>
      <c r="B158" s="1" t="s">
        <v>94</v>
      </c>
      <c r="C158" s="1" t="s">
        <v>63</v>
      </c>
      <c r="D158" s="1">
        <v>3.51</v>
      </c>
      <c r="E158" s="1">
        <v>43.09</v>
      </c>
      <c r="F158" s="1">
        <v>12.2763532763533</v>
      </c>
      <c r="G158" s="1">
        <v>59.93</v>
      </c>
      <c r="H158" s="1">
        <v>3.93281196</v>
      </c>
      <c r="I158" s="1">
        <v>46.8330976575</v>
      </c>
      <c r="J158" s="1">
        <f t="shared" si="2"/>
        <v>8.397505518</v>
      </c>
      <c r="K158" s="1">
        <f t="shared" si="3"/>
        <v>0.08397505518</v>
      </c>
      <c r="L158" s="1">
        <f t="shared" ref="L158:O158" si="159">$J158*0.01*D158</f>
        <v>0.2947524437</v>
      </c>
      <c r="M158" s="1">
        <f t="shared" si="159"/>
        <v>3.618485128</v>
      </c>
      <c r="N158" s="1">
        <f t="shared" si="159"/>
        <v>1.030907444</v>
      </c>
      <c r="O158" s="1">
        <f t="shared" si="159"/>
        <v>5.032625057</v>
      </c>
    </row>
    <row r="159" ht="15.75" customHeight="1">
      <c r="A159" s="1" t="s">
        <v>60</v>
      </c>
      <c r="B159" s="1" t="s">
        <v>94</v>
      </c>
      <c r="C159" s="1" t="s">
        <v>73</v>
      </c>
      <c r="D159" s="1">
        <v>2.59</v>
      </c>
      <c r="E159" s="1">
        <v>62.35</v>
      </c>
      <c r="F159" s="1">
        <v>24.0733590733591</v>
      </c>
      <c r="G159" s="1">
        <v>234.08</v>
      </c>
      <c r="H159" s="1">
        <v>0.482829559</v>
      </c>
      <c r="I159" s="1">
        <v>46.8330976575</v>
      </c>
      <c r="J159" s="1">
        <f t="shared" si="2"/>
        <v>1.030957983</v>
      </c>
      <c r="K159" s="1">
        <f t="shared" si="3"/>
        <v>0.01030957983</v>
      </c>
      <c r="L159" s="1">
        <f t="shared" ref="L159:O159" si="160">$J159*0.01*D159</f>
        <v>0.02670181176</v>
      </c>
      <c r="M159" s="1">
        <f t="shared" si="160"/>
        <v>0.6428023024</v>
      </c>
      <c r="N159" s="1">
        <f t="shared" si="160"/>
        <v>0.2481862172</v>
      </c>
      <c r="O159" s="1">
        <f t="shared" si="160"/>
        <v>2.413266447</v>
      </c>
    </row>
    <row r="160" ht="15.75" customHeight="1">
      <c r="A160" s="1" t="s">
        <v>60</v>
      </c>
      <c r="B160" s="1" t="s">
        <v>94</v>
      </c>
      <c r="C160" s="1" t="s">
        <v>91</v>
      </c>
      <c r="D160" s="1">
        <v>2.77</v>
      </c>
      <c r="E160" s="1">
        <v>45.82</v>
      </c>
      <c r="F160" s="1">
        <v>16.5415162454874</v>
      </c>
      <c r="G160" s="1">
        <v>125.15</v>
      </c>
      <c r="H160" s="1">
        <v>9.410633348</v>
      </c>
      <c r="I160" s="1">
        <v>46.8330976575</v>
      </c>
      <c r="J160" s="1">
        <f t="shared" si="2"/>
        <v>20.09398015</v>
      </c>
      <c r="K160" s="1">
        <f t="shared" si="3"/>
        <v>0.2009398015</v>
      </c>
      <c r="L160" s="1">
        <f t="shared" ref="L160:O160" si="161">$J160*0.01*D160</f>
        <v>0.5566032502</v>
      </c>
      <c r="M160" s="1">
        <f t="shared" si="161"/>
        <v>9.207061706</v>
      </c>
      <c r="N160" s="1">
        <f t="shared" si="161"/>
        <v>3.323848991</v>
      </c>
      <c r="O160" s="1">
        <f t="shared" si="161"/>
        <v>25.14761616</v>
      </c>
    </row>
    <row r="161" ht="15.75" customHeight="1">
      <c r="A161" s="1" t="s">
        <v>60</v>
      </c>
      <c r="B161" s="1" t="s">
        <v>94</v>
      </c>
      <c r="C161" s="1" t="s">
        <v>92</v>
      </c>
      <c r="D161" s="1">
        <v>2.71</v>
      </c>
      <c r="E161" s="1">
        <v>42.11</v>
      </c>
      <c r="F161" s="1">
        <v>15.5387453874539</v>
      </c>
      <c r="G161" s="1">
        <v>64.6</v>
      </c>
      <c r="H161" s="1">
        <v>2.171037041</v>
      </c>
      <c r="I161" s="1">
        <v>46.8330976575</v>
      </c>
      <c r="J161" s="1">
        <f t="shared" si="2"/>
        <v>4.635689608</v>
      </c>
      <c r="K161" s="1">
        <f t="shared" si="3"/>
        <v>0.04635689608</v>
      </c>
      <c r="L161" s="1">
        <f t="shared" ref="L161:O161" si="162">$J161*0.01*D161</f>
        <v>0.1256271884</v>
      </c>
      <c r="M161" s="1">
        <f t="shared" si="162"/>
        <v>1.952088894</v>
      </c>
      <c r="N161" s="1">
        <f t="shared" si="162"/>
        <v>0.7203280051</v>
      </c>
      <c r="O161" s="1">
        <f t="shared" si="162"/>
        <v>2.994655486</v>
      </c>
    </row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20.29"/>
    <col customWidth="1" min="3" max="3" width="20.43"/>
    <col customWidth="1" min="4" max="26" width="8.71"/>
  </cols>
  <sheetData>
    <row r="1"/>
    <row r="2"/>
    <row r="3"/>
    <row r="4"/>
    <row r="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10" width="8.86"/>
    <col customWidth="1" min="11" max="11" width="13.86"/>
    <col customWidth="1" min="12" max="26" width="8.71"/>
  </cols>
  <sheetData>
    <row r="1">
      <c r="A1" s="5" t="s">
        <v>95</v>
      </c>
      <c r="B1" s="5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99</v>
      </c>
      <c r="H1" s="6" t="s">
        <v>100</v>
      </c>
      <c r="I1" s="6" t="s">
        <v>101</v>
      </c>
      <c r="J1" s="6" t="s">
        <v>102</v>
      </c>
      <c r="K1" s="6" t="s">
        <v>103</v>
      </c>
    </row>
    <row r="2">
      <c r="A2" s="1" t="s">
        <v>10</v>
      </c>
      <c r="B2" s="1" t="s">
        <v>11</v>
      </c>
      <c r="C2" s="1">
        <f>SUMIF(qr_final_traits!$B:$B,CWM!$B2,qr_final_traits!L:L)</f>
        <v>2.86016862</v>
      </c>
      <c r="D2" s="1">
        <f>SUMIF(qr_final_traits!$B:$B,CWM!$B2,qr_final_traits!M:M)</f>
        <v>38.84092047</v>
      </c>
      <c r="E2" s="1">
        <f>SUMIF(qr_final_traits!$B:$B,CWM!$B2,qr_final_traits!N:N)</f>
        <v>11.57404246</v>
      </c>
      <c r="F2" s="1">
        <f>SUMIF(qr_final_traits!$B:$B,CWM!$B2,qr_final_traits!O:O)</f>
        <v>48.38073343</v>
      </c>
      <c r="G2" s="1">
        <f>SUMIF(qr_final_traits!$B:$B,CWM!$B2,qr_final_traits!K:K)</f>
        <v>0.8400559045</v>
      </c>
      <c r="H2" s="7">
        <f t="shared" ref="H2:K2" si="1">C2/$G2</f>
        <v>3.404736047</v>
      </c>
      <c r="I2" s="7">
        <f t="shared" si="1"/>
        <v>46.23611389</v>
      </c>
      <c r="J2" s="7">
        <f t="shared" si="1"/>
        <v>13.77770503</v>
      </c>
      <c r="K2" s="7">
        <f t="shared" si="1"/>
        <v>57.59227828</v>
      </c>
    </row>
    <row r="3">
      <c r="A3" s="1" t="s">
        <v>10</v>
      </c>
      <c r="B3" s="1" t="s">
        <v>16</v>
      </c>
      <c r="C3" s="1">
        <f>SUMIF(qr_final_traits!$B:$B,CWM!$B3,qr_final_traits!L:L)</f>
        <v>2.846032059</v>
      </c>
      <c r="D3" s="1">
        <f>SUMIF(qr_final_traits!$B:$B,CWM!$B3,qr_final_traits!M:M)</f>
        <v>36.00770312</v>
      </c>
      <c r="E3" s="1">
        <f>SUMIF(qr_final_traits!$B:$B,CWM!$B3,qr_final_traits!N:N)</f>
        <v>10.18266733</v>
      </c>
      <c r="F3" s="1">
        <f>SUMIF(qr_final_traits!$B:$B,CWM!$B3,qr_final_traits!O:O)</f>
        <v>48.81867269</v>
      </c>
      <c r="G3" s="1">
        <f>SUMIF(qr_final_traits!$B:$B,CWM!$B3,qr_final_traits!K:K)</f>
        <v>0.7899144458</v>
      </c>
      <c r="H3" s="7">
        <f t="shared" ref="H3:K3" si="2">C3/$G3</f>
        <v>3.602962415</v>
      </c>
      <c r="I3" s="7">
        <f t="shared" si="2"/>
        <v>45.58430766</v>
      </c>
      <c r="J3" s="7">
        <f t="shared" si="2"/>
        <v>12.89084835</v>
      </c>
      <c r="K3" s="7">
        <f t="shared" si="2"/>
        <v>61.80248121</v>
      </c>
    </row>
    <row r="4">
      <c r="A4" s="1" t="s">
        <v>10</v>
      </c>
      <c r="B4" s="1" t="s">
        <v>18</v>
      </c>
      <c r="C4" s="1">
        <f>SUMIF(qr_final_traits!$B:$B,CWM!$B4,qr_final_traits!L:L)</f>
        <v>2.723538043</v>
      </c>
      <c r="D4" s="1">
        <f>SUMIF(qr_final_traits!$B:$B,CWM!$B4,qr_final_traits!M:M)</f>
        <v>41.08590998</v>
      </c>
      <c r="E4" s="1">
        <f>SUMIF(qr_final_traits!$B:$B,CWM!$B4,qr_final_traits!N:N)</f>
        <v>14.63570638</v>
      </c>
      <c r="F4" s="1">
        <f>SUMIF(qr_final_traits!$B:$B,CWM!$B4,qr_final_traits!O:O)</f>
        <v>33.09244372</v>
      </c>
      <c r="G4" s="1">
        <f>SUMIF(qr_final_traits!$B:$B,CWM!$B4,qr_final_traits!K:K)</f>
        <v>0.8977859824</v>
      </c>
      <c r="H4" s="7">
        <f t="shared" ref="H4:K4" si="3">C4/$G4</f>
        <v>3.033616136</v>
      </c>
      <c r="I4" s="7">
        <f t="shared" si="3"/>
        <v>45.76359042</v>
      </c>
      <c r="J4" s="7">
        <f t="shared" si="3"/>
        <v>16.30199922</v>
      </c>
      <c r="K4" s="7">
        <f t="shared" si="3"/>
        <v>36.86005837</v>
      </c>
    </row>
    <row r="5">
      <c r="A5" s="1" t="s">
        <v>10</v>
      </c>
      <c r="B5" s="1" t="s">
        <v>22</v>
      </c>
      <c r="C5" s="1">
        <f>SUMIF(qr_final_traits!$B:$B,CWM!$B5,qr_final_traits!L:L)</f>
        <v>2.869698411</v>
      </c>
      <c r="D5" s="1">
        <f>SUMIF(qr_final_traits!$B:$B,CWM!$B5,qr_final_traits!M:M)</f>
        <v>41.68601101</v>
      </c>
      <c r="E5" s="1">
        <f>SUMIF(qr_final_traits!$B:$B,CWM!$B5,qr_final_traits!N:N)</f>
        <v>14.54533201</v>
      </c>
      <c r="F5" s="1">
        <f>SUMIF(qr_final_traits!$B:$B,CWM!$B5,qr_final_traits!O:O)</f>
        <v>40.31646803</v>
      </c>
      <c r="G5" s="1">
        <f>SUMIF(qr_final_traits!$B:$B,CWM!$B5,qr_final_traits!K:K)</f>
        <v>0.8749465981</v>
      </c>
      <c r="H5" s="7">
        <f t="shared" ref="H5:K5" si="4">C5/$G5</f>
        <v>3.279855498</v>
      </c>
      <c r="I5" s="7">
        <f t="shared" si="4"/>
        <v>47.64406319</v>
      </c>
      <c r="J5" s="7">
        <f t="shared" si="4"/>
        <v>16.62425117</v>
      </c>
      <c r="K5" s="7">
        <f t="shared" si="4"/>
        <v>46.07877569</v>
      </c>
    </row>
    <row r="6">
      <c r="A6" s="1" t="s">
        <v>10</v>
      </c>
      <c r="B6" s="1" t="s">
        <v>23</v>
      </c>
      <c r="C6" s="1">
        <f>SUMIF(qr_final_traits!$B:$B,CWM!$B6,qr_final_traits!L:L)</f>
        <v>1.893760409</v>
      </c>
      <c r="D6" s="1">
        <f>SUMIF(qr_final_traits!$B:$B,CWM!$B6,qr_final_traits!M:M)</f>
        <v>26.03693918</v>
      </c>
      <c r="E6" s="1">
        <f>SUMIF(qr_final_traits!$B:$B,CWM!$B6,qr_final_traits!N:N)</f>
        <v>7.986993592</v>
      </c>
      <c r="F6" s="1">
        <f>SUMIF(qr_final_traits!$B:$B,CWM!$B6,qr_final_traits!O:O)</f>
        <v>18.47416015</v>
      </c>
      <c r="G6" s="1">
        <f>SUMIF(qr_final_traits!$B:$B,CWM!$B6,qr_final_traits!K:K)</f>
        <v>0.553600447</v>
      </c>
      <c r="H6" s="7">
        <f t="shared" ref="H6:K6" si="5">C6/$G6</f>
        <v>3.420807226</v>
      </c>
      <c r="I6" s="7">
        <f t="shared" si="5"/>
        <v>47.03200533</v>
      </c>
      <c r="J6" s="7">
        <f t="shared" si="5"/>
        <v>14.42736117</v>
      </c>
      <c r="K6" s="7">
        <f t="shared" si="5"/>
        <v>33.37092709</v>
      </c>
    </row>
    <row r="7">
      <c r="A7" s="1" t="s">
        <v>10</v>
      </c>
      <c r="B7" s="1" t="s">
        <v>28</v>
      </c>
      <c r="C7" s="1">
        <f>SUMIF(qr_final_traits!$B:$B,CWM!$B7,qr_final_traits!L:L)</f>
        <v>3.196706162</v>
      </c>
      <c r="D7" s="1">
        <f>SUMIF(qr_final_traits!$B:$B,CWM!$B7,qr_final_traits!M:M)</f>
        <v>39.44092535</v>
      </c>
      <c r="E7" s="1">
        <f>SUMIF(qr_final_traits!$B:$B,CWM!$B7,qr_final_traits!N:N)</f>
        <v>10.44856515</v>
      </c>
      <c r="F7" s="1">
        <f>SUMIF(qr_final_traits!$B:$B,CWM!$B7,qr_final_traits!O:O)</f>
        <v>35.37406388</v>
      </c>
      <c r="G7" s="1">
        <f>SUMIF(qr_final_traits!$B:$B,CWM!$B7,qr_final_traits!K:K)</f>
        <v>0.8430889455</v>
      </c>
      <c r="H7" s="7">
        <f t="shared" ref="H7:K7" si="6">C7/$G7</f>
        <v>3.791659444</v>
      </c>
      <c r="I7" s="7">
        <f t="shared" si="6"/>
        <v>46.78145237</v>
      </c>
      <c r="J7" s="7">
        <f t="shared" si="6"/>
        <v>12.39319435</v>
      </c>
      <c r="K7" s="7">
        <f t="shared" si="6"/>
        <v>41.95768912</v>
      </c>
    </row>
    <row r="8">
      <c r="A8" s="1" t="s">
        <v>10</v>
      </c>
      <c r="B8" s="1" t="s">
        <v>29</v>
      </c>
      <c r="C8" s="1">
        <f>SUMIF(qr_final_traits!$B:$B,CWM!$B8,qr_final_traits!L:L)</f>
        <v>3.169004694</v>
      </c>
      <c r="D8" s="1">
        <f>SUMIF(qr_final_traits!$B:$B,CWM!$B8,qr_final_traits!M:M)</f>
        <v>39.54815412</v>
      </c>
      <c r="E8" s="1">
        <f>SUMIF(qr_final_traits!$B:$B,CWM!$B8,qr_final_traits!N:N)</f>
        <v>11.03703854</v>
      </c>
      <c r="F8" s="1">
        <f>SUMIF(qr_final_traits!$B:$B,CWM!$B8,qr_final_traits!O:O)</f>
        <v>58.23064727</v>
      </c>
      <c r="G8" s="1">
        <f>SUMIF(qr_final_traits!$B:$B,CWM!$B8,qr_final_traits!K:K)</f>
        <v>0.8648989605</v>
      </c>
      <c r="H8" s="7">
        <f t="shared" ref="H8:K8" si="7">C8/$G8</f>
        <v>3.664017231</v>
      </c>
      <c r="I8" s="7">
        <f t="shared" si="7"/>
        <v>45.72575055</v>
      </c>
      <c r="J8" s="7">
        <f t="shared" si="7"/>
        <v>12.76107273</v>
      </c>
      <c r="K8" s="7">
        <f t="shared" si="7"/>
        <v>67.32653168</v>
      </c>
    </row>
    <row r="9">
      <c r="A9" s="1" t="s">
        <v>10</v>
      </c>
      <c r="B9" s="1" t="s">
        <v>30</v>
      </c>
      <c r="C9" s="1">
        <f>SUMIF(qr_final_traits!$B:$B,CWM!$B9,qr_final_traits!L:L)</f>
        <v>2.747551416</v>
      </c>
      <c r="D9" s="1">
        <f>SUMIF(qr_final_traits!$B:$B,CWM!$B9,qr_final_traits!M:M)</f>
        <v>33.35114163</v>
      </c>
      <c r="E9" s="1">
        <f>SUMIF(qr_final_traits!$B:$B,CWM!$B9,qr_final_traits!N:N)</f>
        <v>8.986865002</v>
      </c>
      <c r="F9" s="1">
        <f>SUMIF(qr_final_traits!$B:$B,CWM!$B9,qr_final_traits!O:O)</f>
        <v>54.23181149</v>
      </c>
      <c r="G9" s="1">
        <f>SUMIF(qr_final_traits!$B:$B,CWM!$B9,qr_final_traits!K:K)</f>
        <v>0.7329615735</v>
      </c>
      <c r="H9" s="7">
        <f t="shared" ref="H9:K9" si="8">C9/$G9</f>
        <v>3.748561336</v>
      </c>
      <c r="I9" s="7">
        <f t="shared" si="8"/>
        <v>45.50189647</v>
      </c>
      <c r="J9" s="7">
        <f t="shared" si="8"/>
        <v>12.26103158</v>
      </c>
      <c r="K9" s="7">
        <f t="shared" si="8"/>
        <v>73.98997907</v>
      </c>
    </row>
    <row r="10">
      <c r="A10" s="1" t="s">
        <v>10</v>
      </c>
      <c r="B10" s="1" t="s">
        <v>31</v>
      </c>
      <c r="C10" s="1">
        <f>SUMIF(qr_final_traits!$B:$B,CWM!$B10,qr_final_traits!L:L)</f>
        <v>1.975532307</v>
      </c>
      <c r="D10" s="1">
        <f>SUMIF(qr_final_traits!$B:$B,CWM!$B10,qr_final_traits!M:M)</f>
        <v>24.81644175</v>
      </c>
      <c r="E10" s="1">
        <f>SUMIF(qr_final_traits!$B:$B,CWM!$B10,qr_final_traits!N:N)</f>
        <v>6.813550417</v>
      </c>
      <c r="F10" s="1">
        <f>SUMIF(qr_final_traits!$B:$B,CWM!$B10,qr_final_traits!O:O)</f>
        <v>20.6735292</v>
      </c>
      <c r="G10" s="1">
        <f>SUMIF(qr_final_traits!$B:$B,CWM!$B10,qr_final_traits!K:K)</f>
        <v>0.5336218538</v>
      </c>
      <c r="H10" s="7">
        <f t="shared" ref="H10:K10" si="9">C10/$G10</f>
        <v>3.702120318</v>
      </c>
      <c r="I10" s="7">
        <f t="shared" si="9"/>
        <v>46.50566983</v>
      </c>
      <c r="J10" s="7">
        <f t="shared" si="9"/>
        <v>12.76849958</v>
      </c>
      <c r="K10" s="7">
        <f t="shared" si="9"/>
        <v>38.74190881</v>
      </c>
    </row>
    <row r="11">
      <c r="A11" s="1" t="s">
        <v>10</v>
      </c>
      <c r="B11" s="1" t="s">
        <v>32</v>
      </c>
      <c r="C11" s="1">
        <f>SUMIF(qr_final_traits!$B:$B,CWM!$B11,qr_final_traits!L:L)</f>
        <v>1.315785032</v>
      </c>
      <c r="D11" s="1">
        <f>SUMIF(qr_final_traits!$B:$B,CWM!$B11,qr_final_traits!M:M)</f>
        <v>16.78996545</v>
      </c>
      <c r="E11" s="1">
        <f>SUMIF(qr_final_traits!$B:$B,CWM!$B11,qr_final_traits!N:N)</f>
        <v>4.853337034</v>
      </c>
      <c r="F11" s="1">
        <f>SUMIF(qr_final_traits!$B:$B,CWM!$B11,qr_final_traits!O:O)</f>
        <v>19.81631851</v>
      </c>
      <c r="G11" s="1">
        <f>SUMIF(qr_final_traits!$B:$B,CWM!$B11,qr_final_traits!K:K)</f>
        <v>0.3656191001</v>
      </c>
      <c r="H11" s="7">
        <f t="shared" ref="H11:K11" si="10">C11/$G11</f>
        <v>3.598786363</v>
      </c>
      <c r="I11" s="7">
        <f t="shared" si="10"/>
        <v>45.92201403</v>
      </c>
      <c r="J11" s="7">
        <f t="shared" si="10"/>
        <v>13.2742984</v>
      </c>
      <c r="K11" s="7">
        <f t="shared" si="10"/>
        <v>54.19935256</v>
      </c>
    </row>
    <row r="12">
      <c r="A12" s="1" t="s">
        <v>34</v>
      </c>
      <c r="B12" s="1" t="s">
        <v>35</v>
      </c>
      <c r="C12" s="1">
        <f>SUMIF(qr_final_traits!$B:$B,CWM!$B12,qr_final_traits!L:L)</f>
        <v>1.729870292</v>
      </c>
      <c r="D12" s="1">
        <f>SUMIF(qr_final_traits!$B:$B,CWM!$B12,qr_final_traits!M:M)</f>
        <v>45.43398576</v>
      </c>
      <c r="E12" s="1">
        <f>SUMIF(qr_final_traits!$B:$B,CWM!$B12,qr_final_traits!N:N)</f>
        <v>24.14681966</v>
      </c>
      <c r="F12" s="1">
        <f>SUMIF(qr_final_traits!$B:$B,CWM!$B12,qr_final_traits!O:O)</f>
        <v>42.47405747</v>
      </c>
      <c r="G12" s="1">
        <f>SUMIF(qr_final_traits!$B:$B,CWM!$B12,qr_final_traits!K:K)</f>
        <v>0.9190455724</v>
      </c>
      <c r="H12" s="7">
        <f t="shared" ref="H12:K12" si="11">C12/$G12</f>
        <v>1.882246478</v>
      </c>
      <c r="I12" s="7">
        <f t="shared" si="11"/>
        <v>49.43605315</v>
      </c>
      <c r="J12" s="7">
        <f t="shared" si="11"/>
        <v>26.27380011</v>
      </c>
      <c r="K12" s="7">
        <f t="shared" si="11"/>
        <v>46.21539861</v>
      </c>
    </row>
    <row r="13">
      <c r="A13" s="1" t="s">
        <v>34</v>
      </c>
      <c r="B13" s="1" t="s">
        <v>39</v>
      </c>
      <c r="C13" s="1">
        <f>SUMIF(qr_final_traits!$B:$B,CWM!$B13,qr_final_traits!L:L)</f>
        <v>1.378473076</v>
      </c>
      <c r="D13" s="1">
        <f>SUMIF(qr_final_traits!$B:$B,CWM!$B13,qr_final_traits!M:M)</f>
        <v>42.5218056</v>
      </c>
      <c r="E13" s="1">
        <f>SUMIF(qr_final_traits!$B:$B,CWM!$B13,qr_final_traits!N:N)</f>
        <v>26.43949426</v>
      </c>
      <c r="F13" s="1">
        <f>SUMIF(qr_final_traits!$B:$B,CWM!$B13,qr_final_traits!O:O)</f>
        <v>61.46540095</v>
      </c>
      <c r="G13" s="1">
        <f>SUMIF(qr_final_traits!$B:$B,CWM!$B13,qr_final_traits!K:K)</f>
        <v>0.8513022762</v>
      </c>
      <c r="H13" s="7">
        <f t="shared" ref="H13:K13" si="12">C13/$G13</f>
        <v>1.619252191</v>
      </c>
      <c r="I13" s="7">
        <f t="shared" si="12"/>
        <v>49.94912711</v>
      </c>
      <c r="J13" s="7">
        <f t="shared" si="12"/>
        <v>31.05770418</v>
      </c>
      <c r="K13" s="7">
        <f t="shared" si="12"/>
        <v>72.20161706</v>
      </c>
    </row>
    <row r="14">
      <c r="A14" s="1" t="s">
        <v>34</v>
      </c>
      <c r="B14" s="1" t="s">
        <v>42</v>
      </c>
      <c r="C14" s="1">
        <f>SUMIF(qr_final_traits!$B:$B,CWM!$B14,qr_final_traits!L:L)</f>
        <v>1.638109613</v>
      </c>
      <c r="D14" s="1">
        <f>SUMIF(qr_final_traits!$B:$B,CWM!$B14,qr_final_traits!M:M)</f>
        <v>45.96906689</v>
      </c>
      <c r="E14" s="1">
        <f>SUMIF(qr_final_traits!$B:$B,CWM!$B14,qr_final_traits!N:N)</f>
        <v>27.2020269</v>
      </c>
      <c r="F14" s="1">
        <f>SUMIF(qr_final_traits!$B:$B,CWM!$B14,qr_final_traits!O:O)</f>
        <v>68.48540563</v>
      </c>
      <c r="G14" s="1">
        <f>SUMIF(qr_final_traits!$B:$B,CWM!$B14,qr_final_traits!K:K)</f>
        <v>0.9514505183</v>
      </c>
      <c r="H14" s="7">
        <f t="shared" ref="H14:K14" si="13">C14/$G14</f>
        <v>1.721697116</v>
      </c>
      <c r="I14" s="7">
        <f t="shared" si="13"/>
        <v>48.31472158</v>
      </c>
      <c r="J14" s="7">
        <f t="shared" si="13"/>
        <v>28.59005947</v>
      </c>
      <c r="K14" s="7">
        <f t="shared" si="13"/>
        <v>71.97999718</v>
      </c>
    </row>
    <row r="15">
      <c r="A15" s="1" t="s">
        <v>34</v>
      </c>
      <c r="B15" s="1" t="s">
        <v>46</v>
      </c>
      <c r="C15" s="1">
        <f>SUMIF(qr_final_traits!$B:$B,CWM!$B15,qr_final_traits!L:L)</f>
        <v>1.15923135</v>
      </c>
      <c r="D15" s="1">
        <f>SUMIF(qr_final_traits!$B:$B,CWM!$B15,qr_final_traits!M:M)</f>
        <v>35.69669895</v>
      </c>
      <c r="E15" s="1">
        <f>SUMIF(qr_final_traits!$B:$B,CWM!$B15,qr_final_traits!N:N)</f>
        <v>23.54784268</v>
      </c>
      <c r="F15" s="1">
        <f>SUMIF(qr_final_traits!$B:$B,CWM!$B15,qr_final_traits!O:O)</f>
        <v>11.71990162</v>
      </c>
      <c r="G15" s="1">
        <f>SUMIF(qr_final_traits!$B:$B,CWM!$B15,qr_final_traits!K:K)</f>
        <v>0.7476503523</v>
      </c>
      <c r="H15" s="7">
        <f t="shared" ref="H15:K15" si="14">C15/$G15</f>
        <v>1.550499303</v>
      </c>
      <c r="I15" s="7">
        <f t="shared" si="14"/>
        <v>47.74517773</v>
      </c>
      <c r="J15" s="7">
        <f t="shared" si="14"/>
        <v>31.49579561</v>
      </c>
      <c r="K15" s="7">
        <f t="shared" si="14"/>
        <v>15.67564515</v>
      </c>
    </row>
    <row r="16">
      <c r="A16" s="1" t="s">
        <v>34</v>
      </c>
      <c r="B16" s="1" t="s">
        <v>48</v>
      </c>
      <c r="C16" s="1">
        <f>SUMIF(qr_final_traits!$B:$B,CWM!$B16,qr_final_traits!L:L)</f>
        <v>1.563109614</v>
      </c>
      <c r="D16" s="1">
        <f>SUMIF(qr_final_traits!$B:$B,CWM!$B16,qr_final_traits!M:M)</f>
        <v>40.74580275</v>
      </c>
      <c r="E16" s="1">
        <f>SUMIF(qr_final_traits!$B:$B,CWM!$B16,qr_final_traits!N:N)</f>
        <v>22.07029585</v>
      </c>
      <c r="F16" s="1">
        <f>SUMIF(qr_final_traits!$B:$B,CWM!$B16,qr_final_traits!O:O)</f>
        <v>23.6332627</v>
      </c>
      <c r="G16" s="1">
        <f>SUMIF(qr_final_traits!$B:$B,CWM!$B16,qr_final_traits!K:K)</f>
        <v>0.8389016039</v>
      </c>
      <c r="H16" s="7">
        <f t="shared" ref="H16:K16" si="15">C16/$G16</f>
        <v>1.863281232</v>
      </c>
      <c r="I16" s="7">
        <f t="shared" si="15"/>
        <v>48.57041942</v>
      </c>
      <c r="J16" s="7">
        <f t="shared" si="15"/>
        <v>26.30856318</v>
      </c>
      <c r="K16" s="7">
        <f t="shared" si="15"/>
        <v>28.17167423</v>
      </c>
    </row>
    <row r="17">
      <c r="A17" s="1" t="s">
        <v>34</v>
      </c>
      <c r="B17" s="1" t="s">
        <v>50</v>
      </c>
      <c r="C17" s="1">
        <f>SUMIF(qr_final_traits!$B:$B,CWM!$B17,qr_final_traits!L:L)</f>
        <v>1.194711774</v>
      </c>
      <c r="D17" s="1">
        <f>SUMIF(qr_final_traits!$B:$B,CWM!$B17,qr_final_traits!M:M)</f>
        <v>38.053991</v>
      </c>
      <c r="E17" s="1">
        <f>SUMIF(qr_final_traits!$B:$B,CWM!$B17,qr_final_traits!N:N)</f>
        <v>22.05648376</v>
      </c>
      <c r="F17" s="1">
        <f>SUMIF(qr_final_traits!$B:$B,CWM!$B17,qr_final_traits!O:O)</f>
        <v>24.25548343</v>
      </c>
      <c r="G17" s="1">
        <f>SUMIF(qr_final_traits!$B:$B,CWM!$B17,qr_final_traits!K:K)</f>
        <v>0.6882039533</v>
      </c>
      <c r="H17" s="7">
        <f t="shared" ref="H17:K17" si="16">C17/$G17</f>
        <v>1.735985049</v>
      </c>
      <c r="I17" s="7">
        <f t="shared" si="16"/>
        <v>55.29464168</v>
      </c>
      <c r="J17" s="7">
        <f t="shared" si="16"/>
        <v>32.04934184</v>
      </c>
      <c r="K17" s="7">
        <f t="shared" si="16"/>
        <v>35.24461508</v>
      </c>
    </row>
    <row r="18">
      <c r="A18" s="1" t="s">
        <v>34</v>
      </c>
      <c r="B18" s="1" t="s">
        <v>52</v>
      </c>
      <c r="C18" s="1">
        <f>SUMIF(qr_final_traits!$B:$B,CWM!$B18,qr_final_traits!L:L)</f>
        <v>1.269487636</v>
      </c>
      <c r="D18" s="1">
        <f>SUMIF(qr_final_traits!$B:$B,CWM!$B18,qr_final_traits!M:M)</f>
        <v>27.31205756</v>
      </c>
      <c r="E18" s="1">
        <f>SUMIF(qr_final_traits!$B:$B,CWM!$B18,qr_final_traits!N:N)</f>
        <v>12.74427253</v>
      </c>
      <c r="F18" s="1">
        <f>SUMIF(qr_final_traits!$B:$B,CWM!$B18,qr_final_traits!O:O)</f>
        <v>16.78640902</v>
      </c>
      <c r="G18" s="1">
        <f>SUMIF(qr_final_traits!$B:$B,CWM!$B18,qr_final_traits!K:K)</f>
        <v>0.5669923625</v>
      </c>
      <c r="H18" s="7">
        <f t="shared" ref="H18:K18" si="17">C18/$G18</f>
        <v>2.238985425</v>
      </c>
      <c r="I18" s="7">
        <f t="shared" si="17"/>
        <v>48.17006253</v>
      </c>
      <c r="J18" s="7">
        <f t="shared" si="17"/>
        <v>22.4769739</v>
      </c>
      <c r="K18" s="7">
        <f t="shared" si="17"/>
        <v>29.60605844</v>
      </c>
    </row>
    <row r="19">
      <c r="A19" s="1" t="s">
        <v>34</v>
      </c>
      <c r="B19" s="1" t="s">
        <v>55</v>
      </c>
      <c r="C19" s="1">
        <f>SUMIF(qr_final_traits!$B:$B,CWM!$B19,qr_final_traits!L:L)</f>
        <v>1.172701358</v>
      </c>
      <c r="D19" s="1">
        <f>SUMIF(qr_final_traits!$B:$B,CWM!$B19,qr_final_traits!M:M)</f>
        <v>29.83572679</v>
      </c>
      <c r="E19" s="1">
        <f>SUMIF(qr_final_traits!$B:$B,CWM!$B19,qr_final_traits!N:N)</f>
        <v>15.51098323</v>
      </c>
      <c r="F19" s="1">
        <f>SUMIF(qr_final_traits!$B:$B,CWM!$B19,qr_final_traits!O:O)</f>
        <v>13.03132402</v>
      </c>
      <c r="G19" s="1">
        <f>SUMIF(qr_final_traits!$B:$B,CWM!$B19,qr_final_traits!K:K)</f>
        <v>0.6083158921</v>
      </c>
      <c r="H19" s="7">
        <f t="shared" ref="H19:K19" si="18">C19/$G19</f>
        <v>1.92778353</v>
      </c>
      <c r="I19" s="7">
        <f t="shared" si="18"/>
        <v>49.04643653</v>
      </c>
      <c r="J19" s="7">
        <f t="shared" si="18"/>
        <v>25.49823773</v>
      </c>
      <c r="K19" s="7">
        <f t="shared" si="18"/>
        <v>21.42196873</v>
      </c>
    </row>
    <row r="20">
      <c r="A20" s="1" t="s">
        <v>34</v>
      </c>
      <c r="B20" s="1" t="s">
        <v>58</v>
      </c>
      <c r="C20" s="1">
        <f>SUMIF(qr_final_traits!$B:$B,CWM!$B20,qr_final_traits!L:L)</f>
        <v>1.075135475</v>
      </c>
      <c r="D20" s="1">
        <f>SUMIF(qr_final_traits!$B:$B,CWM!$B20,qr_final_traits!M:M)</f>
        <v>24.47832402</v>
      </c>
      <c r="E20" s="1">
        <f>SUMIF(qr_final_traits!$B:$B,CWM!$B20,qr_final_traits!N:N)</f>
        <v>11.91309197</v>
      </c>
      <c r="F20" s="1">
        <f>SUMIF(qr_final_traits!$B:$B,CWM!$B20,qr_final_traits!O:O)</f>
        <v>20.52668918</v>
      </c>
      <c r="G20" s="1">
        <f>SUMIF(qr_final_traits!$B:$B,CWM!$B20,qr_final_traits!K:K)</f>
        <v>0.509985056</v>
      </c>
      <c r="H20" s="7">
        <f t="shared" ref="H20:K20" si="19">C20/$G20</f>
        <v>2.108170548</v>
      </c>
      <c r="I20" s="7">
        <f t="shared" si="19"/>
        <v>47.99812021</v>
      </c>
      <c r="J20" s="7">
        <f t="shared" si="19"/>
        <v>23.35968835</v>
      </c>
      <c r="K20" s="7">
        <f t="shared" si="19"/>
        <v>40.24958956</v>
      </c>
    </row>
    <row r="21" ht="15.75" customHeight="1">
      <c r="A21" s="1" t="s">
        <v>60</v>
      </c>
      <c r="B21" s="1" t="s">
        <v>61</v>
      </c>
      <c r="C21" s="1">
        <f>SUMIF(qr_final_traits!$B:$B,CWM!$B21,qr_final_traits!L:L)</f>
        <v>1.366730128</v>
      </c>
      <c r="D21" s="1">
        <f>SUMIF(qr_final_traits!$B:$B,CWM!$B21,qr_final_traits!M:M)</f>
        <v>22.82265833</v>
      </c>
      <c r="E21" s="1">
        <f>SUMIF(qr_final_traits!$B:$B,CWM!$B21,qr_final_traits!N:N)</f>
        <v>8.693503278</v>
      </c>
      <c r="F21" s="1">
        <f>SUMIF(qr_final_traits!$B:$B,CWM!$B21,qr_final_traits!O:O)</f>
        <v>43.02808069</v>
      </c>
      <c r="G21" s="1">
        <f>SUMIF(qr_final_traits!$B:$B,CWM!$B21,qr_final_traits!K:K)</f>
        <v>0.4947588305</v>
      </c>
      <c r="H21" s="7">
        <f t="shared" ref="H21:K21" si="20">C21/$G21</f>
        <v>2.762416846</v>
      </c>
      <c r="I21" s="7">
        <f t="shared" si="20"/>
        <v>46.12885495</v>
      </c>
      <c r="J21" s="7">
        <f t="shared" si="20"/>
        <v>17.57119377</v>
      </c>
      <c r="K21" s="7">
        <f t="shared" si="20"/>
        <v>86.96778722</v>
      </c>
    </row>
    <row r="22" ht="15.75" customHeight="1">
      <c r="A22" s="1" t="s">
        <v>60</v>
      </c>
      <c r="B22" s="1" t="s">
        <v>69</v>
      </c>
      <c r="C22" s="1">
        <f>SUMIF(qr_final_traits!$B:$B,CWM!$B22,qr_final_traits!L:L)</f>
        <v>0.5806583512</v>
      </c>
      <c r="D22" s="1">
        <f>SUMIF(qr_final_traits!$B:$B,CWM!$B22,qr_final_traits!M:M)</f>
        <v>10.30226863</v>
      </c>
      <c r="E22" s="1">
        <f>SUMIF(qr_final_traits!$B:$B,CWM!$B22,qr_final_traits!N:N)</f>
        <v>4.220377071</v>
      </c>
      <c r="F22" s="1">
        <f>SUMIF(qr_final_traits!$B:$B,CWM!$B22,qr_final_traits!O:O)</f>
        <v>66.12597161</v>
      </c>
      <c r="G22" s="1">
        <f>SUMIF(qr_final_traits!$B:$B,CWM!$B22,qr_final_traits!K:K)</f>
        <v>0.2382736055</v>
      </c>
      <c r="H22" s="7">
        <f t="shared" ref="H22:K22" si="21">C22/$G22</f>
        <v>2.436939459</v>
      </c>
      <c r="I22" s="7">
        <f t="shared" si="21"/>
        <v>43.23713743</v>
      </c>
      <c r="J22" s="7">
        <f t="shared" si="21"/>
        <v>17.71231464</v>
      </c>
      <c r="K22" s="7">
        <f t="shared" si="21"/>
        <v>277.5211777</v>
      </c>
    </row>
    <row r="23" ht="15.75" customHeight="1">
      <c r="A23" s="1" t="s">
        <v>60</v>
      </c>
      <c r="B23" s="1" t="s">
        <v>70</v>
      </c>
      <c r="C23" s="1">
        <f>SUMIF(qr_final_traits!$B:$B,CWM!$B23,qr_final_traits!L:L)</f>
        <v>2.226369585</v>
      </c>
      <c r="D23" s="1">
        <f>SUMIF(qr_final_traits!$B:$B,CWM!$B23,qr_final_traits!M:M)</f>
        <v>37.70742687</v>
      </c>
      <c r="E23" s="1">
        <f>SUMIF(qr_final_traits!$B:$B,CWM!$B23,qr_final_traits!N:N)</f>
        <v>14.46411439</v>
      </c>
      <c r="F23" s="1">
        <f>SUMIF(qr_final_traits!$B:$B,CWM!$B23,qr_final_traits!O:O)</f>
        <v>119.0939964</v>
      </c>
      <c r="G23" s="1">
        <f>SUMIF(qr_final_traits!$B:$B,CWM!$B23,qr_final_traits!K:K)</f>
        <v>0.8129414059</v>
      </c>
      <c r="H23" s="7">
        <f t="shared" ref="H23:K23" si="22">C23/$G23</f>
        <v>2.738659354</v>
      </c>
      <c r="I23" s="7">
        <f t="shared" si="22"/>
        <v>46.38394181</v>
      </c>
      <c r="J23" s="7">
        <f t="shared" si="22"/>
        <v>17.79232093</v>
      </c>
      <c r="K23" s="7">
        <f t="shared" si="22"/>
        <v>146.4976388</v>
      </c>
    </row>
    <row r="24" ht="15.75" customHeight="1">
      <c r="A24" s="1" t="s">
        <v>60</v>
      </c>
      <c r="B24" s="1" t="s">
        <v>75</v>
      </c>
      <c r="C24" s="1">
        <f>SUMIF(qr_final_traits!$B:$B,CWM!$B24,qr_final_traits!L:L)</f>
        <v>1.049034906</v>
      </c>
      <c r="D24" s="1">
        <f>SUMIF(qr_final_traits!$B:$B,CWM!$B24,qr_final_traits!M:M)</f>
        <v>20.08184199</v>
      </c>
      <c r="E24" s="1">
        <f>SUMIF(qr_final_traits!$B:$B,CWM!$B24,qr_final_traits!N:N)</f>
        <v>8.73013614</v>
      </c>
      <c r="F24" s="1">
        <f>SUMIF(qr_final_traits!$B:$B,CWM!$B24,qr_final_traits!O:O)</f>
        <v>50.34594607</v>
      </c>
      <c r="G24" s="1">
        <f>SUMIF(qr_final_traits!$B:$B,CWM!$B24,qr_final_traits!K:K)</f>
        <v>0.4367719309</v>
      </c>
      <c r="H24" s="7">
        <f t="shared" ref="H24:K24" si="23">C24/$G24</f>
        <v>2.40179103</v>
      </c>
      <c r="I24" s="7">
        <f t="shared" si="23"/>
        <v>45.97786754</v>
      </c>
      <c r="J24" s="7">
        <f t="shared" si="23"/>
        <v>19.98785985</v>
      </c>
      <c r="K24" s="7">
        <f t="shared" si="23"/>
        <v>115.2682728</v>
      </c>
    </row>
    <row r="25" ht="15.75" customHeight="1">
      <c r="A25" s="1" t="s">
        <v>60</v>
      </c>
      <c r="B25" s="1" t="s">
        <v>76</v>
      </c>
      <c r="C25" s="1">
        <f>SUMIF(qr_final_traits!$B:$B,CWM!$B25,qr_final_traits!L:L)</f>
        <v>1.261521404</v>
      </c>
      <c r="D25" s="1">
        <f>SUMIF(qr_final_traits!$B:$B,CWM!$B25,qr_final_traits!M:M)</f>
        <v>19.65086919</v>
      </c>
      <c r="E25" s="1">
        <f>SUMIF(qr_final_traits!$B:$B,CWM!$B25,qr_final_traits!N:N)</f>
        <v>7.009922087</v>
      </c>
      <c r="F25" s="1">
        <f>SUMIF(qr_final_traits!$B:$B,CWM!$B25,qr_final_traits!O:O)</f>
        <v>80.49619533</v>
      </c>
      <c r="G25" s="1">
        <f>SUMIF(qr_final_traits!$B:$B,CWM!$B25,qr_final_traits!K:K)</f>
        <v>0.4254848854</v>
      </c>
      <c r="H25" s="7">
        <f t="shared" ref="H25:K25" si="24">C25/$G25</f>
        <v>2.964902979</v>
      </c>
      <c r="I25" s="7">
        <f t="shared" si="24"/>
        <v>46.1846469</v>
      </c>
      <c r="J25" s="7">
        <f t="shared" si="24"/>
        <v>16.47513773</v>
      </c>
      <c r="K25" s="7">
        <f t="shared" si="24"/>
        <v>189.1869678</v>
      </c>
    </row>
    <row r="26" ht="15.75" customHeight="1">
      <c r="A26" s="1" t="s">
        <v>60</v>
      </c>
      <c r="B26" s="1" t="s">
        <v>77</v>
      </c>
      <c r="C26" s="1">
        <f>SUMIF(qr_final_traits!$B:$B,CWM!$B26,qr_final_traits!L:L)</f>
        <v>0.5672158398</v>
      </c>
      <c r="D26" s="1">
        <f>SUMIF(qr_final_traits!$B:$B,CWM!$B26,qr_final_traits!M:M)</f>
        <v>11.63033818</v>
      </c>
      <c r="E26" s="1">
        <f>SUMIF(qr_final_traits!$B:$B,CWM!$B26,qr_final_traits!N:N)</f>
        <v>5.543737756</v>
      </c>
      <c r="F26" s="1">
        <f>SUMIF(qr_final_traits!$B:$B,CWM!$B26,qr_final_traits!O:O)</f>
        <v>34.84120219</v>
      </c>
      <c r="G26" s="1">
        <f>SUMIF(qr_final_traits!$B:$B,CWM!$B26,qr_final_traits!K:K)</f>
        <v>0.2647625483</v>
      </c>
      <c r="H26" s="7">
        <f t="shared" ref="H26:K26" si="25">C26/$G26</f>
        <v>2.142356778</v>
      </c>
      <c r="I26" s="7">
        <f t="shared" si="25"/>
        <v>43.92742953</v>
      </c>
      <c r="J26" s="7">
        <f t="shared" si="25"/>
        <v>20.93852696</v>
      </c>
      <c r="K26" s="7">
        <f t="shared" si="25"/>
        <v>131.5941488</v>
      </c>
    </row>
    <row r="27" ht="15.75" customHeight="1">
      <c r="A27" s="1" t="s">
        <v>60</v>
      </c>
      <c r="B27" s="1" t="s">
        <v>80</v>
      </c>
      <c r="C27" s="1">
        <f>SUMIF(qr_final_traits!$B:$B,CWM!$B27,qr_final_traits!L:L)</f>
        <v>1.686330773</v>
      </c>
      <c r="D27" s="1">
        <f>SUMIF(qr_final_traits!$B:$B,CWM!$B27,qr_final_traits!M:M)</f>
        <v>30.28880879</v>
      </c>
      <c r="E27" s="1">
        <f>SUMIF(qr_final_traits!$B:$B,CWM!$B27,qr_final_traits!N:N)</f>
        <v>11.69611722</v>
      </c>
      <c r="F27" s="1">
        <f>SUMIF(qr_final_traits!$B:$B,CWM!$B27,qr_final_traits!O:O)</f>
        <v>63.25642604</v>
      </c>
      <c r="G27" s="1">
        <f>SUMIF(qr_final_traits!$B:$B,CWM!$B27,qr_final_traits!K:K)</f>
        <v>0.6042836109</v>
      </c>
      <c r="H27" s="7">
        <f t="shared" ref="H27:K27" si="26">C27/$G27</f>
        <v>2.790628014</v>
      </c>
      <c r="I27" s="7">
        <f t="shared" si="26"/>
        <v>50.1234987</v>
      </c>
      <c r="J27" s="7">
        <f t="shared" si="26"/>
        <v>19.35534409</v>
      </c>
      <c r="K27" s="7">
        <f t="shared" si="26"/>
        <v>104.6800292</v>
      </c>
    </row>
    <row r="28" ht="15.75" customHeight="1">
      <c r="A28" s="1" t="s">
        <v>60</v>
      </c>
      <c r="B28" s="1" t="s">
        <v>82</v>
      </c>
      <c r="C28" s="1">
        <f>SUMIF(qr_final_traits!$B:$B,CWM!$B28,qr_final_traits!L:L)</f>
        <v>2.786687075</v>
      </c>
      <c r="D28" s="1">
        <f>SUMIF(qr_final_traits!$B:$B,CWM!$B28,qr_final_traits!M:M)</f>
        <v>51.39702306</v>
      </c>
      <c r="E28" s="1">
        <f>SUMIF(qr_final_traits!$B:$B,CWM!$B28,qr_final_traits!N:N)</f>
        <v>18.8803975</v>
      </c>
      <c r="F28" s="1">
        <f>SUMIF(qr_final_traits!$B:$B,CWM!$B28,qr_final_traits!O:O)</f>
        <v>76.75859822</v>
      </c>
      <c r="G28" s="1">
        <f>SUMIF(qr_final_traits!$B:$B,CWM!$B28,qr_final_traits!K:K)</f>
        <v>0.905449609</v>
      </c>
      <c r="H28" s="7">
        <f t="shared" ref="H28:K28" si="27">C28/$G28</f>
        <v>3.077683227</v>
      </c>
      <c r="I28" s="7">
        <f t="shared" si="27"/>
        <v>56.76408996</v>
      </c>
      <c r="J28" s="7">
        <f t="shared" si="27"/>
        <v>20.85195832</v>
      </c>
      <c r="K28" s="7">
        <f t="shared" si="27"/>
        <v>84.77401442</v>
      </c>
    </row>
    <row r="29" ht="15.75" customHeight="1">
      <c r="A29" s="1" t="s">
        <v>60</v>
      </c>
      <c r="B29" s="1" t="s">
        <v>87</v>
      </c>
      <c r="C29" s="1">
        <f>SUMIF(qr_final_traits!$B:$B,CWM!$B29,qr_final_traits!L:L)</f>
        <v>1.5113666</v>
      </c>
      <c r="D29" s="1">
        <f>SUMIF(qr_final_traits!$B:$B,CWM!$B29,qr_final_traits!M:M)</f>
        <v>26.91590738</v>
      </c>
      <c r="E29" s="1">
        <f>SUMIF(qr_final_traits!$B:$B,CWM!$B29,qr_final_traits!N:N)</f>
        <v>11.02326683</v>
      </c>
      <c r="F29" s="1">
        <f>SUMIF(qr_final_traits!$B:$B,CWM!$B29,qr_final_traits!O:O)</f>
        <v>63.61761802</v>
      </c>
      <c r="G29" s="1">
        <f>SUMIF(qr_final_traits!$B:$B,CWM!$B29,qr_final_traits!K:K)</f>
        <v>0.5911547075</v>
      </c>
      <c r="H29" s="7">
        <f t="shared" ref="H29:K29" si="28">C29/$G29</f>
        <v>2.556634634</v>
      </c>
      <c r="I29" s="7">
        <f t="shared" si="28"/>
        <v>45.5310717</v>
      </c>
      <c r="J29" s="7">
        <f t="shared" si="28"/>
        <v>18.64700845</v>
      </c>
      <c r="K29" s="7">
        <f t="shared" si="28"/>
        <v>107.6158529</v>
      </c>
    </row>
    <row r="30" ht="15.75" customHeight="1">
      <c r="A30" s="1" t="s">
        <v>60</v>
      </c>
      <c r="B30" s="1" t="s">
        <v>90</v>
      </c>
      <c r="C30" s="1">
        <f>SUMIF(qr_final_traits!$B:$B,CWM!$B30,qr_final_traits!L:L)</f>
        <v>2.318386775</v>
      </c>
      <c r="D30" s="1">
        <f>SUMIF(qr_final_traits!$B:$B,CWM!$B30,qr_final_traits!M:M)</f>
        <v>35.56418784</v>
      </c>
      <c r="E30" s="1">
        <f>SUMIF(qr_final_traits!$B:$B,CWM!$B30,qr_final_traits!N:N)</f>
        <v>12.2509291</v>
      </c>
      <c r="F30" s="1">
        <f>SUMIF(qr_final_traits!$B:$B,CWM!$B30,qr_final_traits!O:O)</f>
        <v>48.84773442</v>
      </c>
      <c r="G30" s="1">
        <f>SUMIF(qr_final_traits!$B:$B,CWM!$B30,qr_final_traits!K:K)</f>
        <v>0.7755732144</v>
      </c>
      <c r="H30" s="7">
        <f t="shared" ref="H30:K30" si="29">C30/$G30</f>
        <v>2.989255859</v>
      </c>
      <c r="I30" s="7">
        <f t="shared" si="29"/>
        <v>45.85535857</v>
      </c>
      <c r="J30" s="7">
        <f t="shared" si="29"/>
        <v>15.79596726</v>
      </c>
      <c r="K30" s="7">
        <f t="shared" si="29"/>
        <v>62.98275071</v>
      </c>
    </row>
    <row r="31" ht="15.75" customHeight="1">
      <c r="A31" s="1" t="s">
        <v>60</v>
      </c>
      <c r="B31" s="1" t="s">
        <v>94</v>
      </c>
      <c r="C31" s="1">
        <f>SUMIF(qr_final_traits!$B:$B,CWM!$B31,qr_final_traits!L:L)</f>
        <v>1.280097179</v>
      </c>
      <c r="D31" s="1">
        <f>SUMIF(qr_final_traits!$B:$B,CWM!$B31,qr_final_traits!M:M)</f>
        <v>19.83177249</v>
      </c>
      <c r="E31" s="1">
        <f>SUMIF(qr_final_traits!$B:$B,CWM!$B31,qr_final_traits!N:N)</f>
        <v>6.858171143</v>
      </c>
      <c r="F31" s="1">
        <f>SUMIF(qr_final_traits!$B:$B,CWM!$B31,qr_final_traits!O:O)</f>
        <v>39.44718766</v>
      </c>
      <c r="G31" s="1">
        <f>SUMIF(qr_final_traits!$B:$B,CWM!$B31,qr_final_traits!K:K)</f>
        <v>0.4377794464</v>
      </c>
      <c r="H31" s="7">
        <f t="shared" ref="H31:K31" si="30">C31/$G31</f>
        <v>2.924068705</v>
      </c>
      <c r="I31" s="7">
        <f t="shared" si="30"/>
        <v>45.30083048</v>
      </c>
      <c r="J31" s="7">
        <f t="shared" si="30"/>
        <v>15.66581346</v>
      </c>
      <c r="K31" s="7">
        <f t="shared" si="30"/>
        <v>90.10744561</v>
      </c>
    </row>
    <row r="32" ht="15.75" customHeight="1">
      <c r="H32" s="7"/>
      <c r="I32" s="7"/>
      <c r="J32" s="7"/>
      <c r="K32" s="7"/>
    </row>
    <row r="33" ht="15.75" customHeight="1">
      <c r="H33" s="7"/>
      <c r="I33" s="7"/>
      <c r="J33" s="7"/>
      <c r="K33" s="7"/>
    </row>
    <row r="34" ht="15.75" customHeight="1">
      <c r="H34" s="7"/>
      <c r="I34" s="7"/>
      <c r="J34" s="7"/>
      <c r="K34" s="7"/>
    </row>
    <row r="35" ht="15.75" customHeight="1">
      <c r="H35" s="7"/>
      <c r="I35" s="7"/>
      <c r="J35" s="7"/>
      <c r="K35" s="7"/>
    </row>
    <row r="36" ht="15.75" customHeight="1">
      <c r="H36" s="7"/>
      <c r="I36" s="7"/>
      <c r="J36" s="7"/>
      <c r="K36" s="7"/>
    </row>
    <row r="37" ht="15.75" customHeight="1">
      <c r="H37" s="7"/>
      <c r="I37" s="7"/>
      <c r="J37" s="7"/>
      <c r="K37" s="7"/>
    </row>
    <row r="38" ht="15.75" customHeight="1">
      <c r="H38" s="7"/>
      <c r="I38" s="7"/>
      <c r="J38" s="7"/>
      <c r="K38" s="7"/>
    </row>
    <row r="39" ht="15.75" customHeight="1">
      <c r="H39" s="7"/>
      <c r="I39" s="7"/>
      <c r="J39" s="7"/>
      <c r="K39" s="7"/>
    </row>
    <row r="40" ht="15.75" customHeight="1">
      <c r="H40" s="7"/>
      <c r="I40" s="7"/>
      <c r="J40" s="7"/>
      <c r="K40" s="7"/>
    </row>
    <row r="41" ht="15.75" customHeight="1">
      <c r="H41" s="7"/>
      <c r="I41" s="7"/>
      <c r="J41" s="7"/>
      <c r="K41" s="7"/>
    </row>
    <row r="42" ht="15.75" customHeight="1">
      <c r="H42" s="7"/>
      <c r="I42" s="7"/>
      <c r="J42" s="7"/>
      <c r="K42" s="7"/>
    </row>
    <row r="43" ht="15.75" customHeight="1">
      <c r="H43" s="7"/>
      <c r="I43" s="7"/>
      <c r="J43" s="7"/>
      <c r="K43" s="7"/>
    </row>
    <row r="44" ht="15.75" customHeight="1">
      <c r="H44" s="7"/>
      <c r="I44" s="7"/>
      <c r="J44" s="7"/>
      <c r="K44" s="7"/>
    </row>
    <row r="45" ht="15.75" customHeight="1">
      <c r="H45" s="7"/>
      <c r="I45" s="7"/>
      <c r="J45" s="7"/>
      <c r="K45" s="7"/>
    </row>
    <row r="46" ht="15.75" customHeight="1">
      <c r="H46" s="7"/>
      <c r="I46" s="7"/>
      <c r="J46" s="7"/>
      <c r="K46" s="7"/>
    </row>
    <row r="47" ht="15.75" customHeight="1">
      <c r="H47" s="7"/>
      <c r="I47" s="7"/>
      <c r="J47" s="7"/>
      <c r="K47" s="7"/>
    </row>
    <row r="48" ht="15.75" customHeight="1">
      <c r="H48" s="7"/>
      <c r="I48" s="7"/>
      <c r="J48" s="7"/>
      <c r="K48" s="7"/>
    </row>
    <row r="49" ht="15.75" customHeight="1">
      <c r="H49" s="7"/>
      <c r="I49" s="7"/>
      <c r="J49" s="7"/>
      <c r="K49" s="7"/>
    </row>
    <row r="50" ht="15.75" customHeight="1">
      <c r="H50" s="7"/>
      <c r="I50" s="7"/>
      <c r="J50" s="7"/>
      <c r="K50" s="7"/>
    </row>
    <row r="51" ht="15.75" customHeight="1">
      <c r="H51" s="7"/>
      <c r="I51" s="7"/>
      <c r="J51" s="7"/>
      <c r="K51" s="7"/>
    </row>
    <row r="52" ht="15.75" customHeight="1">
      <c r="H52" s="7"/>
      <c r="I52" s="7"/>
      <c r="J52" s="7"/>
      <c r="K52" s="7"/>
    </row>
    <row r="53" ht="15.75" customHeight="1">
      <c r="H53" s="7"/>
      <c r="I53" s="7"/>
      <c r="J53" s="7"/>
      <c r="K53" s="7"/>
    </row>
    <row r="54" ht="15.75" customHeight="1">
      <c r="H54" s="7"/>
      <c r="I54" s="7"/>
      <c r="J54" s="7"/>
      <c r="K54" s="7"/>
    </row>
    <row r="55" ht="15.75" customHeight="1">
      <c r="H55" s="7"/>
      <c r="I55" s="7"/>
      <c r="J55" s="7"/>
      <c r="K55" s="7"/>
    </row>
    <row r="56" ht="15.75" customHeight="1">
      <c r="H56" s="7"/>
      <c r="I56" s="7"/>
      <c r="J56" s="7"/>
      <c r="K56" s="7"/>
    </row>
    <row r="57" ht="15.75" customHeight="1">
      <c r="H57" s="7"/>
      <c r="I57" s="7"/>
      <c r="J57" s="7"/>
      <c r="K57" s="7"/>
    </row>
    <row r="58" ht="15.75" customHeight="1">
      <c r="H58" s="7"/>
      <c r="I58" s="7"/>
      <c r="J58" s="7"/>
      <c r="K58" s="7"/>
    </row>
    <row r="59" ht="15.75" customHeight="1">
      <c r="H59" s="7"/>
      <c r="I59" s="7"/>
      <c r="J59" s="7"/>
      <c r="K59" s="7"/>
    </row>
    <row r="60" ht="15.75" customHeight="1">
      <c r="H60" s="7"/>
      <c r="I60" s="7"/>
      <c r="J60" s="7"/>
      <c r="K60" s="7"/>
    </row>
    <row r="61" ht="15.75" customHeight="1">
      <c r="H61" s="7"/>
      <c r="I61" s="7"/>
      <c r="J61" s="7"/>
      <c r="K61" s="7"/>
    </row>
    <row r="62" ht="15.75" customHeight="1">
      <c r="H62" s="7"/>
      <c r="I62" s="7"/>
      <c r="J62" s="7"/>
      <c r="K62" s="7"/>
    </row>
    <row r="63" ht="15.75" customHeight="1">
      <c r="H63" s="7"/>
      <c r="I63" s="7"/>
      <c r="J63" s="7"/>
      <c r="K63" s="7"/>
    </row>
    <row r="64" ht="15.75" customHeight="1">
      <c r="H64" s="7"/>
      <c r="I64" s="7"/>
      <c r="J64" s="7"/>
      <c r="K64" s="7"/>
    </row>
    <row r="65" ht="15.75" customHeight="1">
      <c r="H65" s="7"/>
      <c r="I65" s="7"/>
      <c r="J65" s="7"/>
      <c r="K65" s="7"/>
    </row>
    <row r="66" ht="15.75" customHeight="1">
      <c r="H66" s="7"/>
      <c r="I66" s="7"/>
      <c r="J66" s="7"/>
      <c r="K66" s="7"/>
    </row>
    <row r="67" ht="15.75" customHeight="1">
      <c r="H67" s="7"/>
      <c r="I67" s="7"/>
      <c r="J67" s="7"/>
      <c r="K67" s="7"/>
    </row>
    <row r="68" ht="15.75" customHeight="1">
      <c r="H68" s="7"/>
      <c r="I68" s="7"/>
      <c r="J68" s="7"/>
      <c r="K68" s="7"/>
    </row>
    <row r="69" ht="15.75" customHeight="1">
      <c r="H69" s="7"/>
      <c r="I69" s="7"/>
      <c r="J69" s="7"/>
      <c r="K69" s="7"/>
    </row>
    <row r="70" ht="15.75" customHeight="1">
      <c r="H70" s="7"/>
      <c r="I70" s="7"/>
      <c r="J70" s="7"/>
      <c r="K70" s="7"/>
    </row>
    <row r="71" ht="15.75" customHeight="1">
      <c r="H71" s="7"/>
      <c r="I71" s="7"/>
      <c r="J71" s="7"/>
      <c r="K71" s="7"/>
    </row>
    <row r="72" ht="15.75" customHeight="1">
      <c r="H72" s="7"/>
      <c r="I72" s="7"/>
      <c r="J72" s="7"/>
      <c r="K72" s="7"/>
    </row>
    <row r="73" ht="15.75" customHeight="1">
      <c r="H73" s="7"/>
      <c r="I73" s="7"/>
      <c r="J73" s="7"/>
      <c r="K73" s="7"/>
    </row>
    <row r="74" ht="15.75" customHeight="1">
      <c r="H74" s="7"/>
      <c r="I74" s="7"/>
      <c r="J74" s="7"/>
      <c r="K74" s="7"/>
    </row>
    <row r="75" ht="15.75" customHeight="1">
      <c r="H75" s="7"/>
      <c r="I75" s="7"/>
      <c r="J75" s="7"/>
      <c r="K75" s="7"/>
    </row>
    <row r="76" ht="15.75" customHeight="1">
      <c r="H76" s="7"/>
      <c r="I76" s="7"/>
      <c r="J76" s="7"/>
      <c r="K76" s="7"/>
    </row>
    <row r="77" ht="15.75" customHeight="1">
      <c r="H77" s="7"/>
      <c r="I77" s="7"/>
      <c r="J77" s="7"/>
      <c r="K77" s="7"/>
    </row>
    <row r="78" ht="15.75" customHeight="1">
      <c r="H78" s="7"/>
      <c r="I78" s="7"/>
      <c r="J78" s="7"/>
      <c r="K78" s="7"/>
    </row>
    <row r="79" ht="15.75" customHeight="1">
      <c r="H79" s="7"/>
      <c r="I79" s="7"/>
      <c r="J79" s="7"/>
      <c r="K79" s="7"/>
    </row>
    <row r="80" ht="15.75" customHeight="1">
      <c r="H80" s="7"/>
      <c r="I80" s="7"/>
      <c r="J80" s="7"/>
      <c r="K80" s="7"/>
    </row>
    <row r="81" ht="15.75" customHeight="1">
      <c r="H81" s="7"/>
      <c r="I81" s="7"/>
      <c r="J81" s="7"/>
      <c r="K81" s="7"/>
    </row>
    <row r="82" ht="15.75" customHeight="1">
      <c r="H82" s="7"/>
      <c r="I82" s="7"/>
      <c r="J82" s="7"/>
      <c r="K82" s="7"/>
    </row>
    <row r="83" ht="15.75" customHeight="1">
      <c r="H83" s="7"/>
      <c r="I83" s="7"/>
      <c r="J83" s="7"/>
      <c r="K83" s="7"/>
    </row>
    <row r="84" ht="15.75" customHeight="1">
      <c r="H84" s="7"/>
      <c r="I84" s="7"/>
      <c r="J84" s="7"/>
      <c r="K84" s="7"/>
    </row>
    <row r="85" ht="15.75" customHeight="1">
      <c r="H85" s="7"/>
      <c r="I85" s="7"/>
      <c r="J85" s="7"/>
      <c r="K85" s="7"/>
    </row>
    <row r="86" ht="15.75" customHeight="1">
      <c r="H86" s="7"/>
      <c r="I86" s="7"/>
      <c r="J86" s="7"/>
      <c r="K86" s="7"/>
    </row>
    <row r="87" ht="15.75" customHeight="1">
      <c r="H87" s="7"/>
      <c r="I87" s="7"/>
      <c r="J87" s="7"/>
      <c r="K87" s="7"/>
    </row>
    <row r="88" ht="15.75" customHeight="1">
      <c r="H88" s="7"/>
      <c r="I88" s="7"/>
      <c r="J88" s="7"/>
      <c r="K88" s="7"/>
    </row>
    <row r="89" ht="15.75" customHeight="1">
      <c r="H89" s="7"/>
      <c r="I89" s="7"/>
      <c r="J89" s="7"/>
      <c r="K89" s="7"/>
    </row>
    <row r="90" ht="15.75" customHeight="1">
      <c r="H90" s="7"/>
      <c r="I90" s="7"/>
      <c r="J90" s="7"/>
      <c r="K90" s="7"/>
    </row>
    <row r="91" ht="15.75" customHeight="1">
      <c r="H91" s="7"/>
      <c r="I91" s="7"/>
      <c r="J91" s="7"/>
      <c r="K91" s="7"/>
    </row>
    <row r="92" ht="15.75" customHeight="1">
      <c r="H92" s="7"/>
      <c r="I92" s="7"/>
      <c r="J92" s="7"/>
      <c r="K92" s="7"/>
    </row>
    <row r="93" ht="15.75" customHeight="1">
      <c r="H93" s="7"/>
      <c r="I93" s="7"/>
      <c r="J93" s="7"/>
      <c r="K93" s="7"/>
    </row>
    <row r="94" ht="15.75" customHeight="1">
      <c r="H94" s="7"/>
      <c r="I94" s="7"/>
      <c r="J94" s="7"/>
      <c r="K94" s="7"/>
    </row>
    <row r="95" ht="15.75" customHeight="1">
      <c r="H95" s="7"/>
      <c r="I95" s="7"/>
      <c r="J95" s="7"/>
      <c r="K95" s="7"/>
    </row>
    <row r="96" ht="15.75" customHeight="1">
      <c r="H96" s="7"/>
      <c r="I96" s="7"/>
      <c r="J96" s="7"/>
      <c r="K96" s="7"/>
    </row>
    <row r="97" ht="15.75" customHeight="1">
      <c r="H97" s="7"/>
      <c r="I97" s="7"/>
      <c r="J97" s="7"/>
      <c r="K97" s="7"/>
    </row>
    <row r="98" ht="15.75" customHeight="1">
      <c r="H98" s="7"/>
      <c r="I98" s="7"/>
      <c r="J98" s="7"/>
      <c r="K98" s="7"/>
    </row>
    <row r="99" ht="15.75" customHeight="1">
      <c r="H99" s="7"/>
      <c r="I99" s="7"/>
      <c r="J99" s="7"/>
      <c r="K99" s="7"/>
    </row>
    <row r="100" ht="15.75" customHeight="1">
      <c r="H100" s="7"/>
      <c r="I100" s="7"/>
      <c r="J100" s="7"/>
      <c r="K100" s="7"/>
    </row>
    <row r="101" ht="15.75" customHeight="1">
      <c r="H101" s="7"/>
      <c r="I101" s="7"/>
      <c r="J101" s="7"/>
      <c r="K101" s="7"/>
    </row>
    <row r="102" ht="15.75" customHeight="1">
      <c r="H102" s="7"/>
      <c r="I102" s="7"/>
      <c r="J102" s="7"/>
      <c r="K102" s="7"/>
    </row>
    <row r="103" ht="15.75" customHeight="1">
      <c r="H103" s="7"/>
      <c r="I103" s="7"/>
      <c r="J103" s="7"/>
      <c r="K103" s="7"/>
    </row>
    <row r="104" ht="15.75" customHeight="1">
      <c r="H104" s="7"/>
      <c r="I104" s="7"/>
      <c r="J104" s="7"/>
      <c r="K104" s="7"/>
    </row>
    <row r="105" ht="15.75" customHeight="1">
      <c r="H105" s="7"/>
      <c r="I105" s="7"/>
      <c r="J105" s="7"/>
      <c r="K105" s="7"/>
    </row>
    <row r="106" ht="15.75" customHeight="1">
      <c r="H106" s="7"/>
      <c r="I106" s="7"/>
      <c r="J106" s="7"/>
      <c r="K106" s="7"/>
    </row>
    <row r="107" ht="15.75" customHeight="1">
      <c r="H107" s="7"/>
      <c r="I107" s="7"/>
      <c r="J107" s="7"/>
      <c r="K107" s="7"/>
    </row>
    <row r="108" ht="15.75" customHeight="1">
      <c r="H108" s="7"/>
      <c r="I108" s="7"/>
      <c r="J108" s="7"/>
      <c r="K108" s="7"/>
    </row>
    <row r="109" ht="15.75" customHeight="1">
      <c r="H109" s="7"/>
      <c r="I109" s="7"/>
      <c r="J109" s="7"/>
      <c r="K109" s="7"/>
    </row>
    <row r="110" ht="15.75" customHeight="1">
      <c r="H110" s="7"/>
      <c r="I110" s="7"/>
      <c r="J110" s="7"/>
      <c r="K110" s="7"/>
    </row>
    <row r="111" ht="15.75" customHeight="1">
      <c r="H111" s="7"/>
      <c r="I111" s="7"/>
      <c r="J111" s="7"/>
      <c r="K111" s="7"/>
    </row>
    <row r="112" ht="15.75" customHeight="1">
      <c r="H112" s="7"/>
      <c r="I112" s="7"/>
      <c r="J112" s="7"/>
      <c r="K112" s="7"/>
    </row>
    <row r="113" ht="15.75" customHeight="1">
      <c r="H113" s="7"/>
      <c r="I113" s="7"/>
      <c r="J113" s="7"/>
      <c r="K113" s="7"/>
    </row>
    <row r="114" ht="15.75" customHeight="1">
      <c r="H114" s="7"/>
      <c r="I114" s="7"/>
      <c r="J114" s="7"/>
      <c r="K114" s="7"/>
    </row>
    <row r="115" ht="15.75" customHeight="1">
      <c r="H115" s="7"/>
      <c r="I115" s="7"/>
      <c r="J115" s="7"/>
      <c r="K115" s="7"/>
    </row>
    <row r="116" ht="15.75" customHeight="1">
      <c r="H116" s="7"/>
      <c r="I116" s="7"/>
      <c r="J116" s="7"/>
      <c r="K116" s="7"/>
    </row>
    <row r="117" ht="15.75" customHeight="1">
      <c r="H117" s="7"/>
      <c r="I117" s="7"/>
      <c r="J117" s="7"/>
      <c r="K117" s="7"/>
    </row>
    <row r="118" ht="15.75" customHeight="1">
      <c r="H118" s="7"/>
      <c r="I118" s="7"/>
      <c r="J118" s="7"/>
      <c r="K118" s="7"/>
    </row>
    <row r="119" ht="15.75" customHeight="1">
      <c r="H119" s="7"/>
      <c r="I119" s="7"/>
      <c r="J119" s="7"/>
      <c r="K119" s="7"/>
    </row>
    <row r="120" ht="15.75" customHeight="1">
      <c r="H120" s="7"/>
      <c r="I120" s="7"/>
      <c r="J120" s="7"/>
      <c r="K120" s="7"/>
    </row>
    <row r="121" ht="15.75" customHeight="1">
      <c r="H121" s="7"/>
      <c r="I121" s="7"/>
      <c r="J121" s="7"/>
      <c r="K121" s="7"/>
    </row>
    <row r="122" ht="15.75" customHeight="1">
      <c r="H122" s="7"/>
      <c r="I122" s="7"/>
      <c r="J122" s="7"/>
      <c r="K122" s="7"/>
    </row>
    <row r="123" ht="15.75" customHeight="1">
      <c r="H123" s="7"/>
      <c r="I123" s="7"/>
      <c r="J123" s="7"/>
      <c r="K123" s="7"/>
    </row>
    <row r="124" ht="15.75" customHeight="1">
      <c r="H124" s="7"/>
      <c r="I124" s="7"/>
      <c r="J124" s="7"/>
      <c r="K124" s="7"/>
    </row>
    <row r="125" ht="15.75" customHeight="1">
      <c r="H125" s="7"/>
      <c r="I125" s="7"/>
      <c r="J125" s="7"/>
      <c r="K125" s="7"/>
    </row>
    <row r="126" ht="15.75" customHeight="1">
      <c r="H126" s="7"/>
      <c r="I126" s="7"/>
      <c r="J126" s="7"/>
      <c r="K126" s="7"/>
    </row>
    <row r="127" ht="15.75" customHeight="1">
      <c r="H127" s="7"/>
      <c r="I127" s="7"/>
      <c r="J127" s="7"/>
      <c r="K127" s="7"/>
    </row>
    <row r="128" ht="15.75" customHeight="1">
      <c r="H128" s="7"/>
      <c r="I128" s="7"/>
      <c r="J128" s="7"/>
      <c r="K128" s="7"/>
    </row>
    <row r="129" ht="15.75" customHeight="1">
      <c r="H129" s="7"/>
      <c r="I129" s="7"/>
      <c r="J129" s="7"/>
      <c r="K129" s="7"/>
    </row>
    <row r="130" ht="15.75" customHeight="1">
      <c r="H130" s="7"/>
      <c r="I130" s="7"/>
      <c r="J130" s="7"/>
      <c r="K130" s="7"/>
    </row>
    <row r="131" ht="15.75" customHeight="1">
      <c r="H131" s="7"/>
      <c r="I131" s="7"/>
      <c r="J131" s="7"/>
      <c r="K131" s="7"/>
    </row>
    <row r="132" ht="15.75" customHeight="1">
      <c r="H132" s="7"/>
      <c r="I132" s="7"/>
      <c r="J132" s="7"/>
      <c r="K132" s="7"/>
    </row>
    <row r="133" ht="15.75" customHeight="1">
      <c r="H133" s="7"/>
      <c r="I133" s="7"/>
      <c r="J133" s="7"/>
      <c r="K133" s="7"/>
    </row>
    <row r="134" ht="15.75" customHeight="1">
      <c r="H134" s="7"/>
      <c r="I134" s="7"/>
      <c r="J134" s="7"/>
      <c r="K134" s="7"/>
    </row>
    <row r="135" ht="15.75" customHeight="1">
      <c r="H135" s="7"/>
      <c r="I135" s="7"/>
      <c r="J135" s="7"/>
      <c r="K135" s="7"/>
    </row>
    <row r="136" ht="15.75" customHeight="1">
      <c r="H136" s="7"/>
      <c r="I136" s="7"/>
      <c r="J136" s="7"/>
      <c r="K136" s="7"/>
    </row>
    <row r="137" ht="15.75" customHeight="1">
      <c r="H137" s="7"/>
      <c r="I137" s="7"/>
      <c r="J137" s="7"/>
      <c r="K137" s="7"/>
    </row>
    <row r="138" ht="15.75" customHeight="1">
      <c r="H138" s="7"/>
      <c r="I138" s="7"/>
      <c r="J138" s="7"/>
      <c r="K138" s="7"/>
    </row>
    <row r="139" ht="15.75" customHeight="1">
      <c r="H139" s="7"/>
      <c r="I139" s="7"/>
      <c r="J139" s="7"/>
      <c r="K139" s="7"/>
    </row>
    <row r="140" ht="15.75" customHeight="1">
      <c r="H140" s="7"/>
      <c r="I140" s="7"/>
      <c r="J140" s="7"/>
      <c r="K140" s="7"/>
    </row>
    <row r="141" ht="15.75" customHeight="1">
      <c r="H141" s="7"/>
      <c r="I141" s="7"/>
      <c r="J141" s="7"/>
      <c r="K141" s="7"/>
    </row>
    <row r="142" ht="15.75" customHeight="1">
      <c r="H142" s="7"/>
      <c r="I142" s="7"/>
      <c r="J142" s="7"/>
      <c r="K142" s="7"/>
    </row>
    <row r="143" ht="15.75" customHeight="1">
      <c r="H143" s="7"/>
      <c r="I143" s="7"/>
      <c r="J143" s="7"/>
      <c r="K143" s="7"/>
    </row>
    <row r="144" ht="15.75" customHeight="1">
      <c r="H144" s="7"/>
      <c r="I144" s="7"/>
      <c r="J144" s="7"/>
      <c r="K144" s="7"/>
    </row>
    <row r="145" ht="15.75" customHeight="1">
      <c r="H145" s="7"/>
      <c r="I145" s="7"/>
      <c r="J145" s="7"/>
      <c r="K145" s="7"/>
    </row>
    <row r="146" ht="15.75" customHeight="1">
      <c r="H146" s="7"/>
      <c r="I146" s="7"/>
      <c r="J146" s="7"/>
      <c r="K146" s="7"/>
    </row>
    <row r="147" ht="15.75" customHeight="1">
      <c r="H147" s="7"/>
      <c r="I147" s="7"/>
      <c r="J147" s="7"/>
      <c r="K147" s="7"/>
    </row>
    <row r="148" ht="15.75" customHeight="1">
      <c r="H148" s="7"/>
      <c r="I148" s="7"/>
      <c r="J148" s="7"/>
      <c r="K148" s="7"/>
    </row>
    <row r="149" ht="15.75" customHeight="1">
      <c r="H149" s="7"/>
      <c r="I149" s="7"/>
      <c r="J149" s="7"/>
      <c r="K149" s="7"/>
    </row>
    <row r="150" ht="15.75" customHeight="1">
      <c r="H150" s="7"/>
      <c r="I150" s="7"/>
      <c r="J150" s="7"/>
      <c r="K150" s="7"/>
    </row>
    <row r="151" ht="15.75" customHeight="1">
      <c r="H151" s="7"/>
      <c r="I151" s="7"/>
      <c r="J151" s="7"/>
      <c r="K151" s="7"/>
    </row>
    <row r="152" ht="15.75" customHeight="1">
      <c r="H152" s="7"/>
      <c r="I152" s="7"/>
      <c r="J152" s="7"/>
      <c r="K152" s="7"/>
    </row>
    <row r="153" ht="15.75" customHeight="1">
      <c r="H153" s="7"/>
      <c r="I153" s="7"/>
      <c r="J153" s="7"/>
      <c r="K153" s="7"/>
    </row>
    <row r="154" ht="15.75" customHeight="1">
      <c r="H154" s="7"/>
      <c r="I154" s="7"/>
      <c r="J154" s="7"/>
      <c r="K154" s="7"/>
    </row>
    <row r="155" ht="15.75" customHeight="1">
      <c r="H155" s="7"/>
      <c r="I155" s="7"/>
      <c r="J155" s="7"/>
      <c r="K155" s="7"/>
    </row>
    <row r="156" ht="15.75" customHeight="1">
      <c r="H156" s="7"/>
      <c r="I156" s="7"/>
      <c r="J156" s="7"/>
      <c r="K156" s="7"/>
    </row>
    <row r="157" ht="15.75" customHeight="1">
      <c r="H157" s="7"/>
      <c r="I157" s="7"/>
      <c r="J157" s="7"/>
      <c r="K157" s="7"/>
    </row>
    <row r="158" ht="15.75" customHeight="1">
      <c r="H158" s="7"/>
      <c r="I158" s="7"/>
      <c r="J158" s="7"/>
      <c r="K158" s="7"/>
    </row>
    <row r="159" ht="15.75" customHeight="1">
      <c r="H159" s="7"/>
      <c r="I159" s="7"/>
      <c r="J159" s="7"/>
      <c r="K159" s="7"/>
    </row>
    <row r="160" ht="15.75" customHeight="1">
      <c r="H160" s="7"/>
      <c r="I160" s="7"/>
      <c r="J160" s="7"/>
      <c r="K160" s="7"/>
    </row>
    <row r="161" ht="15.75" customHeight="1">
      <c r="H161" s="7"/>
      <c r="I161" s="7"/>
      <c r="J161" s="7"/>
      <c r="K161" s="7"/>
    </row>
    <row r="162" ht="15.75" customHeight="1">
      <c r="H162" s="7"/>
      <c r="I162" s="7"/>
      <c r="J162" s="7"/>
      <c r="K162" s="7"/>
    </row>
    <row r="163" ht="15.75" customHeight="1">
      <c r="H163" s="7"/>
      <c r="I163" s="7"/>
      <c r="J163" s="7"/>
      <c r="K163" s="7"/>
    </row>
    <row r="164" ht="15.75" customHeight="1">
      <c r="H164" s="7"/>
      <c r="I164" s="7"/>
      <c r="J164" s="7"/>
      <c r="K164" s="7"/>
    </row>
    <row r="165" ht="15.75" customHeight="1">
      <c r="H165" s="7"/>
      <c r="I165" s="7"/>
      <c r="J165" s="7"/>
      <c r="K165" s="7"/>
    </row>
    <row r="166" ht="15.75" customHeight="1">
      <c r="H166" s="7"/>
      <c r="I166" s="7"/>
      <c r="J166" s="7"/>
      <c r="K166" s="7"/>
    </row>
    <row r="167" ht="15.75" customHeight="1">
      <c r="H167" s="7"/>
      <c r="I167" s="7"/>
      <c r="J167" s="7"/>
      <c r="K167" s="7"/>
    </row>
    <row r="168" ht="15.75" customHeight="1">
      <c r="H168" s="7"/>
      <c r="I168" s="7"/>
      <c r="J168" s="7"/>
      <c r="K168" s="7"/>
    </row>
    <row r="169" ht="15.75" customHeight="1">
      <c r="H169" s="7"/>
      <c r="I169" s="7"/>
      <c r="J169" s="7"/>
      <c r="K169" s="7"/>
    </row>
    <row r="170" ht="15.75" customHeight="1">
      <c r="H170" s="7"/>
      <c r="I170" s="7"/>
      <c r="J170" s="7"/>
      <c r="K170" s="7"/>
    </row>
    <row r="171" ht="15.75" customHeight="1">
      <c r="H171" s="7"/>
      <c r="I171" s="7"/>
      <c r="J171" s="7"/>
      <c r="K171" s="7"/>
    </row>
    <row r="172" ht="15.75" customHeight="1">
      <c r="H172" s="7"/>
      <c r="I172" s="7"/>
      <c r="J172" s="7"/>
      <c r="K172" s="7"/>
    </row>
    <row r="173" ht="15.75" customHeight="1">
      <c r="H173" s="7"/>
      <c r="I173" s="7"/>
      <c r="J173" s="7"/>
      <c r="K173" s="7"/>
    </row>
    <row r="174" ht="15.75" customHeight="1">
      <c r="H174" s="7"/>
      <c r="I174" s="7"/>
      <c r="J174" s="7"/>
      <c r="K174" s="7"/>
    </row>
    <row r="175" ht="15.75" customHeight="1">
      <c r="H175" s="7"/>
      <c r="I175" s="7"/>
      <c r="J175" s="7"/>
      <c r="K175" s="7"/>
    </row>
    <row r="176" ht="15.75" customHeight="1">
      <c r="H176" s="7"/>
      <c r="I176" s="7"/>
      <c r="J176" s="7"/>
      <c r="K176" s="7"/>
    </row>
    <row r="177" ht="15.75" customHeight="1">
      <c r="H177" s="7"/>
      <c r="I177" s="7"/>
      <c r="J177" s="7"/>
      <c r="K177" s="7"/>
    </row>
    <row r="178" ht="15.75" customHeight="1">
      <c r="H178" s="7"/>
      <c r="I178" s="7"/>
      <c r="J178" s="7"/>
      <c r="K178" s="7"/>
    </row>
    <row r="179" ht="15.75" customHeight="1">
      <c r="H179" s="7"/>
      <c r="I179" s="7"/>
      <c r="J179" s="7"/>
      <c r="K179" s="7"/>
    </row>
    <row r="180" ht="15.75" customHeight="1">
      <c r="H180" s="7"/>
      <c r="I180" s="7"/>
      <c r="J180" s="7"/>
      <c r="K180" s="7"/>
    </row>
    <row r="181" ht="15.75" customHeight="1">
      <c r="H181" s="7"/>
      <c r="I181" s="7"/>
      <c r="J181" s="7"/>
      <c r="K181" s="7"/>
    </row>
    <row r="182" ht="15.75" customHeight="1">
      <c r="H182" s="7"/>
      <c r="I182" s="7"/>
      <c r="J182" s="7"/>
      <c r="K182" s="7"/>
    </row>
    <row r="183" ht="15.75" customHeight="1">
      <c r="H183" s="7"/>
      <c r="I183" s="7"/>
      <c r="J183" s="7"/>
      <c r="K183" s="7"/>
    </row>
    <row r="184" ht="15.75" customHeight="1">
      <c r="H184" s="7"/>
      <c r="I184" s="7"/>
      <c r="J184" s="7"/>
      <c r="K184" s="7"/>
    </row>
    <row r="185" ht="15.75" customHeight="1">
      <c r="H185" s="7"/>
      <c r="I185" s="7"/>
      <c r="J185" s="7"/>
      <c r="K185" s="7"/>
    </row>
    <row r="186" ht="15.75" customHeight="1">
      <c r="H186" s="7"/>
      <c r="I186" s="7"/>
      <c r="J186" s="7"/>
      <c r="K186" s="7"/>
    </row>
    <row r="187" ht="15.75" customHeight="1">
      <c r="H187" s="7"/>
      <c r="I187" s="7"/>
      <c r="J187" s="7"/>
      <c r="K187" s="7"/>
    </row>
    <row r="188" ht="15.75" customHeight="1">
      <c r="H188" s="7"/>
      <c r="I188" s="7"/>
      <c r="J188" s="7"/>
      <c r="K188" s="7"/>
    </row>
    <row r="189" ht="15.75" customHeight="1">
      <c r="H189" s="7"/>
      <c r="I189" s="7"/>
      <c r="J189" s="7"/>
      <c r="K189" s="7"/>
    </row>
    <row r="190" ht="15.75" customHeight="1">
      <c r="H190" s="7"/>
      <c r="I190" s="7"/>
      <c r="J190" s="7"/>
      <c r="K190" s="7"/>
    </row>
    <row r="191" ht="15.75" customHeight="1">
      <c r="H191" s="7"/>
      <c r="I191" s="7"/>
      <c r="J191" s="7"/>
      <c r="K191" s="7"/>
    </row>
    <row r="192" ht="15.75" customHeight="1">
      <c r="H192" s="7"/>
      <c r="I192" s="7"/>
      <c r="J192" s="7"/>
      <c r="K192" s="7"/>
    </row>
    <row r="193" ht="15.75" customHeight="1">
      <c r="H193" s="7"/>
      <c r="I193" s="7"/>
      <c r="J193" s="7"/>
      <c r="K193" s="7"/>
    </row>
    <row r="194" ht="15.75" customHeight="1">
      <c r="H194" s="7"/>
      <c r="I194" s="7"/>
      <c r="J194" s="7"/>
      <c r="K194" s="7"/>
    </row>
    <row r="195" ht="15.75" customHeight="1">
      <c r="H195" s="7"/>
      <c r="I195" s="7"/>
      <c r="J195" s="7"/>
      <c r="K195" s="7"/>
    </row>
    <row r="196" ht="15.75" customHeight="1">
      <c r="H196" s="7"/>
      <c r="I196" s="7"/>
      <c r="J196" s="7"/>
      <c r="K196" s="7"/>
    </row>
    <row r="197" ht="15.75" customHeight="1">
      <c r="H197" s="7"/>
      <c r="I197" s="7"/>
      <c r="J197" s="7"/>
      <c r="K197" s="7"/>
    </row>
    <row r="198" ht="15.75" customHeight="1">
      <c r="H198" s="7"/>
      <c r="I198" s="7"/>
      <c r="J198" s="7"/>
      <c r="K198" s="7"/>
    </row>
    <row r="199" ht="15.75" customHeight="1">
      <c r="H199" s="7"/>
      <c r="I199" s="7"/>
      <c r="J199" s="7"/>
      <c r="K199" s="7"/>
    </row>
    <row r="200" ht="15.75" customHeight="1">
      <c r="H200" s="7"/>
      <c r="I200" s="7"/>
      <c r="J200" s="7"/>
      <c r="K200" s="7"/>
    </row>
    <row r="201" ht="15.75" customHeight="1">
      <c r="H201" s="7"/>
      <c r="I201" s="7"/>
      <c r="J201" s="7"/>
      <c r="K201" s="7"/>
    </row>
    <row r="202" ht="15.75" customHeight="1">
      <c r="H202" s="7"/>
      <c r="I202" s="7"/>
      <c r="J202" s="7"/>
      <c r="K202" s="7"/>
    </row>
    <row r="203" ht="15.75" customHeight="1">
      <c r="H203" s="7"/>
      <c r="I203" s="7"/>
      <c r="J203" s="7"/>
      <c r="K203" s="7"/>
    </row>
    <row r="204" ht="15.75" customHeight="1">
      <c r="H204" s="7"/>
      <c r="I204" s="7"/>
      <c r="J204" s="7"/>
      <c r="K204" s="7"/>
    </row>
    <row r="205" ht="15.75" customHeight="1">
      <c r="H205" s="7"/>
      <c r="I205" s="7"/>
      <c r="J205" s="7"/>
      <c r="K205" s="7"/>
    </row>
    <row r="206" ht="15.75" customHeight="1">
      <c r="H206" s="7"/>
      <c r="I206" s="7"/>
      <c r="J206" s="7"/>
      <c r="K206" s="7"/>
    </row>
    <row r="207" ht="15.75" customHeight="1">
      <c r="H207" s="7"/>
      <c r="I207" s="7"/>
      <c r="J207" s="7"/>
      <c r="K207" s="7"/>
    </row>
    <row r="208" ht="15.75" customHeight="1">
      <c r="H208" s="7"/>
      <c r="I208" s="7"/>
      <c r="J208" s="7"/>
      <c r="K208" s="7"/>
    </row>
    <row r="209" ht="15.75" customHeight="1">
      <c r="H209" s="7"/>
      <c r="I209" s="7"/>
      <c r="J209" s="7"/>
      <c r="K209" s="7"/>
    </row>
    <row r="210" ht="15.75" customHeight="1">
      <c r="H210" s="7"/>
      <c r="I210" s="7"/>
      <c r="J210" s="7"/>
      <c r="K210" s="7"/>
    </row>
    <row r="211" ht="15.75" customHeight="1">
      <c r="H211" s="7"/>
      <c r="I211" s="7"/>
      <c r="J211" s="7"/>
      <c r="K211" s="7"/>
    </row>
    <row r="212" ht="15.75" customHeight="1">
      <c r="H212" s="7"/>
      <c r="I212" s="7"/>
      <c r="J212" s="7"/>
      <c r="K212" s="7"/>
    </row>
    <row r="213" ht="15.75" customHeight="1">
      <c r="H213" s="7"/>
      <c r="I213" s="7"/>
      <c r="J213" s="7"/>
      <c r="K213" s="7"/>
    </row>
    <row r="214" ht="15.75" customHeight="1">
      <c r="H214" s="7"/>
      <c r="I214" s="7"/>
      <c r="J214" s="7"/>
      <c r="K214" s="7"/>
    </row>
    <row r="215" ht="15.75" customHeight="1">
      <c r="H215" s="7"/>
      <c r="I215" s="7"/>
      <c r="J215" s="7"/>
      <c r="K215" s="7"/>
    </row>
    <row r="216" ht="15.75" customHeight="1">
      <c r="H216" s="7"/>
      <c r="I216" s="7"/>
      <c r="J216" s="7"/>
      <c r="K216" s="7"/>
    </row>
    <row r="217" ht="15.75" customHeight="1">
      <c r="H217" s="7"/>
      <c r="I217" s="7"/>
      <c r="J217" s="7"/>
      <c r="K217" s="7"/>
    </row>
    <row r="218" ht="15.75" customHeight="1">
      <c r="H218" s="7"/>
      <c r="I218" s="7"/>
      <c r="J218" s="7"/>
      <c r="K218" s="7"/>
    </row>
    <row r="219" ht="15.75" customHeight="1">
      <c r="H219" s="7"/>
      <c r="I219" s="7"/>
      <c r="J219" s="7"/>
      <c r="K219" s="7"/>
    </row>
    <row r="220" ht="15.75" customHeight="1">
      <c r="H220" s="7"/>
      <c r="I220" s="7"/>
      <c r="J220" s="7"/>
      <c r="K220" s="7"/>
    </row>
    <row r="221" ht="15.75" customHeight="1">
      <c r="H221" s="7"/>
      <c r="I221" s="7"/>
      <c r="J221" s="7"/>
      <c r="K221" s="7"/>
    </row>
    <row r="222" ht="15.75" customHeight="1">
      <c r="H222" s="7"/>
      <c r="I222" s="7"/>
      <c r="J222" s="7"/>
      <c r="K222" s="7"/>
    </row>
    <row r="223" ht="15.75" customHeight="1">
      <c r="H223" s="7"/>
      <c r="I223" s="7"/>
      <c r="J223" s="7"/>
      <c r="K223" s="7"/>
    </row>
    <row r="224" ht="15.75" customHeight="1">
      <c r="H224" s="7"/>
      <c r="I224" s="7"/>
      <c r="J224" s="7"/>
      <c r="K224" s="7"/>
    </row>
    <row r="225" ht="15.75" customHeight="1">
      <c r="H225" s="7"/>
      <c r="I225" s="7"/>
      <c r="J225" s="7"/>
      <c r="K225" s="7"/>
    </row>
    <row r="226" ht="15.75" customHeight="1">
      <c r="H226" s="7"/>
      <c r="I226" s="7"/>
      <c r="J226" s="7"/>
      <c r="K226" s="7"/>
    </row>
    <row r="227" ht="15.75" customHeight="1">
      <c r="H227" s="7"/>
      <c r="I227" s="7"/>
      <c r="J227" s="7"/>
      <c r="K227" s="7"/>
    </row>
    <row r="228" ht="15.75" customHeight="1">
      <c r="H228" s="7"/>
      <c r="I228" s="7"/>
      <c r="J228" s="7"/>
      <c r="K228" s="7"/>
    </row>
    <row r="229" ht="15.75" customHeight="1">
      <c r="H229" s="7"/>
      <c r="I229" s="7"/>
      <c r="J229" s="7"/>
      <c r="K229" s="7"/>
    </row>
    <row r="230" ht="15.75" customHeight="1">
      <c r="H230" s="7"/>
      <c r="I230" s="7"/>
      <c r="J230" s="7"/>
      <c r="K230" s="7"/>
    </row>
    <row r="231" ht="15.75" customHeight="1">
      <c r="H231" s="7"/>
      <c r="I231" s="7"/>
      <c r="J231" s="7"/>
      <c r="K231" s="7"/>
    </row>
    <row r="232" ht="15.75" customHeight="1">
      <c r="H232" s="7"/>
      <c r="I232" s="7"/>
      <c r="J232" s="7"/>
      <c r="K232" s="7"/>
    </row>
    <row r="233" ht="15.75" customHeight="1">
      <c r="H233" s="7"/>
      <c r="I233" s="7"/>
      <c r="J233" s="7"/>
      <c r="K233" s="7"/>
    </row>
    <row r="234" ht="15.75" customHeight="1">
      <c r="H234" s="7"/>
      <c r="I234" s="7"/>
      <c r="J234" s="7"/>
      <c r="K234" s="7"/>
    </row>
    <row r="235" ht="15.75" customHeight="1">
      <c r="H235" s="7"/>
      <c r="I235" s="7"/>
      <c r="J235" s="7"/>
      <c r="K235" s="7"/>
    </row>
    <row r="236" ht="15.75" customHeight="1">
      <c r="H236" s="7"/>
      <c r="I236" s="7"/>
      <c r="J236" s="7"/>
      <c r="K236" s="7"/>
    </row>
    <row r="237" ht="15.75" customHeight="1">
      <c r="H237" s="7"/>
      <c r="I237" s="7"/>
      <c r="J237" s="7"/>
      <c r="K237" s="7"/>
    </row>
    <row r="238" ht="15.75" customHeight="1">
      <c r="H238" s="7"/>
      <c r="I238" s="7"/>
      <c r="J238" s="7"/>
      <c r="K238" s="7"/>
    </row>
    <row r="239" ht="15.75" customHeight="1">
      <c r="H239" s="7"/>
      <c r="I239" s="7"/>
      <c r="J239" s="7"/>
      <c r="K239" s="7"/>
    </row>
    <row r="240" ht="15.75" customHeight="1">
      <c r="H240" s="7"/>
      <c r="I240" s="7"/>
      <c r="J240" s="7"/>
      <c r="K240" s="7"/>
    </row>
    <row r="241" ht="15.75" customHeight="1">
      <c r="H241" s="7"/>
      <c r="I241" s="7"/>
      <c r="J241" s="7"/>
      <c r="K241" s="7"/>
    </row>
    <row r="242" ht="15.75" customHeight="1">
      <c r="H242" s="7"/>
      <c r="I242" s="7"/>
      <c r="J242" s="7"/>
      <c r="K242" s="7"/>
    </row>
    <row r="243" ht="15.75" customHeight="1">
      <c r="H243" s="7"/>
      <c r="I243" s="7"/>
      <c r="J243" s="7"/>
      <c r="K243" s="7"/>
    </row>
    <row r="244" ht="15.75" customHeight="1">
      <c r="H244" s="7"/>
      <c r="I244" s="7"/>
      <c r="J244" s="7"/>
      <c r="K244" s="7"/>
    </row>
    <row r="245" ht="15.75" customHeight="1">
      <c r="H245" s="7"/>
      <c r="I245" s="7"/>
      <c r="J245" s="7"/>
      <c r="K245" s="7"/>
    </row>
    <row r="246" ht="15.75" customHeight="1">
      <c r="H246" s="7"/>
      <c r="I246" s="7"/>
      <c r="J246" s="7"/>
      <c r="K246" s="7"/>
    </row>
    <row r="247" ht="15.75" customHeight="1">
      <c r="H247" s="7"/>
      <c r="I247" s="7"/>
      <c r="J247" s="7"/>
      <c r="K247" s="7"/>
    </row>
    <row r="248" ht="15.75" customHeight="1">
      <c r="H248" s="7"/>
      <c r="I248" s="7"/>
      <c r="J248" s="7"/>
      <c r="K248" s="7"/>
    </row>
    <row r="249" ht="15.75" customHeight="1">
      <c r="H249" s="7"/>
      <c r="I249" s="7"/>
      <c r="J249" s="7"/>
      <c r="K249" s="7"/>
    </row>
    <row r="250" ht="15.75" customHeight="1">
      <c r="H250" s="7"/>
      <c r="I250" s="7"/>
      <c r="J250" s="7"/>
      <c r="K250" s="7"/>
    </row>
    <row r="251" ht="15.75" customHeight="1">
      <c r="H251" s="7"/>
      <c r="I251" s="7"/>
      <c r="J251" s="7"/>
      <c r="K251" s="7"/>
    </row>
    <row r="252" ht="15.75" customHeight="1">
      <c r="H252" s="7"/>
      <c r="I252" s="7"/>
      <c r="J252" s="7"/>
      <c r="K252" s="7"/>
    </row>
    <row r="253" ht="15.75" customHeight="1">
      <c r="H253" s="7"/>
      <c r="I253" s="7"/>
      <c r="J253" s="7"/>
      <c r="K253" s="7"/>
    </row>
    <row r="254" ht="15.75" customHeight="1">
      <c r="H254" s="7"/>
      <c r="I254" s="7"/>
      <c r="J254" s="7"/>
      <c r="K254" s="7"/>
    </row>
    <row r="255" ht="15.75" customHeight="1">
      <c r="H255" s="7"/>
      <c r="I255" s="7"/>
      <c r="J255" s="7"/>
      <c r="K255" s="7"/>
    </row>
    <row r="256" ht="15.75" customHeight="1">
      <c r="H256" s="7"/>
      <c r="I256" s="7"/>
      <c r="J256" s="7"/>
      <c r="K256" s="7"/>
    </row>
    <row r="257" ht="15.75" customHeight="1">
      <c r="H257" s="7"/>
      <c r="I257" s="7"/>
      <c r="J257" s="7"/>
      <c r="K257" s="7"/>
    </row>
    <row r="258" ht="15.75" customHeight="1">
      <c r="H258" s="7"/>
      <c r="I258" s="7"/>
      <c r="J258" s="7"/>
      <c r="K258" s="7"/>
    </row>
    <row r="259" ht="15.75" customHeight="1">
      <c r="H259" s="7"/>
      <c r="I259" s="7"/>
      <c r="J259" s="7"/>
      <c r="K259" s="7"/>
    </row>
    <row r="260" ht="15.75" customHeight="1">
      <c r="H260" s="7"/>
      <c r="I260" s="7"/>
      <c r="J260" s="7"/>
      <c r="K260" s="7"/>
    </row>
    <row r="261" ht="15.75" customHeight="1">
      <c r="H261" s="7"/>
      <c r="I261" s="7"/>
      <c r="J261" s="7"/>
      <c r="K261" s="7"/>
    </row>
    <row r="262" ht="15.75" customHeight="1">
      <c r="H262" s="7"/>
      <c r="I262" s="7"/>
      <c r="J262" s="7"/>
      <c r="K262" s="7"/>
    </row>
    <row r="263" ht="15.75" customHeight="1">
      <c r="H263" s="7"/>
      <c r="I263" s="7"/>
      <c r="J263" s="7"/>
      <c r="K263" s="7"/>
    </row>
    <row r="264" ht="15.75" customHeight="1">
      <c r="H264" s="7"/>
      <c r="I264" s="7"/>
      <c r="J264" s="7"/>
      <c r="K264" s="7"/>
    </row>
    <row r="265" ht="15.75" customHeight="1">
      <c r="H265" s="7"/>
      <c r="I265" s="7"/>
      <c r="J265" s="7"/>
      <c r="K265" s="7"/>
    </row>
    <row r="266" ht="15.75" customHeight="1">
      <c r="H266" s="7"/>
      <c r="I266" s="7"/>
      <c r="J266" s="7"/>
      <c r="K266" s="7"/>
    </row>
    <row r="267" ht="15.75" customHeight="1">
      <c r="H267" s="7"/>
      <c r="I267" s="7"/>
      <c r="J267" s="7"/>
      <c r="K267" s="7"/>
    </row>
    <row r="268" ht="15.75" customHeight="1">
      <c r="H268" s="7"/>
      <c r="I268" s="7"/>
      <c r="J268" s="7"/>
      <c r="K268" s="7"/>
    </row>
    <row r="269" ht="15.75" customHeight="1">
      <c r="H269" s="7"/>
      <c r="I269" s="7"/>
      <c r="J269" s="7"/>
      <c r="K269" s="7"/>
    </row>
    <row r="270" ht="15.75" customHeight="1">
      <c r="H270" s="7"/>
      <c r="I270" s="7"/>
      <c r="J270" s="7"/>
      <c r="K270" s="7"/>
    </row>
    <row r="271" ht="15.75" customHeight="1">
      <c r="H271" s="7"/>
      <c r="I271" s="7"/>
      <c r="J271" s="7"/>
      <c r="K271" s="7"/>
    </row>
    <row r="272" ht="15.75" customHeight="1">
      <c r="H272" s="7"/>
      <c r="I272" s="7"/>
      <c r="J272" s="7"/>
      <c r="K272" s="7"/>
    </row>
    <row r="273" ht="15.75" customHeight="1">
      <c r="H273" s="7"/>
      <c r="I273" s="7"/>
      <c r="J273" s="7"/>
      <c r="K273" s="7"/>
    </row>
    <row r="274" ht="15.75" customHeight="1">
      <c r="H274" s="7"/>
      <c r="I274" s="7"/>
      <c r="J274" s="7"/>
      <c r="K274" s="7"/>
    </row>
    <row r="275" ht="15.75" customHeight="1">
      <c r="H275" s="7"/>
      <c r="I275" s="7"/>
      <c r="J275" s="7"/>
      <c r="K275" s="7"/>
    </row>
    <row r="276" ht="15.75" customHeight="1">
      <c r="H276" s="7"/>
      <c r="I276" s="7"/>
      <c r="J276" s="7"/>
      <c r="K276" s="7"/>
    </row>
    <row r="277" ht="15.75" customHeight="1">
      <c r="H277" s="7"/>
      <c r="I277" s="7"/>
      <c r="J277" s="7"/>
      <c r="K277" s="7"/>
    </row>
    <row r="278" ht="15.75" customHeight="1">
      <c r="H278" s="7"/>
      <c r="I278" s="7"/>
      <c r="J278" s="7"/>
      <c r="K278" s="7"/>
    </row>
    <row r="279" ht="15.75" customHeight="1">
      <c r="H279" s="7"/>
      <c r="I279" s="7"/>
      <c r="J279" s="7"/>
      <c r="K279" s="7"/>
    </row>
    <row r="280" ht="15.75" customHeight="1">
      <c r="H280" s="7"/>
      <c r="I280" s="7"/>
      <c r="J280" s="7"/>
      <c r="K280" s="7"/>
    </row>
    <row r="281" ht="15.75" customHeight="1">
      <c r="H281" s="7"/>
      <c r="I281" s="7"/>
      <c r="J281" s="7"/>
      <c r="K281" s="7"/>
    </row>
    <row r="282" ht="15.75" customHeight="1">
      <c r="H282" s="7"/>
      <c r="I282" s="7"/>
      <c r="J282" s="7"/>
      <c r="K282" s="7"/>
    </row>
    <row r="283" ht="15.75" customHeight="1">
      <c r="H283" s="7"/>
      <c r="I283" s="7"/>
      <c r="J283" s="7"/>
      <c r="K283" s="7"/>
    </row>
    <row r="284" ht="15.75" customHeight="1">
      <c r="H284" s="7"/>
      <c r="I284" s="7"/>
      <c r="J284" s="7"/>
      <c r="K284" s="7"/>
    </row>
    <row r="285" ht="15.75" customHeight="1">
      <c r="H285" s="7"/>
      <c r="I285" s="7"/>
      <c r="J285" s="7"/>
      <c r="K285" s="7"/>
    </row>
    <row r="286" ht="15.75" customHeight="1">
      <c r="H286" s="7"/>
      <c r="I286" s="7"/>
      <c r="J286" s="7"/>
      <c r="K286" s="7"/>
    </row>
    <row r="287" ht="15.75" customHeight="1">
      <c r="H287" s="7"/>
      <c r="I287" s="7"/>
      <c r="J287" s="7"/>
      <c r="K287" s="7"/>
    </row>
    <row r="288" ht="15.75" customHeight="1">
      <c r="H288" s="7"/>
      <c r="I288" s="7"/>
      <c r="J288" s="7"/>
      <c r="K288" s="7"/>
    </row>
    <row r="289" ht="15.75" customHeight="1">
      <c r="H289" s="7"/>
      <c r="I289" s="7"/>
      <c r="J289" s="7"/>
      <c r="K289" s="7"/>
    </row>
    <row r="290" ht="15.75" customHeight="1">
      <c r="H290" s="7"/>
      <c r="I290" s="7"/>
      <c r="J290" s="7"/>
      <c r="K290" s="7"/>
    </row>
    <row r="291" ht="15.75" customHeight="1">
      <c r="H291" s="7"/>
      <c r="I291" s="7"/>
      <c r="J291" s="7"/>
      <c r="K291" s="7"/>
    </row>
    <row r="292" ht="15.75" customHeight="1">
      <c r="H292" s="7"/>
      <c r="I292" s="7"/>
      <c r="J292" s="7"/>
      <c r="K292" s="7"/>
    </row>
    <row r="293" ht="15.75" customHeight="1">
      <c r="H293" s="7"/>
      <c r="I293" s="7"/>
      <c r="J293" s="7"/>
      <c r="K293" s="7"/>
    </row>
    <row r="294" ht="15.75" customHeight="1">
      <c r="H294" s="7"/>
      <c r="I294" s="7"/>
      <c r="J294" s="7"/>
      <c r="K294" s="7"/>
    </row>
    <row r="295" ht="15.75" customHeight="1">
      <c r="H295" s="7"/>
      <c r="I295" s="7"/>
      <c r="J295" s="7"/>
      <c r="K295" s="7"/>
    </row>
    <row r="296" ht="15.75" customHeight="1">
      <c r="H296" s="7"/>
      <c r="I296" s="7"/>
      <c r="J296" s="7"/>
      <c r="K296" s="7"/>
    </row>
    <row r="297" ht="15.75" customHeight="1">
      <c r="H297" s="7"/>
      <c r="I297" s="7"/>
      <c r="J297" s="7"/>
      <c r="K297" s="7"/>
    </row>
    <row r="298" ht="15.75" customHeight="1">
      <c r="H298" s="7"/>
      <c r="I298" s="7"/>
      <c r="J298" s="7"/>
      <c r="K298" s="7"/>
    </row>
    <row r="299" ht="15.75" customHeight="1">
      <c r="H299" s="7"/>
      <c r="I299" s="7"/>
      <c r="J299" s="7"/>
      <c r="K299" s="7"/>
    </row>
    <row r="300" ht="15.75" customHeight="1">
      <c r="H300" s="7"/>
      <c r="I300" s="7"/>
      <c r="J300" s="7"/>
      <c r="K300" s="7"/>
    </row>
    <row r="301" ht="15.75" customHeight="1">
      <c r="H301" s="7"/>
      <c r="I301" s="7"/>
      <c r="J301" s="7"/>
      <c r="K301" s="7"/>
    </row>
    <row r="302" ht="15.75" customHeight="1">
      <c r="H302" s="7"/>
      <c r="I302" s="7"/>
      <c r="J302" s="7"/>
      <c r="K302" s="7"/>
    </row>
    <row r="303" ht="15.75" customHeight="1">
      <c r="H303" s="7"/>
      <c r="I303" s="7"/>
      <c r="J303" s="7"/>
      <c r="K303" s="7"/>
    </row>
    <row r="304" ht="15.75" customHeight="1">
      <c r="H304" s="7"/>
      <c r="I304" s="7"/>
      <c r="J304" s="7"/>
      <c r="K304" s="7"/>
    </row>
    <row r="305" ht="15.75" customHeight="1">
      <c r="H305" s="7"/>
      <c r="I305" s="7"/>
      <c r="J305" s="7"/>
      <c r="K305" s="7"/>
    </row>
    <row r="306" ht="15.75" customHeight="1">
      <c r="H306" s="7"/>
      <c r="I306" s="7"/>
      <c r="J306" s="7"/>
      <c r="K306" s="7"/>
    </row>
    <row r="307" ht="15.75" customHeight="1">
      <c r="H307" s="7"/>
      <c r="I307" s="7"/>
      <c r="J307" s="7"/>
      <c r="K307" s="7"/>
    </row>
    <row r="308" ht="15.75" customHeight="1">
      <c r="H308" s="7"/>
      <c r="I308" s="7"/>
      <c r="J308" s="7"/>
      <c r="K308" s="7"/>
    </row>
    <row r="309" ht="15.75" customHeight="1">
      <c r="H309" s="7"/>
      <c r="I309" s="7"/>
      <c r="J309" s="7"/>
      <c r="K309" s="7"/>
    </row>
    <row r="310" ht="15.75" customHeight="1">
      <c r="H310" s="7"/>
      <c r="I310" s="7"/>
      <c r="J310" s="7"/>
      <c r="K310" s="7"/>
    </row>
    <row r="311" ht="15.75" customHeight="1">
      <c r="H311" s="7"/>
      <c r="I311" s="7"/>
      <c r="J311" s="7"/>
      <c r="K311" s="7"/>
    </row>
    <row r="312" ht="15.75" customHeight="1">
      <c r="H312" s="7"/>
      <c r="I312" s="7"/>
      <c r="J312" s="7"/>
      <c r="K312" s="7"/>
    </row>
    <row r="313" ht="15.75" customHeight="1">
      <c r="H313" s="7"/>
      <c r="I313" s="7"/>
      <c r="J313" s="7"/>
      <c r="K313" s="7"/>
    </row>
    <row r="314" ht="15.75" customHeight="1">
      <c r="H314" s="7"/>
      <c r="I314" s="7"/>
      <c r="J314" s="7"/>
      <c r="K314" s="7"/>
    </row>
    <row r="315" ht="15.75" customHeight="1">
      <c r="H315" s="7"/>
      <c r="I315" s="7"/>
      <c r="J315" s="7"/>
      <c r="K315" s="7"/>
    </row>
    <row r="316" ht="15.75" customHeight="1">
      <c r="H316" s="7"/>
      <c r="I316" s="7"/>
      <c r="J316" s="7"/>
      <c r="K316" s="7"/>
    </row>
    <row r="317" ht="15.75" customHeight="1">
      <c r="H317" s="7"/>
      <c r="I317" s="7"/>
      <c r="J317" s="7"/>
      <c r="K317" s="7"/>
    </row>
    <row r="318" ht="15.75" customHeight="1">
      <c r="H318" s="7"/>
      <c r="I318" s="7"/>
      <c r="J318" s="7"/>
      <c r="K318" s="7"/>
    </row>
    <row r="319" ht="15.75" customHeight="1">
      <c r="H319" s="7"/>
      <c r="I319" s="7"/>
      <c r="J319" s="7"/>
      <c r="K319" s="7"/>
    </row>
    <row r="320" ht="15.75" customHeight="1">
      <c r="H320" s="7"/>
      <c r="I320" s="7"/>
      <c r="J320" s="7"/>
      <c r="K320" s="7"/>
    </row>
    <row r="321" ht="15.75" customHeight="1">
      <c r="H321" s="7"/>
      <c r="I321" s="7"/>
      <c r="J321" s="7"/>
      <c r="K321" s="7"/>
    </row>
    <row r="322" ht="15.75" customHeight="1">
      <c r="H322" s="7"/>
      <c r="I322" s="7"/>
      <c r="J322" s="7"/>
      <c r="K322" s="7"/>
    </row>
    <row r="323" ht="15.75" customHeight="1">
      <c r="H323" s="7"/>
      <c r="I323" s="7"/>
      <c r="J323" s="7"/>
      <c r="K323" s="7"/>
    </row>
    <row r="324" ht="15.75" customHeight="1">
      <c r="H324" s="7"/>
      <c r="I324" s="7"/>
      <c r="J324" s="7"/>
      <c r="K324" s="7"/>
    </row>
    <row r="325" ht="15.75" customHeight="1">
      <c r="H325" s="7"/>
      <c r="I325" s="7"/>
      <c r="J325" s="7"/>
      <c r="K325" s="7"/>
    </row>
    <row r="326" ht="15.75" customHeight="1">
      <c r="H326" s="7"/>
      <c r="I326" s="7"/>
      <c r="J326" s="7"/>
      <c r="K326" s="7"/>
    </row>
    <row r="327" ht="15.75" customHeight="1">
      <c r="H327" s="7"/>
      <c r="I327" s="7"/>
      <c r="J327" s="7"/>
      <c r="K327" s="7"/>
    </row>
    <row r="328" ht="15.75" customHeight="1">
      <c r="H328" s="7"/>
      <c r="I328" s="7"/>
      <c r="J328" s="7"/>
      <c r="K328" s="7"/>
    </row>
    <row r="329" ht="15.75" customHeight="1">
      <c r="H329" s="7"/>
      <c r="I329" s="7"/>
      <c r="J329" s="7"/>
      <c r="K329" s="7"/>
    </row>
    <row r="330" ht="15.75" customHeight="1">
      <c r="H330" s="7"/>
      <c r="I330" s="7"/>
      <c r="J330" s="7"/>
      <c r="K330" s="7"/>
    </row>
    <row r="331" ht="15.75" customHeight="1">
      <c r="H331" s="7"/>
      <c r="I331" s="7"/>
      <c r="J331" s="7"/>
      <c r="K331" s="7"/>
    </row>
    <row r="332" ht="15.75" customHeight="1">
      <c r="H332" s="7"/>
      <c r="I332" s="7"/>
      <c r="J332" s="7"/>
      <c r="K332" s="7"/>
    </row>
    <row r="333" ht="15.75" customHeight="1">
      <c r="H333" s="7"/>
      <c r="I333" s="7"/>
      <c r="J333" s="7"/>
      <c r="K333" s="7"/>
    </row>
    <row r="334" ht="15.75" customHeight="1">
      <c r="H334" s="7"/>
      <c r="I334" s="7"/>
      <c r="J334" s="7"/>
      <c r="K334" s="7"/>
    </row>
    <row r="335" ht="15.75" customHeight="1">
      <c r="H335" s="7"/>
      <c r="I335" s="7"/>
      <c r="J335" s="7"/>
      <c r="K335" s="7"/>
    </row>
    <row r="336" ht="15.75" customHeight="1">
      <c r="H336" s="7"/>
      <c r="I336" s="7"/>
      <c r="J336" s="7"/>
      <c r="K336" s="7"/>
    </row>
    <row r="337" ht="15.75" customHeight="1">
      <c r="H337" s="7"/>
      <c r="I337" s="7"/>
      <c r="J337" s="7"/>
      <c r="K337" s="7"/>
    </row>
    <row r="338" ht="15.75" customHeight="1">
      <c r="H338" s="7"/>
      <c r="I338" s="7"/>
      <c r="J338" s="7"/>
      <c r="K338" s="7"/>
    </row>
    <row r="339" ht="15.75" customHeight="1">
      <c r="H339" s="7"/>
      <c r="I339" s="7"/>
      <c r="J339" s="7"/>
      <c r="K339" s="7"/>
    </row>
    <row r="340" ht="15.75" customHeight="1">
      <c r="H340" s="7"/>
      <c r="I340" s="7"/>
      <c r="J340" s="7"/>
      <c r="K340" s="7"/>
    </row>
    <row r="341" ht="15.75" customHeight="1">
      <c r="H341" s="7"/>
      <c r="I341" s="7"/>
      <c r="J341" s="7"/>
      <c r="K341" s="7"/>
    </row>
    <row r="342" ht="15.75" customHeight="1">
      <c r="H342" s="7"/>
      <c r="I342" s="7"/>
      <c r="J342" s="7"/>
      <c r="K342" s="7"/>
    </row>
    <row r="343" ht="15.75" customHeight="1">
      <c r="H343" s="7"/>
      <c r="I343" s="7"/>
      <c r="J343" s="7"/>
      <c r="K343" s="7"/>
    </row>
    <row r="344" ht="15.75" customHeight="1">
      <c r="H344" s="7"/>
      <c r="I344" s="7"/>
      <c r="J344" s="7"/>
      <c r="K344" s="7"/>
    </row>
    <row r="345" ht="15.75" customHeight="1">
      <c r="H345" s="7"/>
      <c r="I345" s="7"/>
      <c r="J345" s="7"/>
      <c r="K345" s="7"/>
    </row>
    <row r="346" ht="15.75" customHeight="1">
      <c r="H346" s="7"/>
      <c r="I346" s="7"/>
      <c r="J346" s="7"/>
      <c r="K346" s="7"/>
    </row>
    <row r="347" ht="15.75" customHeight="1">
      <c r="H347" s="7"/>
      <c r="I347" s="7"/>
      <c r="J347" s="7"/>
      <c r="K347" s="7"/>
    </row>
    <row r="348" ht="15.75" customHeight="1">
      <c r="H348" s="7"/>
      <c r="I348" s="7"/>
      <c r="J348" s="7"/>
      <c r="K348" s="7"/>
    </row>
    <row r="349" ht="15.75" customHeight="1">
      <c r="H349" s="7"/>
      <c r="I349" s="7"/>
      <c r="J349" s="7"/>
      <c r="K349" s="7"/>
    </row>
    <row r="350" ht="15.75" customHeight="1">
      <c r="H350" s="7"/>
      <c r="I350" s="7"/>
      <c r="J350" s="7"/>
      <c r="K350" s="7"/>
    </row>
    <row r="351" ht="15.75" customHeight="1">
      <c r="H351" s="7"/>
      <c r="I351" s="7"/>
      <c r="J351" s="7"/>
      <c r="K351" s="7"/>
    </row>
    <row r="352" ht="15.75" customHeight="1">
      <c r="H352" s="7"/>
      <c r="I352" s="7"/>
      <c r="J352" s="7"/>
      <c r="K352" s="7"/>
    </row>
    <row r="353" ht="15.75" customHeight="1">
      <c r="H353" s="7"/>
      <c r="I353" s="7"/>
      <c r="J353" s="7"/>
      <c r="K353" s="7"/>
    </row>
    <row r="354" ht="15.75" customHeight="1">
      <c r="H354" s="7"/>
      <c r="I354" s="7"/>
      <c r="J354" s="7"/>
      <c r="K354" s="7"/>
    </row>
    <row r="355" ht="15.75" customHeight="1">
      <c r="H355" s="7"/>
      <c r="I355" s="7"/>
      <c r="J355" s="7"/>
      <c r="K355" s="7"/>
    </row>
    <row r="356" ht="15.75" customHeight="1">
      <c r="H356" s="7"/>
      <c r="I356" s="7"/>
      <c r="J356" s="7"/>
      <c r="K356" s="7"/>
    </row>
    <row r="357" ht="15.75" customHeight="1">
      <c r="H357" s="7"/>
      <c r="I357" s="7"/>
      <c r="J357" s="7"/>
      <c r="K357" s="7"/>
    </row>
    <row r="358" ht="15.75" customHeight="1">
      <c r="H358" s="7"/>
      <c r="I358" s="7"/>
      <c r="J358" s="7"/>
      <c r="K358" s="7"/>
    </row>
    <row r="359" ht="15.75" customHeight="1">
      <c r="H359" s="7"/>
      <c r="I359" s="7"/>
      <c r="J359" s="7"/>
      <c r="K359" s="7"/>
    </row>
    <row r="360" ht="15.75" customHeight="1">
      <c r="H360" s="7"/>
      <c r="I360" s="7"/>
      <c r="J360" s="7"/>
      <c r="K360" s="7"/>
    </row>
    <row r="361" ht="15.75" customHeight="1">
      <c r="H361" s="7"/>
      <c r="I361" s="7"/>
      <c r="J361" s="7"/>
      <c r="K361" s="7"/>
    </row>
    <row r="362" ht="15.75" customHeight="1">
      <c r="H362" s="7"/>
      <c r="I362" s="7"/>
      <c r="J362" s="7"/>
      <c r="K362" s="7"/>
    </row>
    <row r="363" ht="15.75" customHeight="1">
      <c r="H363" s="7"/>
      <c r="I363" s="7"/>
      <c r="J363" s="7"/>
      <c r="K363" s="7"/>
    </row>
    <row r="364" ht="15.75" customHeight="1">
      <c r="H364" s="7"/>
      <c r="I364" s="7"/>
      <c r="J364" s="7"/>
      <c r="K364" s="7"/>
    </row>
    <row r="365" ht="15.75" customHeight="1">
      <c r="H365" s="7"/>
      <c r="I365" s="7"/>
      <c r="J365" s="7"/>
      <c r="K365" s="7"/>
    </row>
    <row r="366" ht="15.75" customHeight="1">
      <c r="H366" s="7"/>
      <c r="I366" s="7"/>
      <c r="J366" s="7"/>
      <c r="K366" s="7"/>
    </row>
    <row r="367" ht="15.75" customHeight="1">
      <c r="H367" s="7"/>
      <c r="I367" s="7"/>
      <c r="J367" s="7"/>
      <c r="K367" s="7"/>
    </row>
    <row r="368" ht="15.75" customHeight="1">
      <c r="H368" s="7"/>
      <c r="I368" s="7"/>
      <c r="J368" s="7"/>
      <c r="K368" s="7"/>
    </row>
    <row r="369" ht="15.75" customHeight="1">
      <c r="H369" s="7"/>
      <c r="I369" s="7"/>
      <c r="J369" s="7"/>
      <c r="K369" s="7"/>
    </row>
    <row r="370" ht="15.75" customHeight="1">
      <c r="H370" s="7"/>
      <c r="I370" s="7"/>
      <c r="J370" s="7"/>
      <c r="K370" s="7"/>
    </row>
    <row r="371" ht="15.75" customHeight="1">
      <c r="H371" s="7"/>
      <c r="I371" s="7"/>
      <c r="J371" s="7"/>
      <c r="K371" s="7"/>
    </row>
    <row r="372" ht="15.75" customHeight="1">
      <c r="H372" s="7"/>
      <c r="I372" s="7"/>
      <c r="J372" s="7"/>
      <c r="K372" s="7"/>
    </row>
    <row r="373" ht="15.75" customHeight="1">
      <c r="H373" s="7"/>
      <c r="I373" s="7"/>
      <c r="J373" s="7"/>
      <c r="K373" s="7"/>
    </row>
    <row r="374" ht="15.75" customHeight="1">
      <c r="H374" s="7"/>
      <c r="I374" s="7"/>
      <c r="J374" s="7"/>
      <c r="K374" s="7"/>
    </row>
    <row r="375" ht="15.75" customHeight="1">
      <c r="H375" s="7"/>
      <c r="I375" s="7"/>
      <c r="J375" s="7"/>
      <c r="K375" s="7"/>
    </row>
    <row r="376" ht="15.75" customHeight="1">
      <c r="H376" s="7"/>
      <c r="I376" s="7"/>
      <c r="J376" s="7"/>
      <c r="K376" s="7"/>
    </row>
    <row r="377" ht="15.75" customHeight="1">
      <c r="H377" s="7"/>
      <c r="I377" s="7"/>
      <c r="J377" s="7"/>
      <c r="K377" s="7"/>
    </row>
    <row r="378" ht="15.75" customHeight="1">
      <c r="H378" s="7"/>
      <c r="I378" s="7"/>
      <c r="J378" s="7"/>
      <c r="K378" s="7"/>
    </row>
    <row r="379" ht="15.75" customHeight="1">
      <c r="H379" s="7"/>
      <c r="I379" s="7"/>
      <c r="J379" s="7"/>
      <c r="K379" s="7"/>
    </row>
    <row r="380" ht="15.75" customHeight="1">
      <c r="H380" s="7"/>
      <c r="I380" s="7"/>
      <c r="J380" s="7"/>
      <c r="K380" s="7"/>
    </row>
    <row r="381" ht="15.75" customHeight="1">
      <c r="H381" s="7"/>
      <c r="I381" s="7"/>
      <c r="J381" s="7"/>
      <c r="K381" s="7"/>
    </row>
    <row r="382" ht="15.75" customHeight="1">
      <c r="H382" s="7"/>
      <c r="I382" s="7"/>
      <c r="J382" s="7"/>
      <c r="K382" s="7"/>
    </row>
    <row r="383" ht="15.75" customHeight="1">
      <c r="H383" s="7"/>
      <c r="I383" s="7"/>
      <c r="J383" s="7"/>
      <c r="K383" s="7"/>
    </row>
    <row r="384" ht="15.75" customHeight="1">
      <c r="H384" s="7"/>
      <c r="I384" s="7"/>
      <c r="J384" s="7"/>
      <c r="K384" s="7"/>
    </row>
    <row r="385" ht="15.75" customHeight="1">
      <c r="H385" s="7"/>
      <c r="I385" s="7"/>
      <c r="J385" s="7"/>
      <c r="K385" s="7"/>
    </row>
    <row r="386" ht="15.75" customHeight="1">
      <c r="H386" s="7"/>
      <c r="I386" s="7"/>
      <c r="J386" s="7"/>
      <c r="K386" s="7"/>
    </row>
    <row r="387" ht="15.75" customHeight="1">
      <c r="H387" s="7"/>
      <c r="I387" s="7"/>
      <c r="J387" s="7"/>
      <c r="K387" s="7"/>
    </row>
    <row r="388" ht="15.75" customHeight="1">
      <c r="H388" s="7"/>
      <c r="I388" s="7"/>
      <c r="J388" s="7"/>
      <c r="K388" s="7"/>
    </row>
    <row r="389" ht="15.75" customHeight="1">
      <c r="H389" s="7"/>
      <c r="I389" s="7"/>
      <c r="J389" s="7"/>
      <c r="K389" s="7"/>
    </row>
    <row r="390" ht="15.75" customHeight="1">
      <c r="H390" s="7"/>
      <c r="I390" s="7"/>
      <c r="J390" s="7"/>
      <c r="K390" s="7"/>
    </row>
    <row r="391" ht="15.75" customHeight="1">
      <c r="H391" s="7"/>
      <c r="I391" s="7"/>
      <c r="J391" s="7"/>
      <c r="K391" s="7"/>
    </row>
    <row r="392" ht="15.75" customHeight="1">
      <c r="H392" s="7"/>
      <c r="I392" s="7"/>
      <c r="J392" s="7"/>
      <c r="K392" s="7"/>
    </row>
    <row r="393" ht="15.75" customHeight="1">
      <c r="H393" s="7"/>
      <c r="I393" s="7"/>
      <c r="J393" s="7"/>
      <c r="K393" s="7"/>
    </row>
    <row r="394" ht="15.75" customHeight="1">
      <c r="H394" s="7"/>
      <c r="I394" s="7"/>
      <c r="J394" s="7"/>
      <c r="K394" s="7"/>
    </row>
    <row r="395" ht="15.75" customHeight="1">
      <c r="H395" s="7"/>
      <c r="I395" s="7"/>
      <c r="J395" s="7"/>
      <c r="K395" s="7"/>
    </row>
    <row r="396" ht="15.75" customHeight="1">
      <c r="H396" s="7"/>
      <c r="I396" s="7"/>
      <c r="J396" s="7"/>
      <c r="K396" s="7"/>
    </row>
    <row r="397" ht="15.75" customHeight="1">
      <c r="H397" s="7"/>
      <c r="I397" s="7"/>
      <c r="J397" s="7"/>
      <c r="K397" s="7"/>
    </row>
    <row r="398" ht="15.75" customHeight="1">
      <c r="H398" s="7"/>
      <c r="I398" s="7"/>
      <c r="J398" s="7"/>
      <c r="K398" s="7"/>
    </row>
    <row r="399" ht="15.75" customHeight="1">
      <c r="H399" s="7"/>
      <c r="I399" s="7"/>
      <c r="J399" s="7"/>
      <c r="K399" s="7"/>
    </row>
    <row r="400" ht="15.75" customHeight="1">
      <c r="H400" s="7"/>
      <c r="I400" s="7"/>
      <c r="J400" s="7"/>
      <c r="K400" s="7"/>
    </row>
    <row r="401" ht="15.75" customHeight="1">
      <c r="H401" s="7"/>
      <c r="I401" s="7"/>
      <c r="J401" s="7"/>
      <c r="K401" s="7"/>
    </row>
    <row r="402" ht="15.75" customHeight="1">
      <c r="H402" s="7"/>
      <c r="I402" s="7"/>
      <c r="J402" s="7"/>
      <c r="K402" s="7"/>
    </row>
    <row r="403" ht="15.75" customHeight="1">
      <c r="H403" s="7"/>
      <c r="I403" s="7"/>
      <c r="J403" s="7"/>
      <c r="K403" s="7"/>
    </row>
    <row r="404" ht="15.75" customHeight="1">
      <c r="H404" s="7"/>
      <c r="I404" s="7"/>
      <c r="J404" s="7"/>
      <c r="K404" s="7"/>
    </row>
    <row r="405" ht="15.75" customHeight="1">
      <c r="H405" s="7"/>
      <c r="I405" s="7"/>
      <c r="J405" s="7"/>
      <c r="K405" s="7"/>
    </row>
    <row r="406" ht="15.75" customHeight="1">
      <c r="H406" s="7"/>
      <c r="I406" s="7"/>
      <c r="J406" s="7"/>
      <c r="K406" s="7"/>
    </row>
    <row r="407" ht="15.75" customHeight="1">
      <c r="H407" s="7"/>
      <c r="I407" s="7"/>
      <c r="J407" s="7"/>
      <c r="K407" s="7"/>
    </row>
    <row r="408" ht="15.75" customHeight="1">
      <c r="H408" s="7"/>
      <c r="I408" s="7"/>
      <c r="J408" s="7"/>
      <c r="K408" s="7"/>
    </row>
    <row r="409" ht="15.75" customHeight="1">
      <c r="H409" s="7"/>
      <c r="I409" s="7"/>
      <c r="J409" s="7"/>
      <c r="K409" s="7"/>
    </row>
    <row r="410" ht="15.75" customHeight="1">
      <c r="H410" s="7"/>
      <c r="I410" s="7"/>
      <c r="J410" s="7"/>
      <c r="K410" s="7"/>
    </row>
    <row r="411" ht="15.75" customHeight="1">
      <c r="H411" s="7"/>
      <c r="I411" s="7"/>
      <c r="J411" s="7"/>
      <c r="K411" s="7"/>
    </row>
    <row r="412" ht="15.75" customHeight="1">
      <c r="H412" s="7"/>
      <c r="I412" s="7"/>
      <c r="J412" s="7"/>
      <c r="K412" s="7"/>
    </row>
    <row r="413" ht="15.75" customHeight="1">
      <c r="H413" s="7"/>
      <c r="I413" s="7"/>
      <c r="J413" s="7"/>
      <c r="K413" s="7"/>
    </row>
    <row r="414" ht="15.75" customHeight="1">
      <c r="H414" s="7"/>
      <c r="I414" s="7"/>
      <c r="J414" s="7"/>
      <c r="K414" s="7"/>
    </row>
    <row r="415" ht="15.75" customHeight="1">
      <c r="H415" s="7"/>
      <c r="I415" s="7"/>
      <c r="J415" s="7"/>
      <c r="K415" s="7"/>
    </row>
    <row r="416" ht="15.75" customHeight="1">
      <c r="H416" s="7"/>
      <c r="I416" s="7"/>
      <c r="J416" s="7"/>
      <c r="K416" s="7"/>
    </row>
    <row r="417" ht="15.75" customHeight="1">
      <c r="H417" s="7"/>
      <c r="I417" s="7"/>
      <c r="J417" s="7"/>
      <c r="K417" s="7"/>
    </row>
    <row r="418" ht="15.75" customHeight="1">
      <c r="H418" s="7"/>
      <c r="I418" s="7"/>
      <c r="J418" s="7"/>
      <c r="K418" s="7"/>
    </row>
    <row r="419" ht="15.75" customHeight="1">
      <c r="H419" s="7"/>
      <c r="I419" s="7"/>
      <c r="J419" s="7"/>
      <c r="K419" s="7"/>
    </row>
    <row r="420" ht="15.75" customHeight="1">
      <c r="H420" s="7"/>
      <c r="I420" s="7"/>
      <c r="J420" s="7"/>
      <c r="K420" s="7"/>
    </row>
    <row r="421" ht="15.75" customHeight="1">
      <c r="H421" s="7"/>
      <c r="I421" s="7"/>
      <c r="J421" s="7"/>
      <c r="K421" s="7"/>
    </row>
    <row r="422" ht="15.75" customHeight="1">
      <c r="H422" s="7"/>
      <c r="I422" s="7"/>
      <c r="J422" s="7"/>
      <c r="K422" s="7"/>
    </row>
    <row r="423" ht="15.75" customHeight="1">
      <c r="H423" s="7"/>
      <c r="I423" s="7"/>
      <c r="J423" s="7"/>
      <c r="K423" s="7"/>
    </row>
    <row r="424" ht="15.75" customHeight="1">
      <c r="H424" s="7"/>
      <c r="I424" s="7"/>
      <c r="J424" s="7"/>
      <c r="K424" s="7"/>
    </row>
    <row r="425" ht="15.75" customHeight="1">
      <c r="H425" s="7"/>
      <c r="I425" s="7"/>
      <c r="J425" s="7"/>
      <c r="K425" s="7"/>
    </row>
    <row r="426" ht="15.75" customHeight="1">
      <c r="H426" s="7"/>
      <c r="I426" s="7"/>
      <c r="J426" s="7"/>
      <c r="K426" s="7"/>
    </row>
    <row r="427" ht="15.75" customHeight="1">
      <c r="H427" s="7"/>
      <c r="I427" s="7"/>
      <c r="J427" s="7"/>
      <c r="K427" s="7"/>
    </row>
    <row r="428" ht="15.75" customHeight="1">
      <c r="H428" s="7"/>
      <c r="I428" s="7"/>
      <c r="J428" s="7"/>
      <c r="K428" s="7"/>
    </row>
    <row r="429" ht="15.75" customHeight="1">
      <c r="H429" s="7"/>
      <c r="I429" s="7"/>
      <c r="J429" s="7"/>
      <c r="K429" s="7"/>
    </row>
    <row r="430" ht="15.75" customHeight="1">
      <c r="H430" s="7"/>
      <c r="I430" s="7"/>
      <c r="J430" s="7"/>
      <c r="K430" s="7"/>
    </row>
    <row r="431" ht="15.75" customHeight="1">
      <c r="H431" s="7"/>
      <c r="I431" s="7"/>
      <c r="J431" s="7"/>
      <c r="K431" s="7"/>
    </row>
    <row r="432" ht="15.75" customHeight="1">
      <c r="H432" s="7"/>
      <c r="I432" s="7"/>
      <c r="J432" s="7"/>
      <c r="K432" s="7"/>
    </row>
    <row r="433" ht="15.75" customHeight="1">
      <c r="H433" s="7"/>
      <c r="I433" s="7"/>
      <c r="J433" s="7"/>
      <c r="K433" s="7"/>
    </row>
    <row r="434" ht="15.75" customHeight="1">
      <c r="H434" s="7"/>
      <c r="I434" s="7"/>
      <c r="J434" s="7"/>
      <c r="K434" s="7"/>
    </row>
    <row r="435" ht="15.75" customHeight="1">
      <c r="H435" s="7"/>
      <c r="I435" s="7"/>
      <c r="J435" s="7"/>
      <c r="K435" s="7"/>
    </row>
    <row r="436" ht="15.75" customHeight="1">
      <c r="H436" s="7"/>
      <c r="I436" s="7"/>
      <c r="J436" s="7"/>
      <c r="K436" s="7"/>
    </row>
    <row r="437" ht="15.75" customHeight="1">
      <c r="H437" s="7"/>
      <c r="I437" s="7"/>
      <c r="J437" s="7"/>
      <c r="K437" s="7"/>
    </row>
    <row r="438" ht="15.75" customHeight="1">
      <c r="H438" s="7"/>
      <c r="I438" s="7"/>
      <c r="J438" s="7"/>
      <c r="K438" s="7"/>
    </row>
    <row r="439" ht="15.75" customHeight="1">
      <c r="H439" s="7"/>
      <c r="I439" s="7"/>
      <c r="J439" s="7"/>
      <c r="K439" s="7"/>
    </row>
    <row r="440" ht="15.75" customHeight="1">
      <c r="H440" s="7"/>
      <c r="I440" s="7"/>
      <c r="J440" s="7"/>
      <c r="K440" s="7"/>
    </row>
    <row r="441" ht="15.75" customHeight="1">
      <c r="H441" s="7"/>
      <c r="I441" s="7"/>
      <c r="J441" s="7"/>
      <c r="K441" s="7"/>
    </row>
    <row r="442" ht="15.75" customHeight="1">
      <c r="H442" s="7"/>
      <c r="I442" s="7"/>
      <c r="J442" s="7"/>
      <c r="K442" s="7"/>
    </row>
    <row r="443" ht="15.75" customHeight="1">
      <c r="H443" s="7"/>
      <c r="I443" s="7"/>
      <c r="J443" s="7"/>
      <c r="K443" s="7"/>
    </row>
    <row r="444" ht="15.75" customHeight="1">
      <c r="H444" s="7"/>
      <c r="I444" s="7"/>
      <c r="J444" s="7"/>
      <c r="K444" s="7"/>
    </row>
    <row r="445" ht="15.75" customHeight="1">
      <c r="H445" s="7"/>
      <c r="I445" s="7"/>
      <c r="J445" s="7"/>
      <c r="K445" s="7"/>
    </row>
    <row r="446" ht="15.75" customHeight="1">
      <c r="H446" s="7"/>
      <c r="I446" s="7"/>
      <c r="J446" s="7"/>
      <c r="K446" s="7"/>
    </row>
    <row r="447" ht="15.75" customHeight="1">
      <c r="H447" s="7"/>
      <c r="I447" s="7"/>
      <c r="J447" s="7"/>
      <c r="K447" s="7"/>
    </row>
    <row r="448" ht="15.75" customHeight="1">
      <c r="H448" s="7"/>
      <c r="I448" s="7"/>
      <c r="J448" s="7"/>
      <c r="K448" s="7"/>
    </row>
    <row r="449" ht="15.75" customHeight="1">
      <c r="H449" s="7"/>
      <c r="I449" s="7"/>
      <c r="J449" s="7"/>
      <c r="K449" s="7"/>
    </row>
    <row r="450" ht="15.75" customHeight="1">
      <c r="H450" s="7"/>
      <c r="I450" s="7"/>
      <c r="J450" s="7"/>
      <c r="K450" s="7"/>
    </row>
    <row r="451" ht="15.75" customHeight="1">
      <c r="H451" s="7"/>
      <c r="I451" s="7"/>
      <c r="J451" s="7"/>
      <c r="K451" s="7"/>
    </row>
    <row r="452" ht="15.75" customHeight="1">
      <c r="H452" s="7"/>
      <c r="I452" s="7"/>
      <c r="J452" s="7"/>
      <c r="K452" s="7"/>
    </row>
    <row r="453" ht="15.75" customHeight="1">
      <c r="H453" s="7"/>
      <c r="I453" s="7"/>
      <c r="J453" s="7"/>
      <c r="K453" s="7"/>
    </row>
    <row r="454" ht="15.75" customHeight="1">
      <c r="H454" s="7"/>
      <c r="I454" s="7"/>
      <c r="J454" s="7"/>
      <c r="K454" s="7"/>
    </row>
    <row r="455" ht="15.75" customHeight="1">
      <c r="H455" s="7"/>
      <c r="I455" s="7"/>
      <c r="J455" s="7"/>
      <c r="K455" s="7"/>
    </row>
    <row r="456" ht="15.75" customHeight="1">
      <c r="H456" s="7"/>
      <c r="I456" s="7"/>
      <c r="J456" s="7"/>
      <c r="K456" s="7"/>
    </row>
    <row r="457" ht="15.75" customHeight="1">
      <c r="H457" s="7"/>
      <c r="I457" s="7"/>
      <c r="J457" s="7"/>
      <c r="K457" s="7"/>
    </row>
    <row r="458" ht="15.75" customHeight="1">
      <c r="H458" s="7"/>
      <c r="I458" s="7"/>
      <c r="J458" s="7"/>
      <c r="K458" s="7"/>
    </row>
    <row r="459" ht="15.75" customHeight="1">
      <c r="H459" s="7"/>
      <c r="I459" s="7"/>
      <c r="J459" s="7"/>
      <c r="K459" s="7"/>
    </row>
    <row r="460" ht="15.75" customHeight="1">
      <c r="H460" s="7"/>
      <c r="I460" s="7"/>
      <c r="J460" s="7"/>
      <c r="K460" s="7"/>
    </row>
    <row r="461" ht="15.75" customHeight="1">
      <c r="H461" s="7"/>
      <c r="I461" s="7"/>
      <c r="J461" s="7"/>
      <c r="K461" s="7"/>
    </row>
    <row r="462" ht="15.75" customHeight="1">
      <c r="H462" s="7"/>
      <c r="I462" s="7"/>
      <c r="J462" s="7"/>
      <c r="K462" s="7"/>
    </row>
    <row r="463" ht="15.75" customHeight="1">
      <c r="H463" s="7"/>
      <c r="I463" s="7"/>
      <c r="J463" s="7"/>
      <c r="K463" s="7"/>
    </row>
    <row r="464" ht="15.75" customHeight="1">
      <c r="H464" s="7"/>
      <c r="I464" s="7"/>
      <c r="J464" s="7"/>
      <c r="K464" s="7"/>
    </row>
    <row r="465" ht="15.75" customHeight="1">
      <c r="H465" s="7"/>
      <c r="I465" s="7"/>
      <c r="J465" s="7"/>
      <c r="K465" s="7"/>
    </row>
    <row r="466" ht="15.75" customHeight="1">
      <c r="H466" s="7"/>
      <c r="I466" s="7"/>
      <c r="J466" s="7"/>
      <c r="K466" s="7"/>
    </row>
    <row r="467" ht="15.75" customHeight="1">
      <c r="H467" s="7"/>
      <c r="I467" s="7"/>
      <c r="J467" s="7"/>
      <c r="K467" s="7"/>
    </row>
    <row r="468" ht="15.75" customHeight="1">
      <c r="H468" s="7"/>
      <c r="I468" s="7"/>
      <c r="J468" s="7"/>
      <c r="K468" s="7"/>
    </row>
    <row r="469" ht="15.75" customHeight="1">
      <c r="H469" s="7"/>
      <c r="I469" s="7"/>
      <c r="J469" s="7"/>
      <c r="K469" s="7"/>
    </row>
    <row r="470" ht="15.75" customHeight="1">
      <c r="H470" s="7"/>
      <c r="I470" s="7"/>
      <c r="J470" s="7"/>
      <c r="K470" s="7"/>
    </row>
    <row r="471" ht="15.75" customHeight="1">
      <c r="H471" s="7"/>
      <c r="I471" s="7"/>
      <c r="J471" s="7"/>
      <c r="K471" s="7"/>
    </row>
    <row r="472" ht="15.75" customHeight="1">
      <c r="H472" s="7"/>
      <c r="I472" s="7"/>
      <c r="J472" s="7"/>
      <c r="K472" s="7"/>
    </row>
    <row r="473" ht="15.75" customHeight="1">
      <c r="H473" s="7"/>
      <c r="I473" s="7"/>
      <c r="J473" s="7"/>
      <c r="K473" s="7"/>
    </row>
    <row r="474" ht="15.75" customHeight="1">
      <c r="H474" s="7"/>
      <c r="I474" s="7"/>
      <c r="J474" s="7"/>
      <c r="K474" s="7"/>
    </row>
    <row r="475" ht="15.75" customHeight="1">
      <c r="H475" s="7"/>
      <c r="I475" s="7"/>
      <c r="J475" s="7"/>
      <c r="K475" s="7"/>
    </row>
    <row r="476" ht="15.75" customHeight="1">
      <c r="H476" s="7"/>
      <c r="I476" s="7"/>
      <c r="J476" s="7"/>
      <c r="K476" s="7"/>
    </row>
    <row r="477" ht="15.75" customHeight="1">
      <c r="H477" s="7"/>
      <c r="I477" s="7"/>
      <c r="J477" s="7"/>
      <c r="K477" s="7"/>
    </row>
    <row r="478" ht="15.75" customHeight="1">
      <c r="H478" s="7"/>
      <c r="I478" s="7"/>
      <c r="J478" s="7"/>
      <c r="K478" s="7"/>
    </row>
    <row r="479" ht="15.75" customHeight="1">
      <c r="H479" s="7"/>
      <c r="I479" s="7"/>
      <c r="J479" s="7"/>
      <c r="K479" s="7"/>
    </row>
    <row r="480" ht="15.75" customHeight="1">
      <c r="H480" s="7"/>
      <c r="I480" s="7"/>
      <c r="J480" s="7"/>
      <c r="K480" s="7"/>
    </row>
    <row r="481" ht="15.75" customHeight="1">
      <c r="H481" s="7"/>
      <c r="I481" s="7"/>
      <c r="J481" s="7"/>
      <c r="K481" s="7"/>
    </row>
    <row r="482" ht="15.75" customHeight="1">
      <c r="H482" s="7"/>
      <c r="I482" s="7"/>
      <c r="J482" s="7"/>
      <c r="K482" s="7"/>
    </row>
    <row r="483" ht="15.75" customHeight="1">
      <c r="H483" s="7"/>
      <c r="I483" s="7"/>
      <c r="J483" s="7"/>
      <c r="K483" s="7"/>
    </row>
    <row r="484" ht="15.75" customHeight="1">
      <c r="H484" s="7"/>
      <c r="I484" s="7"/>
      <c r="J484" s="7"/>
      <c r="K484" s="7"/>
    </row>
    <row r="485" ht="15.75" customHeight="1">
      <c r="H485" s="7"/>
      <c r="I485" s="7"/>
      <c r="J485" s="7"/>
      <c r="K485" s="7"/>
    </row>
    <row r="486" ht="15.75" customHeight="1">
      <c r="H486" s="7"/>
      <c r="I486" s="7"/>
      <c r="J486" s="7"/>
      <c r="K486" s="7"/>
    </row>
    <row r="487" ht="15.75" customHeight="1">
      <c r="H487" s="7"/>
      <c r="I487" s="7"/>
      <c r="J487" s="7"/>
      <c r="K487" s="7"/>
    </row>
    <row r="488" ht="15.75" customHeight="1">
      <c r="H488" s="7"/>
      <c r="I488" s="7"/>
      <c r="J488" s="7"/>
      <c r="K488" s="7"/>
    </row>
    <row r="489" ht="15.75" customHeight="1">
      <c r="H489" s="7"/>
      <c r="I489" s="7"/>
      <c r="J489" s="7"/>
      <c r="K489" s="7"/>
    </row>
    <row r="490" ht="15.75" customHeight="1">
      <c r="H490" s="7"/>
      <c r="I490" s="7"/>
      <c r="J490" s="7"/>
      <c r="K490" s="7"/>
    </row>
    <row r="491" ht="15.75" customHeight="1">
      <c r="H491" s="7"/>
      <c r="I491" s="7"/>
      <c r="J491" s="7"/>
      <c r="K491" s="7"/>
    </row>
    <row r="492" ht="15.75" customHeight="1">
      <c r="H492" s="7"/>
      <c r="I492" s="7"/>
      <c r="J492" s="7"/>
      <c r="K492" s="7"/>
    </row>
    <row r="493" ht="15.75" customHeight="1">
      <c r="H493" s="7"/>
      <c r="I493" s="7"/>
      <c r="J493" s="7"/>
      <c r="K493" s="7"/>
    </row>
    <row r="494" ht="15.75" customHeight="1">
      <c r="H494" s="7"/>
      <c r="I494" s="7"/>
      <c r="J494" s="7"/>
      <c r="K494" s="7"/>
    </row>
    <row r="495" ht="15.75" customHeight="1">
      <c r="H495" s="7"/>
      <c r="I495" s="7"/>
      <c r="J495" s="7"/>
      <c r="K495" s="7"/>
    </row>
    <row r="496" ht="15.75" customHeight="1">
      <c r="H496" s="7"/>
      <c r="I496" s="7"/>
      <c r="J496" s="7"/>
      <c r="K496" s="7"/>
    </row>
    <row r="497" ht="15.75" customHeight="1">
      <c r="H497" s="7"/>
      <c r="I497" s="7"/>
      <c r="J497" s="7"/>
      <c r="K497" s="7"/>
    </row>
    <row r="498" ht="15.75" customHeight="1">
      <c r="H498" s="7"/>
      <c r="I498" s="7"/>
      <c r="J498" s="7"/>
      <c r="K498" s="7"/>
    </row>
    <row r="499" ht="15.75" customHeight="1">
      <c r="H499" s="7"/>
      <c r="I499" s="7"/>
      <c r="J499" s="7"/>
      <c r="K499" s="7"/>
    </row>
    <row r="500" ht="15.75" customHeight="1">
      <c r="H500" s="7"/>
      <c r="I500" s="7"/>
      <c r="J500" s="7"/>
      <c r="K500" s="7"/>
    </row>
    <row r="501" ht="15.75" customHeight="1">
      <c r="H501" s="7"/>
      <c r="I501" s="7"/>
      <c r="J501" s="7"/>
      <c r="K501" s="7"/>
    </row>
    <row r="502" ht="15.75" customHeight="1">
      <c r="H502" s="7"/>
      <c r="I502" s="7"/>
      <c r="J502" s="7"/>
      <c r="K502" s="7"/>
    </row>
    <row r="503" ht="15.75" customHeight="1">
      <c r="H503" s="7"/>
      <c r="I503" s="7"/>
      <c r="J503" s="7"/>
      <c r="K503" s="7"/>
    </row>
    <row r="504" ht="15.75" customHeight="1">
      <c r="H504" s="7"/>
      <c r="I504" s="7"/>
      <c r="J504" s="7"/>
      <c r="K504" s="7"/>
    </row>
    <row r="505" ht="15.75" customHeight="1">
      <c r="H505" s="7"/>
      <c r="I505" s="7"/>
      <c r="J505" s="7"/>
      <c r="K505" s="7"/>
    </row>
    <row r="506" ht="15.75" customHeight="1">
      <c r="H506" s="7"/>
      <c r="I506" s="7"/>
      <c r="J506" s="7"/>
      <c r="K506" s="7"/>
    </row>
    <row r="507" ht="15.75" customHeight="1">
      <c r="H507" s="7"/>
      <c r="I507" s="7"/>
      <c r="J507" s="7"/>
      <c r="K507" s="7"/>
    </row>
    <row r="508" ht="15.75" customHeight="1">
      <c r="H508" s="7"/>
      <c r="I508" s="7"/>
      <c r="J508" s="7"/>
      <c r="K508" s="7"/>
    </row>
    <row r="509" ht="15.75" customHeight="1">
      <c r="H509" s="7"/>
      <c r="I509" s="7"/>
      <c r="J509" s="7"/>
      <c r="K509" s="7"/>
    </row>
    <row r="510" ht="15.75" customHeight="1">
      <c r="H510" s="7"/>
      <c r="I510" s="7"/>
      <c r="J510" s="7"/>
      <c r="K510" s="7"/>
    </row>
    <row r="511" ht="15.75" customHeight="1">
      <c r="H511" s="7"/>
      <c r="I511" s="7"/>
      <c r="J511" s="7"/>
      <c r="K511" s="7"/>
    </row>
    <row r="512" ht="15.75" customHeight="1">
      <c r="H512" s="7"/>
      <c r="I512" s="7"/>
      <c r="J512" s="7"/>
      <c r="K512" s="7"/>
    </row>
    <row r="513" ht="15.75" customHeight="1">
      <c r="H513" s="7"/>
      <c r="I513" s="7"/>
      <c r="J513" s="7"/>
      <c r="K513" s="7"/>
    </row>
    <row r="514" ht="15.75" customHeight="1">
      <c r="H514" s="7"/>
      <c r="I514" s="7"/>
      <c r="J514" s="7"/>
      <c r="K514" s="7"/>
    </row>
    <row r="515" ht="15.75" customHeight="1">
      <c r="H515" s="7"/>
      <c r="I515" s="7"/>
      <c r="J515" s="7"/>
      <c r="K515" s="7"/>
    </row>
    <row r="516" ht="15.75" customHeight="1">
      <c r="H516" s="7"/>
      <c r="I516" s="7"/>
      <c r="J516" s="7"/>
      <c r="K516" s="7"/>
    </row>
    <row r="517" ht="15.75" customHeight="1">
      <c r="H517" s="7"/>
      <c r="I517" s="7"/>
      <c r="J517" s="7"/>
      <c r="K517" s="7"/>
    </row>
    <row r="518" ht="15.75" customHeight="1">
      <c r="H518" s="7"/>
      <c r="I518" s="7"/>
      <c r="J518" s="7"/>
      <c r="K518" s="7"/>
    </row>
    <row r="519" ht="15.75" customHeight="1">
      <c r="H519" s="7"/>
      <c r="I519" s="7"/>
      <c r="J519" s="7"/>
      <c r="K519" s="7"/>
    </row>
    <row r="520" ht="15.75" customHeight="1">
      <c r="H520" s="7"/>
      <c r="I520" s="7"/>
      <c r="J520" s="7"/>
      <c r="K520" s="7"/>
    </row>
    <row r="521" ht="15.75" customHeight="1">
      <c r="H521" s="7"/>
      <c r="I521" s="7"/>
      <c r="J521" s="7"/>
      <c r="K521" s="7"/>
    </row>
    <row r="522" ht="15.75" customHeight="1">
      <c r="H522" s="7"/>
      <c r="I522" s="7"/>
      <c r="J522" s="7"/>
      <c r="K522" s="7"/>
    </row>
    <row r="523" ht="15.75" customHeight="1">
      <c r="H523" s="7"/>
      <c r="I523" s="7"/>
      <c r="J523" s="7"/>
      <c r="K523" s="7"/>
    </row>
    <row r="524" ht="15.75" customHeight="1">
      <c r="H524" s="7"/>
      <c r="I524" s="7"/>
      <c r="J524" s="7"/>
      <c r="K524" s="7"/>
    </row>
    <row r="525" ht="15.75" customHeight="1">
      <c r="H525" s="7"/>
      <c r="I525" s="7"/>
      <c r="J525" s="7"/>
      <c r="K525" s="7"/>
    </row>
    <row r="526" ht="15.75" customHeight="1">
      <c r="H526" s="7"/>
      <c r="I526" s="7"/>
      <c r="J526" s="7"/>
      <c r="K526" s="7"/>
    </row>
    <row r="527" ht="15.75" customHeight="1">
      <c r="H527" s="7"/>
      <c r="I527" s="7"/>
      <c r="J527" s="7"/>
      <c r="K527" s="7"/>
    </row>
    <row r="528" ht="15.75" customHeight="1">
      <c r="H528" s="7"/>
      <c r="I528" s="7"/>
      <c r="J528" s="7"/>
      <c r="K528" s="7"/>
    </row>
    <row r="529" ht="15.75" customHeight="1">
      <c r="H529" s="7"/>
      <c r="I529" s="7"/>
      <c r="J529" s="7"/>
      <c r="K529" s="7"/>
    </row>
    <row r="530" ht="15.75" customHeight="1">
      <c r="H530" s="7"/>
      <c r="I530" s="7"/>
      <c r="J530" s="7"/>
      <c r="K530" s="7"/>
    </row>
    <row r="531" ht="15.75" customHeight="1">
      <c r="H531" s="7"/>
      <c r="I531" s="7"/>
      <c r="J531" s="7"/>
      <c r="K531" s="7"/>
    </row>
    <row r="532" ht="15.75" customHeight="1">
      <c r="H532" s="7"/>
      <c r="I532" s="7"/>
      <c r="J532" s="7"/>
      <c r="K532" s="7"/>
    </row>
    <row r="533" ht="15.75" customHeight="1">
      <c r="H533" s="7"/>
      <c r="I533" s="7"/>
      <c r="J533" s="7"/>
      <c r="K533" s="7"/>
    </row>
    <row r="534" ht="15.75" customHeight="1">
      <c r="H534" s="7"/>
      <c r="I534" s="7"/>
      <c r="J534" s="7"/>
      <c r="K534" s="7"/>
    </row>
    <row r="535" ht="15.75" customHeight="1">
      <c r="H535" s="7"/>
      <c r="I535" s="7"/>
      <c r="J535" s="7"/>
      <c r="K535" s="7"/>
    </row>
    <row r="536" ht="15.75" customHeight="1">
      <c r="H536" s="7"/>
      <c r="I536" s="7"/>
      <c r="J536" s="7"/>
      <c r="K536" s="7"/>
    </row>
    <row r="537" ht="15.75" customHeight="1">
      <c r="H537" s="7"/>
      <c r="I537" s="7"/>
      <c r="J537" s="7"/>
      <c r="K537" s="7"/>
    </row>
    <row r="538" ht="15.75" customHeight="1">
      <c r="H538" s="7"/>
      <c r="I538" s="7"/>
      <c r="J538" s="7"/>
      <c r="K538" s="7"/>
    </row>
    <row r="539" ht="15.75" customHeight="1">
      <c r="H539" s="7"/>
      <c r="I539" s="7"/>
      <c r="J539" s="7"/>
      <c r="K539" s="7"/>
    </row>
    <row r="540" ht="15.75" customHeight="1">
      <c r="H540" s="7"/>
      <c r="I540" s="7"/>
      <c r="J540" s="7"/>
      <c r="K540" s="7"/>
    </row>
    <row r="541" ht="15.75" customHeight="1">
      <c r="H541" s="7"/>
      <c r="I541" s="7"/>
      <c r="J541" s="7"/>
      <c r="K541" s="7"/>
    </row>
    <row r="542" ht="15.75" customHeight="1">
      <c r="H542" s="7"/>
      <c r="I542" s="7"/>
      <c r="J542" s="7"/>
      <c r="K542" s="7"/>
    </row>
    <row r="543" ht="15.75" customHeight="1">
      <c r="H543" s="7"/>
      <c r="I543" s="7"/>
      <c r="J543" s="7"/>
      <c r="K543" s="7"/>
    </row>
    <row r="544" ht="15.75" customHeight="1">
      <c r="H544" s="7"/>
      <c r="I544" s="7"/>
      <c r="J544" s="7"/>
      <c r="K544" s="7"/>
    </row>
    <row r="545" ht="15.75" customHeight="1">
      <c r="H545" s="7"/>
      <c r="I545" s="7"/>
      <c r="J545" s="7"/>
      <c r="K545" s="7"/>
    </row>
    <row r="546" ht="15.75" customHeight="1">
      <c r="H546" s="7"/>
      <c r="I546" s="7"/>
      <c r="J546" s="7"/>
      <c r="K546" s="7"/>
    </row>
    <row r="547" ht="15.75" customHeight="1">
      <c r="H547" s="7"/>
      <c r="I547" s="7"/>
      <c r="J547" s="7"/>
      <c r="K547" s="7"/>
    </row>
    <row r="548" ht="15.75" customHeight="1">
      <c r="H548" s="7"/>
      <c r="I548" s="7"/>
      <c r="J548" s="7"/>
      <c r="K548" s="7"/>
    </row>
    <row r="549" ht="15.75" customHeight="1">
      <c r="H549" s="7"/>
      <c r="I549" s="7"/>
      <c r="J549" s="7"/>
      <c r="K549" s="7"/>
    </row>
    <row r="550" ht="15.75" customHeight="1">
      <c r="H550" s="7"/>
      <c r="I550" s="7"/>
      <c r="J550" s="7"/>
      <c r="K550" s="7"/>
    </row>
    <row r="551" ht="15.75" customHeight="1">
      <c r="H551" s="7"/>
      <c r="I551" s="7"/>
      <c r="J551" s="7"/>
      <c r="K551" s="7"/>
    </row>
    <row r="552" ht="15.75" customHeight="1">
      <c r="H552" s="7"/>
      <c r="I552" s="7"/>
      <c r="J552" s="7"/>
      <c r="K552" s="7"/>
    </row>
    <row r="553" ht="15.75" customHeight="1">
      <c r="H553" s="7"/>
      <c r="I553" s="7"/>
      <c r="J553" s="7"/>
      <c r="K553" s="7"/>
    </row>
    <row r="554" ht="15.75" customHeight="1">
      <c r="H554" s="7"/>
      <c r="I554" s="7"/>
      <c r="J554" s="7"/>
      <c r="K554" s="7"/>
    </row>
    <row r="555" ht="15.75" customHeight="1">
      <c r="H555" s="7"/>
      <c r="I555" s="7"/>
      <c r="J555" s="7"/>
      <c r="K555" s="7"/>
    </row>
    <row r="556" ht="15.75" customHeight="1">
      <c r="H556" s="7"/>
      <c r="I556" s="7"/>
      <c r="J556" s="7"/>
      <c r="K556" s="7"/>
    </row>
    <row r="557" ht="15.75" customHeight="1">
      <c r="H557" s="7"/>
      <c r="I557" s="7"/>
      <c r="J557" s="7"/>
      <c r="K557" s="7"/>
    </row>
    <row r="558" ht="15.75" customHeight="1">
      <c r="H558" s="7"/>
      <c r="I558" s="7"/>
      <c r="J558" s="7"/>
      <c r="K558" s="7"/>
    </row>
    <row r="559" ht="15.75" customHeight="1">
      <c r="H559" s="7"/>
      <c r="I559" s="7"/>
      <c r="J559" s="7"/>
      <c r="K559" s="7"/>
    </row>
    <row r="560" ht="15.75" customHeight="1">
      <c r="H560" s="7"/>
      <c r="I560" s="7"/>
      <c r="J560" s="7"/>
      <c r="K560" s="7"/>
    </row>
    <row r="561" ht="15.75" customHeight="1">
      <c r="H561" s="7"/>
      <c r="I561" s="7"/>
      <c r="J561" s="7"/>
      <c r="K561" s="7"/>
    </row>
    <row r="562" ht="15.75" customHeight="1">
      <c r="H562" s="7"/>
      <c r="I562" s="7"/>
      <c r="J562" s="7"/>
      <c r="K562" s="7"/>
    </row>
    <row r="563" ht="15.75" customHeight="1">
      <c r="H563" s="7"/>
      <c r="I563" s="7"/>
      <c r="J563" s="7"/>
      <c r="K563" s="7"/>
    </row>
    <row r="564" ht="15.75" customHeight="1">
      <c r="H564" s="7"/>
      <c r="I564" s="7"/>
      <c r="J564" s="7"/>
      <c r="K564" s="7"/>
    </row>
    <row r="565" ht="15.75" customHeight="1">
      <c r="H565" s="7"/>
      <c r="I565" s="7"/>
      <c r="J565" s="7"/>
      <c r="K565" s="7"/>
    </row>
    <row r="566" ht="15.75" customHeight="1">
      <c r="H566" s="7"/>
      <c r="I566" s="7"/>
      <c r="J566" s="7"/>
      <c r="K566" s="7"/>
    </row>
    <row r="567" ht="15.75" customHeight="1">
      <c r="H567" s="7"/>
      <c r="I567" s="7"/>
      <c r="J567" s="7"/>
      <c r="K567" s="7"/>
    </row>
    <row r="568" ht="15.75" customHeight="1">
      <c r="H568" s="7"/>
      <c r="I568" s="7"/>
      <c r="J568" s="7"/>
      <c r="K568" s="7"/>
    </row>
    <row r="569" ht="15.75" customHeight="1">
      <c r="H569" s="7"/>
      <c r="I569" s="7"/>
      <c r="J569" s="7"/>
      <c r="K569" s="7"/>
    </row>
    <row r="570" ht="15.75" customHeight="1">
      <c r="H570" s="7"/>
      <c r="I570" s="7"/>
      <c r="J570" s="7"/>
      <c r="K570" s="7"/>
    </row>
    <row r="571" ht="15.75" customHeight="1">
      <c r="H571" s="7"/>
      <c r="I571" s="7"/>
      <c r="J571" s="7"/>
      <c r="K571" s="7"/>
    </row>
    <row r="572" ht="15.75" customHeight="1">
      <c r="H572" s="7"/>
      <c r="I572" s="7"/>
      <c r="J572" s="7"/>
      <c r="K572" s="7"/>
    </row>
    <row r="573" ht="15.75" customHeight="1">
      <c r="H573" s="7"/>
      <c r="I573" s="7"/>
      <c r="J573" s="7"/>
      <c r="K573" s="7"/>
    </row>
    <row r="574" ht="15.75" customHeight="1">
      <c r="H574" s="7"/>
      <c r="I574" s="7"/>
      <c r="J574" s="7"/>
      <c r="K574" s="7"/>
    </row>
    <row r="575" ht="15.75" customHeight="1">
      <c r="H575" s="7"/>
      <c r="I575" s="7"/>
      <c r="J575" s="7"/>
      <c r="K575" s="7"/>
    </row>
    <row r="576" ht="15.75" customHeight="1">
      <c r="H576" s="7"/>
      <c r="I576" s="7"/>
      <c r="J576" s="7"/>
      <c r="K576" s="7"/>
    </row>
    <row r="577" ht="15.75" customHeight="1">
      <c r="H577" s="7"/>
      <c r="I577" s="7"/>
      <c r="J577" s="7"/>
      <c r="K577" s="7"/>
    </row>
    <row r="578" ht="15.75" customHeight="1">
      <c r="H578" s="7"/>
      <c r="I578" s="7"/>
      <c r="J578" s="7"/>
      <c r="K578" s="7"/>
    </row>
    <row r="579" ht="15.75" customHeight="1">
      <c r="H579" s="7"/>
      <c r="I579" s="7"/>
      <c r="J579" s="7"/>
      <c r="K579" s="7"/>
    </row>
    <row r="580" ht="15.75" customHeight="1">
      <c r="H580" s="7"/>
      <c r="I580" s="7"/>
      <c r="J580" s="7"/>
      <c r="K580" s="7"/>
    </row>
    <row r="581" ht="15.75" customHeight="1">
      <c r="H581" s="7"/>
      <c r="I581" s="7"/>
      <c r="J581" s="7"/>
      <c r="K581" s="7"/>
    </row>
    <row r="582" ht="15.75" customHeight="1">
      <c r="H582" s="7"/>
      <c r="I582" s="7"/>
      <c r="J582" s="7"/>
      <c r="K582" s="7"/>
    </row>
    <row r="583" ht="15.75" customHeight="1">
      <c r="H583" s="7"/>
      <c r="I583" s="7"/>
      <c r="J583" s="7"/>
      <c r="K583" s="7"/>
    </row>
    <row r="584" ht="15.75" customHeight="1">
      <c r="H584" s="7"/>
      <c r="I584" s="7"/>
      <c r="J584" s="7"/>
      <c r="K584" s="7"/>
    </row>
    <row r="585" ht="15.75" customHeight="1">
      <c r="H585" s="7"/>
      <c r="I585" s="7"/>
      <c r="J585" s="7"/>
      <c r="K585" s="7"/>
    </row>
    <row r="586" ht="15.75" customHeight="1">
      <c r="H586" s="7"/>
      <c r="I586" s="7"/>
      <c r="J586" s="7"/>
      <c r="K586" s="7"/>
    </row>
    <row r="587" ht="15.75" customHeight="1">
      <c r="H587" s="7"/>
      <c r="I587" s="7"/>
      <c r="J587" s="7"/>
      <c r="K587" s="7"/>
    </row>
    <row r="588" ht="15.75" customHeight="1">
      <c r="H588" s="7"/>
      <c r="I588" s="7"/>
      <c r="J588" s="7"/>
      <c r="K588" s="7"/>
    </row>
    <row r="589" ht="15.75" customHeight="1">
      <c r="H589" s="7"/>
      <c r="I589" s="7"/>
      <c r="J589" s="7"/>
      <c r="K589" s="7"/>
    </row>
    <row r="590" ht="15.75" customHeight="1">
      <c r="H590" s="7"/>
      <c r="I590" s="7"/>
      <c r="J590" s="7"/>
      <c r="K590" s="7"/>
    </row>
    <row r="591" ht="15.75" customHeight="1">
      <c r="H591" s="7"/>
      <c r="I591" s="7"/>
      <c r="J591" s="7"/>
      <c r="K591" s="7"/>
    </row>
    <row r="592" ht="15.75" customHeight="1">
      <c r="H592" s="7"/>
      <c r="I592" s="7"/>
      <c r="J592" s="7"/>
      <c r="K592" s="7"/>
    </row>
    <row r="593" ht="15.75" customHeight="1">
      <c r="H593" s="7"/>
      <c r="I593" s="7"/>
      <c r="J593" s="7"/>
      <c r="K593" s="7"/>
    </row>
    <row r="594" ht="15.75" customHeight="1">
      <c r="H594" s="7"/>
      <c r="I594" s="7"/>
      <c r="J594" s="7"/>
      <c r="K594" s="7"/>
    </row>
    <row r="595" ht="15.75" customHeight="1">
      <c r="H595" s="7"/>
      <c r="I595" s="7"/>
      <c r="J595" s="7"/>
      <c r="K595" s="7"/>
    </row>
    <row r="596" ht="15.75" customHeight="1">
      <c r="H596" s="7"/>
      <c r="I596" s="7"/>
      <c r="J596" s="7"/>
      <c r="K596" s="7"/>
    </row>
    <row r="597" ht="15.75" customHeight="1">
      <c r="H597" s="7"/>
      <c r="I597" s="7"/>
      <c r="J597" s="7"/>
      <c r="K597" s="7"/>
    </row>
    <row r="598" ht="15.75" customHeight="1">
      <c r="H598" s="7"/>
      <c r="I598" s="7"/>
      <c r="J598" s="7"/>
      <c r="K598" s="7"/>
    </row>
    <row r="599" ht="15.75" customHeight="1">
      <c r="H599" s="7"/>
      <c r="I599" s="7"/>
      <c r="J599" s="7"/>
      <c r="K599" s="7"/>
    </row>
    <row r="600" ht="15.75" customHeight="1">
      <c r="H600" s="7"/>
      <c r="I600" s="7"/>
      <c r="J600" s="7"/>
      <c r="K600" s="7"/>
    </row>
    <row r="601" ht="15.75" customHeight="1">
      <c r="H601" s="7"/>
      <c r="I601" s="7"/>
      <c r="J601" s="7"/>
      <c r="K601" s="7"/>
    </row>
    <row r="602" ht="15.75" customHeight="1">
      <c r="H602" s="7"/>
      <c r="I602" s="7"/>
      <c r="J602" s="7"/>
      <c r="K602" s="7"/>
    </row>
    <row r="603" ht="15.75" customHeight="1">
      <c r="H603" s="7"/>
      <c r="I603" s="7"/>
      <c r="J603" s="7"/>
      <c r="K603" s="7"/>
    </row>
    <row r="604" ht="15.75" customHeight="1">
      <c r="H604" s="7"/>
      <c r="I604" s="7"/>
      <c r="J604" s="7"/>
      <c r="K604" s="7"/>
    </row>
    <row r="605" ht="15.75" customHeight="1">
      <c r="H605" s="7"/>
      <c r="I605" s="7"/>
      <c r="J605" s="7"/>
      <c r="K605" s="7"/>
    </row>
    <row r="606" ht="15.75" customHeight="1">
      <c r="H606" s="7"/>
      <c r="I606" s="7"/>
      <c r="J606" s="7"/>
      <c r="K606" s="7"/>
    </row>
    <row r="607" ht="15.75" customHeight="1">
      <c r="H607" s="7"/>
      <c r="I607" s="7"/>
      <c r="J607" s="7"/>
      <c r="K607" s="7"/>
    </row>
    <row r="608" ht="15.75" customHeight="1">
      <c r="H608" s="7"/>
      <c r="I608" s="7"/>
      <c r="J608" s="7"/>
      <c r="K608" s="7"/>
    </row>
    <row r="609" ht="15.75" customHeight="1">
      <c r="H609" s="7"/>
      <c r="I609" s="7"/>
      <c r="J609" s="7"/>
      <c r="K609" s="7"/>
    </row>
    <row r="610" ht="15.75" customHeight="1">
      <c r="H610" s="7"/>
      <c r="I610" s="7"/>
      <c r="J610" s="7"/>
      <c r="K610" s="7"/>
    </row>
    <row r="611" ht="15.75" customHeight="1">
      <c r="H611" s="7"/>
      <c r="I611" s="7"/>
      <c r="J611" s="7"/>
      <c r="K611" s="7"/>
    </row>
    <row r="612" ht="15.75" customHeight="1">
      <c r="H612" s="7"/>
      <c r="I612" s="7"/>
      <c r="J612" s="7"/>
      <c r="K612" s="7"/>
    </row>
    <row r="613" ht="15.75" customHeight="1">
      <c r="H613" s="7"/>
      <c r="I613" s="7"/>
      <c r="J613" s="7"/>
      <c r="K613" s="7"/>
    </row>
    <row r="614" ht="15.75" customHeight="1">
      <c r="H614" s="7"/>
      <c r="I614" s="7"/>
      <c r="J614" s="7"/>
      <c r="K614" s="7"/>
    </row>
    <row r="615" ht="15.75" customHeight="1">
      <c r="H615" s="7"/>
      <c r="I615" s="7"/>
      <c r="J615" s="7"/>
      <c r="K615" s="7"/>
    </row>
    <row r="616" ht="15.75" customHeight="1">
      <c r="H616" s="7"/>
      <c r="I616" s="7"/>
      <c r="J616" s="7"/>
      <c r="K616" s="7"/>
    </row>
    <row r="617" ht="15.75" customHeight="1">
      <c r="H617" s="7"/>
      <c r="I617" s="7"/>
      <c r="J617" s="7"/>
      <c r="K617" s="7"/>
    </row>
    <row r="618" ht="15.75" customHeight="1">
      <c r="H618" s="7"/>
      <c r="I618" s="7"/>
      <c r="J618" s="7"/>
      <c r="K618" s="7"/>
    </row>
    <row r="619" ht="15.75" customHeight="1">
      <c r="H619" s="7"/>
      <c r="I619" s="7"/>
      <c r="J619" s="7"/>
      <c r="K619" s="7"/>
    </row>
    <row r="620" ht="15.75" customHeight="1">
      <c r="H620" s="7"/>
      <c r="I620" s="7"/>
      <c r="J620" s="7"/>
      <c r="K620" s="7"/>
    </row>
    <row r="621" ht="15.75" customHeight="1">
      <c r="H621" s="7"/>
      <c r="I621" s="7"/>
      <c r="J621" s="7"/>
      <c r="K621" s="7"/>
    </row>
    <row r="622" ht="15.75" customHeight="1">
      <c r="H622" s="7"/>
      <c r="I622" s="7"/>
      <c r="J622" s="7"/>
      <c r="K622" s="7"/>
    </row>
    <row r="623" ht="15.75" customHeight="1">
      <c r="H623" s="7"/>
      <c r="I623" s="7"/>
      <c r="J623" s="7"/>
      <c r="K623" s="7"/>
    </row>
    <row r="624" ht="15.75" customHeight="1">
      <c r="H624" s="7"/>
      <c r="I624" s="7"/>
      <c r="J624" s="7"/>
      <c r="K624" s="7"/>
    </row>
    <row r="625" ht="15.75" customHeight="1">
      <c r="H625" s="7"/>
      <c r="I625" s="7"/>
      <c r="J625" s="7"/>
      <c r="K625" s="7"/>
    </row>
    <row r="626" ht="15.75" customHeight="1">
      <c r="H626" s="7"/>
      <c r="I626" s="7"/>
      <c r="J626" s="7"/>
      <c r="K626" s="7"/>
    </row>
    <row r="627" ht="15.75" customHeight="1">
      <c r="H627" s="7"/>
      <c r="I627" s="7"/>
      <c r="J627" s="7"/>
      <c r="K627" s="7"/>
    </row>
    <row r="628" ht="15.75" customHeight="1">
      <c r="H628" s="7"/>
      <c r="I628" s="7"/>
      <c r="J628" s="7"/>
      <c r="K628" s="7"/>
    </row>
    <row r="629" ht="15.75" customHeight="1">
      <c r="H629" s="7"/>
      <c r="I629" s="7"/>
      <c r="J629" s="7"/>
      <c r="K629" s="7"/>
    </row>
    <row r="630" ht="15.75" customHeight="1">
      <c r="H630" s="7"/>
      <c r="I630" s="7"/>
      <c r="J630" s="7"/>
      <c r="K630" s="7"/>
    </row>
    <row r="631" ht="15.75" customHeight="1">
      <c r="H631" s="7"/>
      <c r="I631" s="7"/>
      <c r="J631" s="7"/>
      <c r="K631" s="7"/>
    </row>
    <row r="632" ht="15.75" customHeight="1">
      <c r="H632" s="7"/>
      <c r="I632" s="7"/>
      <c r="J632" s="7"/>
      <c r="K632" s="7"/>
    </row>
    <row r="633" ht="15.75" customHeight="1">
      <c r="H633" s="7"/>
      <c r="I633" s="7"/>
      <c r="J633" s="7"/>
      <c r="K633" s="7"/>
    </row>
    <row r="634" ht="15.75" customHeight="1">
      <c r="H634" s="7"/>
      <c r="I634" s="7"/>
      <c r="J634" s="7"/>
      <c r="K634" s="7"/>
    </row>
    <row r="635" ht="15.75" customHeight="1">
      <c r="H635" s="7"/>
      <c r="I635" s="7"/>
      <c r="J635" s="7"/>
      <c r="K635" s="7"/>
    </row>
    <row r="636" ht="15.75" customHeight="1">
      <c r="H636" s="7"/>
      <c r="I636" s="7"/>
      <c r="J636" s="7"/>
      <c r="K636" s="7"/>
    </row>
    <row r="637" ht="15.75" customHeight="1">
      <c r="H637" s="7"/>
      <c r="I637" s="7"/>
      <c r="J637" s="7"/>
      <c r="K637" s="7"/>
    </row>
    <row r="638" ht="15.75" customHeight="1">
      <c r="H638" s="7"/>
      <c r="I638" s="7"/>
      <c r="J638" s="7"/>
      <c r="K638" s="7"/>
    </row>
    <row r="639" ht="15.75" customHeight="1">
      <c r="H639" s="7"/>
      <c r="I639" s="7"/>
      <c r="J639" s="7"/>
      <c r="K639" s="7"/>
    </row>
    <row r="640" ht="15.75" customHeight="1">
      <c r="H640" s="7"/>
      <c r="I640" s="7"/>
      <c r="J640" s="7"/>
      <c r="K640" s="7"/>
    </row>
    <row r="641" ht="15.75" customHeight="1">
      <c r="H641" s="7"/>
      <c r="I641" s="7"/>
      <c r="J641" s="7"/>
      <c r="K641" s="7"/>
    </row>
    <row r="642" ht="15.75" customHeight="1">
      <c r="H642" s="7"/>
      <c r="I642" s="7"/>
      <c r="J642" s="7"/>
      <c r="K642" s="7"/>
    </row>
    <row r="643" ht="15.75" customHeight="1">
      <c r="H643" s="7"/>
      <c r="I643" s="7"/>
      <c r="J643" s="7"/>
      <c r="K643" s="7"/>
    </row>
    <row r="644" ht="15.75" customHeight="1">
      <c r="H644" s="7"/>
      <c r="I644" s="7"/>
      <c r="J644" s="7"/>
      <c r="K644" s="7"/>
    </row>
    <row r="645" ht="15.75" customHeight="1">
      <c r="H645" s="7"/>
      <c r="I645" s="7"/>
      <c r="J645" s="7"/>
      <c r="K645" s="7"/>
    </row>
    <row r="646" ht="15.75" customHeight="1">
      <c r="H646" s="7"/>
      <c r="I646" s="7"/>
      <c r="J646" s="7"/>
      <c r="K646" s="7"/>
    </row>
    <row r="647" ht="15.75" customHeight="1">
      <c r="H647" s="7"/>
      <c r="I647" s="7"/>
      <c r="J647" s="7"/>
      <c r="K647" s="7"/>
    </row>
    <row r="648" ht="15.75" customHeight="1">
      <c r="H648" s="7"/>
      <c r="I648" s="7"/>
      <c r="J648" s="7"/>
      <c r="K648" s="7"/>
    </row>
    <row r="649" ht="15.75" customHeight="1">
      <c r="H649" s="7"/>
      <c r="I649" s="7"/>
      <c r="J649" s="7"/>
      <c r="K649" s="7"/>
    </row>
    <row r="650" ht="15.75" customHeight="1">
      <c r="H650" s="7"/>
      <c r="I650" s="7"/>
      <c r="J650" s="7"/>
      <c r="K650" s="7"/>
    </row>
    <row r="651" ht="15.75" customHeight="1">
      <c r="H651" s="7"/>
      <c r="I651" s="7"/>
      <c r="J651" s="7"/>
      <c r="K651" s="7"/>
    </row>
    <row r="652" ht="15.75" customHeight="1">
      <c r="H652" s="7"/>
      <c r="I652" s="7"/>
      <c r="J652" s="7"/>
      <c r="K652" s="7"/>
    </row>
    <row r="653" ht="15.75" customHeight="1">
      <c r="H653" s="7"/>
      <c r="I653" s="7"/>
      <c r="J653" s="7"/>
      <c r="K653" s="7"/>
    </row>
    <row r="654" ht="15.75" customHeight="1">
      <c r="H654" s="7"/>
      <c r="I654" s="7"/>
      <c r="J654" s="7"/>
      <c r="K654" s="7"/>
    </row>
    <row r="655" ht="15.75" customHeight="1">
      <c r="H655" s="7"/>
      <c r="I655" s="7"/>
      <c r="J655" s="7"/>
      <c r="K655" s="7"/>
    </row>
    <row r="656" ht="15.75" customHeight="1">
      <c r="H656" s="7"/>
      <c r="I656" s="7"/>
      <c r="J656" s="7"/>
      <c r="K656" s="7"/>
    </row>
    <row r="657" ht="15.75" customHeight="1">
      <c r="H657" s="7"/>
      <c r="I657" s="7"/>
      <c r="J657" s="7"/>
      <c r="K657" s="7"/>
    </row>
    <row r="658" ht="15.75" customHeight="1">
      <c r="H658" s="7"/>
      <c r="I658" s="7"/>
      <c r="J658" s="7"/>
      <c r="K658" s="7"/>
    </row>
    <row r="659" ht="15.75" customHeight="1">
      <c r="H659" s="7"/>
      <c r="I659" s="7"/>
      <c r="J659" s="7"/>
      <c r="K659" s="7"/>
    </row>
    <row r="660" ht="15.75" customHeight="1">
      <c r="H660" s="7"/>
      <c r="I660" s="7"/>
      <c r="J660" s="7"/>
      <c r="K660" s="7"/>
    </row>
    <row r="661" ht="15.75" customHeight="1">
      <c r="H661" s="7"/>
      <c r="I661" s="7"/>
      <c r="J661" s="7"/>
      <c r="K661" s="7"/>
    </row>
    <row r="662" ht="15.75" customHeight="1">
      <c r="H662" s="7"/>
      <c r="I662" s="7"/>
      <c r="J662" s="7"/>
      <c r="K662" s="7"/>
    </row>
    <row r="663" ht="15.75" customHeight="1">
      <c r="H663" s="7"/>
      <c r="I663" s="7"/>
      <c r="J663" s="7"/>
      <c r="K663" s="7"/>
    </row>
    <row r="664" ht="15.75" customHeight="1">
      <c r="H664" s="7"/>
      <c r="I664" s="7"/>
      <c r="J664" s="7"/>
      <c r="K664" s="7"/>
    </row>
    <row r="665" ht="15.75" customHeight="1">
      <c r="H665" s="7"/>
      <c r="I665" s="7"/>
      <c r="J665" s="7"/>
      <c r="K665" s="7"/>
    </row>
    <row r="666" ht="15.75" customHeight="1">
      <c r="H666" s="7"/>
      <c r="I666" s="7"/>
      <c r="J666" s="7"/>
      <c r="K666" s="7"/>
    </row>
    <row r="667" ht="15.75" customHeight="1">
      <c r="H667" s="7"/>
      <c r="I667" s="7"/>
      <c r="J667" s="7"/>
      <c r="K667" s="7"/>
    </row>
    <row r="668" ht="15.75" customHeight="1">
      <c r="H668" s="7"/>
      <c r="I668" s="7"/>
      <c r="J668" s="7"/>
      <c r="K668" s="7"/>
    </row>
    <row r="669" ht="15.75" customHeight="1">
      <c r="H669" s="7"/>
      <c r="I669" s="7"/>
      <c r="J669" s="7"/>
      <c r="K669" s="7"/>
    </row>
    <row r="670" ht="15.75" customHeight="1">
      <c r="H670" s="7"/>
      <c r="I670" s="7"/>
      <c r="J670" s="7"/>
      <c r="K670" s="7"/>
    </row>
    <row r="671" ht="15.75" customHeight="1">
      <c r="H671" s="7"/>
      <c r="I671" s="7"/>
      <c r="J671" s="7"/>
      <c r="K671" s="7"/>
    </row>
    <row r="672" ht="15.75" customHeight="1">
      <c r="H672" s="7"/>
      <c r="I672" s="7"/>
      <c r="J672" s="7"/>
      <c r="K672" s="7"/>
    </row>
    <row r="673" ht="15.75" customHeight="1">
      <c r="H673" s="7"/>
      <c r="I673" s="7"/>
      <c r="J673" s="7"/>
      <c r="K673" s="7"/>
    </row>
    <row r="674" ht="15.75" customHeight="1">
      <c r="H674" s="7"/>
      <c r="I674" s="7"/>
      <c r="J674" s="7"/>
      <c r="K674" s="7"/>
    </row>
    <row r="675" ht="15.75" customHeight="1">
      <c r="H675" s="7"/>
      <c r="I675" s="7"/>
      <c r="J675" s="7"/>
      <c r="K675" s="7"/>
    </row>
    <row r="676" ht="15.75" customHeight="1">
      <c r="H676" s="7"/>
      <c r="I676" s="7"/>
      <c r="J676" s="7"/>
      <c r="K676" s="7"/>
    </row>
    <row r="677" ht="15.75" customHeight="1">
      <c r="H677" s="7"/>
      <c r="I677" s="7"/>
      <c r="J677" s="7"/>
      <c r="K677" s="7"/>
    </row>
    <row r="678" ht="15.75" customHeight="1">
      <c r="H678" s="7"/>
      <c r="I678" s="7"/>
      <c r="J678" s="7"/>
      <c r="K678" s="7"/>
    </row>
    <row r="679" ht="15.75" customHeight="1">
      <c r="H679" s="7"/>
      <c r="I679" s="7"/>
      <c r="J679" s="7"/>
      <c r="K679" s="7"/>
    </row>
    <row r="680" ht="15.75" customHeight="1">
      <c r="H680" s="7"/>
      <c r="I680" s="7"/>
      <c r="J680" s="7"/>
      <c r="K680" s="7"/>
    </row>
    <row r="681" ht="15.75" customHeight="1">
      <c r="H681" s="7"/>
      <c r="I681" s="7"/>
      <c r="J681" s="7"/>
      <c r="K681" s="7"/>
    </row>
    <row r="682" ht="15.75" customHeight="1">
      <c r="H682" s="7"/>
      <c r="I682" s="7"/>
      <c r="J682" s="7"/>
      <c r="K682" s="7"/>
    </row>
    <row r="683" ht="15.75" customHeight="1">
      <c r="H683" s="7"/>
      <c r="I683" s="7"/>
      <c r="J683" s="7"/>
      <c r="K683" s="7"/>
    </row>
    <row r="684" ht="15.75" customHeight="1">
      <c r="H684" s="7"/>
      <c r="I684" s="7"/>
      <c r="J684" s="7"/>
      <c r="K684" s="7"/>
    </row>
    <row r="685" ht="15.75" customHeight="1">
      <c r="H685" s="7"/>
      <c r="I685" s="7"/>
      <c r="J685" s="7"/>
      <c r="K685" s="7"/>
    </row>
    <row r="686" ht="15.75" customHeight="1">
      <c r="H686" s="7"/>
      <c r="I686" s="7"/>
      <c r="J686" s="7"/>
      <c r="K686" s="7"/>
    </row>
    <row r="687" ht="15.75" customHeight="1">
      <c r="H687" s="7"/>
      <c r="I687" s="7"/>
      <c r="J687" s="7"/>
      <c r="K687" s="7"/>
    </row>
    <row r="688" ht="15.75" customHeight="1">
      <c r="H688" s="7"/>
      <c r="I688" s="7"/>
      <c r="J688" s="7"/>
      <c r="K688" s="7"/>
    </row>
    <row r="689" ht="15.75" customHeight="1">
      <c r="H689" s="7"/>
      <c r="I689" s="7"/>
      <c r="J689" s="7"/>
      <c r="K689" s="7"/>
    </row>
    <row r="690" ht="15.75" customHeight="1">
      <c r="H690" s="7"/>
      <c r="I690" s="7"/>
      <c r="J690" s="7"/>
      <c r="K690" s="7"/>
    </row>
    <row r="691" ht="15.75" customHeight="1">
      <c r="H691" s="7"/>
      <c r="I691" s="7"/>
      <c r="J691" s="7"/>
      <c r="K691" s="7"/>
    </row>
    <row r="692" ht="15.75" customHeight="1">
      <c r="H692" s="7"/>
      <c r="I692" s="7"/>
      <c r="J692" s="7"/>
      <c r="K692" s="7"/>
    </row>
    <row r="693" ht="15.75" customHeight="1">
      <c r="H693" s="7"/>
      <c r="I693" s="7"/>
      <c r="J693" s="7"/>
      <c r="K693" s="7"/>
    </row>
    <row r="694" ht="15.75" customHeight="1">
      <c r="H694" s="7"/>
      <c r="I694" s="7"/>
      <c r="J694" s="7"/>
      <c r="K694" s="7"/>
    </row>
    <row r="695" ht="15.75" customHeight="1">
      <c r="H695" s="7"/>
      <c r="I695" s="7"/>
      <c r="J695" s="7"/>
      <c r="K695" s="7"/>
    </row>
    <row r="696" ht="15.75" customHeight="1">
      <c r="H696" s="7"/>
      <c r="I696" s="7"/>
      <c r="J696" s="7"/>
      <c r="K696" s="7"/>
    </row>
    <row r="697" ht="15.75" customHeight="1">
      <c r="H697" s="7"/>
      <c r="I697" s="7"/>
      <c r="J697" s="7"/>
      <c r="K697" s="7"/>
    </row>
    <row r="698" ht="15.75" customHeight="1">
      <c r="H698" s="7"/>
      <c r="I698" s="7"/>
      <c r="J698" s="7"/>
      <c r="K698" s="7"/>
    </row>
    <row r="699" ht="15.75" customHeight="1">
      <c r="H699" s="7"/>
      <c r="I699" s="7"/>
      <c r="J699" s="7"/>
      <c r="K699" s="7"/>
    </row>
    <row r="700" ht="15.75" customHeight="1">
      <c r="H700" s="7"/>
      <c r="I700" s="7"/>
      <c r="J700" s="7"/>
      <c r="K700" s="7"/>
    </row>
    <row r="701" ht="15.75" customHeight="1">
      <c r="H701" s="7"/>
      <c r="I701" s="7"/>
      <c r="J701" s="7"/>
      <c r="K701" s="7"/>
    </row>
    <row r="702" ht="15.75" customHeight="1">
      <c r="H702" s="7"/>
      <c r="I702" s="7"/>
      <c r="J702" s="7"/>
      <c r="K702" s="7"/>
    </row>
    <row r="703" ht="15.75" customHeight="1">
      <c r="H703" s="7"/>
      <c r="I703" s="7"/>
      <c r="J703" s="7"/>
      <c r="K703" s="7"/>
    </row>
    <row r="704" ht="15.75" customHeight="1">
      <c r="H704" s="7"/>
      <c r="I704" s="7"/>
      <c r="J704" s="7"/>
      <c r="K704" s="7"/>
    </row>
    <row r="705" ht="15.75" customHeight="1">
      <c r="H705" s="7"/>
      <c r="I705" s="7"/>
      <c r="J705" s="7"/>
      <c r="K705" s="7"/>
    </row>
    <row r="706" ht="15.75" customHeight="1">
      <c r="H706" s="7"/>
      <c r="I706" s="7"/>
      <c r="J706" s="7"/>
      <c r="K706" s="7"/>
    </row>
    <row r="707" ht="15.75" customHeight="1">
      <c r="H707" s="7"/>
      <c r="I707" s="7"/>
      <c r="J707" s="7"/>
      <c r="K707" s="7"/>
    </row>
    <row r="708" ht="15.75" customHeight="1">
      <c r="H708" s="7"/>
      <c r="I708" s="7"/>
      <c r="J708" s="7"/>
      <c r="K708" s="7"/>
    </row>
    <row r="709" ht="15.75" customHeight="1">
      <c r="H709" s="7"/>
      <c r="I709" s="7"/>
      <c r="J709" s="7"/>
      <c r="K709" s="7"/>
    </row>
    <row r="710" ht="15.75" customHeight="1">
      <c r="H710" s="7"/>
      <c r="I710" s="7"/>
      <c r="J710" s="7"/>
      <c r="K710" s="7"/>
    </row>
    <row r="711" ht="15.75" customHeight="1">
      <c r="H711" s="7"/>
      <c r="I711" s="7"/>
      <c r="J711" s="7"/>
      <c r="K711" s="7"/>
    </row>
    <row r="712" ht="15.75" customHeight="1">
      <c r="H712" s="7"/>
      <c r="I712" s="7"/>
      <c r="J712" s="7"/>
      <c r="K712" s="7"/>
    </row>
    <row r="713" ht="15.75" customHeight="1">
      <c r="H713" s="7"/>
      <c r="I713" s="7"/>
      <c r="J713" s="7"/>
      <c r="K713" s="7"/>
    </row>
    <row r="714" ht="15.75" customHeight="1">
      <c r="H714" s="7"/>
      <c r="I714" s="7"/>
      <c r="J714" s="7"/>
      <c r="K714" s="7"/>
    </row>
    <row r="715" ht="15.75" customHeight="1">
      <c r="H715" s="7"/>
      <c r="I715" s="7"/>
      <c r="J715" s="7"/>
      <c r="K715" s="7"/>
    </row>
    <row r="716" ht="15.75" customHeight="1">
      <c r="H716" s="7"/>
      <c r="I716" s="7"/>
      <c r="J716" s="7"/>
      <c r="K716" s="7"/>
    </row>
    <row r="717" ht="15.75" customHeight="1">
      <c r="H717" s="7"/>
      <c r="I717" s="7"/>
      <c r="J717" s="7"/>
      <c r="K717" s="7"/>
    </row>
    <row r="718" ht="15.75" customHeight="1">
      <c r="H718" s="7"/>
      <c r="I718" s="7"/>
      <c r="J718" s="7"/>
      <c r="K718" s="7"/>
    </row>
    <row r="719" ht="15.75" customHeight="1">
      <c r="H719" s="7"/>
      <c r="I719" s="7"/>
      <c r="J719" s="7"/>
      <c r="K719" s="7"/>
    </row>
    <row r="720" ht="15.75" customHeight="1">
      <c r="H720" s="7"/>
      <c r="I720" s="7"/>
      <c r="J720" s="7"/>
      <c r="K720" s="7"/>
    </row>
    <row r="721" ht="15.75" customHeight="1">
      <c r="H721" s="7"/>
      <c r="I721" s="7"/>
      <c r="J721" s="7"/>
      <c r="K721" s="7"/>
    </row>
    <row r="722" ht="15.75" customHeight="1">
      <c r="H722" s="7"/>
      <c r="I722" s="7"/>
      <c r="J722" s="7"/>
      <c r="K722" s="7"/>
    </row>
    <row r="723" ht="15.75" customHeight="1">
      <c r="H723" s="7"/>
      <c r="I723" s="7"/>
      <c r="J723" s="7"/>
      <c r="K723" s="7"/>
    </row>
    <row r="724" ht="15.75" customHeight="1">
      <c r="H724" s="7"/>
      <c r="I724" s="7"/>
      <c r="J724" s="7"/>
      <c r="K724" s="7"/>
    </row>
    <row r="725" ht="15.75" customHeight="1">
      <c r="H725" s="7"/>
      <c r="I725" s="7"/>
      <c r="J725" s="7"/>
      <c r="K725" s="7"/>
    </row>
    <row r="726" ht="15.75" customHeight="1">
      <c r="H726" s="7"/>
      <c r="I726" s="7"/>
      <c r="J726" s="7"/>
      <c r="K726" s="7"/>
    </row>
    <row r="727" ht="15.75" customHeight="1">
      <c r="H727" s="7"/>
      <c r="I727" s="7"/>
      <c r="J727" s="7"/>
      <c r="K727" s="7"/>
    </row>
    <row r="728" ht="15.75" customHeight="1">
      <c r="H728" s="7"/>
      <c r="I728" s="7"/>
      <c r="J728" s="7"/>
      <c r="K728" s="7"/>
    </row>
    <row r="729" ht="15.75" customHeight="1">
      <c r="H729" s="7"/>
      <c r="I729" s="7"/>
      <c r="J729" s="7"/>
      <c r="K729" s="7"/>
    </row>
    <row r="730" ht="15.75" customHeight="1">
      <c r="H730" s="7"/>
      <c r="I730" s="7"/>
      <c r="J730" s="7"/>
      <c r="K730" s="7"/>
    </row>
    <row r="731" ht="15.75" customHeight="1">
      <c r="H731" s="7"/>
      <c r="I731" s="7"/>
      <c r="J731" s="7"/>
      <c r="K731" s="7"/>
    </row>
    <row r="732" ht="15.75" customHeight="1">
      <c r="H732" s="7"/>
      <c r="I732" s="7"/>
      <c r="J732" s="7"/>
      <c r="K732" s="7"/>
    </row>
    <row r="733" ht="15.75" customHeight="1">
      <c r="H733" s="7"/>
      <c r="I733" s="7"/>
      <c r="J733" s="7"/>
      <c r="K733" s="7"/>
    </row>
    <row r="734" ht="15.75" customHeight="1">
      <c r="H734" s="7"/>
      <c r="I734" s="7"/>
      <c r="J734" s="7"/>
      <c r="K734" s="7"/>
    </row>
    <row r="735" ht="15.75" customHeight="1">
      <c r="H735" s="7"/>
      <c r="I735" s="7"/>
      <c r="J735" s="7"/>
      <c r="K735" s="7"/>
    </row>
    <row r="736" ht="15.75" customHeight="1">
      <c r="H736" s="7"/>
      <c r="I736" s="7"/>
      <c r="J736" s="7"/>
      <c r="K736" s="7"/>
    </row>
    <row r="737" ht="15.75" customHeight="1">
      <c r="H737" s="7"/>
      <c r="I737" s="7"/>
      <c r="J737" s="7"/>
      <c r="K737" s="7"/>
    </row>
    <row r="738" ht="15.75" customHeight="1">
      <c r="H738" s="7"/>
      <c r="I738" s="7"/>
      <c r="J738" s="7"/>
      <c r="K738" s="7"/>
    </row>
    <row r="739" ht="15.75" customHeight="1">
      <c r="H739" s="7"/>
      <c r="I739" s="7"/>
      <c r="J739" s="7"/>
      <c r="K739" s="7"/>
    </row>
    <row r="740" ht="15.75" customHeight="1">
      <c r="H740" s="7"/>
      <c r="I740" s="7"/>
      <c r="J740" s="7"/>
      <c r="K740" s="7"/>
    </row>
    <row r="741" ht="15.75" customHeight="1">
      <c r="H741" s="7"/>
      <c r="I741" s="7"/>
      <c r="J741" s="7"/>
      <c r="K741" s="7"/>
    </row>
    <row r="742" ht="15.75" customHeight="1">
      <c r="H742" s="7"/>
      <c r="I742" s="7"/>
      <c r="J742" s="7"/>
      <c r="K742" s="7"/>
    </row>
    <row r="743" ht="15.75" customHeight="1">
      <c r="H743" s="7"/>
      <c r="I743" s="7"/>
      <c r="J743" s="7"/>
      <c r="K743" s="7"/>
    </row>
    <row r="744" ht="15.75" customHeight="1">
      <c r="H744" s="7"/>
      <c r="I744" s="7"/>
      <c r="J744" s="7"/>
      <c r="K744" s="7"/>
    </row>
    <row r="745" ht="15.75" customHeight="1">
      <c r="H745" s="7"/>
      <c r="I745" s="7"/>
      <c r="J745" s="7"/>
      <c r="K745" s="7"/>
    </row>
    <row r="746" ht="15.75" customHeight="1">
      <c r="H746" s="7"/>
      <c r="I746" s="7"/>
      <c r="J746" s="7"/>
      <c r="K746" s="7"/>
    </row>
    <row r="747" ht="15.75" customHeight="1">
      <c r="H747" s="7"/>
      <c r="I747" s="7"/>
      <c r="J747" s="7"/>
      <c r="K747" s="7"/>
    </row>
    <row r="748" ht="15.75" customHeight="1">
      <c r="H748" s="7"/>
      <c r="I748" s="7"/>
      <c r="J748" s="7"/>
      <c r="K748" s="7"/>
    </row>
    <row r="749" ht="15.75" customHeight="1">
      <c r="H749" s="7"/>
      <c r="I749" s="7"/>
      <c r="J749" s="7"/>
      <c r="K749" s="7"/>
    </row>
    <row r="750" ht="15.75" customHeight="1">
      <c r="H750" s="7"/>
      <c r="I750" s="7"/>
      <c r="J750" s="7"/>
      <c r="K750" s="7"/>
    </row>
    <row r="751" ht="15.75" customHeight="1">
      <c r="H751" s="7"/>
      <c r="I751" s="7"/>
      <c r="J751" s="7"/>
      <c r="K751" s="7"/>
    </row>
    <row r="752" ht="15.75" customHeight="1">
      <c r="H752" s="7"/>
      <c r="I752" s="7"/>
      <c r="J752" s="7"/>
      <c r="K752" s="7"/>
    </row>
    <row r="753" ht="15.75" customHeight="1">
      <c r="H753" s="7"/>
      <c r="I753" s="7"/>
      <c r="J753" s="7"/>
      <c r="K753" s="7"/>
    </row>
    <row r="754" ht="15.75" customHeight="1">
      <c r="H754" s="7"/>
      <c r="I754" s="7"/>
      <c r="J754" s="7"/>
      <c r="K754" s="7"/>
    </row>
    <row r="755" ht="15.75" customHeight="1">
      <c r="H755" s="7"/>
      <c r="I755" s="7"/>
      <c r="J755" s="7"/>
      <c r="K755" s="7"/>
    </row>
    <row r="756" ht="15.75" customHeight="1">
      <c r="H756" s="7"/>
      <c r="I756" s="7"/>
      <c r="J756" s="7"/>
      <c r="K756" s="7"/>
    </row>
    <row r="757" ht="15.75" customHeight="1">
      <c r="H757" s="7"/>
      <c r="I757" s="7"/>
      <c r="J757" s="7"/>
      <c r="K757" s="7"/>
    </row>
    <row r="758" ht="15.75" customHeight="1">
      <c r="H758" s="7"/>
      <c r="I758" s="7"/>
      <c r="J758" s="7"/>
      <c r="K758" s="7"/>
    </row>
    <row r="759" ht="15.75" customHeight="1">
      <c r="H759" s="7"/>
      <c r="I759" s="7"/>
      <c r="J759" s="7"/>
      <c r="K759" s="7"/>
    </row>
    <row r="760" ht="15.75" customHeight="1">
      <c r="H760" s="7"/>
      <c r="I760" s="7"/>
      <c r="J760" s="7"/>
      <c r="K760" s="7"/>
    </row>
    <row r="761" ht="15.75" customHeight="1">
      <c r="H761" s="7"/>
      <c r="I761" s="7"/>
      <c r="J761" s="7"/>
      <c r="K761" s="7"/>
    </row>
    <row r="762" ht="15.75" customHeight="1">
      <c r="H762" s="7"/>
      <c r="I762" s="7"/>
      <c r="J762" s="7"/>
      <c r="K762" s="7"/>
    </row>
    <row r="763" ht="15.75" customHeight="1">
      <c r="H763" s="7"/>
      <c r="I763" s="7"/>
      <c r="J763" s="7"/>
      <c r="K763" s="7"/>
    </row>
    <row r="764" ht="15.75" customHeight="1">
      <c r="H764" s="7"/>
      <c r="I764" s="7"/>
      <c r="J764" s="7"/>
      <c r="K764" s="7"/>
    </row>
    <row r="765" ht="15.75" customHeight="1">
      <c r="H765" s="7"/>
      <c r="I765" s="7"/>
      <c r="J765" s="7"/>
      <c r="K765" s="7"/>
    </row>
    <row r="766" ht="15.75" customHeight="1">
      <c r="H766" s="7"/>
      <c r="I766" s="7"/>
      <c r="J766" s="7"/>
      <c r="K766" s="7"/>
    </row>
    <row r="767" ht="15.75" customHeight="1">
      <c r="H767" s="7"/>
      <c r="I767" s="7"/>
      <c r="J767" s="7"/>
      <c r="K767" s="7"/>
    </row>
    <row r="768" ht="15.75" customHeight="1">
      <c r="H768" s="7"/>
      <c r="I768" s="7"/>
      <c r="J768" s="7"/>
      <c r="K768" s="7"/>
    </row>
    <row r="769" ht="15.75" customHeight="1">
      <c r="H769" s="7"/>
      <c r="I769" s="7"/>
      <c r="J769" s="7"/>
      <c r="K769" s="7"/>
    </row>
    <row r="770" ht="15.75" customHeight="1">
      <c r="H770" s="7"/>
      <c r="I770" s="7"/>
      <c r="J770" s="7"/>
      <c r="K770" s="7"/>
    </row>
    <row r="771" ht="15.75" customHeight="1">
      <c r="H771" s="7"/>
      <c r="I771" s="7"/>
      <c r="J771" s="7"/>
      <c r="K771" s="7"/>
    </row>
    <row r="772" ht="15.75" customHeight="1">
      <c r="H772" s="7"/>
      <c r="I772" s="7"/>
      <c r="J772" s="7"/>
      <c r="K772" s="7"/>
    </row>
    <row r="773" ht="15.75" customHeight="1">
      <c r="H773" s="7"/>
      <c r="I773" s="7"/>
      <c r="J773" s="7"/>
      <c r="K773" s="7"/>
    </row>
    <row r="774" ht="15.75" customHeight="1">
      <c r="H774" s="7"/>
      <c r="I774" s="7"/>
      <c r="J774" s="7"/>
      <c r="K774" s="7"/>
    </row>
    <row r="775" ht="15.75" customHeight="1">
      <c r="H775" s="7"/>
      <c r="I775" s="7"/>
      <c r="J775" s="7"/>
      <c r="K775" s="7"/>
    </row>
    <row r="776" ht="15.75" customHeight="1">
      <c r="H776" s="7"/>
      <c r="I776" s="7"/>
      <c r="J776" s="7"/>
      <c r="K776" s="7"/>
    </row>
    <row r="777" ht="15.75" customHeight="1">
      <c r="H777" s="7"/>
      <c r="I777" s="7"/>
      <c r="J777" s="7"/>
      <c r="K777" s="7"/>
    </row>
    <row r="778" ht="15.75" customHeight="1">
      <c r="H778" s="7"/>
      <c r="I778" s="7"/>
      <c r="J778" s="7"/>
      <c r="K778" s="7"/>
    </row>
    <row r="779" ht="15.75" customHeight="1">
      <c r="H779" s="7"/>
      <c r="I779" s="7"/>
      <c r="J779" s="7"/>
      <c r="K779" s="7"/>
    </row>
    <row r="780" ht="15.75" customHeight="1">
      <c r="H780" s="7"/>
      <c r="I780" s="7"/>
      <c r="J780" s="7"/>
      <c r="K780" s="7"/>
    </row>
    <row r="781" ht="15.75" customHeight="1">
      <c r="H781" s="7"/>
      <c r="I781" s="7"/>
      <c r="J781" s="7"/>
      <c r="K781" s="7"/>
    </row>
    <row r="782" ht="15.75" customHeight="1">
      <c r="H782" s="7"/>
      <c r="I782" s="7"/>
      <c r="J782" s="7"/>
      <c r="K782" s="7"/>
    </row>
    <row r="783" ht="15.75" customHeight="1">
      <c r="H783" s="7"/>
      <c r="I783" s="7"/>
      <c r="J783" s="7"/>
      <c r="K783" s="7"/>
    </row>
    <row r="784" ht="15.75" customHeight="1">
      <c r="H784" s="7"/>
      <c r="I784" s="7"/>
      <c r="J784" s="7"/>
      <c r="K784" s="7"/>
    </row>
    <row r="785" ht="15.75" customHeight="1">
      <c r="H785" s="7"/>
      <c r="I785" s="7"/>
      <c r="J785" s="7"/>
      <c r="K785" s="7"/>
    </row>
    <row r="786" ht="15.75" customHeight="1">
      <c r="H786" s="7"/>
      <c r="I786" s="7"/>
      <c r="J786" s="7"/>
      <c r="K786" s="7"/>
    </row>
    <row r="787" ht="15.75" customHeight="1">
      <c r="H787" s="7"/>
      <c r="I787" s="7"/>
      <c r="J787" s="7"/>
      <c r="K787" s="7"/>
    </row>
    <row r="788" ht="15.75" customHeight="1">
      <c r="H788" s="7"/>
      <c r="I788" s="7"/>
      <c r="J788" s="7"/>
      <c r="K788" s="7"/>
    </row>
    <row r="789" ht="15.75" customHeight="1">
      <c r="H789" s="7"/>
      <c r="I789" s="7"/>
      <c r="J789" s="7"/>
      <c r="K789" s="7"/>
    </row>
    <row r="790" ht="15.75" customHeight="1">
      <c r="H790" s="7"/>
      <c r="I790" s="7"/>
      <c r="J790" s="7"/>
      <c r="K790" s="7"/>
    </row>
    <row r="791" ht="15.75" customHeight="1">
      <c r="H791" s="7"/>
      <c r="I791" s="7"/>
      <c r="J791" s="7"/>
      <c r="K791" s="7"/>
    </row>
    <row r="792" ht="15.75" customHeight="1">
      <c r="H792" s="7"/>
      <c r="I792" s="7"/>
      <c r="J792" s="7"/>
      <c r="K792" s="7"/>
    </row>
    <row r="793" ht="15.75" customHeight="1">
      <c r="H793" s="7"/>
      <c r="I793" s="7"/>
      <c r="J793" s="7"/>
      <c r="K793" s="7"/>
    </row>
    <row r="794" ht="15.75" customHeight="1">
      <c r="H794" s="7"/>
      <c r="I794" s="7"/>
      <c r="J794" s="7"/>
      <c r="K794" s="7"/>
    </row>
    <row r="795" ht="15.75" customHeight="1">
      <c r="H795" s="7"/>
      <c r="I795" s="7"/>
      <c r="J795" s="7"/>
      <c r="K795" s="7"/>
    </row>
    <row r="796" ht="15.75" customHeight="1">
      <c r="H796" s="7"/>
      <c r="I796" s="7"/>
      <c r="J796" s="7"/>
      <c r="K796" s="7"/>
    </row>
    <row r="797" ht="15.75" customHeight="1">
      <c r="H797" s="7"/>
      <c r="I797" s="7"/>
      <c r="J797" s="7"/>
      <c r="K797" s="7"/>
    </row>
    <row r="798" ht="15.75" customHeight="1">
      <c r="H798" s="7"/>
      <c r="I798" s="7"/>
      <c r="J798" s="7"/>
      <c r="K798" s="7"/>
    </row>
    <row r="799" ht="15.75" customHeight="1">
      <c r="H799" s="7"/>
      <c r="I799" s="7"/>
      <c r="J799" s="7"/>
      <c r="K799" s="7"/>
    </row>
    <row r="800" ht="15.75" customHeight="1">
      <c r="H800" s="7"/>
      <c r="I800" s="7"/>
      <c r="J800" s="7"/>
      <c r="K800" s="7"/>
    </row>
    <row r="801" ht="15.75" customHeight="1">
      <c r="H801" s="7"/>
      <c r="I801" s="7"/>
      <c r="J801" s="7"/>
      <c r="K801" s="7"/>
    </row>
    <row r="802" ht="15.75" customHeight="1">
      <c r="H802" s="7"/>
      <c r="I802" s="7"/>
      <c r="J802" s="7"/>
      <c r="K802" s="7"/>
    </row>
    <row r="803" ht="15.75" customHeight="1">
      <c r="H803" s="7"/>
      <c r="I803" s="7"/>
      <c r="J803" s="7"/>
      <c r="K803" s="7"/>
    </row>
    <row r="804" ht="15.75" customHeight="1">
      <c r="H804" s="7"/>
      <c r="I804" s="7"/>
      <c r="J804" s="7"/>
      <c r="K804" s="7"/>
    </row>
    <row r="805" ht="15.75" customHeight="1">
      <c r="H805" s="7"/>
      <c r="I805" s="7"/>
      <c r="J805" s="7"/>
      <c r="K805" s="7"/>
    </row>
    <row r="806" ht="15.75" customHeight="1">
      <c r="H806" s="7"/>
      <c r="I806" s="7"/>
      <c r="J806" s="7"/>
      <c r="K806" s="7"/>
    </row>
    <row r="807" ht="15.75" customHeight="1">
      <c r="H807" s="7"/>
      <c r="I807" s="7"/>
      <c r="J807" s="7"/>
      <c r="K807" s="7"/>
    </row>
    <row r="808" ht="15.75" customHeight="1">
      <c r="H808" s="7"/>
      <c r="I808" s="7"/>
      <c r="J808" s="7"/>
      <c r="K808" s="7"/>
    </row>
    <row r="809" ht="15.75" customHeight="1">
      <c r="H809" s="7"/>
      <c r="I809" s="7"/>
      <c r="J809" s="7"/>
      <c r="K809" s="7"/>
    </row>
    <row r="810" ht="15.75" customHeight="1">
      <c r="H810" s="7"/>
      <c r="I810" s="7"/>
      <c r="J810" s="7"/>
      <c r="K810" s="7"/>
    </row>
    <row r="811" ht="15.75" customHeight="1">
      <c r="H811" s="7"/>
      <c r="I811" s="7"/>
      <c r="J811" s="7"/>
      <c r="K811" s="7"/>
    </row>
    <row r="812" ht="15.75" customHeight="1">
      <c r="H812" s="7"/>
      <c r="I812" s="7"/>
      <c r="J812" s="7"/>
      <c r="K812" s="7"/>
    </row>
    <row r="813" ht="15.75" customHeight="1">
      <c r="H813" s="7"/>
      <c r="I813" s="7"/>
      <c r="J813" s="7"/>
      <c r="K813" s="7"/>
    </row>
    <row r="814" ht="15.75" customHeight="1">
      <c r="H814" s="7"/>
      <c r="I814" s="7"/>
      <c r="J814" s="7"/>
      <c r="K814" s="7"/>
    </row>
    <row r="815" ht="15.75" customHeight="1">
      <c r="H815" s="7"/>
      <c r="I815" s="7"/>
      <c r="J815" s="7"/>
      <c r="K815" s="7"/>
    </row>
    <row r="816" ht="15.75" customHeight="1">
      <c r="H816" s="7"/>
      <c r="I816" s="7"/>
      <c r="J816" s="7"/>
      <c r="K816" s="7"/>
    </row>
    <row r="817" ht="15.75" customHeight="1">
      <c r="H817" s="7"/>
      <c r="I817" s="7"/>
      <c r="J817" s="7"/>
      <c r="K817" s="7"/>
    </row>
    <row r="818" ht="15.75" customHeight="1">
      <c r="H818" s="7"/>
      <c r="I818" s="7"/>
      <c r="J818" s="7"/>
      <c r="K818" s="7"/>
    </row>
    <row r="819" ht="15.75" customHeight="1">
      <c r="H819" s="7"/>
      <c r="I819" s="7"/>
      <c r="J819" s="7"/>
      <c r="K819" s="7"/>
    </row>
    <row r="820" ht="15.75" customHeight="1">
      <c r="H820" s="7"/>
      <c r="I820" s="7"/>
      <c r="J820" s="7"/>
      <c r="K820" s="7"/>
    </row>
    <row r="821" ht="15.75" customHeight="1">
      <c r="H821" s="7"/>
      <c r="I821" s="7"/>
      <c r="J821" s="7"/>
      <c r="K821" s="7"/>
    </row>
    <row r="822" ht="15.75" customHeight="1">
      <c r="H822" s="7"/>
      <c r="I822" s="7"/>
      <c r="J822" s="7"/>
      <c r="K822" s="7"/>
    </row>
    <row r="823" ht="15.75" customHeight="1">
      <c r="H823" s="7"/>
      <c r="I823" s="7"/>
      <c r="J823" s="7"/>
      <c r="K823" s="7"/>
    </row>
    <row r="824" ht="15.75" customHeight="1">
      <c r="H824" s="7"/>
      <c r="I824" s="7"/>
      <c r="J824" s="7"/>
      <c r="K824" s="7"/>
    </row>
    <row r="825" ht="15.75" customHeight="1">
      <c r="H825" s="7"/>
      <c r="I825" s="7"/>
      <c r="J825" s="7"/>
      <c r="K825" s="7"/>
    </row>
    <row r="826" ht="15.75" customHeight="1">
      <c r="H826" s="7"/>
      <c r="I826" s="7"/>
      <c r="J826" s="7"/>
      <c r="K826" s="7"/>
    </row>
    <row r="827" ht="15.75" customHeight="1">
      <c r="H827" s="7"/>
      <c r="I827" s="7"/>
      <c r="J827" s="7"/>
      <c r="K827" s="7"/>
    </row>
    <row r="828" ht="15.75" customHeight="1">
      <c r="H828" s="7"/>
      <c r="I828" s="7"/>
      <c r="J828" s="7"/>
      <c r="K828" s="7"/>
    </row>
    <row r="829" ht="15.75" customHeight="1">
      <c r="H829" s="7"/>
      <c r="I829" s="7"/>
      <c r="J829" s="7"/>
      <c r="K829" s="7"/>
    </row>
    <row r="830" ht="15.75" customHeight="1">
      <c r="H830" s="7"/>
      <c r="I830" s="7"/>
      <c r="J830" s="7"/>
      <c r="K830" s="7"/>
    </row>
    <row r="831" ht="15.75" customHeight="1">
      <c r="H831" s="7"/>
      <c r="I831" s="7"/>
      <c r="J831" s="7"/>
      <c r="K831" s="7"/>
    </row>
    <row r="832" ht="15.75" customHeight="1">
      <c r="H832" s="7"/>
      <c r="I832" s="7"/>
      <c r="J832" s="7"/>
      <c r="K832" s="7"/>
    </row>
    <row r="833" ht="15.75" customHeight="1">
      <c r="H833" s="7"/>
      <c r="I833" s="7"/>
      <c r="J833" s="7"/>
      <c r="K833" s="7"/>
    </row>
    <row r="834" ht="15.75" customHeight="1">
      <c r="H834" s="7"/>
      <c r="I834" s="7"/>
      <c r="J834" s="7"/>
      <c r="K834" s="7"/>
    </row>
    <row r="835" ht="15.75" customHeight="1">
      <c r="H835" s="7"/>
      <c r="I835" s="7"/>
      <c r="J835" s="7"/>
      <c r="K835" s="7"/>
    </row>
    <row r="836" ht="15.75" customHeight="1">
      <c r="H836" s="7"/>
      <c r="I836" s="7"/>
      <c r="J836" s="7"/>
      <c r="K836" s="7"/>
    </row>
    <row r="837" ht="15.75" customHeight="1">
      <c r="H837" s="7"/>
      <c r="I837" s="7"/>
      <c r="J837" s="7"/>
      <c r="K837" s="7"/>
    </row>
    <row r="838" ht="15.75" customHeight="1">
      <c r="H838" s="7"/>
      <c r="I838" s="7"/>
      <c r="J838" s="7"/>
      <c r="K838" s="7"/>
    </row>
    <row r="839" ht="15.75" customHeight="1">
      <c r="H839" s="7"/>
      <c r="I839" s="7"/>
      <c r="J839" s="7"/>
      <c r="K839" s="7"/>
    </row>
    <row r="840" ht="15.75" customHeight="1">
      <c r="H840" s="7"/>
      <c r="I840" s="7"/>
      <c r="J840" s="7"/>
      <c r="K840" s="7"/>
    </row>
    <row r="841" ht="15.75" customHeight="1">
      <c r="H841" s="7"/>
      <c r="I841" s="7"/>
      <c r="J841" s="7"/>
      <c r="K841" s="7"/>
    </row>
    <row r="842" ht="15.75" customHeight="1">
      <c r="H842" s="7"/>
      <c r="I842" s="7"/>
      <c r="J842" s="7"/>
      <c r="K842" s="7"/>
    </row>
    <row r="843" ht="15.75" customHeight="1">
      <c r="H843" s="7"/>
      <c r="I843" s="7"/>
      <c r="J843" s="7"/>
      <c r="K843" s="7"/>
    </row>
    <row r="844" ht="15.75" customHeight="1">
      <c r="H844" s="7"/>
      <c r="I844" s="7"/>
      <c r="J844" s="7"/>
      <c r="K844" s="7"/>
    </row>
    <row r="845" ht="15.75" customHeight="1">
      <c r="H845" s="7"/>
      <c r="I845" s="7"/>
      <c r="J845" s="7"/>
      <c r="K845" s="7"/>
    </row>
    <row r="846" ht="15.75" customHeight="1">
      <c r="H846" s="7"/>
      <c r="I846" s="7"/>
      <c r="J846" s="7"/>
      <c r="K846" s="7"/>
    </row>
    <row r="847" ht="15.75" customHeight="1">
      <c r="H847" s="7"/>
      <c r="I847" s="7"/>
      <c r="J847" s="7"/>
      <c r="K847" s="7"/>
    </row>
    <row r="848" ht="15.75" customHeight="1">
      <c r="H848" s="7"/>
      <c r="I848" s="7"/>
      <c r="J848" s="7"/>
      <c r="K848" s="7"/>
    </row>
    <row r="849" ht="15.75" customHeight="1">
      <c r="H849" s="7"/>
      <c r="I849" s="7"/>
      <c r="J849" s="7"/>
      <c r="K849" s="7"/>
    </row>
    <row r="850" ht="15.75" customHeight="1">
      <c r="H850" s="7"/>
      <c r="I850" s="7"/>
      <c r="J850" s="7"/>
      <c r="K850" s="7"/>
    </row>
    <row r="851" ht="15.75" customHeight="1">
      <c r="H851" s="7"/>
      <c r="I851" s="7"/>
      <c r="J851" s="7"/>
      <c r="K851" s="7"/>
    </row>
    <row r="852" ht="15.75" customHeight="1">
      <c r="H852" s="7"/>
      <c r="I852" s="7"/>
      <c r="J852" s="7"/>
      <c r="K852" s="7"/>
    </row>
    <row r="853" ht="15.75" customHeight="1">
      <c r="H853" s="7"/>
      <c r="I853" s="7"/>
      <c r="J853" s="7"/>
      <c r="K853" s="7"/>
    </row>
    <row r="854" ht="15.75" customHeight="1">
      <c r="H854" s="7"/>
      <c r="I854" s="7"/>
      <c r="J854" s="7"/>
      <c r="K854" s="7"/>
    </row>
    <row r="855" ht="15.75" customHeight="1">
      <c r="H855" s="7"/>
      <c r="I855" s="7"/>
      <c r="J855" s="7"/>
      <c r="K855" s="7"/>
    </row>
    <row r="856" ht="15.75" customHeight="1">
      <c r="H856" s="7"/>
      <c r="I856" s="7"/>
      <c r="J856" s="7"/>
      <c r="K856" s="7"/>
    </row>
    <row r="857" ht="15.75" customHeight="1">
      <c r="H857" s="7"/>
      <c r="I857" s="7"/>
      <c r="J857" s="7"/>
      <c r="K857" s="7"/>
    </row>
    <row r="858" ht="15.75" customHeight="1">
      <c r="H858" s="7"/>
      <c r="I858" s="7"/>
      <c r="J858" s="7"/>
      <c r="K858" s="7"/>
    </row>
    <row r="859" ht="15.75" customHeight="1">
      <c r="H859" s="7"/>
      <c r="I859" s="7"/>
      <c r="J859" s="7"/>
      <c r="K859" s="7"/>
    </row>
    <row r="860" ht="15.75" customHeight="1">
      <c r="H860" s="7"/>
      <c r="I860" s="7"/>
      <c r="J860" s="7"/>
      <c r="K860" s="7"/>
    </row>
    <row r="861" ht="15.75" customHeight="1">
      <c r="H861" s="7"/>
      <c r="I861" s="7"/>
      <c r="J861" s="7"/>
      <c r="K861" s="7"/>
    </row>
    <row r="862" ht="15.75" customHeight="1">
      <c r="H862" s="7"/>
      <c r="I862" s="7"/>
      <c r="J862" s="7"/>
      <c r="K862" s="7"/>
    </row>
    <row r="863" ht="15.75" customHeight="1">
      <c r="H863" s="7"/>
      <c r="I863" s="7"/>
      <c r="J863" s="7"/>
      <c r="K863" s="7"/>
    </row>
    <row r="864" ht="15.75" customHeight="1">
      <c r="H864" s="7"/>
      <c r="I864" s="7"/>
      <c r="J864" s="7"/>
      <c r="K864" s="7"/>
    </row>
    <row r="865" ht="15.75" customHeight="1">
      <c r="H865" s="7"/>
      <c r="I865" s="7"/>
      <c r="J865" s="7"/>
      <c r="K865" s="7"/>
    </row>
    <row r="866" ht="15.75" customHeight="1">
      <c r="H866" s="7"/>
      <c r="I866" s="7"/>
      <c r="J866" s="7"/>
      <c r="K866" s="7"/>
    </row>
    <row r="867" ht="15.75" customHeight="1">
      <c r="H867" s="7"/>
      <c r="I867" s="7"/>
      <c r="J867" s="7"/>
      <c r="K867" s="7"/>
    </row>
    <row r="868" ht="15.75" customHeight="1">
      <c r="H868" s="7"/>
      <c r="I868" s="7"/>
      <c r="J868" s="7"/>
      <c r="K868" s="7"/>
    </row>
    <row r="869" ht="15.75" customHeight="1">
      <c r="H869" s="7"/>
      <c r="I869" s="7"/>
      <c r="J869" s="7"/>
      <c r="K869" s="7"/>
    </row>
    <row r="870" ht="15.75" customHeight="1">
      <c r="H870" s="7"/>
      <c r="I870" s="7"/>
      <c r="J870" s="7"/>
      <c r="K870" s="7"/>
    </row>
    <row r="871" ht="15.75" customHeight="1">
      <c r="H871" s="7"/>
      <c r="I871" s="7"/>
      <c r="J871" s="7"/>
      <c r="K871" s="7"/>
    </row>
    <row r="872" ht="15.75" customHeight="1">
      <c r="H872" s="7"/>
      <c r="I872" s="7"/>
      <c r="J872" s="7"/>
      <c r="K872" s="7"/>
    </row>
    <row r="873" ht="15.75" customHeight="1">
      <c r="H873" s="7"/>
      <c r="I873" s="7"/>
      <c r="J873" s="7"/>
      <c r="K873" s="7"/>
    </row>
    <row r="874" ht="15.75" customHeight="1">
      <c r="H874" s="7"/>
      <c r="I874" s="7"/>
      <c r="J874" s="7"/>
      <c r="K874" s="7"/>
    </row>
    <row r="875" ht="15.75" customHeight="1">
      <c r="H875" s="7"/>
      <c r="I875" s="7"/>
      <c r="J875" s="7"/>
      <c r="K875" s="7"/>
    </row>
    <row r="876" ht="15.75" customHeight="1">
      <c r="H876" s="7"/>
      <c r="I876" s="7"/>
      <c r="J876" s="7"/>
      <c r="K876" s="7"/>
    </row>
    <row r="877" ht="15.75" customHeight="1">
      <c r="H877" s="7"/>
      <c r="I877" s="7"/>
      <c r="J877" s="7"/>
      <c r="K877" s="7"/>
    </row>
    <row r="878" ht="15.75" customHeight="1">
      <c r="H878" s="7"/>
      <c r="I878" s="7"/>
      <c r="J878" s="7"/>
      <c r="K878" s="7"/>
    </row>
    <row r="879" ht="15.75" customHeight="1">
      <c r="H879" s="7"/>
      <c r="I879" s="7"/>
      <c r="J879" s="7"/>
      <c r="K879" s="7"/>
    </row>
    <row r="880" ht="15.75" customHeight="1">
      <c r="H880" s="7"/>
      <c r="I880" s="7"/>
      <c r="J880" s="7"/>
      <c r="K880" s="7"/>
    </row>
    <row r="881" ht="15.75" customHeight="1">
      <c r="H881" s="7"/>
      <c r="I881" s="7"/>
      <c r="J881" s="7"/>
      <c r="K881" s="7"/>
    </row>
    <row r="882" ht="15.75" customHeight="1">
      <c r="H882" s="7"/>
      <c r="I882" s="7"/>
      <c r="J882" s="7"/>
      <c r="K882" s="7"/>
    </row>
    <row r="883" ht="15.75" customHeight="1">
      <c r="H883" s="7"/>
      <c r="I883" s="7"/>
      <c r="J883" s="7"/>
      <c r="K883" s="7"/>
    </row>
    <row r="884" ht="15.75" customHeight="1">
      <c r="H884" s="7"/>
      <c r="I884" s="7"/>
      <c r="J884" s="7"/>
      <c r="K884" s="7"/>
    </row>
    <row r="885" ht="15.75" customHeight="1">
      <c r="H885" s="7"/>
      <c r="I885" s="7"/>
      <c r="J885" s="7"/>
      <c r="K885" s="7"/>
    </row>
    <row r="886" ht="15.75" customHeight="1">
      <c r="H886" s="7"/>
      <c r="I886" s="7"/>
      <c r="J886" s="7"/>
      <c r="K886" s="7"/>
    </row>
    <row r="887" ht="15.75" customHeight="1">
      <c r="H887" s="7"/>
      <c r="I887" s="7"/>
      <c r="J887" s="7"/>
      <c r="K887" s="7"/>
    </row>
    <row r="888" ht="15.75" customHeight="1">
      <c r="H888" s="7"/>
      <c r="I888" s="7"/>
      <c r="J888" s="7"/>
      <c r="K888" s="7"/>
    </row>
    <row r="889" ht="15.75" customHeight="1">
      <c r="H889" s="7"/>
      <c r="I889" s="7"/>
      <c r="J889" s="7"/>
      <c r="K889" s="7"/>
    </row>
    <row r="890" ht="15.75" customHeight="1">
      <c r="H890" s="7"/>
      <c r="I890" s="7"/>
      <c r="J890" s="7"/>
      <c r="K890" s="7"/>
    </row>
    <row r="891" ht="15.75" customHeight="1">
      <c r="H891" s="7"/>
      <c r="I891" s="7"/>
      <c r="J891" s="7"/>
      <c r="K891" s="7"/>
    </row>
    <row r="892" ht="15.75" customHeight="1">
      <c r="H892" s="7"/>
      <c r="I892" s="7"/>
      <c r="J892" s="7"/>
      <c r="K892" s="7"/>
    </row>
    <row r="893" ht="15.75" customHeight="1">
      <c r="H893" s="7"/>
      <c r="I893" s="7"/>
      <c r="J893" s="7"/>
      <c r="K893" s="7"/>
    </row>
    <row r="894" ht="15.75" customHeight="1">
      <c r="H894" s="7"/>
      <c r="I894" s="7"/>
      <c r="J894" s="7"/>
      <c r="K894" s="7"/>
    </row>
    <row r="895" ht="15.75" customHeight="1">
      <c r="H895" s="7"/>
      <c r="I895" s="7"/>
      <c r="J895" s="7"/>
      <c r="K895" s="7"/>
    </row>
    <row r="896" ht="15.75" customHeight="1">
      <c r="H896" s="7"/>
      <c r="I896" s="7"/>
      <c r="J896" s="7"/>
      <c r="K896" s="7"/>
    </row>
    <row r="897" ht="15.75" customHeight="1">
      <c r="H897" s="7"/>
      <c r="I897" s="7"/>
      <c r="J897" s="7"/>
      <c r="K897" s="7"/>
    </row>
    <row r="898" ht="15.75" customHeight="1">
      <c r="H898" s="7"/>
      <c r="I898" s="7"/>
      <c r="J898" s="7"/>
      <c r="K898" s="7"/>
    </row>
    <row r="899" ht="15.75" customHeight="1">
      <c r="H899" s="7"/>
      <c r="I899" s="7"/>
      <c r="J899" s="7"/>
      <c r="K899" s="7"/>
    </row>
    <row r="900" ht="15.75" customHeight="1">
      <c r="H900" s="7"/>
      <c r="I900" s="7"/>
      <c r="J900" s="7"/>
      <c r="K900" s="7"/>
    </row>
    <row r="901" ht="15.75" customHeight="1">
      <c r="H901" s="7"/>
      <c r="I901" s="7"/>
      <c r="J901" s="7"/>
      <c r="K901" s="7"/>
    </row>
    <row r="902" ht="15.75" customHeight="1">
      <c r="H902" s="7"/>
      <c r="I902" s="7"/>
      <c r="J902" s="7"/>
      <c r="K902" s="7"/>
    </row>
    <row r="903" ht="15.75" customHeight="1">
      <c r="H903" s="7"/>
      <c r="I903" s="7"/>
      <c r="J903" s="7"/>
      <c r="K903" s="7"/>
    </row>
    <row r="904" ht="15.75" customHeight="1">
      <c r="H904" s="7"/>
      <c r="I904" s="7"/>
      <c r="J904" s="7"/>
      <c r="K904" s="7"/>
    </row>
    <row r="905" ht="15.75" customHeight="1">
      <c r="H905" s="7"/>
      <c r="I905" s="7"/>
      <c r="J905" s="7"/>
      <c r="K905" s="7"/>
    </row>
    <row r="906" ht="15.75" customHeight="1">
      <c r="H906" s="7"/>
      <c r="I906" s="7"/>
      <c r="J906" s="7"/>
      <c r="K906" s="7"/>
    </row>
    <row r="907" ht="15.75" customHeight="1">
      <c r="H907" s="7"/>
      <c r="I907" s="7"/>
      <c r="J907" s="7"/>
      <c r="K907" s="7"/>
    </row>
    <row r="908" ht="15.75" customHeight="1">
      <c r="H908" s="7"/>
      <c r="I908" s="7"/>
      <c r="J908" s="7"/>
      <c r="K908" s="7"/>
    </row>
    <row r="909" ht="15.75" customHeight="1">
      <c r="H909" s="7"/>
      <c r="I909" s="7"/>
      <c r="J909" s="7"/>
      <c r="K909" s="7"/>
    </row>
    <row r="910" ht="15.75" customHeight="1">
      <c r="H910" s="7"/>
      <c r="I910" s="7"/>
      <c r="J910" s="7"/>
      <c r="K910" s="7"/>
    </row>
    <row r="911" ht="15.75" customHeight="1">
      <c r="H911" s="7"/>
      <c r="I911" s="7"/>
      <c r="J911" s="7"/>
      <c r="K911" s="7"/>
    </row>
    <row r="912" ht="15.75" customHeight="1">
      <c r="H912" s="7"/>
      <c r="I912" s="7"/>
      <c r="J912" s="7"/>
      <c r="K912" s="7"/>
    </row>
    <row r="913" ht="15.75" customHeight="1">
      <c r="H913" s="7"/>
      <c r="I913" s="7"/>
      <c r="J913" s="7"/>
      <c r="K913" s="7"/>
    </row>
    <row r="914" ht="15.75" customHeight="1">
      <c r="H914" s="7"/>
      <c r="I914" s="7"/>
      <c r="J914" s="7"/>
      <c r="K914" s="7"/>
    </row>
    <row r="915" ht="15.75" customHeight="1">
      <c r="H915" s="7"/>
      <c r="I915" s="7"/>
      <c r="J915" s="7"/>
      <c r="K915" s="7"/>
    </row>
    <row r="916" ht="15.75" customHeight="1">
      <c r="H916" s="7"/>
      <c r="I916" s="7"/>
      <c r="J916" s="7"/>
      <c r="K916" s="7"/>
    </row>
    <row r="917" ht="15.75" customHeight="1">
      <c r="H917" s="7"/>
      <c r="I917" s="7"/>
      <c r="J917" s="7"/>
      <c r="K917" s="7"/>
    </row>
    <row r="918" ht="15.75" customHeight="1">
      <c r="H918" s="7"/>
      <c r="I918" s="7"/>
      <c r="J918" s="7"/>
      <c r="K918" s="7"/>
    </row>
    <row r="919" ht="15.75" customHeight="1">
      <c r="H919" s="7"/>
      <c r="I919" s="7"/>
      <c r="J919" s="7"/>
      <c r="K919" s="7"/>
    </row>
    <row r="920" ht="15.75" customHeight="1">
      <c r="H920" s="7"/>
      <c r="I920" s="7"/>
      <c r="J920" s="7"/>
      <c r="K920" s="7"/>
    </row>
    <row r="921" ht="15.75" customHeight="1">
      <c r="H921" s="7"/>
      <c r="I921" s="7"/>
      <c r="J921" s="7"/>
      <c r="K921" s="7"/>
    </row>
    <row r="922" ht="15.75" customHeight="1">
      <c r="H922" s="7"/>
      <c r="I922" s="7"/>
      <c r="J922" s="7"/>
      <c r="K922" s="7"/>
    </row>
    <row r="923" ht="15.75" customHeight="1">
      <c r="H923" s="7"/>
      <c r="I923" s="7"/>
      <c r="J923" s="7"/>
      <c r="K923" s="7"/>
    </row>
    <row r="924" ht="15.75" customHeight="1">
      <c r="H924" s="7"/>
      <c r="I924" s="7"/>
      <c r="J924" s="7"/>
      <c r="K924" s="7"/>
    </row>
    <row r="925" ht="15.75" customHeight="1">
      <c r="H925" s="7"/>
      <c r="I925" s="7"/>
      <c r="J925" s="7"/>
      <c r="K925" s="7"/>
    </row>
    <row r="926" ht="15.75" customHeight="1">
      <c r="H926" s="7"/>
      <c r="I926" s="7"/>
      <c r="J926" s="7"/>
      <c r="K926" s="7"/>
    </row>
    <row r="927" ht="15.75" customHeight="1">
      <c r="H927" s="7"/>
      <c r="I927" s="7"/>
      <c r="J927" s="7"/>
      <c r="K927" s="7"/>
    </row>
    <row r="928" ht="15.75" customHeight="1">
      <c r="H928" s="7"/>
      <c r="I928" s="7"/>
      <c r="J928" s="7"/>
      <c r="K928" s="7"/>
    </row>
    <row r="929" ht="15.75" customHeight="1">
      <c r="H929" s="7"/>
      <c r="I929" s="7"/>
      <c r="J929" s="7"/>
      <c r="K929" s="7"/>
    </row>
    <row r="930" ht="15.75" customHeight="1">
      <c r="H930" s="7"/>
      <c r="I930" s="7"/>
      <c r="J930" s="7"/>
      <c r="K930" s="7"/>
    </row>
    <row r="931" ht="15.75" customHeight="1">
      <c r="H931" s="7"/>
      <c r="I931" s="7"/>
      <c r="J931" s="7"/>
      <c r="K931" s="7"/>
    </row>
    <row r="932" ht="15.75" customHeight="1">
      <c r="H932" s="7"/>
      <c r="I932" s="7"/>
      <c r="J932" s="7"/>
      <c r="K932" s="7"/>
    </row>
    <row r="933" ht="15.75" customHeight="1">
      <c r="H933" s="7"/>
      <c r="I933" s="7"/>
      <c r="J933" s="7"/>
      <c r="K933" s="7"/>
    </row>
    <row r="934" ht="15.75" customHeight="1">
      <c r="H934" s="7"/>
      <c r="I934" s="7"/>
      <c r="J934" s="7"/>
      <c r="K934" s="7"/>
    </row>
    <row r="935" ht="15.75" customHeight="1">
      <c r="H935" s="7"/>
      <c r="I935" s="7"/>
      <c r="J935" s="7"/>
      <c r="K935" s="7"/>
    </row>
    <row r="936" ht="15.75" customHeight="1">
      <c r="H936" s="7"/>
      <c r="I936" s="7"/>
      <c r="J936" s="7"/>
      <c r="K936" s="7"/>
    </row>
    <row r="937" ht="15.75" customHeight="1">
      <c r="H937" s="7"/>
      <c r="I937" s="7"/>
      <c r="J937" s="7"/>
      <c r="K937" s="7"/>
    </row>
    <row r="938" ht="15.75" customHeight="1">
      <c r="H938" s="7"/>
      <c r="I938" s="7"/>
      <c r="J938" s="7"/>
      <c r="K938" s="7"/>
    </row>
    <row r="939" ht="15.75" customHeight="1">
      <c r="H939" s="7"/>
      <c r="I939" s="7"/>
      <c r="J939" s="7"/>
      <c r="K939" s="7"/>
    </row>
    <row r="940" ht="15.75" customHeight="1">
      <c r="H940" s="7"/>
      <c r="I940" s="7"/>
      <c r="J940" s="7"/>
      <c r="K940" s="7"/>
    </row>
    <row r="941" ht="15.75" customHeight="1">
      <c r="H941" s="7"/>
      <c r="I941" s="7"/>
      <c r="J941" s="7"/>
      <c r="K941" s="7"/>
    </row>
    <row r="942" ht="15.75" customHeight="1">
      <c r="H942" s="7"/>
      <c r="I942" s="7"/>
      <c r="J942" s="7"/>
      <c r="K942" s="7"/>
    </row>
    <row r="943" ht="15.75" customHeight="1">
      <c r="H943" s="7"/>
      <c r="I943" s="7"/>
      <c r="J943" s="7"/>
      <c r="K943" s="7"/>
    </row>
    <row r="944" ht="15.75" customHeight="1">
      <c r="H944" s="7"/>
      <c r="I944" s="7"/>
      <c r="J944" s="7"/>
      <c r="K944" s="7"/>
    </row>
    <row r="945" ht="15.75" customHeight="1">
      <c r="H945" s="7"/>
      <c r="I945" s="7"/>
      <c r="J945" s="7"/>
      <c r="K945" s="7"/>
    </row>
    <row r="946" ht="15.75" customHeight="1">
      <c r="H946" s="7"/>
      <c r="I946" s="7"/>
      <c r="J946" s="7"/>
      <c r="K946" s="7"/>
    </row>
    <row r="947" ht="15.75" customHeight="1">
      <c r="H947" s="7"/>
      <c r="I947" s="7"/>
      <c r="J947" s="7"/>
      <c r="K947" s="7"/>
    </row>
    <row r="948" ht="15.75" customHeight="1">
      <c r="H948" s="7"/>
      <c r="I948" s="7"/>
      <c r="J948" s="7"/>
      <c r="K948" s="7"/>
    </row>
    <row r="949" ht="15.75" customHeight="1">
      <c r="H949" s="7"/>
      <c r="I949" s="7"/>
      <c r="J949" s="7"/>
      <c r="K949" s="7"/>
    </row>
    <row r="950" ht="15.75" customHeight="1">
      <c r="H950" s="7"/>
      <c r="I950" s="7"/>
      <c r="J950" s="7"/>
      <c r="K950" s="7"/>
    </row>
    <row r="951" ht="15.75" customHeight="1">
      <c r="H951" s="7"/>
      <c r="I951" s="7"/>
      <c r="J951" s="7"/>
      <c r="K951" s="7"/>
    </row>
    <row r="952" ht="15.75" customHeight="1">
      <c r="H952" s="7"/>
      <c r="I952" s="7"/>
      <c r="J952" s="7"/>
      <c r="K952" s="7"/>
    </row>
    <row r="953" ht="15.75" customHeight="1">
      <c r="H953" s="7"/>
      <c r="I953" s="7"/>
      <c r="J953" s="7"/>
      <c r="K953" s="7"/>
    </row>
    <row r="954" ht="15.75" customHeight="1">
      <c r="H954" s="7"/>
      <c r="I954" s="7"/>
      <c r="J954" s="7"/>
      <c r="K954" s="7"/>
    </row>
    <row r="955" ht="15.75" customHeight="1">
      <c r="H955" s="7"/>
      <c r="I955" s="7"/>
      <c r="J955" s="7"/>
      <c r="K955" s="7"/>
    </row>
    <row r="956" ht="15.75" customHeight="1">
      <c r="H956" s="7"/>
      <c r="I956" s="7"/>
      <c r="J956" s="7"/>
      <c r="K956" s="7"/>
    </row>
    <row r="957" ht="15.75" customHeight="1">
      <c r="H957" s="7"/>
      <c r="I957" s="7"/>
      <c r="J957" s="7"/>
      <c r="K957" s="7"/>
    </row>
    <row r="958" ht="15.75" customHeight="1">
      <c r="H958" s="7"/>
      <c r="I958" s="7"/>
      <c r="J958" s="7"/>
      <c r="K958" s="7"/>
    </row>
    <row r="959" ht="15.75" customHeight="1">
      <c r="H959" s="7"/>
      <c r="I959" s="7"/>
      <c r="J959" s="7"/>
      <c r="K959" s="7"/>
    </row>
    <row r="960" ht="15.75" customHeight="1">
      <c r="H960" s="7"/>
      <c r="I960" s="7"/>
      <c r="J960" s="7"/>
      <c r="K960" s="7"/>
    </row>
    <row r="961" ht="15.75" customHeight="1">
      <c r="H961" s="7"/>
      <c r="I961" s="7"/>
      <c r="J961" s="7"/>
      <c r="K961" s="7"/>
    </row>
    <row r="962" ht="15.75" customHeight="1">
      <c r="H962" s="7"/>
      <c r="I962" s="7"/>
      <c r="J962" s="7"/>
      <c r="K962" s="7"/>
    </row>
    <row r="963" ht="15.75" customHeight="1">
      <c r="H963" s="7"/>
      <c r="I963" s="7"/>
      <c r="J963" s="7"/>
      <c r="K963" s="7"/>
    </row>
    <row r="964" ht="15.75" customHeight="1">
      <c r="H964" s="7"/>
      <c r="I964" s="7"/>
      <c r="J964" s="7"/>
      <c r="K964" s="7"/>
    </row>
    <row r="965" ht="15.75" customHeight="1">
      <c r="H965" s="7"/>
      <c r="I965" s="7"/>
      <c r="J965" s="7"/>
      <c r="K965" s="7"/>
    </row>
    <row r="966" ht="15.75" customHeight="1">
      <c r="H966" s="7"/>
      <c r="I966" s="7"/>
      <c r="J966" s="7"/>
      <c r="K966" s="7"/>
    </row>
    <row r="967" ht="15.75" customHeight="1">
      <c r="H967" s="7"/>
      <c r="I967" s="7"/>
      <c r="J967" s="7"/>
      <c r="K967" s="7"/>
    </row>
    <row r="968" ht="15.75" customHeight="1">
      <c r="H968" s="7"/>
      <c r="I968" s="7"/>
      <c r="J968" s="7"/>
      <c r="K968" s="7"/>
    </row>
    <row r="969" ht="15.75" customHeight="1">
      <c r="H969" s="7"/>
      <c r="I969" s="7"/>
      <c r="J969" s="7"/>
      <c r="K969" s="7"/>
    </row>
    <row r="970" ht="15.75" customHeight="1">
      <c r="H970" s="7"/>
      <c r="I970" s="7"/>
      <c r="J970" s="7"/>
      <c r="K970" s="7"/>
    </row>
    <row r="971" ht="15.75" customHeight="1">
      <c r="H971" s="7"/>
      <c r="I971" s="7"/>
      <c r="J971" s="7"/>
      <c r="K971" s="7"/>
    </row>
    <row r="972" ht="15.75" customHeight="1">
      <c r="H972" s="7"/>
      <c r="I972" s="7"/>
      <c r="J972" s="7"/>
      <c r="K972" s="7"/>
    </row>
    <row r="973" ht="15.75" customHeight="1">
      <c r="H973" s="7"/>
      <c r="I973" s="7"/>
      <c r="J973" s="7"/>
      <c r="K973" s="7"/>
    </row>
    <row r="974" ht="15.75" customHeight="1">
      <c r="H974" s="7"/>
      <c r="I974" s="7"/>
      <c r="J974" s="7"/>
      <c r="K974" s="7"/>
    </row>
    <row r="975" ht="15.75" customHeight="1">
      <c r="H975" s="7"/>
      <c r="I975" s="7"/>
      <c r="J975" s="7"/>
      <c r="K975" s="7"/>
    </row>
    <row r="976" ht="15.75" customHeight="1">
      <c r="H976" s="7"/>
      <c r="I976" s="7"/>
      <c r="J976" s="7"/>
      <c r="K976" s="7"/>
    </row>
    <row r="977" ht="15.75" customHeight="1">
      <c r="H977" s="7"/>
      <c r="I977" s="7"/>
      <c r="J977" s="7"/>
      <c r="K977" s="7"/>
    </row>
    <row r="978" ht="15.75" customHeight="1">
      <c r="H978" s="7"/>
      <c r="I978" s="7"/>
      <c r="J978" s="7"/>
      <c r="K978" s="7"/>
    </row>
    <row r="979" ht="15.75" customHeight="1">
      <c r="H979" s="7"/>
      <c r="I979" s="7"/>
      <c r="J979" s="7"/>
      <c r="K979" s="7"/>
    </row>
    <row r="980" ht="15.75" customHeight="1">
      <c r="H980" s="7"/>
      <c r="I980" s="7"/>
      <c r="J980" s="7"/>
      <c r="K980" s="7"/>
    </row>
    <row r="981" ht="15.75" customHeight="1">
      <c r="H981" s="7"/>
      <c r="I981" s="7"/>
      <c r="J981" s="7"/>
      <c r="K981" s="7"/>
    </row>
    <row r="982" ht="15.75" customHeight="1">
      <c r="H982" s="7"/>
      <c r="I982" s="7"/>
      <c r="J982" s="7"/>
      <c r="K982" s="7"/>
    </row>
    <row r="983" ht="15.75" customHeight="1">
      <c r="H983" s="7"/>
      <c r="I983" s="7"/>
      <c r="J983" s="7"/>
      <c r="K983" s="7"/>
    </row>
    <row r="984" ht="15.75" customHeight="1">
      <c r="H984" s="7"/>
      <c r="I984" s="7"/>
      <c r="J984" s="7"/>
      <c r="K984" s="7"/>
    </row>
    <row r="985" ht="15.75" customHeight="1">
      <c r="H985" s="7"/>
      <c r="I985" s="7"/>
      <c r="J985" s="7"/>
      <c r="K985" s="7"/>
    </row>
    <row r="986" ht="15.75" customHeight="1">
      <c r="H986" s="7"/>
      <c r="I986" s="7"/>
      <c r="J986" s="7"/>
      <c r="K986" s="7"/>
    </row>
    <row r="987" ht="15.75" customHeight="1">
      <c r="H987" s="7"/>
      <c r="I987" s="7"/>
      <c r="J987" s="7"/>
      <c r="K987" s="7"/>
    </row>
    <row r="988" ht="15.75" customHeight="1">
      <c r="H988" s="7"/>
      <c r="I988" s="7"/>
      <c r="J988" s="7"/>
      <c r="K988" s="7"/>
    </row>
    <row r="989" ht="15.75" customHeight="1">
      <c r="H989" s="7"/>
      <c r="I989" s="7"/>
      <c r="J989" s="7"/>
      <c r="K989" s="7"/>
    </row>
    <row r="990" ht="15.75" customHeight="1">
      <c r="H990" s="7"/>
      <c r="I990" s="7"/>
      <c r="J990" s="7"/>
      <c r="K990" s="7"/>
    </row>
    <row r="991" ht="15.75" customHeight="1">
      <c r="H991" s="7"/>
      <c r="I991" s="7"/>
      <c r="J991" s="7"/>
      <c r="K991" s="7"/>
    </row>
    <row r="992" ht="15.75" customHeight="1">
      <c r="H992" s="7"/>
      <c r="I992" s="7"/>
      <c r="J992" s="7"/>
      <c r="K992" s="7"/>
    </row>
    <row r="993" ht="15.75" customHeight="1">
      <c r="H993" s="7"/>
      <c r="I993" s="7"/>
      <c r="J993" s="7"/>
      <c r="K993" s="7"/>
    </row>
    <row r="994" ht="15.75" customHeight="1">
      <c r="H994" s="7"/>
      <c r="I994" s="7"/>
      <c r="J994" s="7"/>
      <c r="K994" s="7"/>
    </row>
    <row r="995" ht="15.75" customHeight="1">
      <c r="H995" s="7"/>
      <c r="I995" s="7"/>
      <c r="J995" s="7"/>
      <c r="K995" s="7"/>
    </row>
    <row r="996" ht="15.75" customHeight="1">
      <c r="H996" s="7"/>
      <c r="I996" s="7"/>
      <c r="J996" s="7"/>
      <c r="K996" s="7"/>
    </row>
    <row r="997" ht="15.75" customHeight="1">
      <c r="H997" s="7"/>
      <c r="I997" s="7"/>
      <c r="J997" s="7"/>
      <c r="K997" s="7"/>
    </row>
    <row r="998" ht="15.75" customHeight="1">
      <c r="H998" s="7"/>
      <c r="I998" s="7"/>
      <c r="J998" s="7"/>
      <c r="K998" s="7"/>
    </row>
    <row r="999" ht="15.75" customHeight="1">
      <c r="H999" s="7"/>
      <c r="I999" s="7"/>
      <c r="J999" s="7"/>
      <c r="K999" s="7"/>
    </row>
    <row r="1000" ht="15.75" customHeight="1">
      <c r="H1000" s="7"/>
      <c r="I1000" s="7"/>
      <c r="J1000" s="7"/>
      <c r="K1000" s="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2021-06-22T07:34:49Z</dcterms:created>
  <dc:creator>Benjamin Bukombe</dc:creator>
</cp:coreProperties>
</file>