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8"/>
  <workbookPr defaultThemeVersion="166925"/>
  <xr:revisionPtr revIDLastSave="0" documentId="8_{774785B9-8363-4137-A386-1148CA578FE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Lis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11" i="1" s="1"/>
  <c r="C6" i="1" l="1"/>
  <c r="C7" i="1"/>
  <c r="B9" i="1" l="1"/>
  <c r="B8" i="1"/>
  <c r="C8" i="1"/>
  <c r="C9" i="1"/>
  <c r="E13" i="1" l="1"/>
  <c r="E14" i="1" l="1"/>
  <c r="E15" i="1" s="1"/>
  <c r="E16" i="1" s="1"/>
  <c r="E17" i="1" s="1"/>
  <c r="E18" i="1" s="1"/>
  <c r="E19" i="1" s="1"/>
  <c r="E20" i="1" s="1"/>
  <c r="E21" i="1" s="1"/>
  <c r="E22" i="1" s="1"/>
  <c r="E23" i="1" s="1"/>
  <c r="E12" i="1"/>
  <c r="E11" i="1" s="1"/>
  <c r="E10" i="1" s="1"/>
  <c r="E9" i="1" s="1"/>
  <c r="E8" i="1" s="1"/>
  <c r="E7" i="1" s="1"/>
  <c r="E6" i="1" s="1"/>
  <c r="E5" i="1" s="1"/>
  <c r="E4" i="1" s="1"/>
  <c r="E3" i="1" s="1"/>
  <c r="F13" i="1"/>
  <c r="F11" i="1" l="1"/>
  <c r="F12" i="1"/>
  <c r="F10" i="1"/>
  <c r="F9" i="1" l="1"/>
  <c r="F8" i="1" l="1"/>
  <c r="F7" i="1" l="1"/>
  <c r="F6" i="1" l="1"/>
  <c r="F5" i="1" l="1"/>
  <c r="F4" i="1" l="1"/>
  <c r="F3" i="1"/>
  <c r="F15" i="1"/>
  <c r="F14" i="1"/>
  <c r="F16" i="1" l="1"/>
  <c r="F17" i="1" l="1"/>
  <c r="F18" i="1" l="1"/>
  <c r="F19" i="1" l="1"/>
  <c r="F20" i="1" l="1"/>
  <c r="F21" i="1" l="1"/>
  <c r="F22" i="1" l="1"/>
  <c r="F23" i="1"/>
</calcChain>
</file>

<file path=xl/sharedStrings.xml><?xml version="1.0" encoding="utf-8"?>
<sst xmlns="http://schemas.openxmlformats.org/spreadsheetml/2006/main" count="10" uniqueCount="10">
  <si>
    <t>A</t>
  </si>
  <si>
    <t>X</t>
  </si>
  <si>
    <t>Y</t>
  </si>
  <si>
    <t>B</t>
  </si>
  <si>
    <t>C</t>
  </si>
  <si>
    <t>D</t>
  </si>
  <si>
    <t>Odmocnina D</t>
  </si>
  <si>
    <t>Počet řešeni v R</t>
  </si>
  <si>
    <t>Krok X</t>
  </si>
  <si>
    <t>Střed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</si>
</sst>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List1!$E$3:$E$23</c:f>
              <c:numCache>
                <c:formatCode>General</c:formatCode>
                <c:ptCount val="21"/>
                <c:pt idx="0">
                  <c:v>3.6513878188659965</c:v>
                </c:pt>
                <c:pt idx="1">
                  <c:v>3.0013878188659966</c:v>
                </c:pt>
                <c:pt idx="2">
                  <c:v>2.3513878188659967</c:v>
                </c:pt>
                <c:pt idx="3">
                  <c:v>1.7013878188659968</c:v>
                </c:pt>
                <c:pt idx="4">
                  <c:v>1.0513878188659969</c:v>
                </c:pt>
                <c:pt idx="5">
                  <c:v>0.40138781886599684</c:v>
                </c:pt>
                <c:pt idx="6">
                  <c:v>-0.24861218113400319</c:v>
                </c:pt>
                <c:pt idx="7">
                  <c:v>-0.89861218113400321</c:v>
                </c:pt>
                <c:pt idx="8">
                  <c:v>-1.5486121811340032</c:v>
                </c:pt>
                <c:pt idx="9">
                  <c:v>-2.1986121811340031</c:v>
                </c:pt>
                <c:pt idx="10">
                  <c:v>-2.8486121811340031</c:v>
                </c:pt>
                <c:pt idx="11">
                  <c:v>-3.498612181134003</c:v>
                </c:pt>
                <c:pt idx="12">
                  <c:v>-4.1486121811340029</c:v>
                </c:pt>
                <c:pt idx="13">
                  <c:v>-4.7986121811340032</c:v>
                </c:pt>
                <c:pt idx="14">
                  <c:v>-5.4486121811340036</c:v>
                </c:pt>
                <c:pt idx="15">
                  <c:v>-6.0986121811340039</c:v>
                </c:pt>
                <c:pt idx="16">
                  <c:v>-6.7486121811340043</c:v>
                </c:pt>
                <c:pt idx="17">
                  <c:v>-7.3986121811340047</c:v>
                </c:pt>
                <c:pt idx="18">
                  <c:v>-8.0486121811340041</c:v>
                </c:pt>
                <c:pt idx="19">
                  <c:v>-8.6986121811340045</c:v>
                </c:pt>
                <c:pt idx="20">
                  <c:v>-9.3486121811340048</c:v>
                </c:pt>
              </c:numCache>
            </c:numRef>
          </c:xVal>
          <c:yVal>
            <c:numRef>
              <c:f>List1!$F$3:$F$23</c:f>
              <c:numCache>
                <c:formatCode>General</c:formatCode>
                <c:ptCount val="21"/>
                <c:pt idx="0">
                  <c:v>34.589572098092958</c:v>
                </c:pt>
                <c:pt idx="1">
                  <c:v>27.015267933567166</c:v>
                </c:pt>
                <c:pt idx="2">
                  <c:v>20.285963769041373</c:v>
                </c:pt>
                <c:pt idx="3">
                  <c:v>14.401659604515576</c:v>
                </c:pt>
                <c:pt idx="4">
                  <c:v>9.3623554399897841</c:v>
                </c:pt>
                <c:pt idx="5">
                  <c:v>5.168051275463986</c:v>
                </c:pt>
                <c:pt idx="6">
                  <c:v>1.8187471109381905</c:v>
                </c:pt>
                <c:pt idx="7">
                  <c:v>-0.68555705358760566</c:v>
                </c:pt>
                <c:pt idx="8">
                  <c:v>-2.344861218113401</c:v>
                </c:pt>
                <c:pt idx="9">
                  <c:v>-3.1591653826391966</c:v>
                </c:pt>
                <c:pt idx="10">
                  <c:v>-3.1284695471649933</c:v>
                </c:pt>
                <c:pt idx="11">
                  <c:v>-2.2527737116907876</c:v>
                </c:pt>
                <c:pt idx="12">
                  <c:v>-0.53207787621658653</c:v>
                </c:pt>
                <c:pt idx="13">
                  <c:v>2.0336179592576187</c:v>
                </c:pt>
                <c:pt idx="14">
                  <c:v>5.4443137947318263</c:v>
                </c:pt>
                <c:pt idx="15">
                  <c:v>9.7000096302060328</c:v>
                </c:pt>
                <c:pt idx="16">
                  <c:v>14.800705465680245</c:v>
                </c:pt>
                <c:pt idx="17">
                  <c:v>20.746401301154457</c:v>
                </c:pt>
                <c:pt idx="18">
                  <c:v>27.537097136628645</c:v>
                </c:pt>
                <c:pt idx="19">
                  <c:v>35.172792972102869</c:v>
                </c:pt>
                <c:pt idx="20">
                  <c:v>43.653488807577077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2-40C2-B5E4-88A5A6D75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54967"/>
        <c:axId val="905755799"/>
      </c:scatterChart>
      <c:valAx>
        <c:axId val="905754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5799"/>
        <c:crosses val="autoZero"/>
        <c:crossBetween val="midCat"/>
      </c:valAx>
      <c:valAx>
        <c:axId val="905755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54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180975</xdr:rowOff>
    </xdr:from>
    <xdr:to>
      <xdr:col>14</xdr:col>
      <xdr:colOff>295275</xdr:colOff>
      <xdr:row>15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C86CA11-6215-442C-80A2-288A5DBA3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tabSelected="1" workbookViewId="0">
      <selection activeCell="B17" sqref="B17"/>
    </sheetView>
  </sheetViews>
  <sheetFormatPr defaultRowHeight="15"/>
  <cols>
    <col min="2" max="2" width="15.28515625" customWidth="1"/>
    <col min="3" max="3" width="6.85546875" customWidth="1"/>
    <col min="4" max="4" width="6" customWidth="1"/>
    <col min="7" max="7" width="4.7109375" customWidth="1"/>
    <col min="8" max="8" width="9.140625" customWidth="1"/>
    <col min="16" max="16" width="9.140625" customWidth="1"/>
  </cols>
  <sheetData>
    <row r="2" spans="2:6">
      <c r="B2" s="2" t="s">
        <v>0</v>
      </c>
      <c r="C2" s="5">
        <v>1</v>
      </c>
      <c r="D2" s="1"/>
      <c r="E2" s="29" t="s">
        <v>1</v>
      </c>
      <c r="F2" s="30" t="s">
        <v>2</v>
      </c>
    </row>
    <row r="3" spans="2:6">
      <c r="B3" s="3" t="s">
        <v>3</v>
      </c>
      <c r="C3" s="6">
        <v>5</v>
      </c>
      <c r="D3" s="1"/>
      <c r="E3" s="31">
        <f>IF(C2=0,E4+1,IF((E4+C11)=E4,E4+1,E4+C11))</f>
        <v>3.6513878188659965</v>
      </c>
      <c r="F3" s="28">
        <f>C2*E3*E3+C3*E3+C4</f>
        <v>34.589572098092958</v>
      </c>
    </row>
    <row r="4" spans="2:6">
      <c r="B4" s="4" t="s">
        <v>4</v>
      </c>
      <c r="C4" s="7">
        <v>3</v>
      </c>
      <c r="D4" s="1"/>
      <c r="E4" s="22">
        <f>IF(C2=0,E5+1,IF((E5+C11)=E5,E5+1,E5+C11))</f>
        <v>3.0013878188659966</v>
      </c>
      <c r="F4" s="18">
        <f>C2*E4*E4+C3*E4+C4</f>
        <v>27.015267933567166</v>
      </c>
    </row>
    <row r="5" spans="2:6">
      <c r="B5" s="8" t="s">
        <v>5</v>
      </c>
      <c r="C5" s="10">
        <f>IF(C2=0,"-",C3*C3-4*C2*C4)</f>
        <v>13</v>
      </c>
      <c r="D5" s="1"/>
      <c r="E5" s="22">
        <f>IF(C2=0,E6+1,IF((E6+C11)=E6,E6+1,E6+C11))</f>
        <v>2.3513878188659967</v>
      </c>
      <c r="F5" s="18">
        <f>C2*E5*E5+C3*E5+C4</f>
        <v>20.285963769041373</v>
      </c>
    </row>
    <row r="6" spans="2:6">
      <c r="B6" s="9" t="s">
        <v>6</v>
      </c>
      <c r="C6" s="11">
        <f>SQRT(C5)</f>
        <v>3.6055512754639891</v>
      </c>
      <c r="D6" s="1"/>
      <c r="E6" s="22">
        <f>IF(C2=0,E7+1,IF((E7+C11)=E7,E7+1,E7+C11))</f>
        <v>1.7013878188659968</v>
      </c>
      <c r="F6" s="18">
        <f>C2*E6*E6+C3*E6+C4</f>
        <v>14.401659604515576</v>
      </c>
    </row>
    <row r="7" spans="2:6">
      <c r="B7" s="12" t="s">
        <v>7</v>
      </c>
      <c r="C7" s="13">
        <f>IF(C5="-","-",IF(C5&lt;0,0,IF(C5&gt;0,2,1)))</f>
        <v>2</v>
      </c>
      <c r="D7" s="1"/>
      <c r="E7" s="22">
        <f>IF(C2=0,E8+1,IF((E8+C11)=E8,E8+1,E8+C11))</f>
        <v>1.0513878188659969</v>
      </c>
      <c r="F7" s="18">
        <f>C2*E7*E7+C3*E7+C4</f>
        <v>9.3623554399897841</v>
      </c>
    </row>
    <row r="8" spans="2:6">
      <c r="B8" s="14" t="str">
        <f>IF(C7=0,"-",IF(C7="-","-",IF(C7=1,"X","X1")))</f>
        <v>X1</v>
      </c>
      <c r="C8" s="16">
        <f>IF(B8="-","-",IF(B8="X",(-C3)/(2*C2),IF(B8="X1",(0-C3+C6)/(2*C2),"Něco je špatně")))</f>
        <v>-0.69722436226800544</v>
      </c>
      <c r="D8" s="1"/>
      <c r="E8" s="22">
        <f>IF(C2=0,E9+1,IF((E9+C11)=E9,E9+1,E9+C11))</f>
        <v>0.40138781886599684</v>
      </c>
      <c r="F8" s="18">
        <f>C2*E8*E8+C3*E8+C4</f>
        <v>5.168051275463986</v>
      </c>
    </row>
    <row r="9" spans="2:6">
      <c r="B9" s="15" t="str">
        <f>IF(C7=0,"-",IF(C7="-","-",IF(C7=1,"-","X2")))</f>
        <v>X2</v>
      </c>
      <c r="C9" s="17">
        <f>IF(B9="-","-",IF(B9="X2",(0-C3-C6)/(2*C2),"Něco je špatně"))</f>
        <v>-4.3027756377319948</v>
      </c>
      <c r="D9" s="1"/>
      <c r="E9" s="22">
        <f>IF(C2=0,E10+1,IF((E10+C11)=E10,E10+1,E10+C11))</f>
        <v>-0.24861218113400319</v>
      </c>
      <c r="F9" s="18">
        <f>C2*E9*E9+C3*E9+C4</f>
        <v>1.8187471109381905</v>
      </c>
    </row>
    <row r="10" spans="2:6">
      <c r="B10" s="1"/>
      <c r="C10" s="1"/>
      <c r="D10" s="1"/>
      <c r="E10" s="22">
        <f>IF(C2=0,E11+1,IF((E11+C11)=E11,E11+1,E11+C11))</f>
        <v>-0.89861218113400321</v>
      </c>
      <c r="F10" s="18">
        <f>C2*E10*E10+C3*E10+C4</f>
        <v>-0.68555705358760566</v>
      </c>
    </row>
    <row r="11" spans="2:6">
      <c r="B11" s="24" t="s">
        <v>8</v>
      </c>
      <c r="C11" s="25">
        <f>C5/20</f>
        <v>0.65</v>
      </c>
      <c r="D11" s="1"/>
      <c r="E11" s="22">
        <f>IF(C2=0,E12+1,IF((E12+C11)=E12,E12+1,E12+C11))</f>
        <v>-1.5486121811340032</v>
      </c>
      <c r="F11" s="18">
        <f>C2*E11*E11+C3*E11+C4</f>
        <v>-2.344861218113401</v>
      </c>
    </row>
    <row r="12" spans="2:6">
      <c r="B12" s="1"/>
      <c r="C12" s="1"/>
      <c r="D12" s="1"/>
      <c r="E12" s="22">
        <f>IF(C2=0,E13+1,IF((E13+C11)=E13,E13+1,E13+C11))</f>
        <v>-2.1986121811340031</v>
      </c>
      <c r="F12" s="27">
        <f>C2*E12*E12+C3*E12+C4</f>
        <v>-3.1591653826391966</v>
      </c>
    </row>
    <row r="13" spans="2:6">
      <c r="B13" s="32"/>
      <c r="C13" s="1"/>
      <c r="D13" s="23" t="s">
        <v>9</v>
      </c>
      <c r="E13" s="20">
        <f>IF(C9="-",IF(C8="-",1,C8),C8+C9/2)</f>
        <v>-2.8486121811340031</v>
      </c>
      <c r="F13" s="21">
        <f>C2*E13*E13+C3*E13+C4</f>
        <v>-3.1284695471649933</v>
      </c>
    </row>
    <row r="14" spans="2:6">
      <c r="B14" s="32"/>
      <c r="C14" s="1"/>
      <c r="D14" s="1"/>
      <c r="E14" s="19">
        <f>IF(C2=0,E13-1,IF((E13-C11)=E13,E13-1,E13-C11))</f>
        <v>-3.498612181134003</v>
      </c>
      <c r="F14" s="28">
        <f>C2*E14*E14+C3*E14+C4</f>
        <v>-2.2527737116907876</v>
      </c>
    </row>
    <row r="15" spans="2:6">
      <c r="B15" s="1"/>
      <c r="C15" s="1"/>
      <c r="D15" s="1"/>
      <c r="E15" s="19">
        <f>IF(C2=0,E14-1,IF((E14-C11)=E14,E14-1,E14-C11))</f>
        <v>-4.1486121811340029</v>
      </c>
      <c r="F15" s="18">
        <f>C2*E15*E15+C3*E15+C4</f>
        <v>-0.53207787621658653</v>
      </c>
    </row>
    <row r="16" spans="2:6">
      <c r="B16" s="1"/>
      <c r="C16" s="1"/>
      <c r="D16" s="1"/>
      <c r="E16" s="19">
        <f>IF(C2=0,E15-1,IF((E15-C11)=E15,E15-1,E15-C11))</f>
        <v>-4.7986121811340032</v>
      </c>
      <c r="F16" s="18">
        <f>C2*E16*E16+C3*E16+C4</f>
        <v>2.0336179592576187</v>
      </c>
    </row>
    <row r="17" spans="2:6">
      <c r="B17" s="1"/>
      <c r="C17" s="1"/>
      <c r="D17" s="1"/>
      <c r="E17" s="19">
        <f>IF(C2=0,E16-1,IF((E16-C11)=E16,E16-1,E16-C11))</f>
        <v>-5.4486121811340036</v>
      </c>
      <c r="F17" s="18">
        <f>C2*E17*E17+C3*E17+C4</f>
        <v>5.4443137947318263</v>
      </c>
    </row>
    <row r="18" spans="2:6">
      <c r="B18" s="1"/>
      <c r="C18" s="1"/>
      <c r="D18" s="1"/>
      <c r="E18" s="19">
        <f>IF(C2=0,E17-1,IF((E17-C11)=E17,E17-1,E17-C11))</f>
        <v>-6.0986121811340039</v>
      </c>
      <c r="F18" s="18">
        <f>C2*E18*E18+C3*E18+C4</f>
        <v>9.7000096302060328</v>
      </c>
    </row>
    <row r="19" spans="2:6">
      <c r="B19" s="1"/>
      <c r="C19" s="1"/>
      <c r="D19" s="1"/>
      <c r="E19" s="19">
        <f>IF(C2=0,E18-1,IF((E18-C11)=E18,E18-1,E18-C11))</f>
        <v>-6.7486121811340043</v>
      </c>
      <c r="F19" s="18">
        <f>C2*E19*E19+C3*E19+C4</f>
        <v>14.800705465680245</v>
      </c>
    </row>
    <row r="20" spans="2:6">
      <c r="B20" s="1"/>
      <c r="C20" s="1"/>
      <c r="D20" s="1"/>
      <c r="E20" s="19">
        <f>IF(C2=0,E19-1,IF((E19-C11)=E19,E19-1,E19-C11))</f>
        <v>-7.3986121811340047</v>
      </c>
      <c r="F20" s="18">
        <f>C2*E20*E20+C3*E20+C4</f>
        <v>20.746401301154457</v>
      </c>
    </row>
    <row r="21" spans="2:6">
      <c r="B21" s="1"/>
      <c r="C21" s="1"/>
      <c r="D21" s="1"/>
      <c r="E21" s="19">
        <f>IF(C2=0,E20-1,IF((E20-C11)=E20,E20-1,E20-C11))</f>
        <v>-8.0486121811340041</v>
      </c>
      <c r="F21" s="18">
        <f>C2*E21*E21+C3*E21+C4</f>
        <v>27.537097136628645</v>
      </c>
    </row>
    <row r="22" spans="2:6">
      <c r="B22" s="1"/>
      <c r="C22" s="1"/>
      <c r="D22" s="1"/>
      <c r="E22" s="19">
        <f>IF(C2=0,E21-1,IF((E21-C11)=E21,E21-1,E21-C11))</f>
        <v>-8.6986121811340045</v>
      </c>
      <c r="F22" s="18">
        <f>C2*E22*E22+C3*E22+C4</f>
        <v>35.172792972102869</v>
      </c>
    </row>
    <row r="23" spans="2:6">
      <c r="B23" s="1"/>
      <c r="C23" s="1"/>
      <c r="D23" s="1"/>
      <c r="E23" s="19">
        <f>IF(C2=0,E22-1,IF((E22-C11)=E22,E22-1,E22-C11))</f>
        <v>-9.3486121811340048</v>
      </c>
      <c r="F23" s="26">
        <f>C2*E23*E23+C3*E23+C4</f>
        <v>43.653488807577077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2019-10-18T07:29:39Z</dcterms:created>
  <dcterms:modified xsi:type="dcterms:W3CDTF">2019-10-19T14:31:22Z</dcterms:modified>
  <cp:category/>
  <cp:contentStatus/>
</cp:coreProperties>
</file>