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b\OneDrive\바탕 화면\최봉준\2학년 2학기\전공-데이터베이스\팀프로젝트\최종 발표\"/>
    </mc:Choice>
  </mc:AlternateContent>
  <xr:revisionPtr revIDLastSave="0" documentId="8_{884E3104-53A0-4A43-862F-1B597092BA0C}" xr6:coauthVersionLast="47" xr6:coauthVersionMax="47" xr10:uidLastSave="{00000000-0000-0000-0000-000000000000}"/>
  <bookViews>
    <workbookView xWindow="-113" yWindow="-113" windowWidth="24267" windowHeight="13023" firstSheet="9" activeTab="21" xr2:uid="{00000000-000D-0000-FFFF-FFFF00000000}"/>
  </bookViews>
  <sheets>
    <sheet name="keyword1" sheetId="1" r:id="rId1"/>
    <sheet name="keyword2" sheetId="3" r:id="rId2"/>
    <sheet name="keyword3" sheetId="4" r:id="rId3"/>
    <sheet name="keyword4" sheetId="5" r:id="rId4"/>
    <sheet name="keyword5" sheetId="6" r:id="rId5"/>
    <sheet name="강원우" sheetId="27" r:id="rId6"/>
    <sheet name="김민정" sheetId="8" r:id="rId7"/>
    <sheet name="권규호" sheetId="28" r:id="rId8"/>
    <sheet name="그믐달" sheetId="29" r:id="rId9"/>
    <sheet name="박상희" sheetId="30" r:id="rId10"/>
    <sheet name="방동진" sheetId="31" r:id="rId11"/>
    <sheet name="신영균" sheetId="32" r:id="rId12"/>
    <sheet name="고정민" sheetId="33" r:id="rId13"/>
    <sheet name="이미지" sheetId="34" r:id="rId14"/>
    <sheet name="이하영" sheetId="35" r:id="rId15"/>
    <sheet name="정승제" sheetId="36" r:id="rId16"/>
    <sheet name="차현우" sheetId="37" r:id="rId17"/>
    <sheet name="한정윤" sheetId="38" r:id="rId18"/>
    <sheet name="그레이스" sheetId="39" r:id="rId19"/>
    <sheet name="윤훈관" sheetId="26" r:id="rId20"/>
    <sheet name="전홍철" sheetId="25" r:id="rId21"/>
    <sheet name="주혜연" sheetId="24" r:id="rId22"/>
    <sheet name="SQL" sheetId="2" r:id="rId23"/>
  </sheets>
  <externalReferences>
    <externalReference r:id="rId24"/>
    <externalReference r:id="rId25"/>
    <externalReference r:id="rId26"/>
    <externalReference r:id="rId27"/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9" l="1"/>
  <c r="H2" i="39" s="1"/>
  <c r="C3" i="39"/>
  <c r="H3" i="39" s="1"/>
  <c r="D3" i="39"/>
  <c r="C4" i="39"/>
  <c r="H4" i="39" s="1"/>
  <c r="D4" i="39"/>
  <c r="E4" i="39"/>
  <c r="C5" i="39"/>
  <c r="D5" i="39"/>
  <c r="E5" i="39"/>
  <c r="F5" i="39"/>
  <c r="G5" i="39"/>
  <c r="H5" i="39"/>
  <c r="C6" i="39"/>
  <c r="H6" i="39" s="1"/>
  <c r="D14" i="39" s="1"/>
  <c r="D6" i="39"/>
  <c r="E6" i="39"/>
  <c r="F6" i="39"/>
  <c r="C7" i="39"/>
  <c r="D7" i="39"/>
  <c r="H7" i="39" s="1"/>
  <c r="E14" i="39" s="1"/>
  <c r="E7" i="39"/>
  <c r="F7" i="39"/>
  <c r="G7" i="39"/>
  <c r="C8" i="39"/>
  <c r="D8" i="39"/>
  <c r="E8" i="39"/>
  <c r="F8" i="39"/>
  <c r="G8" i="39"/>
  <c r="H8" i="39"/>
  <c r="C9" i="39"/>
  <c r="D9" i="39"/>
  <c r="E9" i="39"/>
  <c r="F9" i="39"/>
  <c r="G9" i="39"/>
  <c r="H9" i="39"/>
  <c r="C10" i="39"/>
  <c r="H10" i="39" s="1"/>
  <c r="F14" i="39" s="1"/>
  <c r="D10" i="39"/>
  <c r="E10" i="39"/>
  <c r="F10" i="39"/>
  <c r="C11" i="39"/>
  <c r="D11" i="39"/>
  <c r="E11" i="39"/>
  <c r="G11" i="39"/>
  <c r="H11" i="39"/>
  <c r="C12" i="39"/>
  <c r="D12" i="39"/>
  <c r="H12" i="39" s="1"/>
  <c r="E12" i="39"/>
  <c r="F12" i="39"/>
  <c r="C2" i="38"/>
  <c r="H2" i="38" s="1"/>
  <c r="C14" i="38" s="1"/>
  <c r="C3" i="38"/>
  <c r="H3" i="38" s="1"/>
  <c r="D3" i="38"/>
  <c r="C4" i="38"/>
  <c r="H4" i="38" s="1"/>
  <c r="D4" i="38"/>
  <c r="E4" i="38"/>
  <c r="D5" i="38"/>
  <c r="E5" i="38"/>
  <c r="F5" i="38"/>
  <c r="G5" i="38"/>
  <c r="H5" i="38"/>
  <c r="C6" i="38"/>
  <c r="D6" i="38"/>
  <c r="H6" i="38" s="1"/>
  <c r="D14" i="38" s="1"/>
  <c r="E6" i="38"/>
  <c r="F6" i="38"/>
  <c r="E7" i="38"/>
  <c r="H7" i="38" s="1"/>
  <c r="F7" i="38"/>
  <c r="G7" i="38"/>
  <c r="D8" i="38"/>
  <c r="H8" i="38" s="1"/>
  <c r="E8" i="38"/>
  <c r="G8" i="38"/>
  <c r="C9" i="38"/>
  <c r="H9" i="38" s="1"/>
  <c r="D9" i="38"/>
  <c r="E9" i="38"/>
  <c r="F9" i="38"/>
  <c r="G9" i="38"/>
  <c r="C10" i="38"/>
  <c r="D10" i="38"/>
  <c r="E10" i="38"/>
  <c r="F10" i="38"/>
  <c r="H10" i="38"/>
  <c r="F14" i="38" s="1"/>
  <c r="H11" i="38"/>
  <c r="C12" i="38"/>
  <c r="H12" i="38" s="1"/>
  <c r="G14" i="38" s="1"/>
  <c r="D12" i="38"/>
  <c r="E12" i="38"/>
  <c r="C2" i="37"/>
  <c r="H2" i="37" s="1"/>
  <c r="C3" i="37"/>
  <c r="H3" i="37" s="1"/>
  <c r="D3" i="37"/>
  <c r="C4" i="37"/>
  <c r="H4" i="37" s="1"/>
  <c r="D4" i="37"/>
  <c r="E4" i="37"/>
  <c r="C5" i="37"/>
  <c r="D5" i="37"/>
  <c r="H5" i="37" s="1"/>
  <c r="E5" i="37"/>
  <c r="F5" i="37"/>
  <c r="G5" i="37"/>
  <c r="C6" i="37"/>
  <c r="D6" i="37"/>
  <c r="E6" i="37"/>
  <c r="F6" i="37"/>
  <c r="H6" i="37"/>
  <c r="D14" i="37" s="1"/>
  <c r="D7" i="37"/>
  <c r="H7" i="37" s="1"/>
  <c r="E7" i="37"/>
  <c r="F7" i="37"/>
  <c r="G7" i="37"/>
  <c r="D8" i="37"/>
  <c r="E8" i="37"/>
  <c r="H8" i="37" s="1"/>
  <c r="F8" i="37"/>
  <c r="G8" i="37"/>
  <c r="C9" i="37"/>
  <c r="D9" i="37"/>
  <c r="E9" i="37"/>
  <c r="F9" i="37"/>
  <c r="G9" i="37"/>
  <c r="H9" i="37"/>
  <c r="C10" i="37"/>
  <c r="D10" i="37"/>
  <c r="E10" i="37"/>
  <c r="H10" i="37"/>
  <c r="F14" i="37" s="1"/>
  <c r="D11" i="37"/>
  <c r="H11" i="37"/>
  <c r="C12" i="37"/>
  <c r="H12" i="37" s="1"/>
  <c r="G14" i="37" s="1"/>
  <c r="D12" i="37"/>
  <c r="E12" i="37"/>
  <c r="F12" i="37"/>
  <c r="C2" i="36"/>
  <c r="H2" i="36" s="1"/>
  <c r="C3" i="36"/>
  <c r="H3" i="36" s="1"/>
  <c r="D3" i="36"/>
  <c r="C4" i="36"/>
  <c r="H4" i="36" s="1"/>
  <c r="D4" i="36"/>
  <c r="E4" i="36"/>
  <c r="C5" i="36"/>
  <c r="D5" i="36"/>
  <c r="H5" i="36" s="1"/>
  <c r="E5" i="36"/>
  <c r="F5" i="36"/>
  <c r="G5" i="36"/>
  <c r="C6" i="36"/>
  <c r="H6" i="36" s="1"/>
  <c r="D14" i="36" s="1"/>
  <c r="D6" i="36"/>
  <c r="E6" i="36"/>
  <c r="F6" i="36"/>
  <c r="G6" i="36"/>
  <c r="C7" i="36"/>
  <c r="H7" i="36" s="1"/>
  <c r="D7" i="36"/>
  <c r="E7" i="36"/>
  <c r="F7" i="36"/>
  <c r="G7" i="36"/>
  <c r="C8" i="36"/>
  <c r="H8" i="36" s="1"/>
  <c r="D8" i="36"/>
  <c r="E8" i="36"/>
  <c r="F8" i="36"/>
  <c r="G8" i="36"/>
  <c r="C9" i="36"/>
  <c r="H9" i="36" s="1"/>
  <c r="D9" i="36"/>
  <c r="E9" i="36"/>
  <c r="F9" i="36"/>
  <c r="G9" i="36"/>
  <c r="C10" i="36"/>
  <c r="H10" i="36" s="1"/>
  <c r="F14" i="36" s="1"/>
  <c r="D10" i="36"/>
  <c r="E10" i="36"/>
  <c r="F10" i="36"/>
  <c r="C11" i="36"/>
  <c r="D11" i="36"/>
  <c r="H11" i="36" s="1"/>
  <c r="G14" i="36" s="1"/>
  <c r="E11" i="36"/>
  <c r="F11" i="36"/>
  <c r="G11" i="36"/>
  <c r="C12" i="36"/>
  <c r="D12" i="36"/>
  <c r="E12" i="36"/>
  <c r="F12" i="36"/>
  <c r="G12" i="36"/>
  <c r="H12" i="36"/>
  <c r="C2" i="35"/>
  <c r="H2" i="35" s="1"/>
  <c r="C14" i="35" s="1"/>
  <c r="C3" i="35"/>
  <c r="H3" i="35" s="1"/>
  <c r="D3" i="35"/>
  <c r="C4" i="35"/>
  <c r="D4" i="35"/>
  <c r="H4" i="35" s="1"/>
  <c r="E4" i="35"/>
  <c r="C5" i="35"/>
  <c r="D5" i="35"/>
  <c r="E5" i="35"/>
  <c r="F5" i="35"/>
  <c r="G5" i="35"/>
  <c r="H5" i="35"/>
  <c r="C6" i="35"/>
  <c r="H6" i="35" s="1"/>
  <c r="D14" i="35" s="1"/>
  <c r="D6" i="35"/>
  <c r="E6" i="35"/>
  <c r="F6" i="35"/>
  <c r="G6" i="35"/>
  <c r="C7" i="35"/>
  <c r="H7" i="35" s="1"/>
  <c r="D7" i="35"/>
  <c r="E7" i="35"/>
  <c r="F7" i="35"/>
  <c r="D8" i="35"/>
  <c r="E8" i="35"/>
  <c r="F8" i="35"/>
  <c r="G8" i="35"/>
  <c r="H8" i="35"/>
  <c r="C9" i="35"/>
  <c r="H9" i="35" s="1"/>
  <c r="D9" i="35"/>
  <c r="E9" i="35"/>
  <c r="F9" i="35"/>
  <c r="G9" i="35"/>
  <c r="C10" i="35"/>
  <c r="D10" i="35"/>
  <c r="H10" i="35" s="1"/>
  <c r="F14" i="35" s="1"/>
  <c r="E10" i="35"/>
  <c r="C11" i="35"/>
  <c r="D11" i="35"/>
  <c r="H11" i="35" s="1"/>
  <c r="F11" i="35"/>
  <c r="C12" i="35"/>
  <c r="H12" i="35" s="1"/>
  <c r="D12" i="35"/>
  <c r="E12" i="35"/>
  <c r="F12" i="35"/>
  <c r="H2" i="34"/>
  <c r="D3" i="34"/>
  <c r="H3" i="34" s="1"/>
  <c r="D4" i="34"/>
  <c r="E4" i="34"/>
  <c r="H4" i="34"/>
  <c r="D5" i="34"/>
  <c r="H5" i="34" s="1"/>
  <c r="E5" i="34"/>
  <c r="F5" i="34"/>
  <c r="D6" i="34"/>
  <c r="E6" i="34"/>
  <c r="F6" i="34"/>
  <c r="H6" i="34"/>
  <c r="D14" i="34" s="1"/>
  <c r="D7" i="34"/>
  <c r="H7" i="34" s="1"/>
  <c r="E14" i="34" s="1"/>
  <c r="E7" i="34"/>
  <c r="F7" i="34"/>
  <c r="E8" i="34"/>
  <c r="F8" i="34"/>
  <c r="G8" i="34"/>
  <c r="H8" i="34"/>
  <c r="D9" i="34"/>
  <c r="H9" i="34" s="1"/>
  <c r="E9" i="34"/>
  <c r="F9" i="34"/>
  <c r="G9" i="34"/>
  <c r="D10" i="34"/>
  <c r="E10" i="34"/>
  <c r="H10" i="34"/>
  <c r="E11" i="34"/>
  <c r="H11" i="34"/>
  <c r="D12" i="34"/>
  <c r="H12" i="34" s="1"/>
  <c r="G14" i="34" s="1"/>
  <c r="E12" i="34"/>
  <c r="F14" i="34"/>
  <c r="F18" i="34" s="1"/>
  <c r="C2" i="33"/>
  <c r="H2" i="33" s="1"/>
  <c r="C3" i="33"/>
  <c r="H3" i="33" s="1"/>
  <c r="D3" i="33"/>
  <c r="C4" i="33"/>
  <c r="H4" i="33" s="1"/>
  <c r="D4" i="33"/>
  <c r="E4" i="33"/>
  <c r="D5" i="33"/>
  <c r="E5" i="33"/>
  <c r="F5" i="33"/>
  <c r="G5" i="33"/>
  <c r="H5" i="33"/>
  <c r="C6" i="33"/>
  <c r="D6" i="33"/>
  <c r="H6" i="33" s="1"/>
  <c r="D14" i="33" s="1"/>
  <c r="E6" i="33"/>
  <c r="F6" i="33"/>
  <c r="G6" i="33"/>
  <c r="C7" i="33"/>
  <c r="H7" i="33" s="1"/>
  <c r="E14" i="33" s="1"/>
  <c r="D7" i="33"/>
  <c r="E7" i="33"/>
  <c r="F7" i="33"/>
  <c r="G7" i="33"/>
  <c r="C8" i="33"/>
  <c r="D8" i="33"/>
  <c r="E8" i="33"/>
  <c r="F8" i="33"/>
  <c r="G8" i="33"/>
  <c r="H8" i="33"/>
  <c r="C9" i="33"/>
  <c r="D9" i="33"/>
  <c r="E9" i="33"/>
  <c r="F9" i="33"/>
  <c r="G9" i="33"/>
  <c r="H9" i="33"/>
  <c r="C10" i="33"/>
  <c r="D10" i="33"/>
  <c r="H10" i="33" s="1"/>
  <c r="F14" i="33" s="1"/>
  <c r="E10" i="33"/>
  <c r="F10" i="33"/>
  <c r="D11" i="33"/>
  <c r="H11" i="33"/>
  <c r="C12" i="33"/>
  <c r="H12" i="33" s="1"/>
  <c r="G14" i="33" s="1"/>
  <c r="D12" i="33"/>
  <c r="E12" i="33"/>
  <c r="C2" i="32"/>
  <c r="H2" i="32" s="1"/>
  <c r="C3" i="32"/>
  <c r="H3" i="32" s="1"/>
  <c r="D3" i="32"/>
  <c r="C4" i="32"/>
  <c r="H4" i="32" s="1"/>
  <c r="D4" i="32"/>
  <c r="E4" i="32"/>
  <c r="C5" i="32"/>
  <c r="D5" i="32"/>
  <c r="E5" i="32"/>
  <c r="F5" i="32"/>
  <c r="H5" i="32"/>
  <c r="C6" i="32"/>
  <c r="H6" i="32" s="1"/>
  <c r="D14" i="32" s="1"/>
  <c r="D6" i="32"/>
  <c r="E6" i="32"/>
  <c r="F6" i="32"/>
  <c r="C7" i="32"/>
  <c r="H7" i="32" s="1"/>
  <c r="E14" i="32" s="1"/>
  <c r="D7" i="32"/>
  <c r="E7" i="32"/>
  <c r="F7" i="32"/>
  <c r="G7" i="32"/>
  <c r="C8" i="32"/>
  <c r="D8" i="32"/>
  <c r="E8" i="32"/>
  <c r="H8" i="32" s="1"/>
  <c r="F8" i="32"/>
  <c r="G8" i="32"/>
  <c r="C9" i="32"/>
  <c r="H9" i="32" s="1"/>
  <c r="D9" i="32"/>
  <c r="E9" i="32"/>
  <c r="F9" i="32"/>
  <c r="G9" i="32"/>
  <c r="C10" i="32"/>
  <c r="H10" i="32" s="1"/>
  <c r="F14" i="32" s="1"/>
  <c r="D10" i="32"/>
  <c r="E10" i="32"/>
  <c r="F10" i="32"/>
  <c r="C11" i="32"/>
  <c r="D11" i="32"/>
  <c r="E11" i="32"/>
  <c r="H11" i="32"/>
  <c r="C12" i="32"/>
  <c r="D12" i="32"/>
  <c r="H12" i="32" s="1"/>
  <c r="E12" i="32"/>
  <c r="F12" i="32"/>
  <c r="G12" i="32"/>
  <c r="C2" i="31"/>
  <c r="H2" i="31" s="1"/>
  <c r="C3" i="31"/>
  <c r="H3" i="31" s="1"/>
  <c r="D3" i="31"/>
  <c r="C4" i="31"/>
  <c r="H4" i="31" s="1"/>
  <c r="D4" i="31"/>
  <c r="E4" i="31"/>
  <c r="C5" i="31"/>
  <c r="D5" i="31"/>
  <c r="E5" i="31"/>
  <c r="F5" i="31"/>
  <c r="H5" i="31"/>
  <c r="C6" i="31"/>
  <c r="H6" i="31" s="1"/>
  <c r="D14" i="31" s="1"/>
  <c r="D6" i="31"/>
  <c r="E6" i="31"/>
  <c r="F6" i="31"/>
  <c r="G6" i="31"/>
  <c r="C7" i="31"/>
  <c r="H7" i="31" s="1"/>
  <c r="E14" i="31" s="1"/>
  <c r="D7" i="31"/>
  <c r="E7" i="31"/>
  <c r="F7" i="31"/>
  <c r="G7" i="31"/>
  <c r="C8" i="31"/>
  <c r="D8" i="31"/>
  <c r="E8" i="31"/>
  <c r="F8" i="31"/>
  <c r="G8" i="31"/>
  <c r="H8" i="31"/>
  <c r="C9" i="31"/>
  <c r="D9" i="31"/>
  <c r="E9" i="31"/>
  <c r="F9" i="31"/>
  <c r="G9" i="31"/>
  <c r="H9" i="31"/>
  <c r="C10" i="31"/>
  <c r="H10" i="31" s="1"/>
  <c r="F14" i="31" s="1"/>
  <c r="D10" i="31"/>
  <c r="E10" i="31"/>
  <c r="F10" i="31"/>
  <c r="C11" i="31"/>
  <c r="D11" i="31"/>
  <c r="H11" i="31"/>
  <c r="C12" i="31"/>
  <c r="H12" i="31" s="1"/>
  <c r="G14" i="31" s="1"/>
  <c r="D12" i="31"/>
  <c r="E12" i="31"/>
  <c r="F12" i="31"/>
  <c r="C2" i="30"/>
  <c r="H2" i="30" s="1"/>
  <c r="C3" i="30"/>
  <c r="D3" i="30"/>
  <c r="H3" i="30"/>
  <c r="C4" i="30"/>
  <c r="H4" i="30" s="1"/>
  <c r="D4" i="30"/>
  <c r="E4" i="30"/>
  <c r="C5" i="30"/>
  <c r="D5" i="30"/>
  <c r="H5" i="30" s="1"/>
  <c r="E5" i="30"/>
  <c r="F5" i="30"/>
  <c r="G5" i="30"/>
  <c r="C6" i="30"/>
  <c r="D6" i="30"/>
  <c r="E6" i="30"/>
  <c r="F6" i="30"/>
  <c r="G6" i="30"/>
  <c r="H6" i="30"/>
  <c r="D14" i="30" s="1"/>
  <c r="C7" i="30"/>
  <c r="H7" i="30" s="1"/>
  <c r="D7" i="30"/>
  <c r="E7" i="30"/>
  <c r="F7" i="30"/>
  <c r="G7" i="30"/>
  <c r="C8" i="30"/>
  <c r="H8" i="30" s="1"/>
  <c r="D8" i="30"/>
  <c r="E8" i="30"/>
  <c r="F8" i="30"/>
  <c r="G8" i="30"/>
  <c r="C9" i="30"/>
  <c r="D9" i="30"/>
  <c r="H9" i="30" s="1"/>
  <c r="E9" i="30"/>
  <c r="F9" i="30"/>
  <c r="G9" i="30"/>
  <c r="C10" i="30"/>
  <c r="D10" i="30"/>
  <c r="E10" i="30"/>
  <c r="F10" i="30"/>
  <c r="H10" i="30" s="1"/>
  <c r="F14" i="30" s="1"/>
  <c r="C11" i="30"/>
  <c r="H11" i="30" s="1"/>
  <c r="G14" i="30" s="1"/>
  <c r="D11" i="30"/>
  <c r="E11" i="30"/>
  <c r="C12" i="30"/>
  <c r="D12" i="30"/>
  <c r="E12" i="30"/>
  <c r="F12" i="30"/>
  <c r="H12" i="30"/>
  <c r="C2" i="29"/>
  <c r="H2" i="29" s="1"/>
  <c r="C3" i="29"/>
  <c r="D3" i="29"/>
  <c r="H3" i="29"/>
  <c r="C4" i="29"/>
  <c r="H4" i="29" s="1"/>
  <c r="D4" i="29"/>
  <c r="E4" i="29"/>
  <c r="C5" i="29"/>
  <c r="D5" i="29"/>
  <c r="H5" i="29" s="1"/>
  <c r="E5" i="29"/>
  <c r="F5" i="29"/>
  <c r="G5" i="29"/>
  <c r="C6" i="29"/>
  <c r="D6" i="29"/>
  <c r="E6" i="29"/>
  <c r="F6" i="29"/>
  <c r="G6" i="29"/>
  <c r="H6" i="29"/>
  <c r="D14" i="29" s="1"/>
  <c r="C7" i="29"/>
  <c r="H7" i="29" s="1"/>
  <c r="D7" i="29"/>
  <c r="E7" i="29"/>
  <c r="F7" i="29"/>
  <c r="G7" i="29"/>
  <c r="C8" i="29"/>
  <c r="H8" i="29" s="1"/>
  <c r="E8" i="29"/>
  <c r="F8" i="29"/>
  <c r="G8" i="29"/>
  <c r="D9" i="29"/>
  <c r="E9" i="29"/>
  <c r="F9" i="29"/>
  <c r="G9" i="29"/>
  <c r="H9" i="29"/>
  <c r="C10" i="29"/>
  <c r="H10" i="29" s="1"/>
  <c r="F14" i="29" s="1"/>
  <c r="D10" i="29"/>
  <c r="E10" i="29"/>
  <c r="F10" i="29"/>
  <c r="C11" i="29"/>
  <c r="E11" i="29"/>
  <c r="H11" i="29"/>
  <c r="C12" i="29"/>
  <c r="H12" i="29" s="1"/>
  <c r="G14" i="29" s="1"/>
  <c r="D12" i="29"/>
  <c r="E12" i="29"/>
  <c r="F12" i="29"/>
  <c r="C2" i="28"/>
  <c r="H2" i="28"/>
  <c r="C3" i="28"/>
  <c r="H3" i="28" s="1"/>
  <c r="C14" i="28" s="1"/>
  <c r="D3" i="28"/>
  <c r="C4" i="28"/>
  <c r="H4" i="28" s="1"/>
  <c r="D4" i="28"/>
  <c r="E4" i="28"/>
  <c r="D5" i="28"/>
  <c r="H5" i="28" s="1"/>
  <c r="E5" i="28"/>
  <c r="F5" i="28"/>
  <c r="C6" i="28"/>
  <c r="H6" i="28" s="1"/>
  <c r="D14" i="28" s="1"/>
  <c r="D6" i="28"/>
  <c r="E6" i="28"/>
  <c r="F6" i="28"/>
  <c r="G6" i="28"/>
  <c r="C7" i="28"/>
  <c r="H7" i="28" s="1"/>
  <c r="D7" i="28"/>
  <c r="E7" i="28"/>
  <c r="F7" i="28"/>
  <c r="G7" i="28"/>
  <c r="C8" i="28"/>
  <c r="D8" i="28"/>
  <c r="E8" i="28"/>
  <c r="F8" i="28"/>
  <c r="G8" i="28"/>
  <c r="H8" i="28"/>
  <c r="C9" i="28"/>
  <c r="H9" i="28" s="1"/>
  <c r="D9" i="28"/>
  <c r="E9" i="28"/>
  <c r="F9" i="28"/>
  <c r="G9" i="28"/>
  <c r="C10" i="28"/>
  <c r="D10" i="28"/>
  <c r="H10" i="28" s="1"/>
  <c r="F14" i="28" s="1"/>
  <c r="E10" i="28"/>
  <c r="F10" i="28"/>
  <c r="C11" i="28"/>
  <c r="H11" i="28" s="1"/>
  <c r="E11" i="28"/>
  <c r="C12" i="28"/>
  <c r="H12" i="28" s="1"/>
  <c r="D12" i="28"/>
  <c r="E12" i="28"/>
  <c r="F12" i="28"/>
  <c r="G12" i="28"/>
  <c r="C2" i="27"/>
  <c r="H2" i="27" s="1"/>
  <c r="C3" i="27"/>
  <c r="H3" i="27" s="1"/>
  <c r="D3" i="27"/>
  <c r="C4" i="27"/>
  <c r="D4" i="27"/>
  <c r="H4" i="27" s="1"/>
  <c r="E4" i="27"/>
  <c r="C5" i="27"/>
  <c r="D5" i="27"/>
  <c r="E5" i="27"/>
  <c r="F5" i="27"/>
  <c r="G5" i="27"/>
  <c r="H5" i="27"/>
  <c r="C6" i="27"/>
  <c r="H6" i="27" s="1"/>
  <c r="D14" i="27" s="1"/>
  <c r="D6" i="27"/>
  <c r="E6" i="27"/>
  <c r="F6" i="27"/>
  <c r="G6" i="27"/>
  <c r="C7" i="27"/>
  <c r="D7" i="27"/>
  <c r="H7" i="27" s="1"/>
  <c r="E7" i="27"/>
  <c r="F7" i="27"/>
  <c r="G7" i="27"/>
  <c r="C8" i="27"/>
  <c r="H8" i="27" s="1"/>
  <c r="D8" i="27"/>
  <c r="E8" i="27"/>
  <c r="F8" i="27"/>
  <c r="G8" i="27"/>
  <c r="C9" i="27"/>
  <c r="D9" i="27"/>
  <c r="E9" i="27"/>
  <c r="F9" i="27"/>
  <c r="G9" i="27"/>
  <c r="H9" i="27"/>
  <c r="C10" i="27"/>
  <c r="H10" i="27" s="1"/>
  <c r="F14" i="27" s="1"/>
  <c r="D10" i="27"/>
  <c r="E10" i="27"/>
  <c r="F10" i="27"/>
  <c r="C11" i="27"/>
  <c r="D11" i="27"/>
  <c r="E11" i="27"/>
  <c r="H11" i="27"/>
  <c r="G14" i="27" s="1"/>
  <c r="C12" i="27"/>
  <c r="H12" i="27" s="1"/>
  <c r="D12" i="27"/>
  <c r="E12" i="27"/>
  <c r="F12" i="27"/>
  <c r="G12" i="27"/>
  <c r="C2" i="26"/>
  <c r="H2" i="26" s="1"/>
  <c r="C3" i="26"/>
  <c r="H3" i="26" s="1"/>
  <c r="D3" i="26"/>
  <c r="C4" i="26"/>
  <c r="D4" i="26"/>
  <c r="H4" i="26"/>
  <c r="D5" i="26"/>
  <c r="E5" i="26"/>
  <c r="F5" i="26"/>
  <c r="H5" i="26"/>
  <c r="C6" i="26"/>
  <c r="D6" i="26"/>
  <c r="E6" i="26"/>
  <c r="H6" i="26" s="1"/>
  <c r="D14" i="26" s="1"/>
  <c r="F6" i="26"/>
  <c r="C7" i="26"/>
  <c r="D7" i="26"/>
  <c r="E7" i="26"/>
  <c r="H7" i="26" s="1"/>
  <c r="F7" i="26"/>
  <c r="G7" i="26"/>
  <c r="C8" i="26"/>
  <c r="H8" i="26" s="1"/>
  <c r="D8" i="26"/>
  <c r="E8" i="26"/>
  <c r="F8" i="26"/>
  <c r="G8" i="26"/>
  <c r="C9" i="26"/>
  <c r="D9" i="26"/>
  <c r="H9" i="26" s="1"/>
  <c r="E9" i="26"/>
  <c r="F9" i="26"/>
  <c r="G9" i="26"/>
  <c r="C10" i="26"/>
  <c r="H10" i="26" s="1"/>
  <c r="F14" i="26" s="1"/>
  <c r="D10" i="26"/>
  <c r="E10" i="26"/>
  <c r="D11" i="26"/>
  <c r="H11" i="26" s="1"/>
  <c r="G14" i="26" s="1"/>
  <c r="E11" i="26"/>
  <c r="C12" i="26"/>
  <c r="H12" i="26" s="1"/>
  <c r="D12" i="26"/>
  <c r="E12" i="26"/>
  <c r="C2" i="25"/>
  <c r="H2" i="25" s="1"/>
  <c r="C3" i="25"/>
  <c r="H3" i="25" s="1"/>
  <c r="D3" i="25"/>
  <c r="C4" i="25"/>
  <c r="H4" i="25" s="1"/>
  <c r="D4" i="25"/>
  <c r="E4" i="25"/>
  <c r="C5" i="25"/>
  <c r="H5" i="25" s="1"/>
  <c r="D5" i="25"/>
  <c r="E5" i="25"/>
  <c r="F5" i="25"/>
  <c r="G5" i="25"/>
  <c r="C6" i="25"/>
  <c r="H6" i="25" s="1"/>
  <c r="D14" i="25" s="1"/>
  <c r="D6" i="25"/>
  <c r="E6" i="25"/>
  <c r="F6" i="25"/>
  <c r="G6" i="25"/>
  <c r="C7" i="25"/>
  <c r="H7" i="25" s="1"/>
  <c r="D7" i="25"/>
  <c r="E7" i="25"/>
  <c r="F7" i="25"/>
  <c r="G7" i="25"/>
  <c r="D8" i="25"/>
  <c r="E8" i="25"/>
  <c r="F8" i="25"/>
  <c r="G8" i="25"/>
  <c r="H8" i="25"/>
  <c r="C9" i="25"/>
  <c r="D9" i="25"/>
  <c r="H9" i="25" s="1"/>
  <c r="E9" i="25"/>
  <c r="F9" i="25"/>
  <c r="G9" i="25"/>
  <c r="C10" i="25"/>
  <c r="H10" i="25" s="1"/>
  <c r="F14" i="25" s="1"/>
  <c r="D10" i="25"/>
  <c r="E10" i="25"/>
  <c r="F10" i="25"/>
  <c r="C11" i="25"/>
  <c r="D11" i="25"/>
  <c r="E11" i="25"/>
  <c r="H11" i="25" s="1"/>
  <c r="G14" i="25" s="1"/>
  <c r="F11" i="25"/>
  <c r="G11" i="25"/>
  <c r="C12" i="25"/>
  <c r="H12" i="25" s="1"/>
  <c r="D12" i="25"/>
  <c r="E12" i="25"/>
  <c r="F12" i="25"/>
  <c r="G12" i="25"/>
  <c r="C2" i="24"/>
  <c r="H2" i="24" s="1"/>
  <c r="C3" i="24"/>
  <c r="H3" i="24" s="1"/>
  <c r="D3" i="24"/>
  <c r="C4" i="24"/>
  <c r="H4" i="24" s="1"/>
  <c r="D4" i="24"/>
  <c r="E4" i="24"/>
  <c r="C5" i="24"/>
  <c r="D5" i="24"/>
  <c r="E5" i="24"/>
  <c r="F5" i="24"/>
  <c r="H5" i="24" s="1"/>
  <c r="G5" i="24"/>
  <c r="C6" i="24"/>
  <c r="H6" i="24" s="1"/>
  <c r="D14" i="24" s="1"/>
  <c r="D6" i="24"/>
  <c r="E6" i="24"/>
  <c r="F6" i="24"/>
  <c r="G6" i="24"/>
  <c r="C7" i="24"/>
  <c r="H7" i="24" s="1"/>
  <c r="E14" i="24" s="1"/>
  <c r="D7" i="24"/>
  <c r="E7" i="24"/>
  <c r="F7" i="24"/>
  <c r="G7" i="24"/>
  <c r="D8" i="24"/>
  <c r="E8" i="24"/>
  <c r="F8" i="24"/>
  <c r="G8" i="24"/>
  <c r="H8" i="24"/>
  <c r="C9" i="24"/>
  <c r="D9" i="24"/>
  <c r="E9" i="24"/>
  <c r="F9" i="24"/>
  <c r="G9" i="24"/>
  <c r="H9" i="24"/>
  <c r="C10" i="24"/>
  <c r="H10" i="24" s="1"/>
  <c r="F14" i="24" s="1"/>
  <c r="D10" i="24"/>
  <c r="E10" i="24"/>
  <c r="F10" i="24"/>
  <c r="C11" i="24"/>
  <c r="D11" i="24"/>
  <c r="E11" i="24"/>
  <c r="F11" i="24"/>
  <c r="H11" i="24"/>
  <c r="G14" i="24" s="1"/>
  <c r="C12" i="24"/>
  <c r="H12" i="24" s="1"/>
  <c r="D12" i="24"/>
  <c r="E12" i="24"/>
  <c r="F12" i="24"/>
  <c r="D18" i="39" l="1"/>
  <c r="D15" i="39"/>
  <c r="G14" i="39"/>
  <c r="F18" i="39"/>
  <c r="F15" i="39"/>
  <c r="E18" i="39"/>
  <c r="E15" i="39"/>
  <c r="C14" i="39"/>
  <c r="E14" i="38"/>
  <c r="F18" i="38"/>
  <c r="F15" i="38"/>
  <c r="D15" i="38"/>
  <c r="D18" i="38"/>
  <c r="G18" i="38"/>
  <c r="G15" i="38"/>
  <c r="C15" i="38"/>
  <c r="C18" i="38"/>
  <c r="D18" i="37"/>
  <c r="D15" i="37"/>
  <c r="G15" i="37"/>
  <c r="G18" i="37"/>
  <c r="F18" i="37"/>
  <c r="F15" i="37"/>
  <c r="E14" i="37"/>
  <c r="C14" i="37"/>
  <c r="F15" i="36"/>
  <c r="F18" i="36"/>
  <c r="G15" i="36"/>
  <c r="G18" i="36"/>
  <c r="D18" i="36"/>
  <c r="D15" i="36"/>
  <c r="E14" i="36"/>
  <c r="C14" i="36"/>
  <c r="D15" i="35"/>
  <c r="D18" i="35"/>
  <c r="G14" i="35"/>
  <c r="E14" i="35"/>
  <c r="F18" i="35"/>
  <c r="F15" i="35"/>
  <c r="C15" i="35"/>
  <c r="C18" i="35"/>
  <c r="G18" i="34"/>
  <c r="G15" i="34"/>
  <c r="E15" i="34"/>
  <c r="E18" i="34"/>
  <c r="D15" i="34"/>
  <c r="D18" i="34"/>
  <c r="C14" i="34"/>
  <c r="F15" i="34"/>
  <c r="G15" i="33"/>
  <c r="G18" i="33"/>
  <c r="D18" i="33"/>
  <c r="D15" i="33"/>
  <c r="F15" i="33"/>
  <c r="F18" i="33"/>
  <c r="E15" i="33"/>
  <c r="E18" i="33"/>
  <c r="C14" i="33"/>
  <c r="F18" i="32"/>
  <c r="F15" i="32"/>
  <c r="G14" i="32"/>
  <c r="E18" i="32"/>
  <c r="E15" i="32"/>
  <c r="D18" i="32"/>
  <c r="D15" i="32"/>
  <c r="C14" i="32"/>
  <c r="D15" i="31"/>
  <c r="D18" i="31"/>
  <c r="F18" i="31"/>
  <c r="F15" i="31"/>
  <c r="G18" i="31"/>
  <c r="G15" i="31"/>
  <c r="E15" i="31"/>
  <c r="E18" i="31"/>
  <c r="C14" i="31"/>
  <c r="G18" i="30"/>
  <c r="G15" i="30"/>
  <c r="F18" i="30"/>
  <c r="F15" i="30"/>
  <c r="E14" i="30"/>
  <c r="D18" i="30"/>
  <c r="D15" i="30"/>
  <c r="C14" i="30"/>
  <c r="G18" i="29"/>
  <c r="G15" i="29"/>
  <c r="E14" i="29"/>
  <c r="D15" i="29"/>
  <c r="D18" i="29"/>
  <c r="F15" i="29"/>
  <c r="F18" i="29"/>
  <c r="C14" i="29"/>
  <c r="E14" i="28"/>
  <c r="G14" i="28"/>
  <c r="C15" i="28"/>
  <c r="C18" i="28"/>
  <c r="D15" i="28"/>
  <c r="D18" i="28"/>
  <c r="F18" i="28"/>
  <c r="F15" i="28"/>
  <c r="D18" i="27"/>
  <c r="D15" i="27"/>
  <c r="E14" i="27"/>
  <c r="F18" i="27"/>
  <c r="F15" i="27"/>
  <c r="G15" i="27"/>
  <c r="G18" i="27"/>
  <c r="C14" i="27"/>
  <c r="F18" i="26"/>
  <c r="F15" i="26"/>
  <c r="D18" i="26"/>
  <c r="D15" i="26"/>
  <c r="G15" i="26"/>
  <c r="G18" i="26"/>
  <c r="E14" i="26"/>
  <c r="C14" i="26"/>
  <c r="F15" i="25"/>
  <c r="F18" i="25"/>
  <c r="G15" i="25"/>
  <c r="G18" i="25"/>
  <c r="D18" i="25"/>
  <c r="D15" i="25"/>
  <c r="E14" i="25"/>
  <c r="C14" i="25"/>
  <c r="D18" i="24"/>
  <c r="D15" i="24"/>
  <c r="G18" i="24"/>
  <c r="G15" i="24"/>
  <c r="F18" i="24"/>
  <c r="F15" i="24"/>
  <c r="E18" i="24"/>
  <c r="E15" i="24"/>
  <c r="C14" i="24"/>
  <c r="G18" i="39" l="1"/>
  <c r="G15" i="39"/>
  <c r="C15" i="39"/>
  <c r="C18" i="39"/>
  <c r="E15" i="38"/>
  <c r="E18" i="38"/>
  <c r="C18" i="37"/>
  <c r="C15" i="37"/>
  <c r="E18" i="37"/>
  <c r="E15" i="37"/>
  <c r="C15" i="36"/>
  <c r="C18" i="36"/>
  <c r="E18" i="36"/>
  <c r="E15" i="36"/>
  <c r="E15" i="35"/>
  <c r="E18" i="35"/>
  <c r="G18" i="35"/>
  <c r="G15" i="35"/>
  <c r="C15" i="34"/>
  <c r="C18" i="34"/>
  <c r="C18" i="33"/>
  <c r="C15" i="33"/>
  <c r="C15" i="32"/>
  <c r="C18" i="32"/>
  <c r="G15" i="32"/>
  <c r="G18" i="32"/>
  <c r="C15" i="31"/>
  <c r="C18" i="31"/>
  <c r="C15" i="30"/>
  <c r="C18" i="30"/>
  <c r="E18" i="30"/>
  <c r="E15" i="30"/>
  <c r="E15" i="29"/>
  <c r="E18" i="29"/>
  <c r="C18" i="29"/>
  <c r="C15" i="29"/>
  <c r="G18" i="28"/>
  <c r="G15" i="28"/>
  <c r="E15" i="28"/>
  <c r="E18" i="28"/>
  <c r="C18" i="27"/>
  <c r="C15" i="27"/>
  <c r="E18" i="27"/>
  <c r="E15" i="27"/>
  <c r="E18" i="26"/>
  <c r="E15" i="26"/>
  <c r="C18" i="26"/>
  <c r="C15" i="26"/>
  <c r="C18" i="25"/>
  <c r="C15" i="25"/>
  <c r="E18" i="25"/>
  <c r="E15" i="25"/>
  <c r="C18" i="24"/>
  <c r="C15" i="24"/>
  <c r="H3" i="8" l="1"/>
  <c r="H4" i="8"/>
  <c r="H5" i="8"/>
  <c r="H6" i="8"/>
  <c r="H7" i="8"/>
  <c r="H8" i="8"/>
  <c r="H9" i="8"/>
  <c r="H10" i="8"/>
  <c r="H11" i="8"/>
  <c r="H12" i="8"/>
  <c r="H2" i="8"/>
  <c r="C3" i="8"/>
  <c r="D3" i="8"/>
  <c r="C4" i="8"/>
  <c r="D4" i="8"/>
  <c r="E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C8" i="8"/>
  <c r="D8" i="8"/>
  <c r="E8" i="8"/>
  <c r="F8" i="8"/>
  <c r="G8" i="8"/>
  <c r="C9" i="8"/>
  <c r="D9" i="8"/>
  <c r="E9" i="8"/>
  <c r="F9" i="8"/>
  <c r="G9" i="8"/>
  <c r="C10" i="8"/>
  <c r="D10" i="8"/>
  <c r="E10" i="8"/>
  <c r="F10" i="8"/>
  <c r="C11" i="8"/>
  <c r="D11" i="8"/>
  <c r="E11" i="8"/>
  <c r="F11" i="8"/>
  <c r="G11" i="8"/>
  <c r="C12" i="8"/>
  <c r="D12" i="8"/>
  <c r="E12" i="8"/>
  <c r="F12" i="8"/>
  <c r="G12" i="8"/>
  <c r="C2" i="8"/>
</calcChain>
</file>

<file path=xl/sharedStrings.xml><?xml version="1.0" encoding="utf-8"?>
<sst xmlns="http://schemas.openxmlformats.org/spreadsheetml/2006/main" count="2567" uniqueCount="96">
  <si>
    <t>선생님이름</t>
  </si>
  <si>
    <t>KEYWORD1</t>
  </si>
  <si>
    <t>COUNT(*)</t>
  </si>
  <si>
    <t>강원우</t>
  </si>
  <si>
    <t>#EBS완벽대비</t>
  </si>
  <si>
    <t>#깔끔한판서</t>
  </si>
  <si>
    <t>#멘탈관리</t>
  </si>
  <si>
    <t>#빠른답변속도</t>
  </si>
  <si>
    <t>#생생한현장감</t>
  </si>
  <si>
    <t>#예·복습관리</t>
  </si>
  <si>
    <t>#유쾌한입담</t>
  </si>
  <si>
    <t>#자세한답변</t>
  </si>
  <si>
    <t>#최상위권필수</t>
  </si>
  <si>
    <t>#출제1순위정리</t>
  </si>
  <si>
    <t>#풍부한학습자료</t>
  </si>
  <si>
    <t>고정민</t>
  </si>
  <si>
    <t>권규호</t>
  </si>
  <si>
    <t>권조이</t>
  </si>
  <si>
    <t>그레이스</t>
  </si>
  <si>
    <t>그믐달</t>
  </si>
  <si>
    <t>길미영</t>
  </si>
  <si>
    <t>김민정</t>
  </si>
  <si>
    <t>김보건</t>
  </si>
  <si>
    <t>김예림</t>
  </si>
  <si>
    <t>남궁율</t>
  </si>
  <si>
    <t>류신</t>
  </si>
  <si>
    <t>류여진</t>
  </si>
  <si>
    <t>박상희</t>
  </si>
  <si>
    <t>박하나</t>
  </si>
  <si>
    <t>박한신</t>
  </si>
  <si>
    <t>방동진</t>
  </si>
  <si>
    <t>서현아</t>
  </si>
  <si>
    <t>신영균</t>
  </si>
  <si>
    <t>유영태</t>
  </si>
  <si>
    <t>윤훈관</t>
  </si>
  <si>
    <t>이미지</t>
  </si>
  <si>
    <t>이세호</t>
  </si>
  <si>
    <t>이장규</t>
  </si>
  <si>
    <t>이정훈</t>
  </si>
  <si>
    <t>이주영</t>
  </si>
  <si>
    <t>이하영</t>
  </si>
  <si>
    <t>이현로</t>
  </si>
  <si>
    <t>전홍철</t>
  </si>
  <si>
    <t>정승제</t>
  </si>
  <si>
    <t>정지안</t>
  </si>
  <si>
    <t>정현경</t>
  </si>
  <si>
    <t>주혜연</t>
  </si>
  <si>
    <t>차현우</t>
  </si>
  <si>
    <t>최원규</t>
  </si>
  <si>
    <t>최지수</t>
  </si>
  <si>
    <t>한정윤</t>
  </si>
  <si>
    <t>select "선생님이름" "선생님이름", KEYWORD1 KEYWORD1, "COUNT(*)" "COUNT(*)" from (select * from "SYSTEM"."ETOOS_KEYWORD1_COUNT")</t>
  </si>
  <si>
    <t>KEYWORD2</t>
  </si>
  <si>
    <t>KEYWORD3</t>
  </si>
  <si>
    <t>#빠른속도</t>
  </si>
  <si>
    <t>KEYWORD5</t>
  </si>
  <si>
    <t>강원우</t>
    <phoneticPr fontId="2" type="noConversion"/>
  </si>
  <si>
    <t>#빠른답변속도</t>
    <phoneticPr fontId="2" type="noConversion"/>
  </si>
  <si>
    <t>#자세한답변</t>
    <phoneticPr fontId="2" type="noConversion"/>
  </si>
  <si>
    <t>#멘탈관리</t>
    <phoneticPr fontId="2" type="noConversion"/>
  </si>
  <si>
    <t>#최상위권필수</t>
    <phoneticPr fontId="2" type="noConversion"/>
  </si>
  <si>
    <t>#유쾌한입담</t>
    <phoneticPr fontId="2" type="noConversion"/>
  </si>
  <si>
    <t>#생생한현장감</t>
    <phoneticPr fontId="2" type="noConversion"/>
  </si>
  <si>
    <t>#깔끔한판서</t>
    <phoneticPr fontId="2" type="noConversion"/>
  </si>
  <si>
    <t>#풍부한학습자료</t>
    <phoneticPr fontId="2" type="noConversion"/>
  </si>
  <si>
    <t>#EBS완벽대비</t>
    <phoneticPr fontId="2" type="noConversion"/>
  </si>
  <si>
    <t>#출제1순위정리</t>
    <phoneticPr fontId="2" type="noConversion"/>
  </si>
  <si>
    <t>KEYWORD4</t>
  </si>
  <si>
    <t>총 count</t>
    <phoneticPr fontId="2" type="noConversion"/>
  </si>
  <si>
    <t>KEYWORD</t>
    <phoneticPr fontId="2" type="noConversion"/>
  </si>
  <si>
    <t>김민정</t>
    <phoneticPr fontId="2" type="noConversion"/>
  </si>
  <si>
    <t>권규호</t>
    <phoneticPr fontId="2" type="noConversion"/>
  </si>
  <si>
    <t>그믐달</t>
    <phoneticPr fontId="2" type="noConversion"/>
  </si>
  <si>
    <t>박상희</t>
    <phoneticPr fontId="2" type="noConversion"/>
  </si>
  <si>
    <t>방동진</t>
    <phoneticPr fontId="2" type="noConversion"/>
  </si>
  <si>
    <t>신영균</t>
    <phoneticPr fontId="2" type="noConversion"/>
  </si>
  <si>
    <t>고정민</t>
    <phoneticPr fontId="2" type="noConversion"/>
  </si>
  <si>
    <t>이미지</t>
    <phoneticPr fontId="2" type="noConversion"/>
  </si>
  <si>
    <t>이하영</t>
    <phoneticPr fontId="2" type="noConversion"/>
  </si>
  <si>
    <t>정승제</t>
    <phoneticPr fontId="2" type="noConversion"/>
  </si>
  <si>
    <t>차현우</t>
    <phoneticPr fontId="2" type="noConversion"/>
  </si>
  <si>
    <t>한정윤</t>
    <phoneticPr fontId="2" type="noConversion"/>
  </si>
  <si>
    <t>그레이스</t>
    <phoneticPr fontId="2" type="noConversion"/>
  </si>
  <si>
    <t>윤훈관</t>
    <phoneticPr fontId="2" type="noConversion"/>
  </si>
  <si>
    <t>전홍철</t>
    <phoneticPr fontId="2" type="noConversion"/>
  </si>
  <si>
    <t>주혜연</t>
    <phoneticPr fontId="2" type="noConversion"/>
  </si>
  <si>
    <t>수능 연계</t>
    <phoneticPr fontId="2" type="noConversion"/>
  </si>
  <si>
    <t>수업 자료</t>
    <phoneticPr fontId="2" type="noConversion"/>
  </si>
  <si>
    <t>수업 분위기</t>
    <phoneticPr fontId="2" type="noConversion"/>
  </si>
  <si>
    <t>난이도</t>
    <phoneticPr fontId="2" type="noConversion"/>
  </si>
  <si>
    <t>학생 관리</t>
    <phoneticPr fontId="2" type="noConversion"/>
  </si>
  <si>
    <t>정규화된 값</t>
    <phoneticPr fontId="2" type="noConversion"/>
  </si>
  <si>
    <t>빈도수 총 합</t>
    <phoneticPr fontId="2" type="noConversion"/>
  </si>
  <si>
    <t>댓글 수</t>
    <phoneticPr fontId="2" type="noConversion"/>
  </si>
  <si>
    <t>오각형 수치</t>
    <phoneticPr fontId="2" type="noConversion"/>
  </si>
  <si>
    <t>댓글수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</si>
</sst>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;[Red]0.000"/>
  </numFmts>
  <fonts count="3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176" fontId="0" fillId="0" borderId="0" xfId="0" applyNumberFormat="1">
      <alignment vertical="center"/>
    </xf>
    <xf numFmtId="176" fontId="0" fillId="2" borderId="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4" borderId="2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1" fillId="0" borderId="4" xfId="0" applyFont="1" applyBorder="1" applyAlignment="1">
      <alignment horizontal="right"/>
    </xf>
    <xf numFmtId="0" fontId="0" fillId="2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6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강원우!$C$17:$G$17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강원우!$C$18:$G$18</c:f>
              <c:numCache>
                <c:formatCode>0.000;[Red]0.000</c:formatCode>
                <c:ptCount val="5"/>
                <c:pt idx="0">
                  <c:v>0.20065789473684212</c:v>
                </c:pt>
                <c:pt idx="1">
                  <c:v>0.22149122807017543</c:v>
                </c:pt>
                <c:pt idx="2">
                  <c:v>0.23903508771929824</c:v>
                </c:pt>
                <c:pt idx="3">
                  <c:v>0.25877192982456143</c:v>
                </c:pt>
                <c:pt idx="4">
                  <c:v>0.16228070175438597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4B57-90AF-F7E518311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332752"/>
        <c:axId val="1133333584"/>
      </c:radarChart>
      <c:catAx>
        <c:axId val="113333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3333584"/>
        <c:crosses val="autoZero"/>
        <c:auto val="1"/>
        <c:lblAlgn val="ctr"/>
        <c:lblOffset val="100"/>
        <c:noMultiLvlLbl val="0"/>
      </c:catAx>
      <c:valAx>
        <c:axId val="11333335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33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정승제!$C$17:$G$17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정승제!$C$18:$G$18</c:f>
              <c:numCache>
                <c:formatCode>0.000;[Red]0.000</c:formatCode>
                <c:ptCount val="5"/>
                <c:pt idx="0">
                  <c:v>0.21660039761431413</c:v>
                </c:pt>
                <c:pt idx="1">
                  <c:v>0.16381709741550696</c:v>
                </c:pt>
                <c:pt idx="2">
                  <c:v>0.35917826375082834</c:v>
                </c:pt>
                <c:pt idx="3">
                  <c:v>0.18966202783300198</c:v>
                </c:pt>
                <c:pt idx="4">
                  <c:v>8.0516898608349902E-2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D-40AB-9215-02FFBB51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25040"/>
        <c:axId val="128622960"/>
      </c:radarChart>
      <c:catAx>
        <c:axId val="1286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22960"/>
        <c:crosses val="autoZero"/>
        <c:auto val="1"/>
        <c:lblAlgn val="ctr"/>
        <c:lblOffset val="100"/>
        <c:noMultiLvlLbl val="0"/>
      </c:catAx>
      <c:valAx>
        <c:axId val="1286229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차현우!$C$17:$G$17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차현우!$C$18:$G$18</c:f>
              <c:numCache>
                <c:formatCode>0.000;[Red]0.000</c:formatCode>
                <c:ptCount val="5"/>
                <c:pt idx="0">
                  <c:v>0.24637681159420291</c:v>
                </c:pt>
                <c:pt idx="1">
                  <c:v>0.43478260869565216</c:v>
                </c:pt>
                <c:pt idx="2">
                  <c:v>0.29468599033816423</c:v>
                </c:pt>
                <c:pt idx="3">
                  <c:v>0.13043478260869565</c:v>
                </c:pt>
                <c:pt idx="4">
                  <c:v>0.27536231884057971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A-4684-88EC-17844B99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66560"/>
        <c:axId val="1093368640"/>
      </c:radarChart>
      <c:catAx>
        <c:axId val="10933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368640"/>
        <c:crosses val="autoZero"/>
        <c:auto val="1"/>
        <c:lblAlgn val="ctr"/>
        <c:lblOffset val="100"/>
        <c:noMultiLvlLbl val="0"/>
      </c:catAx>
      <c:valAx>
        <c:axId val="10933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33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한정윤!$C$17:$G$17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한정윤!$C$18:$G$18</c:f>
              <c:numCache>
                <c:formatCode>0.000;[Red]0.000</c:formatCode>
                <c:ptCount val="5"/>
                <c:pt idx="0">
                  <c:v>0.25416666666666665</c:v>
                </c:pt>
                <c:pt idx="1">
                  <c:v>0.23333333333333334</c:v>
                </c:pt>
                <c:pt idx="2">
                  <c:v>0.21111111111111111</c:v>
                </c:pt>
                <c:pt idx="3">
                  <c:v>0.21666666666666667</c:v>
                </c:pt>
                <c:pt idx="4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B-4C8F-8D38-4CC5EF29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952064"/>
        <c:axId val="551954560"/>
      </c:radarChart>
      <c:catAx>
        <c:axId val="5519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954560"/>
        <c:crosses val="autoZero"/>
        <c:auto val="1"/>
        <c:lblAlgn val="ctr"/>
        <c:lblOffset val="100"/>
        <c:noMultiLvlLbl val="0"/>
      </c:catAx>
      <c:valAx>
        <c:axId val="55195456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195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그레이스!$C$17:$G$17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그레이스!$C$18:$G$18</c:f>
              <c:numCache>
                <c:formatCode>0.000;[Red]0.000</c:formatCode>
                <c:ptCount val="5"/>
                <c:pt idx="0">
                  <c:v>0.18103448275862069</c:v>
                </c:pt>
                <c:pt idx="1">
                  <c:v>0.19923371647509577</c:v>
                </c:pt>
                <c:pt idx="2">
                  <c:v>0.29246487867177523</c:v>
                </c:pt>
                <c:pt idx="3">
                  <c:v>0.21455938697318008</c:v>
                </c:pt>
                <c:pt idx="4">
                  <c:v>0.19157088122605365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B-495C-9FE6-B35F93CCF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51264"/>
        <c:axId val="804252512"/>
      </c:radarChart>
      <c:catAx>
        <c:axId val="8042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252512"/>
        <c:crosses val="autoZero"/>
        <c:auto val="1"/>
        <c:lblAlgn val="ctr"/>
        <c:lblOffset val="100"/>
        <c:noMultiLvlLbl val="0"/>
      </c:catAx>
      <c:valAx>
        <c:axId val="8042525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25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윤훈관!$C$17:$G$17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윤훈관!$C$18:$G$18</c:f>
              <c:numCache>
                <c:formatCode>0.000;[Red]0.000</c:formatCode>
                <c:ptCount val="5"/>
                <c:pt idx="0">
                  <c:v>0.16586538461538461</c:v>
                </c:pt>
                <c:pt idx="1">
                  <c:v>0.31730769230769229</c:v>
                </c:pt>
                <c:pt idx="2">
                  <c:v>0.30128205128205127</c:v>
                </c:pt>
                <c:pt idx="3">
                  <c:v>0.29807692307692307</c:v>
                </c:pt>
                <c:pt idx="4">
                  <c:v>9.6153846153846159E-2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0-4EBE-BD3B-0907003D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812464"/>
        <c:axId val="1170807472"/>
      </c:radarChart>
      <c:catAx>
        <c:axId val="11708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807472"/>
        <c:crosses val="autoZero"/>
        <c:auto val="1"/>
        <c:lblAlgn val="ctr"/>
        <c:lblOffset val="100"/>
        <c:noMultiLvlLbl val="0"/>
      </c:catAx>
      <c:valAx>
        <c:axId val="117080747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8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전홍철!$C$17:$G$17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전홍철!$C$18:$G$18</c:f>
              <c:numCache>
                <c:formatCode>0.000;[Red]0.000</c:formatCode>
                <c:ptCount val="5"/>
                <c:pt idx="0">
                  <c:v>0.40365111561866124</c:v>
                </c:pt>
                <c:pt idx="1">
                  <c:v>0.15618661257606492</c:v>
                </c:pt>
                <c:pt idx="2">
                  <c:v>0.26639621365787697</c:v>
                </c:pt>
                <c:pt idx="3">
                  <c:v>0.31237322515212984</c:v>
                </c:pt>
                <c:pt idx="4">
                  <c:v>0.11460446247464504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F-42FC-BA56-C7D04630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823760"/>
        <c:axId val="1170821264"/>
      </c:radarChart>
      <c:catAx>
        <c:axId val="1170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821264"/>
        <c:crosses val="autoZero"/>
        <c:auto val="1"/>
        <c:lblAlgn val="ctr"/>
        <c:lblOffset val="100"/>
        <c:noMultiLvlLbl val="0"/>
      </c:catAx>
      <c:valAx>
        <c:axId val="11708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708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주혜연!$C$17:$G$17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주혜연!$C$18:$G$18</c:f>
              <c:numCache>
                <c:formatCode>0.000;[Red]0.000</c:formatCode>
                <c:ptCount val="5"/>
                <c:pt idx="0">
                  <c:v>0.2793522267206478</c:v>
                </c:pt>
                <c:pt idx="1">
                  <c:v>0.1194331983805668</c:v>
                </c:pt>
                <c:pt idx="2">
                  <c:v>0.27800269905533065</c:v>
                </c:pt>
                <c:pt idx="3">
                  <c:v>0.27125506072874495</c:v>
                </c:pt>
                <c:pt idx="4">
                  <c:v>0.14676113360323886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7-4ACC-A448-AF0C3385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538464"/>
        <c:axId val="977541376"/>
      </c:radarChart>
      <c:catAx>
        <c:axId val="977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541376"/>
        <c:crosses val="autoZero"/>
        <c:auto val="1"/>
        <c:lblAlgn val="ctr"/>
        <c:lblOffset val="100"/>
        <c:noMultiLvlLbl val="0"/>
      </c:catAx>
      <c:valAx>
        <c:axId val="977541376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5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권규호!$C$17:$G$17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권규호!$C$18:$G$18</c:f>
              <c:numCache>
                <c:formatCode>0.000;[Red]0.000</c:formatCode>
                <c:ptCount val="5"/>
                <c:pt idx="0">
                  <c:v>0.14749999999999999</c:v>
                </c:pt>
                <c:pt idx="1">
                  <c:v>0.28999999999999998</c:v>
                </c:pt>
                <c:pt idx="2">
                  <c:v>0.34666666666666668</c:v>
                </c:pt>
                <c:pt idx="3">
                  <c:v>0.22</c:v>
                </c:pt>
                <c:pt idx="4">
                  <c:v>0.105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4-4350-AFFD-577B2AA7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48256"/>
        <c:axId val="543634528"/>
      </c:radarChart>
      <c:catAx>
        <c:axId val="54364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634528"/>
        <c:crosses val="autoZero"/>
        <c:auto val="1"/>
        <c:lblAlgn val="ctr"/>
        <c:lblOffset val="100"/>
        <c:noMultiLvlLbl val="0"/>
      </c:catAx>
      <c:valAx>
        <c:axId val="543634528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364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그믐달!$C$17:$G$17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그믐달!$C$18:$G$18</c:f>
              <c:numCache>
                <c:formatCode>0.000;[Red]0.000</c:formatCode>
                <c:ptCount val="5"/>
                <c:pt idx="0">
                  <c:v>0.26762820512820512</c:v>
                </c:pt>
                <c:pt idx="1">
                  <c:v>0.46153846153846156</c:v>
                </c:pt>
                <c:pt idx="2">
                  <c:v>0.22863247863247863</c:v>
                </c:pt>
                <c:pt idx="3">
                  <c:v>0.46794871794871795</c:v>
                </c:pt>
                <c:pt idx="4">
                  <c:v>0.19871794871794871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B-4AD4-98B5-E791092CD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21744"/>
        <c:axId val="1181635472"/>
      </c:radarChart>
      <c:catAx>
        <c:axId val="11816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635472"/>
        <c:crosses val="autoZero"/>
        <c:auto val="1"/>
        <c:lblAlgn val="ctr"/>
        <c:lblOffset val="100"/>
        <c:noMultiLvlLbl val="0"/>
      </c:catAx>
      <c:valAx>
        <c:axId val="1181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6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박상희!$C$17:$G$17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박상희!$C$18:$G$18</c:f>
              <c:numCache>
                <c:formatCode>0.000;[Red]0.000</c:formatCode>
                <c:ptCount val="5"/>
                <c:pt idx="0">
                  <c:v>0.22955974842767296</c:v>
                </c:pt>
                <c:pt idx="1">
                  <c:v>0.44654088050314467</c:v>
                </c:pt>
                <c:pt idx="2">
                  <c:v>0.29979035639412999</c:v>
                </c:pt>
                <c:pt idx="3">
                  <c:v>0.32075471698113206</c:v>
                </c:pt>
                <c:pt idx="4">
                  <c:v>0.28616352201257861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B-42E6-B610-DC6CE648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54576"/>
        <c:axId val="976755408"/>
      </c:radarChart>
      <c:catAx>
        <c:axId val="97675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755408"/>
        <c:crosses val="autoZero"/>
        <c:auto val="1"/>
        <c:lblAlgn val="ctr"/>
        <c:lblOffset val="100"/>
        <c:noMultiLvlLbl val="0"/>
      </c:catAx>
      <c:valAx>
        <c:axId val="976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675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방동진!$C$17:$G$17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방동진!$C$18:$G$18</c:f>
              <c:numCache>
                <c:formatCode>0.000;[Red]0.000</c:formatCode>
                <c:ptCount val="5"/>
                <c:pt idx="0">
                  <c:v>0.22522522522522523</c:v>
                </c:pt>
                <c:pt idx="1">
                  <c:v>0.26126126126126126</c:v>
                </c:pt>
                <c:pt idx="2">
                  <c:v>0.33933933933933935</c:v>
                </c:pt>
                <c:pt idx="3">
                  <c:v>0.2072072072072072</c:v>
                </c:pt>
                <c:pt idx="4">
                  <c:v>0.14864864864864866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5-4CD5-8446-2EA5C7DC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749568"/>
        <c:axId val="1132749984"/>
      </c:radarChart>
      <c:catAx>
        <c:axId val="1132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2749984"/>
        <c:crosses val="autoZero"/>
        <c:auto val="1"/>
        <c:lblAlgn val="ctr"/>
        <c:lblOffset val="100"/>
        <c:noMultiLvlLbl val="0"/>
      </c:catAx>
      <c:valAx>
        <c:axId val="11327499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2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신영균!$C$17:$G$17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신영균!$C$18:$G$18</c:f>
              <c:numCache>
                <c:formatCode>0.000;[Red]0.000</c:formatCode>
                <c:ptCount val="5"/>
                <c:pt idx="0">
                  <c:v>0.15432098765432098</c:v>
                </c:pt>
                <c:pt idx="1">
                  <c:v>0.27777777777777779</c:v>
                </c:pt>
                <c:pt idx="2">
                  <c:v>0.46913580246913578</c:v>
                </c:pt>
                <c:pt idx="3">
                  <c:v>0.25308641975308643</c:v>
                </c:pt>
                <c:pt idx="4">
                  <c:v>0.18827160493827161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2-48B4-9694-1FC6C5F32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33200"/>
        <c:axId val="804932784"/>
      </c:radarChart>
      <c:catAx>
        <c:axId val="8049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932784"/>
        <c:crosses val="autoZero"/>
        <c:auto val="1"/>
        <c:lblAlgn val="ctr"/>
        <c:lblOffset val="100"/>
        <c:noMultiLvlLbl val="0"/>
      </c:catAx>
      <c:valAx>
        <c:axId val="8049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49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고정민!$C$17:$G$17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고정민!$C$18:$G$18</c:f>
              <c:numCache>
                <c:formatCode>0.000;[Red]0.000</c:formatCode>
                <c:ptCount val="5"/>
                <c:pt idx="0">
                  <c:v>0.22083333333333333</c:v>
                </c:pt>
                <c:pt idx="1">
                  <c:v>0.5</c:v>
                </c:pt>
                <c:pt idx="2">
                  <c:v>0.25277777777777777</c:v>
                </c:pt>
                <c:pt idx="3">
                  <c:v>0.35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B-49B3-AB51-F33A36FBB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984"/>
        <c:axId val="473049824"/>
      </c:radarChart>
      <c:catAx>
        <c:axId val="4730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049824"/>
        <c:crosses val="autoZero"/>
        <c:auto val="1"/>
        <c:lblAlgn val="ctr"/>
        <c:lblOffset val="100"/>
        <c:noMultiLvlLbl val="0"/>
      </c:catAx>
      <c:valAx>
        <c:axId val="4730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305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이미지!$C$17:$G$17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이미지!$C$18:$G$18</c:f>
              <c:numCache>
                <c:formatCode>0.000;[Red]0.000</c:formatCode>
                <c:ptCount val="5"/>
                <c:pt idx="0">
                  <c:v>0.14112903225806453</c:v>
                </c:pt>
                <c:pt idx="1">
                  <c:v>0.27419354838709675</c:v>
                </c:pt>
                <c:pt idx="2">
                  <c:v>0.36021505376344087</c:v>
                </c:pt>
                <c:pt idx="3">
                  <c:v>6.4516129032258063E-2</c:v>
                </c:pt>
                <c:pt idx="4">
                  <c:v>0.13709677419354838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9-4D39-9D85-F6E06C911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26320"/>
        <c:axId val="1181631312"/>
      </c:radarChart>
      <c:catAx>
        <c:axId val="11816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631312"/>
        <c:crosses val="autoZero"/>
        <c:auto val="1"/>
        <c:lblAlgn val="ctr"/>
        <c:lblOffset val="100"/>
        <c:noMultiLvlLbl val="0"/>
      </c:catAx>
      <c:valAx>
        <c:axId val="118163131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16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이하영!$C$17:$G$17</c:f>
              <c:strCache>
                <c:ptCount val="5"/>
                <c:pt idx="0">
                  <c:v>학생 관리</c:v>
                </c:pt>
                <c:pt idx="1">
                  <c:v>난이도</c:v>
                </c:pt>
                <c:pt idx="2">
                  <c:v>수업 분위기</c:v>
                </c:pt>
                <c:pt idx="3">
                  <c:v>수업 자료</c:v>
                </c:pt>
                <c:pt idx="4">
                  <c:v>수능 연계</c:v>
                </c:pt>
              </c:strCache>
            </c:strRef>
          </c:cat>
          <c:val>
            <c:numRef>
              <c:f>이하영!$C$18:$G$18</c:f>
              <c:numCache>
                <c:formatCode>0.000;[Red]0.000</c:formatCode>
                <c:ptCount val="5"/>
                <c:pt idx="0">
                  <c:v>0.20643939393939395</c:v>
                </c:pt>
                <c:pt idx="1">
                  <c:v>0.27272727272727271</c:v>
                </c:pt>
                <c:pt idx="2">
                  <c:v>0.23989898989898989</c:v>
                </c:pt>
                <c:pt idx="3">
                  <c:v>0.36363636363636365</c:v>
                </c:pt>
                <c:pt idx="4">
                  <c:v>0.25378787878787878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5-4393-BE04-AD80D2018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737344"/>
        <c:axId val="1137738592"/>
      </c:radarChart>
      <c:catAx>
        <c:axId val="113773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738592"/>
        <c:crosses val="autoZero"/>
        <c:auto val="1"/>
        <c:lblAlgn val="ctr"/>
        <c:lblOffset val="100"/>
        <c:noMultiLvlLbl val="0"/>
      </c:catAx>
      <c:valAx>
        <c:axId val="11377385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;[Red]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773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115293</xdr:colOff>
      <xdr:row>4</xdr:row>
      <xdr:rowOff>39756</xdr:rowOff>
    </xdr:from>
    <xdr:to>
      <xdr:col>16</xdr:col>
      <xdr:colOff>373711</xdr:colOff>
      <xdr:row>15</xdr:row>
      <xdr:rowOff>226611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4F8A34-F545-485B-9E26-0962E6761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178904</xdr:colOff>
      <xdr:row>5</xdr:row>
      <xdr:rowOff>218660</xdr:rowOff>
    </xdr:from>
    <xdr:to>
      <xdr:col>15</xdr:col>
      <xdr:colOff>552615</xdr:colOff>
      <xdr:row>17</xdr:row>
      <xdr:rowOff>194806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24773C7-F745-4D87-8143-B161D0404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67585</xdr:colOff>
      <xdr:row>4</xdr:row>
      <xdr:rowOff>170953</xdr:rowOff>
    </xdr:from>
    <xdr:to>
      <xdr:col>15</xdr:col>
      <xdr:colOff>441296</xdr:colOff>
      <xdr:row>16</xdr:row>
      <xdr:rowOff>147099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74C5EED-CEB5-4809-940A-CB42D11F9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67586</xdr:colOff>
      <xdr:row>4</xdr:row>
      <xdr:rowOff>107343</xdr:rowOff>
    </xdr:from>
    <xdr:to>
      <xdr:col>15</xdr:col>
      <xdr:colOff>441297</xdr:colOff>
      <xdr:row>16</xdr:row>
      <xdr:rowOff>83489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B3A98ED-5C10-4F70-88A5-B96DCFA61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536712</xdr:colOff>
      <xdr:row>3</xdr:row>
      <xdr:rowOff>123246</xdr:rowOff>
    </xdr:from>
    <xdr:to>
      <xdr:col>17</xdr:col>
      <xdr:colOff>210708</xdr:colOff>
      <xdr:row>15</xdr:row>
      <xdr:rowOff>99392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F5A617D-1981-45AA-AA5D-4D8727869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250466</xdr:colOff>
      <xdr:row>4</xdr:row>
      <xdr:rowOff>226611</xdr:rowOff>
    </xdr:from>
    <xdr:to>
      <xdr:col>15</xdr:col>
      <xdr:colOff>624177</xdr:colOff>
      <xdr:row>16</xdr:row>
      <xdr:rowOff>202757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E0C17C-38FC-4DC1-ADBA-15E74010D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353833</xdr:colOff>
      <xdr:row>4</xdr:row>
      <xdr:rowOff>194807</xdr:rowOff>
    </xdr:from>
    <xdr:to>
      <xdr:col>16</xdr:col>
      <xdr:colOff>27829</xdr:colOff>
      <xdr:row>16</xdr:row>
      <xdr:rowOff>170953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7531FA-FE31-4185-B8A8-8DB6A99EC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290222</xdr:colOff>
      <xdr:row>3</xdr:row>
      <xdr:rowOff>115294</xdr:rowOff>
    </xdr:from>
    <xdr:to>
      <xdr:col>15</xdr:col>
      <xdr:colOff>663933</xdr:colOff>
      <xdr:row>15</xdr:row>
      <xdr:rowOff>91440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8E5BFC4-B340-438D-B611-BF70F59FF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194807</xdr:colOff>
      <xdr:row>3</xdr:row>
      <xdr:rowOff>202758</xdr:rowOff>
    </xdr:from>
    <xdr:to>
      <xdr:col>15</xdr:col>
      <xdr:colOff>568518</xdr:colOff>
      <xdr:row>15</xdr:row>
      <xdr:rowOff>178904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7FC657-8216-400E-B2EB-745E1C304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147099</xdr:colOff>
      <xdr:row>4</xdr:row>
      <xdr:rowOff>139148</xdr:rowOff>
    </xdr:from>
    <xdr:to>
      <xdr:col>15</xdr:col>
      <xdr:colOff>520810</xdr:colOff>
      <xdr:row>16</xdr:row>
      <xdr:rowOff>115294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BD8EF40-416B-4655-AF7F-D0614DD15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178905</xdr:colOff>
      <xdr:row>3</xdr:row>
      <xdr:rowOff>99391</xdr:rowOff>
    </xdr:from>
    <xdr:to>
      <xdr:col>15</xdr:col>
      <xdr:colOff>552616</xdr:colOff>
      <xdr:row>15</xdr:row>
      <xdr:rowOff>75537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2C54C5-A4D1-4972-BED1-7D1E31860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329979</xdr:colOff>
      <xdr:row>1</xdr:row>
      <xdr:rowOff>163001</xdr:rowOff>
    </xdr:from>
    <xdr:to>
      <xdr:col>16</xdr:col>
      <xdr:colOff>3975</xdr:colOff>
      <xdr:row>13</xdr:row>
      <xdr:rowOff>139147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593ECA0-1091-4B56-BD98-5ADBA8F5D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59635</xdr:colOff>
      <xdr:row>1</xdr:row>
      <xdr:rowOff>226612</xdr:rowOff>
    </xdr:from>
    <xdr:to>
      <xdr:col>15</xdr:col>
      <xdr:colOff>433346</xdr:colOff>
      <xdr:row>13</xdr:row>
      <xdr:rowOff>202758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59047-B736-4A00-AC3D-6963F29C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242514</xdr:colOff>
      <xdr:row>5</xdr:row>
      <xdr:rowOff>51683</xdr:rowOff>
    </xdr:from>
    <xdr:to>
      <xdr:col>15</xdr:col>
      <xdr:colOff>616225</xdr:colOff>
      <xdr:row>17</xdr:row>
      <xdr:rowOff>27829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DA9D61-B64D-47A6-A241-BA70F3715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449249</xdr:colOff>
      <xdr:row>5</xdr:row>
      <xdr:rowOff>59634</xdr:rowOff>
    </xdr:from>
    <xdr:to>
      <xdr:col>16</xdr:col>
      <xdr:colOff>123245</xdr:colOff>
      <xdr:row>17</xdr:row>
      <xdr:rowOff>35780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FFC7F0-F952-4A25-8456-F6EECEA08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353832</xdr:colOff>
      <xdr:row>5</xdr:row>
      <xdr:rowOff>11926</xdr:rowOff>
    </xdr:from>
    <xdr:to>
      <xdr:col>16</xdr:col>
      <xdr:colOff>27828</xdr:colOff>
      <xdr:row>16</xdr:row>
      <xdr:rowOff>218660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CD5529-273D-45FE-ADA7-7432465C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b/OneDrive/&#48148;&#53461;%20&#54868;&#47732;/&#52572;&#48393;&#51456;/2&#54617;&#45380;%202&#54617;&#44592;/&#51204;&#44277;-&#45936;&#51060;&#53552;&#48288;&#51060;&#49828;/&#54016;&#54532;&#47196;&#51229;&#53944;/&#50724;&#44033;&#54805;%204&#49884;44&#4851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b/OneDrive/&#48148;&#53461;%20&#54868;&#47732;/&#52572;&#48393;&#51456;/2&#54617;&#45380;%202&#54617;&#44592;/&#51204;&#44277;-&#45936;&#51060;&#53552;&#48288;&#51060;&#49828;/&#54016;&#54532;&#47196;&#51229;&#53944;/&#50724;&#44033;&#5480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b/OneDrive/&#48148;&#53461;%20&#54868;&#47732;/&#52572;&#48393;&#51456;/2&#54617;&#45380;%202&#54617;&#44592;/&#51204;&#44277;-&#45936;&#51060;&#53552;&#48288;&#51060;&#49828;/&#54016;&#54532;&#47196;&#51229;&#53944;/&#50724;&#44033;&#54805;%204&#49884;8&#4851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b/OneDrive/&#48148;&#53461;%20&#54868;&#47732;/&#52572;&#48393;&#51456;/2&#54617;&#45380;%202&#54617;&#44592;/&#51204;&#44277;-&#45936;&#51060;&#53552;&#48288;&#51060;&#49828;/&#54016;&#54532;&#47196;&#51229;&#53944;/&#50724;&#44033;&#54805;%204&#49884;24&#4851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oib/OneDrive/&#48148;&#53461;%20&#54868;&#47732;/&#52572;&#48393;&#51456;/2&#54617;&#45380;%202&#54617;&#44592;/&#51204;&#44277;-&#45936;&#51060;&#53552;&#48288;&#51060;&#49828;/&#54016;&#54532;&#47196;&#51229;&#53944;/&#50724;&#44033;&#54805;%204&#49884;33&#4851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1"/>
      <sheetName val="keyword2"/>
      <sheetName val="keyword3"/>
      <sheetName val="keyword4"/>
      <sheetName val="keyword5"/>
      <sheetName val="강원우"/>
      <sheetName val="김민정"/>
      <sheetName val="권규호"/>
      <sheetName val="그믐달"/>
      <sheetName val="박상희"/>
      <sheetName val="방동진"/>
      <sheetName val="신영균"/>
      <sheetName val="고정민"/>
      <sheetName val="이미지"/>
      <sheetName val="이하영"/>
      <sheetName val="정승제"/>
      <sheetName val="차현우"/>
      <sheetName val="한정윤"/>
      <sheetName val="그레이스"/>
      <sheetName val="SQL"/>
    </sheetNames>
    <sheetDataSet>
      <sheetData sheetId="0">
        <row r="162">
          <cell r="B162" t="str">
            <v>#깔끔한판서</v>
          </cell>
          <cell r="C162">
            <v>1</v>
          </cell>
        </row>
        <row r="163">
          <cell r="B163" t="str">
            <v>#빠른답변속도</v>
          </cell>
          <cell r="C163">
            <v>19</v>
          </cell>
        </row>
        <row r="164">
          <cell r="B164" t="str">
            <v>#생생한현장감</v>
          </cell>
          <cell r="C164">
            <v>1</v>
          </cell>
        </row>
        <row r="165">
          <cell r="B165" t="str">
            <v>#예·복습관리</v>
          </cell>
          <cell r="C165">
            <v>9</v>
          </cell>
        </row>
        <row r="166">
          <cell r="B166" t="str">
            <v>#유쾌한입담</v>
          </cell>
          <cell r="C166">
            <v>5</v>
          </cell>
        </row>
        <row r="167">
          <cell r="B167" t="str">
            <v>#자세한답변</v>
          </cell>
          <cell r="C167">
            <v>14</v>
          </cell>
        </row>
        <row r="168">
          <cell r="B168" t="str">
            <v>#최상위권필수</v>
          </cell>
          <cell r="C168">
            <v>10</v>
          </cell>
        </row>
        <row r="169">
          <cell r="B169" t="str">
            <v>#출제1순위정리</v>
          </cell>
          <cell r="C169">
            <v>5</v>
          </cell>
        </row>
        <row r="170">
          <cell r="B170" t="str">
            <v>#풍부한학습자료</v>
          </cell>
          <cell r="C170">
            <v>16</v>
          </cell>
        </row>
        <row r="171">
          <cell r="C171">
            <v>24</v>
          </cell>
        </row>
        <row r="222">
          <cell r="B222" t="str">
            <v>#EBS완벽대비</v>
          </cell>
          <cell r="C222">
            <v>4</v>
          </cell>
        </row>
        <row r="223">
          <cell r="B223" t="str">
            <v>#깔끔한판서</v>
          </cell>
          <cell r="C223">
            <v>3</v>
          </cell>
        </row>
        <row r="224">
          <cell r="B224" t="str">
            <v>#멘탈관리</v>
          </cell>
          <cell r="C224">
            <v>1</v>
          </cell>
        </row>
        <row r="225">
          <cell r="B225" t="str">
            <v>#빠른답변속도</v>
          </cell>
          <cell r="C225">
            <v>255</v>
          </cell>
        </row>
        <row r="226">
          <cell r="B226" t="str">
            <v>#예·복습관리</v>
          </cell>
          <cell r="C226">
            <v>77</v>
          </cell>
        </row>
        <row r="227">
          <cell r="B227" t="str">
            <v>#유쾌한입담</v>
          </cell>
          <cell r="C227">
            <v>10</v>
          </cell>
        </row>
        <row r="228">
          <cell r="B228" t="str">
            <v>#자세한답변</v>
          </cell>
          <cell r="C228">
            <v>39</v>
          </cell>
        </row>
        <row r="229">
          <cell r="B229" t="str">
            <v>#최상위권필수</v>
          </cell>
          <cell r="C229">
            <v>11</v>
          </cell>
        </row>
        <row r="230">
          <cell r="B230" t="str">
            <v>#출제1순위정리</v>
          </cell>
          <cell r="C230">
            <v>11</v>
          </cell>
        </row>
        <row r="231">
          <cell r="B231" t="str">
            <v>#풍부한학습자료</v>
          </cell>
          <cell r="C231">
            <v>26</v>
          </cell>
        </row>
        <row r="232">
          <cell r="C232">
            <v>56</v>
          </cell>
        </row>
        <row r="260">
          <cell r="B260" t="str">
            <v>#EBS완벽대비</v>
          </cell>
          <cell r="C260">
            <v>23</v>
          </cell>
        </row>
        <row r="261">
          <cell r="B261" t="str">
            <v>#깔끔한판서</v>
          </cell>
          <cell r="C261">
            <v>13</v>
          </cell>
        </row>
        <row r="262">
          <cell r="B262" t="str">
            <v>#멘탈관리</v>
          </cell>
          <cell r="C262">
            <v>38</v>
          </cell>
        </row>
        <row r="263">
          <cell r="B263" t="str">
            <v>#빠른답변속도</v>
          </cell>
          <cell r="C263">
            <v>52</v>
          </cell>
        </row>
        <row r="264">
          <cell r="B264" t="str">
            <v>#예·복습관리</v>
          </cell>
          <cell r="C264">
            <v>115</v>
          </cell>
        </row>
        <row r="265">
          <cell r="B265" t="str">
            <v>#유쾌한입담</v>
          </cell>
          <cell r="C265">
            <v>9</v>
          </cell>
        </row>
        <row r="266">
          <cell r="B266" t="str">
            <v>#자세한답변</v>
          </cell>
          <cell r="C266">
            <v>77</v>
          </cell>
        </row>
        <row r="267">
          <cell r="B267" t="str">
            <v>#최상위권필수</v>
          </cell>
          <cell r="C267">
            <v>13</v>
          </cell>
        </row>
        <row r="268">
          <cell r="B268" t="str">
            <v>#출제1순위정리</v>
          </cell>
          <cell r="C268">
            <v>18</v>
          </cell>
        </row>
        <row r="269">
          <cell r="B269" t="str">
            <v>#풍부한학습자료</v>
          </cell>
          <cell r="C269">
            <v>53</v>
          </cell>
        </row>
        <row r="270">
          <cell r="C270">
            <v>83</v>
          </cell>
        </row>
      </sheetData>
      <sheetData sheetId="1">
        <row r="156">
          <cell r="B156" t="str">
            <v>#EBS완벽대비</v>
          </cell>
          <cell r="C156">
            <v>3</v>
          </cell>
        </row>
        <row r="157">
          <cell r="B157" t="str">
            <v>#깔끔한판서</v>
          </cell>
          <cell r="C157">
            <v>6</v>
          </cell>
        </row>
        <row r="158">
          <cell r="B158" t="str">
            <v>#멘탈관리</v>
          </cell>
          <cell r="C158">
            <v>5</v>
          </cell>
        </row>
        <row r="159">
          <cell r="B159" t="str">
            <v>#생생한현장감</v>
          </cell>
          <cell r="C159">
            <v>2</v>
          </cell>
        </row>
        <row r="160">
          <cell r="B160" t="str">
            <v>#예·복습관리</v>
          </cell>
          <cell r="C160">
            <v>2</v>
          </cell>
        </row>
        <row r="161">
          <cell r="B161" t="str">
            <v>#유쾌한입담</v>
          </cell>
          <cell r="C161">
            <v>11</v>
          </cell>
        </row>
        <row r="162">
          <cell r="B162" t="str">
            <v>#자세한답변</v>
          </cell>
          <cell r="C162">
            <v>10</v>
          </cell>
        </row>
        <row r="163">
          <cell r="B163" t="str">
            <v>#최상위권필수</v>
          </cell>
          <cell r="C163">
            <v>15</v>
          </cell>
        </row>
        <row r="164">
          <cell r="B164" t="str">
            <v>#출제1순위정리</v>
          </cell>
          <cell r="C164">
            <v>6</v>
          </cell>
        </row>
        <row r="165">
          <cell r="B165" t="str">
            <v>#풍부한학습자료</v>
          </cell>
          <cell r="C165">
            <v>8</v>
          </cell>
        </row>
        <row r="166">
          <cell r="C166">
            <v>36</v>
          </cell>
        </row>
        <row r="215">
          <cell r="B215" t="str">
            <v>#EBS완벽대비</v>
          </cell>
          <cell r="C215">
            <v>6</v>
          </cell>
        </row>
        <row r="216">
          <cell r="B216" t="str">
            <v>#깔끔한판서</v>
          </cell>
          <cell r="C216">
            <v>11</v>
          </cell>
        </row>
        <row r="217">
          <cell r="B217" t="str">
            <v>#멘탈관리</v>
          </cell>
          <cell r="C217">
            <v>13</v>
          </cell>
        </row>
        <row r="218">
          <cell r="B218" t="str">
            <v>#생생한현장감</v>
          </cell>
          <cell r="C218">
            <v>4</v>
          </cell>
        </row>
        <row r="219">
          <cell r="B219" t="str">
            <v>#예·복습관리</v>
          </cell>
          <cell r="C219">
            <v>79</v>
          </cell>
        </row>
        <row r="220">
          <cell r="B220" t="str">
            <v>#유쾌한입담</v>
          </cell>
          <cell r="C220">
            <v>42</v>
          </cell>
        </row>
        <row r="221">
          <cell r="B221" t="str">
            <v>#자세한답변</v>
          </cell>
          <cell r="C221">
            <v>153</v>
          </cell>
        </row>
        <row r="222">
          <cell r="B222" t="str">
            <v>#최상위권필수</v>
          </cell>
          <cell r="C222">
            <v>13</v>
          </cell>
        </row>
        <row r="223">
          <cell r="B223" t="str">
            <v>#출제1순위정리</v>
          </cell>
          <cell r="C223">
            <v>23</v>
          </cell>
        </row>
        <row r="224">
          <cell r="B224" t="str">
            <v>#풍부한학습자료</v>
          </cell>
          <cell r="C224">
            <v>40</v>
          </cell>
        </row>
        <row r="225">
          <cell r="C225">
            <v>109</v>
          </cell>
        </row>
        <row r="253">
          <cell r="B253" t="str">
            <v>#EBS완벽대비</v>
          </cell>
          <cell r="C253">
            <v>25</v>
          </cell>
        </row>
        <row r="254">
          <cell r="B254" t="str">
            <v>#깔끔한판서</v>
          </cell>
          <cell r="C254">
            <v>45</v>
          </cell>
        </row>
        <row r="255">
          <cell r="B255" t="str">
            <v>#멘탈관리</v>
          </cell>
          <cell r="C255">
            <v>62</v>
          </cell>
        </row>
        <row r="256">
          <cell r="B256" t="str">
            <v>#생생한현장감</v>
          </cell>
          <cell r="C256">
            <v>2</v>
          </cell>
        </row>
        <row r="257">
          <cell r="B257" t="str">
            <v>#예·복습관리</v>
          </cell>
          <cell r="C257">
            <v>35</v>
          </cell>
        </row>
        <row r="258">
          <cell r="B258" t="str">
            <v>#유쾌한입담</v>
          </cell>
          <cell r="C258">
            <v>35</v>
          </cell>
        </row>
        <row r="259">
          <cell r="B259" t="str">
            <v>#자세한답변</v>
          </cell>
          <cell r="C259">
            <v>32</v>
          </cell>
        </row>
        <row r="260">
          <cell r="B260" t="str">
            <v>#최상위권필수</v>
          </cell>
          <cell r="C260">
            <v>26</v>
          </cell>
        </row>
        <row r="261">
          <cell r="B261" t="str">
            <v>#출제1순위정리</v>
          </cell>
          <cell r="C261">
            <v>33</v>
          </cell>
        </row>
        <row r="262">
          <cell r="B262" t="str">
            <v>#풍부한학습자료</v>
          </cell>
          <cell r="C262">
            <v>60</v>
          </cell>
        </row>
        <row r="263">
          <cell r="C263">
            <v>139</v>
          </cell>
        </row>
      </sheetData>
      <sheetData sheetId="2">
        <row r="135">
          <cell r="B135" t="str">
            <v>#EBS완벽대비</v>
          </cell>
          <cell r="C135">
            <v>1</v>
          </cell>
        </row>
        <row r="136">
          <cell r="B136" t="str">
            <v>#깔끔한판서</v>
          </cell>
          <cell r="C136">
            <v>18</v>
          </cell>
        </row>
        <row r="137">
          <cell r="B137" t="str">
            <v>#멘탈관리</v>
          </cell>
          <cell r="C137">
            <v>5</v>
          </cell>
        </row>
        <row r="138">
          <cell r="B138" t="str">
            <v>#생생한현장감</v>
          </cell>
          <cell r="C138">
            <v>7</v>
          </cell>
        </row>
        <row r="139">
          <cell r="B139" t="str">
            <v>#유쾌한입담</v>
          </cell>
          <cell r="C139">
            <v>8</v>
          </cell>
        </row>
        <row r="140">
          <cell r="B140" t="str">
            <v>#최상위권필수</v>
          </cell>
          <cell r="C140">
            <v>5</v>
          </cell>
        </row>
        <row r="141">
          <cell r="B141" t="str">
            <v>#출제1순위정리</v>
          </cell>
          <cell r="C141">
            <v>5</v>
          </cell>
        </row>
        <row r="142">
          <cell r="B142" t="str">
            <v>#풍부한학습자료</v>
          </cell>
          <cell r="C142">
            <v>7</v>
          </cell>
        </row>
        <row r="143">
          <cell r="C143">
            <v>48</v>
          </cell>
        </row>
        <row r="188">
          <cell r="B188" t="str">
            <v>#EBS완벽대비</v>
          </cell>
          <cell r="C188">
            <v>9</v>
          </cell>
        </row>
        <row r="189">
          <cell r="B189" t="str">
            <v>#깔끔한판서</v>
          </cell>
          <cell r="C189">
            <v>24</v>
          </cell>
        </row>
        <row r="190">
          <cell r="B190" t="str">
            <v>#멘탈관리</v>
          </cell>
          <cell r="C190">
            <v>22</v>
          </cell>
        </row>
        <row r="191">
          <cell r="B191" t="str">
            <v>#생생한현장감</v>
          </cell>
          <cell r="C191">
            <v>8</v>
          </cell>
        </row>
        <row r="192">
          <cell r="B192" t="str">
            <v>#예·복습관리</v>
          </cell>
          <cell r="C192">
            <v>110</v>
          </cell>
        </row>
        <row r="193">
          <cell r="B193" t="str">
            <v>#유쾌한입담</v>
          </cell>
          <cell r="C193">
            <v>56</v>
          </cell>
        </row>
        <row r="194">
          <cell r="B194" t="str">
            <v>#최상위권필수</v>
          </cell>
          <cell r="C194">
            <v>22</v>
          </cell>
        </row>
        <row r="195">
          <cell r="B195" t="str">
            <v>#출제1순위정리</v>
          </cell>
          <cell r="C195">
            <v>27</v>
          </cell>
        </row>
        <row r="196">
          <cell r="B196" t="str">
            <v>#풍부한학습자료</v>
          </cell>
          <cell r="C196">
            <v>49</v>
          </cell>
        </row>
        <row r="197">
          <cell r="C197">
            <v>166</v>
          </cell>
        </row>
        <row r="222">
          <cell r="B222" t="str">
            <v>#EBS완벽대비</v>
          </cell>
          <cell r="C222">
            <v>13</v>
          </cell>
        </row>
        <row r="223">
          <cell r="B223" t="str">
            <v>#깔끔한판서</v>
          </cell>
          <cell r="C223">
            <v>65</v>
          </cell>
        </row>
        <row r="224">
          <cell r="B224" t="str">
            <v>#멘탈관리</v>
          </cell>
          <cell r="C224">
            <v>79</v>
          </cell>
        </row>
        <row r="225">
          <cell r="B225" t="str">
            <v>#생생한현장감</v>
          </cell>
          <cell r="C225">
            <v>5</v>
          </cell>
        </row>
        <row r="226">
          <cell r="B226" t="str">
            <v>#예·복습관리</v>
          </cell>
          <cell r="C226">
            <v>16</v>
          </cell>
        </row>
        <row r="227">
          <cell r="B227" t="str">
            <v>#유쾌한입담</v>
          </cell>
          <cell r="C227">
            <v>41</v>
          </cell>
        </row>
        <row r="228">
          <cell r="B228" t="str">
            <v>#최상위권필수</v>
          </cell>
          <cell r="C228">
            <v>11</v>
          </cell>
        </row>
        <row r="229">
          <cell r="B229" t="str">
            <v>#출제1순위정리</v>
          </cell>
          <cell r="C229">
            <v>22</v>
          </cell>
        </row>
        <row r="230">
          <cell r="B230" t="str">
            <v>#풍부한학습자료</v>
          </cell>
          <cell r="C230">
            <v>19</v>
          </cell>
        </row>
        <row r="231">
          <cell r="C231">
            <v>223</v>
          </cell>
        </row>
      </sheetData>
      <sheetData sheetId="3">
        <row r="109">
          <cell r="B109" t="str">
            <v>#깔끔한판서</v>
          </cell>
          <cell r="C109">
            <v>12</v>
          </cell>
        </row>
        <row r="110">
          <cell r="B110" t="str">
            <v>#멘탈관리</v>
          </cell>
          <cell r="C110">
            <v>5</v>
          </cell>
        </row>
        <row r="111">
          <cell r="B111" t="str">
            <v>#생생한현장감</v>
          </cell>
          <cell r="C111">
            <v>5</v>
          </cell>
        </row>
        <row r="112">
          <cell r="B112" t="str">
            <v>#유쾌한입담</v>
          </cell>
          <cell r="C112">
            <v>4</v>
          </cell>
        </row>
        <row r="113">
          <cell r="B113" t="str">
            <v>#최상위권필수</v>
          </cell>
          <cell r="C113">
            <v>3</v>
          </cell>
        </row>
        <row r="114">
          <cell r="C114">
            <v>75</v>
          </cell>
        </row>
        <row r="149">
          <cell r="B149" t="str">
            <v>#EBS완벽대비</v>
          </cell>
          <cell r="C149">
            <v>3</v>
          </cell>
        </row>
        <row r="150">
          <cell r="B150" t="str">
            <v>#깔끔한판서</v>
          </cell>
          <cell r="C150">
            <v>25</v>
          </cell>
        </row>
        <row r="151">
          <cell r="B151" t="str">
            <v>#멘탈관리</v>
          </cell>
          <cell r="C151">
            <v>36</v>
          </cell>
        </row>
        <row r="152">
          <cell r="B152" t="str">
            <v>#생생한현장감</v>
          </cell>
          <cell r="C152">
            <v>10</v>
          </cell>
        </row>
        <row r="153">
          <cell r="B153" t="str">
            <v>#유쾌한입담</v>
          </cell>
          <cell r="C153">
            <v>71</v>
          </cell>
        </row>
        <row r="154">
          <cell r="B154" t="str">
            <v>#최상위권필수</v>
          </cell>
          <cell r="C154">
            <v>21</v>
          </cell>
        </row>
        <row r="155">
          <cell r="B155" t="str">
            <v>#출제1순위정리</v>
          </cell>
          <cell r="C155">
            <v>24</v>
          </cell>
        </row>
        <row r="156">
          <cell r="B156" t="str">
            <v>#풍부한학습자료</v>
          </cell>
          <cell r="C156">
            <v>39</v>
          </cell>
        </row>
        <row r="157">
          <cell r="C157">
            <v>264</v>
          </cell>
        </row>
        <row r="177">
          <cell r="B177" t="str">
            <v>#EBS완벽대비</v>
          </cell>
          <cell r="C177">
            <v>4</v>
          </cell>
        </row>
        <row r="178">
          <cell r="B178" t="str">
            <v>#깔끔한판서</v>
          </cell>
          <cell r="C178">
            <v>55</v>
          </cell>
        </row>
        <row r="179">
          <cell r="B179" t="str">
            <v>#멘탈관리</v>
          </cell>
          <cell r="C179">
            <v>40</v>
          </cell>
        </row>
        <row r="180">
          <cell r="B180" t="str">
            <v>#생생한현장감</v>
          </cell>
          <cell r="C180">
            <v>7</v>
          </cell>
        </row>
        <row r="181">
          <cell r="B181" t="str">
            <v>#유쾌한입담</v>
          </cell>
          <cell r="C181">
            <v>46</v>
          </cell>
        </row>
        <row r="182">
          <cell r="B182" t="str">
            <v>#최상위권필수</v>
          </cell>
          <cell r="C182">
            <v>7</v>
          </cell>
        </row>
        <row r="183">
          <cell r="B183" t="str">
            <v>#출제1순위정리</v>
          </cell>
          <cell r="C183">
            <v>7</v>
          </cell>
        </row>
        <row r="184">
          <cell r="B184" t="str">
            <v>#풍부한학습자료</v>
          </cell>
          <cell r="C184">
            <v>2</v>
          </cell>
        </row>
        <row r="185">
          <cell r="C185">
            <v>326</v>
          </cell>
        </row>
      </sheetData>
      <sheetData sheetId="4">
        <row r="82">
          <cell r="B82" t="str">
            <v>#깔끔한판서</v>
          </cell>
          <cell r="C82">
            <v>4</v>
          </cell>
        </row>
        <row r="83">
          <cell r="B83" t="str">
            <v>#생생한현장감</v>
          </cell>
          <cell r="C83">
            <v>3</v>
          </cell>
        </row>
        <row r="84">
          <cell r="B84" t="str">
            <v>#유쾌한입담</v>
          </cell>
          <cell r="C84">
            <v>7</v>
          </cell>
        </row>
        <row r="85">
          <cell r="C85">
            <v>90</v>
          </cell>
        </row>
        <row r="107">
          <cell r="B107" t="str">
            <v>#EBS완벽대비</v>
          </cell>
          <cell r="C107">
            <v>2</v>
          </cell>
        </row>
        <row r="108">
          <cell r="B108" t="str">
            <v>#깔끔한판서</v>
          </cell>
          <cell r="C108">
            <v>36</v>
          </cell>
        </row>
        <row r="109">
          <cell r="B109" t="str">
            <v>#멘탈관리</v>
          </cell>
          <cell r="C109">
            <v>11</v>
          </cell>
        </row>
        <row r="110">
          <cell r="B110" t="str">
            <v>#생생한현장감</v>
          </cell>
          <cell r="C110">
            <v>17</v>
          </cell>
        </row>
        <row r="111">
          <cell r="B111" t="str">
            <v>#유쾌한입담</v>
          </cell>
          <cell r="C111">
            <v>77</v>
          </cell>
        </row>
        <row r="112">
          <cell r="B112" t="str">
            <v>#최상위권필수</v>
          </cell>
          <cell r="C112">
            <v>10</v>
          </cell>
        </row>
        <row r="113">
          <cell r="B113" t="str">
            <v>#출제1순위정리</v>
          </cell>
          <cell r="C113">
            <v>4</v>
          </cell>
        </row>
        <row r="114">
          <cell r="C114">
            <v>336</v>
          </cell>
        </row>
        <row r="131">
          <cell r="B131" t="str">
            <v>#깔끔한판서</v>
          </cell>
          <cell r="C131">
            <v>64</v>
          </cell>
        </row>
        <row r="132">
          <cell r="B132" t="str">
            <v>#멘탈관리</v>
          </cell>
          <cell r="C132">
            <v>6</v>
          </cell>
        </row>
        <row r="133">
          <cell r="B133" t="str">
            <v>#생생한현장감</v>
          </cell>
          <cell r="C133">
            <v>14</v>
          </cell>
        </row>
        <row r="134">
          <cell r="B134" t="str">
            <v>#유쾌한입담</v>
          </cell>
          <cell r="C134">
            <v>11</v>
          </cell>
        </row>
        <row r="135">
          <cell r="B135" t="str">
            <v>#최상위권필수</v>
          </cell>
          <cell r="C135">
            <v>2</v>
          </cell>
        </row>
        <row r="136">
          <cell r="C136">
            <v>397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1"/>
      <sheetName val="keyword2"/>
      <sheetName val="keyword3"/>
      <sheetName val="keyword4"/>
      <sheetName val="keyword5"/>
      <sheetName val="김민정"/>
      <sheetName val="권규호"/>
      <sheetName val="SQL"/>
    </sheetNames>
    <sheetDataSet>
      <sheetData sheetId="0">
        <row r="2">
          <cell r="B2" t="str">
            <v>#EBS완벽대비</v>
          </cell>
          <cell r="C2">
            <v>11</v>
          </cell>
        </row>
        <row r="3">
          <cell r="B3" t="str">
            <v>#깔끔한판서</v>
          </cell>
          <cell r="C3">
            <v>8</v>
          </cell>
        </row>
        <row r="4">
          <cell r="B4" t="str">
            <v>#멘탈관리</v>
          </cell>
          <cell r="C4">
            <v>15</v>
          </cell>
        </row>
        <row r="5">
          <cell r="B5" t="str">
            <v>#빠른답변속도</v>
          </cell>
          <cell r="C5">
            <v>54</v>
          </cell>
        </row>
        <row r="6">
          <cell r="B6" t="str">
            <v>#생생한현장감</v>
          </cell>
          <cell r="C6">
            <v>11</v>
          </cell>
        </row>
        <row r="7">
          <cell r="B7" t="str">
            <v>#예·복습관리</v>
          </cell>
          <cell r="C7">
            <v>95</v>
          </cell>
        </row>
        <row r="8">
          <cell r="B8" t="str">
            <v>#유쾌한입담</v>
          </cell>
          <cell r="C8">
            <v>10</v>
          </cell>
        </row>
        <row r="9">
          <cell r="B9" t="str">
            <v>#자세한답변</v>
          </cell>
          <cell r="C9">
            <v>49</v>
          </cell>
        </row>
        <row r="10">
          <cell r="B10" t="str">
            <v>#최상위권필수</v>
          </cell>
          <cell r="C10">
            <v>17</v>
          </cell>
        </row>
        <row r="11">
          <cell r="B11" t="str">
            <v>#출제1순위정리</v>
          </cell>
          <cell r="C11">
            <v>38</v>
          </cell>
        </row>
        <row r="12">
          <cell r="B12" t="str">
            <v>#풍부한학습자료</v>
          </cell>
          <cell r="C12">
            <v>54</v>
          </cell>
        </row>
        <row r="13">
          <cell r="C13">
            <v>94</v>
          </cell>
        </row>
      </sheetData>
      <sheetData sheetId="1">
        <row r="2">
          <cell r="B2" t="str">
            <v>#EBS완벽대비</v>
          </cell>
          <cell r="C2">
            <v>5</v>
          </cell>
        </row>
        <row r="3">
          <cell r="B3" t="str">
            <v>#깔끔한판서</v>
          </cell>
          <cell r="C3">
            <v>21</v>
          </cell>
        </row>
        <row r="4">
          <cell r="B4" t="str">
            <v>#멘탈관리</v>
          </cell>
          <cell r="C4">
            <v>21</v>
          </cell>
        </row>
        <row r="5">
          <cell r="B5" t="str">
            <v>#생생한현장감</v>
          </cell>
          <cell r="C5">
            <v>20</v>
          </cell>
        </row>
        <row r="6">
          <cell r="B6" t="str">
            <v>#예·복습관리</v>
          </cell>
          <cell r="C6">
            <v>37</v>
          </cell>
        </row>
        <row r="7">
          <cell r="B7" t="str">
            <v>#유쾌한입담</v>
          </cell>
          <cell r="C7">
            <v>40</v>
          </cell>
        </row>
        <row r="8">
          <cell r="B8" t="str">
            <v>#자세한답변</v>
          </cell>
          <cell r="C8">
            <v>21</v>
          </cell>
        </row>
        <row r="9">
          <cell r="B9" t="str">
            <v>#최상위권필수</v>
          </cell>
          <cell r="C9">
            <v>34</v>
          </cell>
        </row>
        <row r="10">
          <cell r="B10" t="str">
            <v>#출제1순위정리</v>
          </cell>
          <cell r="C10">
            <v>53</v>
          </cell>
        </row>
        <row r="11">
          <cell r="B11" t="str">
            <v>#풍부한학습자료</v>
          </cell>
          <cell r="C11">
            <v>47</v>
          </cell>
        </row>
        <row r="12">
          <cell r="C12">
            <v>157</v>
          </cell>
        </row>
        <row r="13">
          <cell r="B13" t="str">
            <v>#EBS완벽대비</v>
          </cell>
          <cell r="C13">
            <v>6</v>
          </cell>
        </row>
      </sheetData>
      <sheetData sheetId="2">
        <row r="2">
          <cell r="B2" t="str">
            <v>#EBS완벽대비</v>
          </cell>
          <cell r="C2">
            <v>6</v>
          </cell>
        </row>
        <row r="3">
          <cell r="B3" t="str">
            <v>#깔끔한판서</v>
          </cell>
          <cell r="C3">
            <v>13</v>
          </cell>
        </row>
        <row r="4">
          <cell r="B4" t="str">
            <v>#멘탈관리</v>
          </cell>
          <cell r="C4">
            <v>34</v>
          </cell>
        </row>
        <row r="5">
          <cell r="B5" t="str">
            <v>#빠른속도</v>
          </cell>
          <cell r="C5">
            <v>1</v>
          </cell>
        </row>
        <row r="6">
          <cell r="B6" t="str">
            <v>#생생한현장감</v>
          </cell>
          <cell r="C6">
            <v>36</v>
          </cell>
        </row>
        <row r="7">
          <cell r="B7" t="str">
            <v>#예·복습관리</v>
          </cell>
          <cell r="C7">
            <v>9</v>
          </cell>
        </row>
        <row r="8">
          <cell r="B8" t="str">
            <v>#유쾌한입담</v>
          </cell>
          <cell r="C8">
            <v>32</v>
          </cell>
        </row>
        <row r="9">
          <cell r="B9" t="str">
            <v>#최상위권필수</v>
          </cell>
          <cell r="C9">
            <v>40</v>
          </cell>
        </row>
        <row r="10">
          <cell r="B10" t="str">
            <v>#출제1순위정리</v>
          </cell>
          <cell r="C10">
            <v>26</v>
          </cell>
        </row>
        <row r="11">
          <cell r="B11" t="str">
            <v>#풍부한학습자료</v>
          </cell>
          <cell r="C11">
            <v>14</v>
          </cell>
        </row>
        <row r="12">
          <cell r="C12">
            <v>245</v>
          </cell>
        </row>
      </sheetData>
      <sheetData sheetId="3">
        <row r="2">
          <cell r="B2" t="str">
            <v>#깔끔한판서</v>
          </cell>
          <cell r="C2">
            <v>22</v>
          </cell>
        </row>
        <row r="3">
          <cell r="B3" t="str">
            <v>#멘탈관리</v>
          </cell>
          <cell r="C3">
            <v>26</v>
          </cell>
        </row>
        <row r="4">
          <cell r="B4" t="str">
            <v>#생생한현장감</v>
          </cell>
          <cell r="C4">
            <v>16</v>
          </cell>
        </row>
        <row r="5">
          <cell r="B5" t="str">
            <v>#유쾌한입담</v>
          </cell>
          <cell r="C5">
            <v>39</v>
          </cell>
        </row>
        <row r="6">
          <cell r="B6" t="str">
            <v>#최상위권필수</v>
          </cell>
          <cell r="C6">
            <v>8</v>
          </cell>
        </row>
        <row r="7">
          <cell r="B7" t="str">
            <v>#출제1순위정리</v>
          </cell>
          <cell r="C7">
            <v>8</v>
          </cell>
        </row>
        <row r="8">
          <cell r="B8" t="str">
            <v>#풍부한학습자료</v>
          </cell>
          <cell r="C8">
            <v>3</v>
          </cell>
        </row>
        <row r="9">
          <cell r="C9">
            <v>334</v>
          </cell>
        </row>
      </sheetData>
      <sheetData sheetId="4">
        <row r="2">
          <cell r="B2" t="str">
            <v>#깔끔한판서</v>
          </cell>
          <cell r="C2">
            <v>13</v>
          </cell>
        </row>
        <row r="3">
          <cell r="B3" t="str">
            <v>#멘탈관리</v>
          </cell>
          <cell r="C3">
            <v>4</v>
          </cell>
        </row>
        <row r="4">
          <cell r="B4" t="str">
            <v>#생생한현장감</v>
          </cell>
          <cell r="C4">
            <v>35</v>
          </cell>
        </row>
        <row r="5">
          <cell r="B5" t="str">
            <v>#유쾌한입담</v>
          </cell>
          <cell r="C5">
            <v>11</v>
          </cell>
        </row>
        <row r="6">
          <cell r="B6" t="str">
            <v>#최상위권필수</v>
          </cell>
          <cell r="C6">
            <v>2</v>
          </cell>
        </row>
        <row r="7">
          <cell r="B7" t="str">
            <v>#출제1순위정리</v>
          </cell>
          <cell r="C7">
            <v>1</v>
          </cell>
        </row>
        <row r="8">
          <cell r="C8">
            <v>390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1"/>
      <sheetName val="keyword2"/>
      <sheetName val="keyword3"/>
      <sheetName val="keyword4"/>
      <sheetName val="keyword5"/>
      <sheetName val="강원우"/>
      <sheetName val="김민정"/>
      <sheetName val="SQL"/>
    </sheetNames>
    <sheetDataSet>
      <sheetData sheetId="0">
        <row r="24">
          <cell r="B24" t="str">
            <v>#EBS완벽대비</v>
          </cell>
          <cell r="C24">
            <v>2</v>
          </cell>
        </row>
        <row r="25">
          <cell r="B25" t="str">
            <v>#깔끔한판서</v>
          </cell>
          <cell r="C25">
            <v>4</v>
          </cell>
        </row>
        <row r="26">
          <cell r="B26" t="str">
            <v>#빠른답변속도</v>
          </cell>
          <cell r="C26">
            <v>11</v>
          </cell>
        </row>
        <row r="27">
          <cell r="B27" t="str">
            <v>#생생한현장감</v>
          </cell>
          <cell r="C27">
            <v>1</v>
          </cell>
        </row>
        <row r="28">
          <cell r="B28" t="str">
            <v>#예·복습관리</v>
          </cell>
          <cell r="C28">
            <v>19</v>
          </cell>
        </row>
        <row r="29">
          <cell r="B29" t="str">
            <v>#유쾌한입담</v>
          </cell>
          <cell r="C29">
            <v>9</v>
          </cell>
        </row>
        <row r="30">
          <cell r="B30" t="str">
            <v>#자세한답변</v>
          </cell>
          <cell r="C30">
            <v>8</v>
          </cell>
        </row>
        <row r="31">
          <cell r="B31" t="str">
            <v>#최상위권필수</v>
          </cell>
          <cell r="C31">
            <v>9</v>
          </cell>
        </row>
        <row r="32">
          <cell r="B32" t="str">
            <v>#출제1순위정리</v>
          </cell>
          <cell r="C32">
            <v>7</v>
          </cell>
        </row>
        <row r="33">
          <cell r="B33" t="str">
            <v>#풍부한학습자료</v>
          </cell>
          <cell r="C33">
            <v>8</v>
          </cell>
        </row>
        <row r="34">
          <cell r="C34">
            <v>22</v>
          </cell>
        </row>
        <row r="53">
          <cell r="B53" t="str">
            <v>#EBS완벽대비</v>
          </cell>
          <cell r="C53">
            <v>1</v>
          </cell>
        </row>
        <row r="54">
          <cell r="B54" t="str">
            <v>#멘탈관리</v>
          </cell>
          <cell r="C54">
            <v>1</v>
          </cell>
        </row>
        <row r="55">
          <cell r="B55" t="str">
            <v>#빠른답변속도</v>
          </cell>
          <cell r="C55">
            <v>46</v>
          </cell>
        </row>
        <row r="56">
          <cell r="B56" t="str">
            <v>#생생한현장감</v>
          </cell>
          <cell r="C56">
            <v>1</v>
          </cell>
        </row>
        <row r="57">
          <cell r="B57" t="str">
            <v>#예·복습관리</v>
          </cell>
          <cell r="C57">
            <v>19</v>
          </cell>
        </row>
        <row r="58">
          <cell r="B58" t="str">
            <v>#유쾌한입담</v>
          </cell>
          <cell r="C58">
            <v>2</v>
          </cell>
        </row>
        <row r="59">
          <cell r="B59" t="str">
            <v>#자세한답변</v>
          </cell>
          <cell r="C59">
            <v>21</v>
          </cell>
        </row>
        <row r="60">
          <cell r="B60" t="str">
            <v>#최상위권필수</v>
          </cell>
          <cell r="C60">
            <v>9</v>
          </cell>
        </row>
        <row r="61">
          <cell r="B61" t="str">
            <v>#출제1순위정리</v>
          </cell>
          <cell r="C61">
            <v>13</v>
          </cell>
        </row>
        <row r="62">
          <cell r="B62" t="str">
            <v>#풍부한학습자료</v>
          </cell>
          <cell r="C62">
            <v>26</v>
          </cell>
        </row>
        <row r="63">
          <cell r="C63">
            <v>17</v>
          </cell>
        </row>
        <row r="109">
          <cell r="B109" t="str">
            <v>#EBS완벽대비</v>
          </cell>
          <cell r="C109">
            <v>5</v>
          </cell>
        </row>
        <row r="110">
          <cell r="B110" t="str">
            <v>#깔끔한판서</v>
          </cell>
          <cell r="C110">
            <v>5</v>
          </cell>
        </row>
        <row r="111">
          <cell r="B111" t="str">
            <v>#멘탈관리</v>
          </cell>
          <cell r="C111">
            <v>2</v>
          </cell>
        </row>
        <row r="112">
          <cell r="B112" t="str">
            <v>#빠른답변속도</v>
          </cell>
          <cell r="C112">
            <v>33</v>
          </cell>
        </row>
        <row r="113">
          <cell r="B113" t="str">
            <v>#생생한현장감</v>
          </cell>
          <cell r="C113">
            <v>1</v>
          </cell>
        </row>
        <row r="114">
          <cell r="B114" t="str">
            <v>#예·복습관리</v>
          </cell>
          <cell r="C114">
            <v>26</v>
          </cell>
        </row>
        <row r="115">
          <cell r="B115" t="str">
            <v>#유쾌한입담</v>
          </cell>
          <cell r="C115">
            <v>1</v>
          </cell>
        </row>
        <row r="116">
          <cell r="B116" t="str">
            <v>#자세한답변</v>
          </cell>
          <cell r="C116">
            <v>19</v>
          </cell>
        </row>
        <row r="117">
          <cell r="B117" t="str">
            <v>#최상위권필수</v>
          </cell>
          <cell r="C117">
            <v>8</v>
          </cell>
        </row>
        <row r="118">
          <cell r="B118" t="str">
            <v>#출제1순위정리</v>
          </cell>
          <cell r="C118">
            <v>17</v>
          </cell>
        </row>
        <row r="119">
          <cell r="B119" t="str">
            <v>#풍부한학습자료</v>
          </cell>
          <cell r="C119">
            <v>26</v>
          </cell>
        </row>
        <row r="120">
          <cell r="C120">
            <v>16</v>
          </cell>
        </row>
        <row r="130">
          <cell r="B130" t="str">
            <v>#EBS완벽대비</v>
          </cell>
          <cell r="C130">
            <v>1</v>
          </cell>
        </row>
        <row r="131">
          <cell r="B131" t="str">
            <v>#깔끔한판서</v>
          </cell>
          <cell r="C131">
            <v>5</v>
          </cell>
        </row>
        <row r="132">
          <cell r="B132" t="str">
            <v>#멘탈관리</v>
          </cell>
          <cell r="C132">
            <v>1</v>
          </cell>
        </row>
        <row r="133">
          <cell r="B133" t="str">
            <v>#빠른답변속도</v>
          </cell>
          <cell r="C133">
            <v>27</v>
          </cell>
        </row>
        <row r="134">
          <cell r="B134" t="str">
            <v>#생생한현장감</v>
          </cell>
          <cell r="C134">
            <v>1</v>
          </cell>
        </row>
        <row r="135">
          <cell r="B135" t="str">
            <v>#예·복습관리</v>
          </cell>
          <cell r="C135">
            <v>23</v>
          </cell>
        </row>
        <row r="136">
          <cell r="B136" t="str">
            <v>#유쾌한입담</v>
          </cell>
          <cell r="C136">
            <v>6</v>
          </cell>
        </row>
        <row r="137">
          <cell r="B137" t="str">
            <v>#자세한답변</v>
          </cell>
          <cell r="C137">
            <v>9</v>
          </cell>
        </row>
        <row r="138">
          <cell r="B138" t="str">
            <v>#최상위권필수</v>
          </cell>
          <cell r="C138">
            <v>3</v>
          </cell>
        </row>
        <row r="139">
          <cell r="B139" t="str">
            <v>#출제1순위정리</v>
          </cell>
          <cell r="C139">
            <v>9</v>
          </cell>
        </row>
        <row r="140">
          <cell r="B140" t="str">
            <v>#풍부한학습자료</v>
          </cell>
          <cell r="C140">
            <v>7</v>
          </cell>
        </row>
        <row r="141">
          <cell r="C141">
            <v>19</v>
          </cell>
        </row>
        <row r="149">
          <cell r="B149" t="str">
            <v>#EBS완벽대비</v>
          </cell>
          <cell r="C149">
            <v>10</v>
          </cell>
        </row>
        <row r="150">
          <cell r="B150" t="str">
            <v>#깔끔한판서</v>
          </cell>
          <cell r="C150">
            <v>6</v>
          </cell>
        </row>
        <row r="151">
          <cell r="B151" t="str">
            <v>#멘탈관리</v>
          </cell>
          <cell r="C151">
            <v>4</v>
          </cell>
        </row>
        <row r="152">
          <cell r="B152" t="str">
            <v>#빠른답변속도</v>
          </cell>
          <cell r="C152">
            <v>23</v>
          </cell>
        </row>
        <row r="153">
          <cell r="B153" t="str">
            <v>#생생한현장감</v>
          </cell>
          <cell r="C153">
            <v>2</v>
          </cell>
        </row>
        <row r="154">
          <cell r="B154" t="str">
            <v>#예·복습관리</v>
          </cell>
          <cell r="C154">
            <v>21</v>
          </cell>
        </row>
        <row r="155">
          <cell r="B155" t="str">
            <v>#유쾌한입담</v>
          </cell>
          <cell r="C155">
            <v>14</v>
          </cell>
        </row>
        <row r="156">
          <cell r="B156" t="str">
            <v>#자세한답변</v>
          </cell>
          <cell r="C156">
            <v>13</v>
          </cell>
        </row>
        <row r="157">
          <cell r="B157" t="str">
            <v>#최상위권필수</v>
          </cell>
          <cell r="C157">
            <v>14</v>
          </cell>
        </row>
        <row r="158">
          <cell r="B158" t="str">
            <v>#출제1순위정리</v>
          </cell>
          <cell r="C158">
            <v>10</v>
          </cell>
        </row>
        <row r="159">
          <cell r="B159" t="str">
            <v>#풍부한학습자료</v>
          </cell>
          <cell r="C159">
            <v>22</v>
          </cell>
        </row>
        <row r="160">
          <cell r="C160">
            <v>23</v>
          </cell>
        </row>
      </sheetData>
      <sheetData sheetId="1">
        <row r="24">
          <cell r="B24" t="str">
            <v>#깔끔한판서</v>
          </cell>
          <cell r="C24">
            <v>10</v>
          </cell>
        </row>
        <row r="25">
          <cell r="B25" t="str">
            <v>#멘탈관리</v>
          </cell>
          <cell r="C25">
            <v>3</v>
          </cell>
        </row>
        <row r="26">
          <cell r="B26" t="str">
            <v>#생생한현장감</v>
          </cell>
          <cell r="C26">
            <v>14</v>
          </cell>
        </row>
        <row r="27">
          <cell r="B27" t="str">
            <v>#예·복습관리</v>
          </cell>
          <cell r="C27">
            <v>6</v>
          </cell>
        </row>
        <row r="28">
          <cell r="B28" t="str">
            <v>#유쾌한입담</v>
          </cell>
          <cell r="C28">
            <v>6</v>
          </cell>
        </row>
        <row r="29">
          <cell r="B29" t="str">
            <v>#자세한답변</v>
          </cell>
          <cell r="C29">
            <v>3</v>
          </cell>
        </row>
        <row r="30">
          <cell r="B30" t="str">
            <v>#최상위권필수</v>
          </cell>
          <cell r="C30">
            <v>12</v>
          </cell>
        </row>
        <row r="31">
          <cell r="B31" t="str">
            <v>#출제1순위정리</v>
          </cell>
          <cell r="C31">
            <v>4</v>
          </cell>
        </row>
        <row r="32">
          <cell r="B32" t="str">
            <v>#풍부한학습자료</v>
          </cell>
          <cell r="C32">
            <v>12</v>
          </cell>
        </row>
        <row r="33">
          <cell r="C33">
            <v>30</v>
          </cell>
        </row>
        <row r="52">
          <cell r="B52" t="str">
            <v>#깔끔한판서</v>
          </cell>
          <cell r="C52">
            <v>6</v>
          </cell>
        </row>
        <row r="53">
          <cell r="B53" t="str">
            <v>#멘탈관리</v>
          </cell>
          <cell r="C53">
            <v>4</v>
          </cell>
        </row>
        <row r="54">
          <cell r="B54" t="str">
            <v>#예·복습관리</v>
          </cell>
          <cell r="C54">
            <v>12</v>
          </cell>
        </row>
        <row r="55">
          <cell r="B55" t="str">
            <v>#유쾌한입담</v>
          </cell>
          <cell r="C55">
            <v>6</v>
          </cell>
        </row>
        <row r="56">
          <cell r="B56" t="str">
            <v>#자세한답변</v>
          </cell>
          <cell r="C56">
            <v>25</v>
          </cell>
        </row>
        <row r="57">
          <cell r="B57" t="str">
            <v>#최상위권필수</v>
          </cell>
          <cell r="C57">
            <v>21</v>
          </cell>
        </row>
        <row r="58">
          <cell r="B58" t="str">
            <v>#출제1순위정리</v>
          </cell>
          <cell r="C58">
            <v>23</v>
          </cell>
        </row>
        <row r="59">
          <cell r="B59" t="str">
            <v>#풍부한학습자료</v>
          </cell>
          <cell r="C59">
            <v>29</v>
          </cell>
        </row>
        <row r="60">
          <cell r="C60">
            <v>30</v>
          </cell>
        </row>
        <row r="102">
          <cell r="B102" t="str">
            <v>#EBS완벽대비</v>
          </cell>
          <cell r="C102">
            <v>7</v>
          </cell>
        </row>
        <row r="103">
          <cell r="B103" t="str">
            <v>#깔끔한판서</v>
          </cell>
          <cell r="C103">
            <v>7</v>
          </cell>
        </row>
        <row r="104">
          <cell r="B104" t="str">
            <v>#멘탈관리</v>
          </cell>
          <cell r="C104">
            <v>9</v>
          </cell>
        </row>
        <row r="105">
          <cell r="B105" t="str">
            <v>#생생한현장감</v>
          </cell>
          <cell r="C105">
            <v>4</v>
          </cell>
        </row>
        <row r="106">
          <cell r="B106" t="str">
            <v>#예·복습관리</v>
          </cell>
          <cell r="C106">
            <v>4</v>
          </cell>
        </row>
        <row r="107">
          <cell r="B107" t="str">
            <v>#유쾌한입담</v>
          </cell>
          <cell r="C107">
            <v>7</v>
          </cell>
        </row>
        <row r="108">
          <cell r="B108" t="str">
            <v>#자세한답변</v>
          </cell>
          <cell r="C108">
            <v>24</v>
          </cell>
        </row>
        <row r="109">
          <cell r="B109" t="str">
            <v>#최상위권필수</v>
          </cell>
          <cell r="C109">
            <v>26</v>
          </cell>
        </row>
        <row r="110">
          <cell r="B110" t="str">
            <v>#출제1순위정리</v>
          </cell>
          <cell r="C110">
            <v>31</v>
          </cell>
        </row>
        <row r="111">
          <cell r="B111" t="str">
            <v>#풍부한학습자료</v>
          </cell>
          <cell r="C111">
            <v>15</v>
          </cell>
        </row>
        <row r="112">
          <cell r="C112">
            <v>25</v>
          </cell>
        </row>
        <row r="124">
          <cell r="B124" t="str">
            <v>#EBS완벽대비</v>
          </cell>
          <cell r="C124">
            <v>2</v>
          </cell>
        </row>
        <row r="125">
          <cell r="B125" t="str">
            <v>#깔끔한판서</v>
          </cell>
          <cell r="C125">
            <v>12</v>
          </cell>
        </row>
        <row r="126">
          <cell r="B126" t="str">
            <v>#멘탈관리</v>
          </cell>
          <cell r="C126">
            <v>3</v>
          </cell>
        </row>
        <row r="127">
          <cell r="B127" t="str">
            <v>#생생한현장감</v>
          </cell>
          <cell r="C127">
            <v>2</v>
          </cell>
        </row>
        <row r="128">
          <cell r="B128" t="str">
            <v>#예·복습관리</v>
          </cell>
          <cell r="C128">
            <v>9</v>
          </cell>
        </row>
        <row r="129">
          <cell r="B129" t="str">
            <v>#유쾌한입담</v>
          </cell>
          <cell r="C129">
            <v>11</v>
          </cell>
        </row>
        <row r="130">
          <cell r="B130" t="str">
            <v>#자세한답변</v>
          </cell>
          <cell r="C130">
            <v>16</v>
          </cell>
        </row>
        <row r="131">
          <cell r="B131" t="str">
            <v>#최상위권필수</v>
          </cell>
          <cell r="C131">
            <v>9</v>
          </cell>
        </row>
        <row r="132">
          <cell r="B132" t="str">
            <v>#출제1순위정리</v>
          </cell>
          <cell r="C132">
            <v>11</v>
          </cell>
        </row>
        <row r="133">
          <cell r="B133" t="str">
            <v>#풍부한학습자료</v>
          </cell>
          <cell r="C133">
            <v>8</v>
          </cell>
        </row>
        <row r="134">
          <cell r="C134">
            <v>28</v>
          </cell>
        </row>
        <row r="144">
          <cell r="B144" t="str">
            <v>#EBS완벽대비</v>
          </cell>
          <cell r="C144">
            <v>7</v>
          </cell>
        </row>
        <row r="145">
          <cell r="B145" t="str">
            <v>#깔끔한판서</v>
          </cell>
          <cell r="C145">
            <v>15</v>
          </cell>
        </row>
        <row r="146">
          <cell r="B146" t="str">
            <v>#멘탈관리</v>
          </cell>
          <cell r="C146">
            <v>10</v>
          </cell>
        </row>
        <row r="147">
          <cell r="B147" t="str">
            <v>#생생한현장감</v>
          </cell>
          <cell r="C147">
            <v>14</v>
          </cell>
        </row>
        <row r="148">
          <cell r="B148" t="str">
            <v>#예·복습관리</v>
          </cell>
          <cell r="C148">
            <v>4</v>
          </cell>
        </row>
        <row r="149">
          <cell r="B149" t="str">
            <v>#유쾌한입담</v>
          </cell>
          <cell r="C149">
            <v>18</v>
          </cell>
        </row>
        <row r="150">
          <cell r="B150" t="str">
            <v>#자세한답변</v>
          </cell>
          <cell r="C150">
            <v>9</v>
          </cell>
        </row>
        <row r="151">
          <cell r="B151" t="str">
            <v>#최상위권필수</v>
          </cell>
          <cell r="C151">
            <v>19</v>
          </cell>
        </row>
        <row r="152">
          <cell r="B152" t="str">
            <v>#출제1순위정리</v>
          </cell>
          <cell r="C152">
            <v>19</v>
          </cell>
        </row>
        <row r="153">
          <cell r="B153" t="str">
            <v>#풍부한학습자료</v>
          </cell>
          <cell r="C153">
            <v>14</v>
          </cell>
        </row>
        <row r="154">
          <cell r="C154">
            <v>33</v>
          </cell>
        </row>
      </sheetData>
      <sheetData sheetId="2">
        <row r="22">
          <cell r="B22" t="str">
            <v>#EBS완벽대비</v>
          </cell>
          <cell r="C22">
            <v>3</v>
          </cell>
        </row>
        <row r="23">
          <cell r="B23" t="str">
            <v>#깔끔한판서</v>
          </cell>
          <cell r="C23">
            <v>11</v>
          </cell>
        </row>
        <row r="24">
          <cell r="B24" t="str">
            <v>#멘탈관리</v>
          </cell>
          <cell r="C24">
            <v>4</v>
          </cell>
        </row>
        <row r="25">
          <cell r="B25" t="str">
            <v>#생생한현장감</v>
          </cell>
          <cell r="C25">
            <v>7</v>
          </cell>
        </row>
        <row r="26">
          <cell r="B26" t="str">
            <v>#예·복습관리</v>
          </cell>
          <cell r="C26">
            <v>2</v>
          </cell>
        </row>
        <row r="27">
          <cell r="B27" t="str">
            <v>#유쾌한입담</v>
          </cell>
          <cell r="C27">
            <v>10</v>
          </cell>
        </row>
        <row r="28">
          <cell r="B28" t="str">
            <v>#최상위권필수</v>
          </cell>
          <cell r="C28">
            <v>5</v>
          </cell>
        </row>
        <row r="29">
          <cell r="B29" t="str">
            <v>#출제1순위정리</v>
          </cell>
          <cell r="C29">
            <v>2</v>
          </cell>
        </row>
        <row r="30">
          <cell r="B30" t="str">
            <v>#풍부한학습자료</v>
          </cell>
          <cell r="C30">
            <v>1</v>
          </cell>
        </row>
        <row r="31">
          <cell r="C31">
            <v>55</v>
          </cell>
        </row>
        <row r="47">
          <cell r="B47" t="str">
            <v>#EBS완벽대비</v>
          </cell>
          <cell r="C47">
            <v>2</v>
          </cell>
        </row>
        <row r="48">
          <cell r="B48" t="str">
            <v>#깔끔한판서</v>
          </cell>
          <cell r="C48">
            <v>8</v>
          </cell>
        </row>
        <row r="49">
          <cell r="B49" t="str">
            <v>#멘탈관리</v>
          </cell>
          <cell r="C49">
            <v>9</v>
          </cell>
        </row>
        <row r="50">
          <cell r="B50" t="str">
            <v>#생생한현장감</v>
          </cell>
          <cell r="C50">
            <v>5</v>
          </cell>
        </row>
        <row r="51">
          <cell r="B51" t="str">
            <v>#예·복습관리</v>
          </cell>
          <cell r="C51">
            <v>9</v>
          </cell>
        </row>
        <row r="52">
          <cell r="B52" t="str">
            <v>#유쾌한입담</v>
          </cell>
          <cell r="C52">
            <v>18</v>
          </cell>
        </row>
        <row r="53">
          <cell r="B53" t="str">
            <v>#최상위권필수</v>
          </cell>
          <cell r="C53">
            <v>27</v>
          </cell>
        </row>
        <row r="54">
          <cell r="B54" t="str">
            <v>#출제1순위정리</v>
          </cell>
          <cell r="C54">
            <v>16</v>
          </cell>
        </row>
        <row r="55">
          <cell r="B55" t="str">
            <v>#풍부한학습자료</v>
          </cell>
          <cell r="C55">
            <v>14</v>
          </cell>
        </row>
        <row r="56">
          <cell r="C56">
            <v>48</v>
          </cell>
        </row>
        <row r="90">
          <cell r="B90" t="str">
            <v>#EBS완벽대비</v>
          </cell>
          <cell r="C90">
            <v>5</v>
          </cell>
        </row>
        <row r="91">
          <cell r="B91" t="str">
            <v>#깔끔한판서</v>
          </cell>
          <cell r="C91">
            <v>18</v>
          </cell>
        </row>
        <row r="92">
          <cell r="B92" t="str">
            <v>#멘탈관리</v>
          </cell>
          <cell r="C92">
            <v>13</v>
          </cell>
        </row>
        <row r="93">
          <cell r="B93" t="str">
            <v>#생생한현장감</v>
          </cell>
          <cell r="C93">
            <v>8</v>
          </cell>
        </row>
        <row r="94">
          <cell r="B94" t="str">
            <v>#예·복습관리</v>
          </cell>
          <cell r="C94">
            <v>4</v>
          </cell>
        </row>
        <row r="95">
          <cell r="B95" t="str">
            <v>#유쾌한입담</v>
          </cell>
          <cell r="C95">
            <v>10</v>
          </cell>
        </row>
        <row r="96">
          <cell r="B96" t="str">
            <v>#최상위권필수</v>
          </cell>
          <cell r="C96">
            <v>24</v>
          </cell>
        </row>
        <row r="97">
          <cell r="B97" t="str">
            <v>#출제1순위정리</v>
          </cell>
          <cell r="C97">
            <v>17</v>
          </cell>
        </row>
        <row r="98">
          <cell r="B98" t="str">
            <v>#풍부한학습자료</v>
          </cell>
          <cell r="C98">
            <v>9</v>
          </cell>
        </row>
        <row r="99">
          <cell r="C99">
            <v>51</v>
          </cell>
        </row>
        <row r="107">
          <cell r="B107" t="str">
            <v>#깔끔한판서</v>
          </cell>
          <cell r="C107">
            <v>17</v>
          </cell>
        </row>
        <row r="108">
          <cell r="B108" t="str">
            <v>#멘탈관리</v>
          </cell>
          <cell r="C108">
            <v>2</v>
          </cell>
        </row>
        <row r="109">
          <cell r="B109" t="str">
            <v>#생생한현장감</v>
          </cell>
          <cell r="C109">
            <v>5</v>
          </cell>
        </row>
        <row r="110">
          <cell r="B110" t="str">
            <v>#예·복습관리</v>
          </cell>
          <cell r="C110">
            <v>7</v>
          </cell>
        </row>
        <row r="111">
          <cell r="B111" t="str">
            <v>#유쾌한입담</v>
          </cell>
          <cell r="C111">
            <v>7</v>
          </cell>
        </row>
        <row r="112">
          <cell r="B112" t="str">
            <v>#최상위권필수</v>
          </cell>
          <cell r="C112">
            <v>11</v>
          </cell>
        </row>
        <row r="113">
          <cell r="B113" t="str">
            <v>#출제1순위정리</v>
          </cell>
          <cell r="C113">
            <v>7</v>
          </cell>
        </row>
        <row r="114">
          <cell r="B114" t="str">
            <v>#풍부한학습자료</v>
          </cell>
          <cell r="C114">
            <v>7</v>
          </cell>
        </row>
        <row r="115">
          <cell r="C115">
            <v>48</v>
          </cell>
        </row>
        <row r="124">
          <cell r="B124" t="str">
            <v>#EBS완벽대비</v>
          </cell>
          <cell r="C124">
            <v>2</v>
          </cell>
        </row>
        <row r="125">
          <cell r="B125" t="str">
            <v>#깔끔한판서</v>
          </cell>
          <cell r="C125">
            <v>16</v>
          </cell>
        </row>
        <row r="126">
          <cell r="B126" t="str">
            <v>#멘탈관리</v>
          </cell>
          <cell r="C126">
            <v>9</v>
          </cell>
        </row>
        <row r="127">
          <cell r="B127" t="str">
            <v>#생생한현장감</v>
          </cell>
          <cell r="C127">
            <v>13</v>
          </cell>
        </row>
        <row r="128">
          <cell r="B128" t="str">
            <v>#예·복습관리</v>
          </cell>
          <cell r="C128">
            <v>3</v>
          </cell>
        </row>
        <row r="129">
          <cell r="B129" t="str">
            <v>#유쾌한입담</v>
          </cell>
          <cell r="C129">
            <v>36</v>
          </cell>
        </row>
        <row r="130">
          <cell r="B130" t="str">
            <v>#최상위권필수</v>
          </cell>
          <cell r="C130">
            <v>8</v>
          </cell>
        </row>
        <row r="131">
          <cell r="B131" t="str">
            <v>#출제1순위정리</v>
          </cell>
          <cell r="C131">
            <v>9</v>
          </cell>
        </row>
        <row r="132">
          <cell r="B132" t="str">
            <v>#풍부한학습자료</v>
          </cell>
          <cell r="C132">
            <v>2</v>
          </cell>
        </row>
        <row r="133">
          <cell r="C133">
            <v>64</v>
          </cell>
        </row>
      </sheetData>
      <sheetData sheetId="3">
        <row r="17">
          <cell r="B17" t="str">
            <v>#깔끔한판서</v>
          </cell>
          <cell r="C17">
            <v>9</v>
          </cell>
        </row>
        <row r="18">
          <cell r="B18" t="str">
            <v>#멘탈관리</v>
          </cell>
          <cell r="C18">
            <v>3</v>
          </cell>
        </row>
        <row r="19">
          <cell r="B19" t="str">
            <v>#생생한현장감</v>
          </cell>
          <cell r="C19">
            <v>9</v>
          </cell>
        </row>
        <row r="20">
          <cell r="B20" t="str">
            <v>#유쾌한입담</v>
          </cell>
          <cell r="C20">
            <v>3</v>
          </cell>
        </row>
        <row r="21">
          <cell r="B21" t="str">
            <v>#최상위권필수</v>
          </cell>
          <cell r="C21">
            <v>1</v>
          </cell>
        </row>
        <row r="22">
          <cell r="B22" t="str">
            <v>#출제1순위정리</v>
          </cell>
          <cell r="C22">
            <v>2</v>
          </cell>
        </row>
        <row r="23">
          <cell r="B23" t="str">
            <v>#풍부한학습자료</v>
          </cell>
          <cell r="C23">
            <v>1</v>
          </cell>
        </row>
        <row r="24">
          <cell r="C24">
            <v>72</v>
          </cell>
        </row>
        <row r="39">
          <cell r="B39" t="str">
            <v>#깔끔한판서</v>
          </cell>
          <cell r="C39">
            <v>9</v>
          </cell>
        </row>
        <row r="40">
          <cell r="B40" t="str">
            <v>#멘탈관리</v>
          </cell>
          <cell r="C40">
            <v>18</v>
          </cell>
        </row>
        <row r="41">
          <cell r="B41" t="str">
            <v>#생생한현장감</v>
          </cell>
          <cell r="C41">
            <v>2</v>
          </cell>
        </row>
        <row r="42">
          <cell r="B42" t="str">
            <v>#유쾌한입담</v>
          </cell>
          <cell r="C42">
            <v>19</v>
          </cell>
        </row>
        <row r="43">
          <cell r="B43" t="str">
            <v>#최상위권필수</v>
          </cell>
          <cell r="C43">
            <v>9</v>
          </cell>
        </row>
        <row r="44">
          <cell r="B44" t="str">
            <v>#출제1순위정리</v>
          </cell>
          <cell r="C44">
            <v>7</v>
          </cell>
        </row>
        <row r="45">
          <cell r="B45" t="str">
            <v>#풍부한학습자료</v>
          </cell>
          <cell r="C45">
            <v>4</v>
          </cell>
        </row>
        <row r="46">
          <cell r="C46">
            <v>88</v>
          </cell>
        </row>
        <row r="74">
          <cell r="B74" t="str">
            <v>#깔끔한판서</v>
          </cell>
          <cell r="C74">
            <v>26</v>
          </cell>
        </row>
        <row r="75">
          <cell r="B75" t="str">
            <v>#멘탈관리</v>
          </cell>
          <cell r="C75">
            <v>9</v>
          </cell>
        </row>
        <row r="76">
          <cell r="B76" t="str">
            <v>#생생한현장감</v>
          </cell>
          <cell r="C76">
            <v>10</v>
          </cell>
        </row>
        <row r="77">
          <cell r="B77" t="str">
            <v>#유쾌한입담</v>
          </cell>
          <cell r="C77">
            <v>8</v>
          </cell>
        </row>
        <row r="78">
          <cell r="B78" t="str">
            <v>#최상위권필수</v>
          </cell>
          <cell r="C78">
            <v>10</v>
          </cell>
        </row>
        <row r="79">
          <cell r="B79" t="str">
            <v>#출제1순위정리</v>
          </cell>
          <cell r="C79">
            <v>9</v>
          </cell>
        </row>
        <row r="80">
          <cell r="B80" t="str">
            <v>#풍부한학습자료</v>
          </cell>
          <cell r="C80">
            <v>1</v>
          </cell>
        </row>
        <row r="81">
          <cell r="C81">
            <v>86</v>
          </cell>
        </row>
        <row r="88">
          <cell r="B88" t="str">
            <v>#깔끔한판서</v>
          </cell>
          <cell r="C88">
            <v>14</v>
          </cell>
        </row>
        <row r="89">
          <cell r="B89" t="str">
            <v>#멘탈관리</v>
          </cell>
          <cell r="C89">
            <v>3</v>
          </cell>
        </row>
        <row r="90">
          <cell r="B90" t="str">
            <v>#생생한현장감</v>
          </cell>
          <cell r="C90">
            <v>3</v>
          </cell>
        </row>
        <row r="91">
          <cell r="B91" t="str">
            <v>#유쾌한입담</v>
          </cell>
          <cell r="C91">
            <v>9</v>
          </cell>
        </row>
        <row r="92">
          <cell r="B92" t="str">
            <v>#최상위권필수</v>
          </cell>
          <cell r="C92">
            <v>5</v>
          </cell>
        </row>
        <row r="93">
          <cell r="B93" t="str">
            <v>#출제1순위정리</v>
          </cell>
          <cell r="C93">
            <v>3</v>
          </cell>
        </row>
        <row r="94">
          <cell r="B94" t="str">
            <v>#풍부한학습자료</v>
          </cell>
          <cell r="C94">
            <v>1</v>
          </cell>
        </row>
        <row r="95">
          <cell r="C95">
            <v>73</v>
          </cell>
        </row>
        <row r="100">
          <cell r="B100" t="str">
            <v>#깔끔한판서</v>
          </cell>
          <cell r="C100">
            <v>26</v>
          </cell>
        </row>
        <row r="101">
          <cell r="B101" t="str">
            <v>#멘탈관리</v>
          </cell>
          <cell r="C101">
            <v>4</v>
          </cell>
        </row>
        <row r="102">
          <cell r="B102" t="str">
            <v>#생생한현장감</v>
          </cell>
          <cell r="C102">
            <v>11</v>
          </cell>
        </row>
        <row r="103">
          <cell r="B103" t="str">
            <v>#유쾌한입담</v>
          </cell>
          <cell r="C103">
            <v>17</v>
          </cell>
        </row>
        <row r="104">
          <cell r="B104" t="str">
            <v>#최상위권필수</v>
          </cell>
          <cell r="C104">
            <v>4</v>
          </cell>
        </row>
        <row r="105">
          <cell r="B105" t="str">
            <v>#출제1순위정리</v>
          </cell>
          <cell r="C105">
            <v>1</v>
          </cell>
        </row>
        <row r="106">
          <cell r="B106" t="str">
            <v>#풍부한학습자료</v>
          </cell>
          <cell r="C106">
            <v>3</v>
          </cell>
        </row>
        <row r="107">
          <cell r="C107">
            <v>96</v>
          </cell>
        </row>
      </sheetData>
      <sheetData sheetId="4">
        <row r="15">
          <cell r="B15" t="str">
            <v>#깔끔한판서</v>
          </cell>
          <cell r="C15">
            <v>1</v>
          </cell>
        </row>
        <row r="16">
          <cell r="B16" t="str">
            <v>#생생한현장감</v>
          </cell>
          <cell r="C16">
            <v>8</v>
          </cell>
        </row>
        <row r="17">
          <cell r="B17" t="str">
            <v>#유쾌한입담</v>
          </cell>
          <cell r="C17">
            <v>2</v>
          </cell>
        </row>
        <row r="18">
          <cell r="B18" t="str">
            <v>#최상위권필수</v>
          </cell>
          <cell r="C18">
            <v>2</v>
          </cell>
        </row>
        <row r="19">
          <cell r="B19" t="str">
            <v>#출제1순위정리</v>
          </cell>
          <cell r="C19">
            <v>1</v>
          </cell>
        </row>
        <row r="20">
          <cell r="C20">
            <v>86</v>
          </cell>
        </row>
        <row r="31">
          <cell r="B31" t="str">
            <v>#깔끔한판서</v>
          </cell>
          <cell r="C31">
            <v>11</v>
          </cell>
        </row>
        <row r="32">
          <cell r="B32" t="str">
            <v>#멘탈관리</v>
          </cell>
          <cell r="C32">
            <v>3</v>
          </cell>
        </row>
        <row r="33">
          <cell r="B33" t="str">
            <v>#생생한현장감</v>
          </cell>
          <cell r="C33">
            <v>3</v>
          </cell>
        </row>
        <row r="34">
          <cell r="B34" t="str">
            <v>#유쾌한입담</v>
          </cell>
          <cell r="C34">
            <v>17</v>
          </cell>
        </row>
        <row r="35">
          <cell r="B35" t="str">
            <v>#최상위권필수</v>
          </cell>
          <cell r="C35">
            <v>6</v>
          </cell>
        </row>
        <row r="36">
          <cell r="C36">
            <v>116</v>
          </cell>
        </row>
        <row r="57">
          <cell r="B57" t="str">
            <v>#깔끔한판서</v>
          </cell>
          <cell r="C57">
            <v>18</v>
          </cell>
        </row>
        <row r="58">
          <cell r="B58" t="str">
            <v>#멘탈관리</v>
          </cell>
          <cell r="C58">
            <v>3</v>
          </cell>
        </row>
        <row r="59">
          <cell r="B59" t="str">
            <v>#생생한현장감</v>
          </cell>
          <cell r="C59">
            <v>18</v>
          </cell>
        </row>
        <row r="60">
          <cell r="B60" t="str">
            <v>#유쾌한입담</v>
          </cell>
          <cell r="C60">
            <v>2</v>
          </cell>
        </row>
        <row r="61">
          <cell r="B61" t="str">
            <v>#최상위권필수</v>
          </cell>
          <cell r="C61">
            <v>3</v>
          </cell>
        </row>
        <row r="62">
          <cell r="C62">
            <v>115</v>
          </cell>
        </row>
        <row r="68">
          <cell r="B68" t="str">
            <v>#깔끔한판서</v>
          </cell>
          <cell r="C68">
            <v>15</v>
          </cell>
        </row>
        <row r="69">
          <cell r="B69" t="str">
            <v>#생생한현장감</v>
          </cell>
          <cell r="C69">
            <v>4</v>
          </cell>
        </row>
        <row r="70">
          <cell r="B70" t="str">
            <v>#유쾌한입담</v>
          </cell>
          <cell r="C70">
            <v>2</v>
          </cell>
        </row>
        <row r="71">
          <cell r="B71" t="str">
            <v>#최상위권필수</v>
          </cell>
          <cell r="C71">
            <v>1</v>
          </cell>
        </row>
        <row r="72">
          <cell r="C72">
            <v>89</v>
          </cell>
        </row>
        <row r="76">
          <cell r="B76" t="str">
            <v>#깔끔한판서</v>
          </cell>
          <cell r="C76">
            <v>14</v>
          </cell>
        </row>
        <row r="77">
          <cell r="B77" t="str">
            <v>#생생한현장감</v>
          </cell>
          <cell r="C77">
            <v>22</v>
          </cell>
        </row>
        <row r="78">
          <cell r="B78" t="str">
            <v>#유쾌한입담</v>
          </cell>
          <cell r="C78">
            <v>4</v>
          </cell>
        </row>
        <row r="79">
          <cell r="B79" t="str">
            <v>#출제1순위정리</v>
          </cell>
          <cell r="C79">
            <v>3</v>
          </cell>
        </row>
        <row r="80">
          <cell r="C80">
            <v>119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1"/>
      <sheetName val="keyword2"/>
      <sheetName val="keyword3"/>
      <sheetName val="keyword4"/>
      <sheetName val="keyword5"/>
      <sheetName val="강원우"/>
      <sheetName val="김민정"/>
      <sheetName val="권규호"/>
      <sheetName val="그믐달"/>
      <sheetName val="박상희"/>
      <sheetName val="방동진"/>
      <sheetName val="신영균"/>
      <sheetName val="SQL"/>
    </sheetNames>
    <sheetDataSet>
      <sheetData sheetId="0">
        <row r="14">
          <cell r="B14" t="str">
            <v>#깔끔한판서</v>
          </cell>
          <cell r="C14">
            <v>2</v>
          </cell>
        </row>
        <row r="15">
          <cell r="B15" t="str">
            <v>#빠른답변속도</v>
          </cell>
          <cell r="C15">
            <v>28</v>
          </cell>
        </row>
        <row r="16">
          <cell r="B16" t="str">
            <v>#생생한현장감</v>
          </cell>
          <cell r="C16">
            <v>2</v>
          </cell>
        </row>
        <row r="17">
          <cell r="B17" t="str">
            <v>#예·복습관리</v>
          </cell>
          <cell r="C17">
            <v>23</v>
          </cell>
        </row>
        <row r="18">
          <cell r="B18" t="str">
            <v>#유쾌한입담</v>
          </cell>
          <cell r="C18">
            <v>1</v>
          </cell>
        </row>
        <row r="19">
          <cell r="B19" t="str">
            <v>#자세한답변</v>
          </cell>
          <cell r="C19">
            <v>17</v>
          </cell>
        </row>
        <row r="20">
          <cell r="B20" t="str">
            <v>#최상위권필수</v>
          </cell>
          <cell r="C20">
            <v>8</v>
          </cell>
        </row>
        <row r="21">
          <cell r="B21" t="str">
            <v>#출제1순위정리</v>
          </cell>
          <cell r="C21">
            <v>11</v>
          </cell>
        </row>
        <row r="22">
          <cell r="B22" t="str">
            <v>#풍부한학습자료</v>
          </cell>
          <cell r="C22">
            <v>15</v>
          </cell>
        </row>
        <row r="23">
          <cell r="C23">
            <v>13</v>
          </cell>
        </row>
        <row r="201">
          <cell r="B201" t="str">
            <v>#EBS완벽대비</v>
          </cell>
          <cell r="C201">
            <v>2</v>
          </cell>
        </row>
        <row r="202">
          <cell r="B202" t="str">
            <v>#깔끔한판서</v>
          </cell>
          <cell r="C202">
            <v>7</v>
          </cell>
        </row>
        <row r="203">
          <cell r="B203" t="str">
            <v>#멘탈관리</v>
          </cell>
          <cell r="C203">
            <v>3</v>
          </cell>
        </row>
        <row r="204">
          <cell r="B204" t="str">
            <v>#빠른답변속도</v>
          </cell>
          <cell r="C204">
            <v>16</v>
          </cell>
        </row>
        <row r="205">
          <cell r="B205" t="str">
            <v>#예·복습관리</v>
          </cell>
          <cell r="C205">
            <v>13</v>
          </cell>
        </row>
        <row r="206">
          <cell r="B206" t="str">
            <v>#유쾌한입담</v>
          </cell>
          <cell r="C206">
            <v>2</v>
          </cell>
        </row>
        <row r="207">
          <cell r="B207" t="str">
            <v>#자세한답변</v>
          </cell>
          <cell r="C207">
            <v>29</v>
          </cell>
        </row>
        <row r="208">
          <cell r="B208" t="str">
            <v>#최상위권필수</v>
          </cell>
          <cell r="C208">
            <v>3</v>
          </cell>
        </row>
        <row r="209">
          <cell r="B209" t="str">
            <v>#출제1순위정리</v>
          </cell>
          <cell r="C209">
            <v>14</v>
          </cell>
        </row>
        <row r="210">
          <cell r="B210" t="str">
            <v>#풍부한학습자료</v>
          </cell>
          <cell r="C210">
            <v>25</v>
          </cell>
        </row>
        <row r="211">
          <cell r="C211">
            <v>18</v>
          </cell>
        </row>
        <row r="233">
          <cell r="B233" t="str">
            <v>#EBS완벽대비</v>
          </cell>
          <cell r="C233">
            <v>7</v>
          </cell>
        </row>
        <row r="234">
          <cell r="B234" t="str">
            <v>#깔끔한판서</v>
          </cell>
          <cell r="C234">
            <v>6</v>
          </cell>
        </row>
        <row r="235">
          <cell r="B235" t="str">
            <v>#멘탈관리</v>
          </cell>
          <cell r="C235">
            <v>153</v>
          </cell>
        </row>
        <row r="236">
          <cell r="B236" t="str">
            <v>#빠른답변속도</v>
          </cell>
          <cell r="C236">
            <v>295</v>
          </cell>
        </row>
        <row r="237">
          <cell r="B237" t="str">
            <v>#생생한현장감</v>
          </cell>
          <cell r="C237">
            <v>40</v>
          </cell>
        </row>
        <row r="238">
          <cell r="B238" t="str">
            <v>#예·복습관리</v>
          </cell>
          <cell r="C238">
            <v>546</v>
          </cell>
        </row>
        <row r="239">
          <cell r="B239" t="str">
            <v>#유쾌한입담</v>
          </cell>
          <cell r="C239">
            <v>330</v>
          </cell>
        </row>
        <row r="240">
          <cell r="B240" t="str">
            <v>#자세한답변</v>
          </cell>
          <cell r="C240">
            <v>298</v>
          </cell>
        </row>
        <row r="241">
          <cell r="B241" t="str">
            <v>#최상위권필수</v>
          </cell>
          <cell r="C241">
            <v>87</v>
          </cell>
        </row>
        <row r="242">
          <cell r="B242" t="str">
            <v>#출제1순위정리</v>
          </cell>
          <cell r="C242">
            <v>126</v>
          </cell>
        </row>
        <row r="243">
          <cell r="B243" t="str">
            <v>#풍부한학습자료</v>
          </cell>
          <cell r="C243">
            <v>180</v>
          </cell>
        </row>
        <row r="244">
          <cell r="C244">
            <v>447</v>
          </cell>
        </row>
      </sheetData>
      <sheetData sheetId="1">
        <row r="13">
          <cell r="B13" t="str">
            <v>#EBS완벽대비</v>
          </cell>
          <cell r="C13">
            <v>6</v>
          </cell>
        </row>
        <row r="14">
          <cell r="B14" t="str">
            <v>#깔끔한판서</v>
          </cell>
          <cell r="C14">
            <v>2</v>
          </cell>
        </row>
        <row r="15">
          <cell r="B15" t="str">
            <v>#멘탈관리</v>
          </cell>
          <cell r="C15">
            <v>1</v>
          </cell>
        </row>
        <row r="16">
          <cell r="B16" t="str">
            <v>#생생한현장감</v>
          </cell>
          <cell r="C16">
            <v>4</v>
          </cell>
        </row>
        <row r="17">
          <cell r="B17" t="str">
            <v>#예·복습관리</v>
          </cell>
          <cell r="C17">
            <v>15</v>
          </cell>
        </row>
        <row r="18">
          <cell r="B18" t="str">
            <v>#유쾌한입담</v>
          </cell>
          <cell r="C18">
            <v>7</v>
          </cell>
        </row>
        <row r="19">
          <cell r="B19" t="str">
            <v>#자세한답변</v>
          </cell>
          <cell r="C19">
            <v>10</v>
          </cell>
        </row>
        <row r="20">
          <cell r="B20" t="str">
            <v>#최상위권필수</v>
          </cell>
          <cell r="C20">
            <v>15</v>
          </cell>
        </row>
        <row r="21">
          <cell r="B21" t="str">
            <v>#출제1순위정리</v>
          </cell>
          <cell r="C21">
            <v>17</v>
          </cell>
        </row>
        <row r="22">
          <cell r="B22" t="str">
            <v>#풍부한학습자료</v>
          </cell>
          <cell r="C22">
            <v>18</v>
          </cell>
        </row>
        <row r="23">
          <cell r="C23">
            <v>25</v>
          </cell>
        </row>
        <row r="167">
          <cell r="B167" t="str">
            <v>#깔끔한판서</v>
          </cell>
          <cell r="C167">
            <v>9</v>
          </cell>
        </row>
        <row r="168">
          <cell r="B168" t="str">
            <v>#멘탈관리</v>
          </cell>
          <cell r="C168">
            <v>6</v>
          </cell>
        </row>
        <row r="169">
          <cell r="B169" t="str">
            <v>#예·복습관리</v>
          </cell>
          <cell r="C169">
            <v>6</v>
          </cell>
        </row>
        <row r="170">
          <cell r="B170" t="str">
            <v>#유쾌한입담</v>
          </cell>
          <cell r="C170">
            <v>3</v>
          </cell>
        </row>
        <row r="171">
          <cell r="B171" t="str">
            <v>#자세한답변</v>
          </cell>
          <cell r="C171">
            <v>4</v>
          </cell>
        </row>
        <row r="172">
          <cell r="B172" t="str">
            <v>#최상위권필수</v>
          </cell>
          <cell r="C172">
            <v>8</v>
          </cell>
        </row>
        <row r="173">
          <cell r="B173" t="str">
            <v>#출제1순위정리</v>
          </cell>
          <cell r="C173">
            <v>10</v>
          </cell>
        </row>
        <row r="174">
          <cell r="B174" t="str">
            <v>#풍부한학습자료</v>
          </cell>
          <cell r="C174">
            <v>3</v>
          </cell>
        </row>
        <row r="175">
          <cell r="C175">
            <v>13</v>
          </cell>
        </row>
        <row r="193">
          <cell r="B193" t="str">
            <v>#EBS완벽대비</v>
          </cell>
          <cell r="C193">
            <v>5</v>
          </cell>
        </row>
        <row r="194">
          <cell r="B194" t="str">
            <v>#깔끔한판서</v>
          </cell>
          <cell r="C194">
            <v>16</v>
          </cell>
        </row>
        <row r="195">
          <cell r="B195" t="str">
            <v>#멘탈관리</v>
          </cell>
          <cell r="C195">
            <v>8</v>
          </cell>
        </row>
        <row r="196">
          <cell r="B196" t="str">
            <v>#생생한현장감</v>
          </cell>
          <cell r="C196">
            <v>1</v>
          </cell>
        </row>
        <row r="197">
          <cell r="B197" t="str">
            <v>#예·복습관리</v>
          </cell>
          <cell r="C197">
            <v>8</v>
          </cell>
        </row>
        <row r="198">
          <cell r="B198" t="str">
            <v>#유쾌한입담</v>
          </cell>
          <cell r="C198">
            <v>2</v>
          </cell>
        </row>
        <row r="199">
          <cell r="B199" t="str">
            <v>#자세한답변</v>
          </cell>
          <cell r="C199">
            <v>12</v>
          </cell>
        </row>
        <row r="200">
          <cell r="B200" t="str">
            <v>#최상위권필수</v>
          </cell>
          <cell r="C200">
            <v>8</v>
          </cell>
        </row>
        <row r="201">
          <cell r="B201" t="str">
            <v>#출제1순위정리</v>
          </cell>
          <cell r="C201">
            <v>23</v>
          </cell>
        </row>
        <row r="202">
          <cell r="B202" t="str">
            <v>#풍부한학습자료</v>
          </cell>
          <cell r="C202">
            <v>16</v>
          </cell>
        </row>
        <row r="203">
          <cell r="C203">
            <v>33</v>
          </cell>
        </row>
        <row r="226">
          <cell r="B226" t="str">
            <v>#EBS완벽대비</v>
          </cell>
          <cell r="C226">
            <v>28</v>
          </cell>
        </row>
        <row r="227">
          <cell r="B227" t="str">
            <v>#깔끔한판서</v>
          </cell>
          <cell r="C227">
            <v>33</v>
          </cell>
        </row>
        <row r="228">
          <cell r="B228" t="str">
            <v>#멘탈관리</v>
          </cell>
          <cell r="C228">
            <v>203</v>
          </cell>
        </row>
        <row r="229">
          <cell r="B229" t="str">
            <v>#생생한현장감</v>
          </cell>
          <cell r="C229">
            <v>145</v>
          </cell>
        </row>
        <row r="230">
          <cell r="B230" t="str">
            <v>#예·복습관리</v>
          </cell>
          <cell r="C230">
            <v>169</v>
          </cell>
        </row>
        <row r="231">
          <cell r="B231" t="str">
            <v>#유쾌한입담</v>
          </cell>
          <cell r="C231">
            <v>479</v>
          </cell>
        </row>
        <row r="232">
          <cell r="B232" t="str">
            <v>#자세한답변</v>
          </cell>
          <cell r="C232">
            <v>138</v>
          </cell>
        </row>
        <row r="233">
          <cell r="B233" t="str">
            <v>#최상위권필수</v>
          </cell>
          <cell r="C233">
            <v>162</v>
          </cell>
        </row>
        <row r="234">
          <cell r="B234" t="str">
            <v>#출제1순위정리</v>
          </cell>
          <cell r="C234">
            <v>140</v>
          </cell>
        </row>
        <row r="235">
          <cell r="B235" t="str">
            <v>#풍부한학습자료</v>
          </cell>
          <cell r="C235">
            <v>199</v>
          </cell>
        </row>
        <row r="236">
          <cell r="C236">
            <v>819</v>
          </cell>
        </row>
      </sheetData>
      <sheetData sheetId="2">
        <row r="13">
          <cell r="B13" t="str">
            <v>#깔끔한판서</v>
          </cell>
          <cell r="C13">
            <v>8</v>
          </cell>
        </row>
        <row r="14">
          <cell r="B14" t="str">
            <v>#멘탈관리</v>
          </cell>
          <cell r="C14">
            <v>2</v>
          </cell>
        </row>
        <row r="15">
          <cell r="B15" t="str">
            <v>#생생한현장감</v>
          </cell>
          <cell r="C15">
            <v>4</v>
          </cell>
        </row>
        <row r="16">
          <cell r="B16" t="str">
            <v>#예·복습관리</v>
          </cell>
          <cell r="C16">
            <v>4</v>
          </cell>
        </row>
        <row r="17">
          <cell r="B17" t="str">
            <v>#유쾌한입담</v>
          </cell>
          <cell r="C17">
            <v>13</v>
          </cell>
        </row>
        <row r="18">
          <cell r="B18" t="str">
            <v>#최상위권필수</v>
          </cell>
          <cell r="C18">
            <v>22</v>
          </cell>
        </row>
        <row r="19">
          <cell r="B19" t="str">
            <v>#출제1순위정리</v>
          </cell>
          <cell r="C19">
            <v>16</v>
          </cell>
        </row>
        <row r="20">
          <cell r="B20" t="str">
            <v>#풍부한학습자료</v>
          </cell>
          <cell r="C20">
            <v>6</v>
          </cell>
        </row>
        <row r="21">
          <cell r="C21">
            <v>45</v>
          </cell>
        </row>
        <row r="144">
          <cell r="B144" t="str">
            <v>#EBS완벽대비</v>
          </cell>
          <cell r="C144">
            <v>1</v>
          </cell>
        </row>
        <row r="145">
          <cell r="B145" t="str">
            <v>#깔끔한판서</v>
          </cell>
          <cell r="C145">
            <v>8</v>
          </cell>
        </row>
        <row r="146">
          <cell r="B146" t="str">
            <v>#멘탈관리</v>
          </cell>
          <cell r="C146">
            <v>10</v>
          </cell>
        </row>
        <row r="147">
          <cell r="B147" t="str">
            <v>#생생한현장감</v>
          </cell>
          <cell r="C147">
            <v>3</v>
          </cell>
        </row>
        <row r="148">
          <cell r="B148" t="str">
            <v>#예·복습관리</v>
          </cell>
          <cell r="C148">
            <v>2</v>
          </cell>
        </row>
        <row r="149">
          <cell r="B149" t="str">
            <v>#유쾌한입담</v>
          </cell>
          <cell r="C149">
            <v>3</v>
          </cell>
        </row>
        <row r="150">
          <cell r="B150" t="str">
            <v>#최상위권필수</v>
          </cell>
          <cell r="C150">
            <v>7</v>
          </cell>
        </row>
        <row r="151">
          <cell r="B151" t="str">
            <v>#출제1순위정리</v>
          </cell>
          <cell r="C151">
            <v>6</v>
          </cell>
        </row>
        <row r="152">
          <cell r="B152" t="str">
            <v>#풍부한학습자료</v>
          </cell>
          <cell r="C152">
            <v>1</v>
          </cell>
        </row>
        <row r="153">
          <cell r="C153">
            <v>21</v>
          </cell>
        </row>
        <row r="173">
          <cell r="B173" t="str">
            <v>#깔끔한판서</v>
          </cell>
          <cell r="C173">
            <v>19</v>
          </cell>
        </row>
        <row r="174">
          <cell r="B174" t="str">
            <v>#멘탈관리</v>
          </cell>
          <cell r="C174">
            <v>9</v>
          </cell>
        </row>
        <row r="175">
          <cell r="B175" t="str">
            <v>#생생한현장감</v>
          </cell>
          <cell r="C175">
            <v>3</v>
          </cell>
        </row>
        <row r="176">
          <cell r="B176" t="str">
            <v>#예·복습관리</v>
          </cell>
          <cell r="C176">
            <v>1</v>
          </cell>
        </row>
        <row r="177">
          <cell r="B177" t="str">
            <v>#유쾌한입담</v>
          </cell>
          <cell r="C177">
            <v>1</v>
          </cell>
        </row>
        <row r="178">
          <cell r="B178" t="str">
            <v>#최상위권필수</v>
          </cell>
          <cell r="C178">
            <v>17</v>
          </cell>
        </row>
        <row r="179">
          <cell r="B179" t="str">
            <v>#출제1순위정리</v>
          </cell>
          <cell r="C179">
            <v>16</v>
          </cell>
        </row>
        <row r="180">
          <cell r="B180" t="str">
            <v>#풍부한학습자료</v>
          </cell>
          <cell r="C180">
            <v>7</v>
          </cell>
        </row>
        <row r="181">
          <cell r="C181">
            <v>59</v>
          </cell>
        </row>
        <row r="198">
          <cell r="B198" t="str">
            <v>#EBS완벽대비</v>
          </cell>
          <cell r="C198">
            <v>10</v>
          </cell>
        </row>
        <row r="199">
          <cell r="B199" t="str">
            <v>#깔끔한판서</v>
          </cell>
          <cell r="C199">
            <v>52</v>
          </cell>
        </row>
        <row r="200">
          <cell r="B200" t="str">
            <v>#멘탈관리</v>
          </cell>
          <cell r="C200">
            <v>208</v>
          </cell>
        </row>
        <row r="201">
          <cell r="B201" t="str">
            <v>#생생한현장감</v>
          </cell>
          <cell r="C201">
            <v>266</v>
          </cell>
        </row>
        <row r="202">
          <cell r="B202" t="str">
            <v>#예·복습관리</v>
          </cell>
          <cell r="C202">
            <v>70</v>
          </cell>
        </row>
        <row r="203">
          <cell r="B203" t="str">
            <v>#유쾌한입담</v>
          </cell>
          <cell r="C203">
            <v>379</v>
          </cell>
        </row>
        <row r="204">
          <cell r="B204" t="str">
            <v>#최상위권필수</v>
          </cell>
          <cell r="C204">
            <v>126</v>
          </cell>
        </row>
        <row r="205">
          <cell r="B205" t="str">
            <v>#출제1순위정리</v>
          </cell>
          <cell r="C205">
            <v>60</v>
          </cell>
        </row>
        <row r="206">
          <cell r="B206" t="str">
            <v>#풍부한학습자료</v>
          </cell>
          <cell r="C206">
            <v>78</v>
          </cell>
        </row>
        <row r="207">
          <cell r="C207">
            <v>1266</v>
          </cell>
        </row>
      </sheetData>
      <sheetData sheetId="3">
        <row r="10">
          <cell r="B10" t="str">
            <v>#깔끔한판서</v>
          </cell>
          <cell r="C10">
            <v>5</v>
          </cell>
        </row>
        <row r="11">
          <cell r="B11" t="str">
            <v>#멘탈관리</v>
          </cell>
          <cell r="C11">
            <v>5</v>
          </cell>
        </row>
        <row r="12">
          <cell r="B12" t="str">
            <v>#생생한현장감</v>
          </cell>
          <cell r="C12">
            <v>10</v>
          </cell>
        </row>
        <row r="13">
          <cell r="B13" t="str">
            <v>#유쾌한입담</v>
          </cell>
          <cell r="C13">
            <v>12</v>
          </cell>
        </row>
        <row r="14">
          <cell r="B14" t="str">
            <v>#최상위권필수</v>
          </cell>
          <cell r="C14">
            <v>12</v>
          </cell>
        </row>
        <row r="15">
          <cell r="B15" t="str">
            <v>#풍부한학습자료</v>
          </cell>
          <cell r="C15">
            <v>3</v>
          </cell>
        </row>
        <row r="16">
          <cell r="C16">
            <v>73</v>
          </cell>
        </row>
        <row r="115">
          <cell r="B115" t="str">
            <v>#깔끔한판서</v>
          </cell>
          <cell r="C115">
            <v>9</v>
          </cell>
        </row>
        <row r="116">
          <cell r="B116" t="str">
            <v>#멘탈관리</v>
          </cell>
          <cell r="C116">
            <v>7</v>
          </cell>
        </row>
        <row r="117">
          <cell r="B117" t="str">
            <v>#생생한현장감</v>
          </cell>
          <cell r="C117">
            <v>6</v>
          </cell>
        </row>
        <row r="118">
          <cell r="B118" t="str">
            <v>#유쾌한입담</v>
          </cell>
          <cell r="C118">
            <v>7</v>
          </cell>
        </row>
        <row r="119">
          <cell r="B119" t="str">
            <v>#최상위권필수</v>
          </cell>
          <cell r="C119">
            <v>2</v>
          </cell>
        </row>
        <row r="120">
          <cell r="C120">
            <v>31</v>
          </cell>
        </row>
        <row r="136">
          <cell r="B136" t="str">
            <v>#EBS완벽대비</v>
          </cell>
          <cell r="C136">
            <v>1</v>
          </cell>
        </row>
        <row r="137">
          <cell r="B137" t="str">
            <v>#깔끔한판서</v>
          </cell>
          <cell r="C137">
            <v>17</v>
          </cell>
        </row>
        <row r="138">
          <cell r="B138" t="str">
            <v>#멘탈관리</v>
          </cell>
          <cell r="C138">
            <v>8</v>
          </cell>
        </row>
        <row r="139">
          <cell r="B139" t="str">
            <v>#생생한현장감</v>
          </cell>
          <cell r="C139">
            <v>3</v>
          </cell>
        </row>
        <row r="140">
          <cell r="B140" t="str">
            <v>#유쾌한입담</v>
          </cell>
          <cell r="C140">
            <v>6</v>
          </cell>
        </row>
        <row r="141">
          <cell r="B141" t="str">
            <v>#최상위권필수</v>
          </cell>
          <cell r="C141">
            <v>6</v>
          </cell>
        </row>
        <row r="142">
          <cell r="B142" t="str">
            <v>#출제1순위정리</v>
          </cell>
          <cell r="C142">
            <v>6</v>
          </cell>
        </row>
        <row r="143">
          <cell r="C143">
            <v>85</v>
          </cell>
        </row>
        <row r="158">
          <cell r="B158" t="str">
            <v>#EBS완벽대비</v>
          </cell>
          <cell r="C158">
            <v>4</v>
          </cell>
        </row>
        <row r="159">
          <cell r="B159" t="str">
            <v>#깔끔한판서</v>
          </cell>
          <cell r="C159">
            <v>53</v>
          </cell>
        </row>
        <row r="160">
          <cell r="B160" t="str">
            <v>#멘탈관리</v>
          </cell>
          <cell r="C160">
            <v>94</v>
          </cell>
        </row>
        <row r="161">
          <cell r="B161" t="str">
            <v>#생생한현장감</v>
          </cell>
          <cell r="C161">
            <v>186</v>
          </cell>
        </row>
        <row r="162">
          <cell r="B162" t="str">
            <v>#유쾌한입담</v>
          </cell>
          <cell r="C162">
            <v>325</v>
          </cell>
        </row>
        <row r="163">
          <cell r="B163" t="str">
            <v>#최상위권필수</v>
          </cell>
          <cell r="C163">
            <v>29</v>
          </cell>
        </row>
        <row r="164">
          <cell r="B164" t="str">
            <v>#출제1순위정리</v>
          </cell>
          <cell r="C164">
            <v>23</v>
          </cell>
        </row>
        <row r="165">
          <cell r="B165" t="str">
            <v>#풍부한학습자료</v>
          </cell>
          <cell r="C165">
            <v>20</v>
          </cell>
        </row>
        <row r="166">
          <cell r="C166">
            <v>1781</v>
          </cell>
        </row>
      </sheetData>
      <sheetData sheetId="4">
        <row r="9">
          <cell r="B9" t="str">
            <v>#깔끔한판서</v>
          </cell>
          <cell r="C9">
            <v>9</v>
          </cell>
        </row>
        <row r="10">
          <cell r="B10" t="str">
            <v>#멘탈관리</v>
          </cell>
          <cell r="C10">
            <v>1</v>
          </cell>
        </row>
        <row r="11">
          <cell r="B11" t="str">
            <v>#생생한현장감</v>
          </cell>
          <cell r="C11">
            <v>7</v>
          </cell>
        </row>
        <row r="12">
          <cell r="B12" t="str">
            <v>#유쾌한입담</v>
          </cell>
          <cell r="C12">
            <v>5</v>
          </cell>
        </row>
        <row r="13">
          <cell r="B13" t="str">
            <v>#최상위권필수</v>
          </cell>
          <cell r="C13">
            <v>3</v>
          </cell>
        </row>
        <row r="14">
          <cell r="C14">
            <v>95</v>
          </cell>
        </row>
        <row r="86">
          <cell r="B86" t="str">
            <v>#깔끔한판서</v>
          </cell>
          <cell r="C86">
            <v>12</v>
          </cell>
        </row>
        <row r="87">
          <cell r="B87" t="str">
            <v>#생생한현장감</v>
          </cell>
          <cell r="C87">
            <v>7</v>
          </cell>
        </row>
        <row r="88">
          <cell r="C88">
            <v>43</v>
          </cell>
        </row>
        <row r="98">
          <cell r="B98" t="str">
            <v>#깔끔한판서</v>
          </cell>
          <cell r="C98">
            <v>15</v>
          </cell>
        </row>
        <row r="99">
          <cell r="B99" t="str">
            <v>#멘탈관리</v>
          </cell>
          <cell r="C99">
            <v>2</v>
          </cell>
        </row>
        <row r="100">
          <cell r="B100" t="str">
            <v>#생생한현장감</v>
          </cell>
          <cell r="C100">
            <v>3</v>
          </cell>
        </row>
        <row r="101">
          <cell r="B101" t="str">
            <v>#최상위권필수</v>
          </cell>
          <cell r="C101">
            <v>2</v>
          </cell>
        </row>
        <row r="102">
          <cell r="C102">
            <v>110</v>
          </cell>
        </row>
        <row r="115">
          <cell r="B115" t="str">
            <v>#EBS완벽대비</v>
          </cell>
          <cell r="C115">
            <v>3</v>
          </cell>
        </row>
        <row r="116">
          <cell r="B116" t="str">
            <v>#깔끔한판서</v>
          </cell>
          <cell r="C116">
            <v>29</v>
          </cell>
        </row>
        <row r="117">
          <cell r="B117" t="str">
            <v>#멘탈관리</v>
          </cell>
          <cell r="C117">
            <v>5</v>
          </cell>
        </row>
        <row r="118">
          <cell r="B118" t="str">
            <v>#생생한현장감</v>
          </cell>
          <cell r="C118">
            <v>265</v>
          </cell>
        </row>
        <row r="119">
          <cell r="B119" t="str">
            <v>#유쾌한입담</v>
          </cell>
          <cell r="C119">
            <v>122</v>
          </cell>
        </row>
        <row r="120">
          <cell r="B120" t="str">
            <v>#최상위권필수</v>
          </cell>
          <cell r="C120">
            <v>8</v>
          </cell>
        </row>
        <row r="121">
          <cell r="B121" t="str">
            <v>#출제1순위정리</v>
          </cell>
          <cell r="C121">
            <v>4</v>
          </cell>
        </row>
        <row r="122">
          <cell r="C122">
            <v>2079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word1"/>
      <sheetName val="keyword2"/>
      <sheetName val="keyword3"/>
      <sheetName val="keyword4"/>
      <sheetName val="keyword5"/>
      <sheetName val="강원우"/>
      <sheetName val="김민정"/>
      <sheetName val="권규호"/>
      <sheetName val="그믐달"/>
      <sheetName val="박상희"/>
      <sheetName val="방동진"/>
      <sheetName val="신영균"/>
      <sheetName val="고정민"/>
      <sheetName val="이미지"/>
      <sheetName val="이하영"/>
      <sheetName val="정승제"/>
      <sheetName val="SQL"/>
    </sheetNames>
    <sheetDataSet>
      <sheetData sheetId="0">
        <row r="41">
          <cell r="B41" t="str">
            <v>#EBS완벽대비</v>
          </cell>
          <cell r="C41">
            <v>7</v>
          </cell>
        </row>
        <row r="42">
          <cell r="B42" t="str">
            <v>#깔끔한판서</v>
          </cell>
          <cell r="C42">
            <v>9</v>
          </cell>
        </row>
        <row r="43">
          <cell r="B43" t="str">
            <v>#멘탈관리</v>
          </cell>
          <cell r="C43">
            <v>10</v>
          </cell>
        </row>
        <row r="44">
          <cell r="B44" t="str">
            <v>#빠른답변속도</v>
          </cell>
          <cell r="C44">
            <v>33</v>
          </cell>
        </row>
        <row r="45">
          <cell r="B45" t="str">
            <v>#생생한현장감</v>
          </cell>
          <cell r="C45">
            <v>3</v>
          </cell>
        </row>
        <row r="46">
          <cell r="B46" t="str">
            <v>#예·복습관리</v>
          </cell>
          <cell r="C46">
            <v>34</v>
          </cell>
        </row>
        <row r="47">
          <cell r="B47" t="str">
            <v>#유쾌한입담</v>
          </cell>
          <cell r="C47">
            <v>16</v>
          </cell>
        </row>
        <row r="48">
          <cell r="B48" t="str">
            <v>#자세한답변</v>
          </cell>
          <cell r="C48">
            <v>29</v>
          </cell>
        </row>
        <row r="49">
          <cell r="B49" t="str">
            <v>#최상위권필수</v>
          </cell>
          <cell r="C49">
            <v>9</v>
          </cell>
        </row>
        <row r="50">
          <cell r="B50" t="str">
            <v>#출제1순위정리</v>
          </cell>
          <cell r="C50">
            <v>30</v>
          </cell>
        </row>
        <row r="51">
          <cell r="B51" t="str">
            <v>#풍부한학습자료</v>
          </cell>
          <cell r="C51">
            <v>30</v>
          </cell>
        </row>
        <row r="52">
          <cell r="C52">
            <v>51</v>
          </cell>
        </row>
        <row r="271">
          <cell r="B271" t="str">
            <v>#깔끔한판서</v>
          </cell>
          <cell r="C271">
            <v>1</v>
          </cell>
        </row>
        <row r="272">
          <cell r="B272" t="str">
            <v>#멘탈관리</v>
          </cell>
          <cell r="C272">
            <v>1</v>
          </cell>
        </row>
        <row r="273">
          <cell r="B273" t="str">
            <v>#빠른답변속도</v>
          </cell>
          <cell r="C273">
            <v>28</v>
          </cell>
        </row>
        <row r="274">
          <cell r="B274" t="str">
            <v>#예·복습관리</v>
          </cell>
          <cell r="C274">
            <v>2</v>
          </cell>
        </row>
        <row r="275">
          <cell r="B275" t="str">
            <v>#자세한답변</v>
          </cell>
          <cell r="C275">
            <v>8</v>
          </cell>
        </row>
        <row r="276">
          <cell r="B276" t="str">
            <v>#최상위권필수</v>
          </cell>
          <cell r="C276">
            <v>5</v>
          </cell>
        </row>
        <row r="277">
          <cell r="B277" t="str">
            <v>#출제1순위정리</v>
          </cell>
          <cell r="C277">
            <v>12</v>
          </cell>
        </row>
        <row r="278">
          <cell r="B278" t="str">
            <v>#풍부한학습자료</v>
          </cell>
          <cell r="C278">
            <v>4</v>
          </cell>
        </row>
        <row r="279">
          <cell r="C279">
            <v>8</v>
          </cell>
        </row>
        <row r="286">
          <cell r="B286" t="str">
            <v>#깔끔한판서</v>
          </cell>
          <cell r="C286">
            <v>5</v>
          </cell>
        </row>
        <row r="287">
          <cell r="B287" t="str">
            <v>#빠른답변속도</v>
          </cell>
          <cell r="C287">
            <v>15</v>
          </cell>
        </row>
        <row r="288">
          <cell r="B288" t="str">
            <v>#예·복습관리</v>
          </cell>
          <cell r="C288">
            <v>7</v>
          </cell>
        </row>
        <row r="289">
          <cell r="B289" t="str">
            <v>#자세한답변</v>
          </cell>
          <cell r="C289">
            <v>10</v>
          </cell>
        </row>
        <row r="290">
          <cell r="B290" t="str">
            <v>#최상위권필수</v>
          </cell>
          <cell r="C290">
            <v>3</v>
          </cell>
        </row>
        <row r="291">
          <cell r="B291" t="str">
            <v>#출제1순위정리</v>
          </cell>
          <cell r="C291">
            <v>2</v>
          </cell>
        </row>
        <row r="292">
          <cell r="B292" t="str">
            <v>#풍부한학습자료</v>
          </cell>
          <cell r="C292">
            <v>2</v>
          </cell>
        </row>
        <row r="293">
          <cell r="C293">
            <v>16</v>
          </cell>
        </row>
      </sheetData>
      <sheetData sheetId="1">
        <row r="41">
          <cell r="B41" t="str">
            <v>#EBS완벽대비</v>
          </cell>
          <cell r="C41">
            <v>5</v>
          </cell>
        </row>
        <row r="42">
          <cell r="B42" t="str">
            <v>#깔끔한판서</v>
          </cell>
          <cell r="C42">
            <v>20</v>
          </cell>
        </row>
        <row r="43">
          <cell r="B43" t="str">
            <v>#멘탈관리</v>
          </cell>
          <cell r="C43">
            <v>15</v>
          </cell>
        </row>
        <row r="44">
          <cell r="B44" t="str">
            <v>#생생한현장감</v>
          </cell>
          <cell r="C44">
            <v>8</v>
          </cell>
        </row>
        <row r="45">
          <cell r="B45" t="str">
            <v>#예·복습관리</v>
          </cell>
          <cell r="C45">
            <v>14</v>
          </cell>
        </row>
        <row r="46">
          <cell r="B46" t="str">
            <v>#유쾌한입담</v>
          </cell>
          <cell r="C46">
            <v>25</v>
          </cell>
        </row>
        <row r="47">
          <cell r="B47" t="str">
            <v>#자세한답변</v>
          </cell>
          <cell r="C47">
            <v>18</v>
          </cell>
        </row>
        <row r="48">
          <cell r="B48" t="str">
            <v>#최상위권필수</v>
          </cell>
          <cell r="C48">
            <v>23</v>
          </cell>
        </row>
        <row r="49">
          <cell r="B49" t="str">
            <v>#출제1순위정리</v>
          </cell>
          <cell r="C49">
            <v>37</v>
          </cell>
        </row>
        <row r="50">
          <cell r="B50" t="str">
            <v>#풍부한학습자료</v>
          </cell>
          <cell r="C50">
            <v>15</v>
          </cell>
        </row>
        <row r="51">
          <cell r="C51">
            <v>81</v>
          </cell>
        </row>
        <row r="264">
          <cell r="B264" t="str">
            <v>#EBS완벽대비</v>
          </cell>
          <cell r="C264">
            <v>3</v>
          </cell>
        </row>
        <row r="265">
          <cell r="B265" t="str">
            <v>#깔끔한판서</v>
          </cell>
          <cell r="C265">
            <v>5</v>
          </cell>
        </row>
        <row r="266">
          <cell r="B266" t="str">
            <v>#멘탈관리</v>
          </cell>
          <cell r="C266">
            <v>1</v>
          </cell>
        </row>
        <row r="267">
          <cell r="B267" t="str">
            <v>#생생한현장감</v>
          </cell>
          <cell r="C267">
            <v>1</v>
          </cell>
        </row>
        <row r="268">
          <cell r="B268" t="str">
            <v>#예·복습관리</v>
          </cell>
          <cell r="C268">
            <v>4</v>
          </cell>
        </row>
        <row r="269">
          <cell r="B269" t="str">
            <v>#유쾌한입담</v>
          </cell>
          <cell r="C269">
            <v>3</v>
          </cell>
        </row>
        <row r="270">
          <cell r="B270" t="str">
            <v>#자세한답변</v>
          </cell>
          <cell r="C270">
            <v>13</v>
          </cell>
        </row>
        <row r="271">
          <cell r="B271" t="str">
            <v>#최상위권필수</v>
          </cell>
          <cell r="C271">
            <v>11</v>
          </cell>
        </row>
        <row r="272">
          <cell r="B272" t="str">
            <v>#출제1순위정리</v>
          </cell>
          <cell r="C272">
            <v>12</v>
          </cell>
        </row>
        <row r="273">
          <cell r="B273" t="str">
            <v>#풍부한학습자료</v>
          </cell>
          <cell r="C273">
            <v>2</v>
          </cell>
        </row>
        <row r="274">
          <cell r="C274">
            <v>14</v>
          </cell>
        </row>
        <row r="281">
          <cell r="B281" t="str">
            <v>#깔끔한판서</v>
          </cell>
          <cell r="C281">
            <v>4</v>
          </cell>
        </row>
        <row r="282">
          <cell r="B282" t="str">
            <v>#멘탈관리</v>
          </cell>
          <cell r="C282">
            <v>2</v>
          </cell>
        </row>
        <row r="283">
          <cell r="B283" t="str">
            <v>#생생한현장감</v>
          </cell>
          <cell r="C283">
            <v>1</v>
          </cell>
        </row>
        <row r="284">
          <cell r="B284" t="str">
            <v>#예·복습관리</v>
          </cell>
          <cell r="C284">
            <v>4</v>
          </cell>
        </row>
        <row r="285">
          <cell r="B285" t="str">
            <v>#자세한답변</v>
          </cell>
          <cell r="C285">
            <v>10</v>
          </cell>
        </row>
        <row r="286">
          <cell r="B286" t="str">
            <v>#최상위권필수</v>
          </cell>
          <cell r="C286">
            <v>7</v>
          </cell>
        </row>
        <row r="287">
          <cell r="B287" t="str">
            <v>#출제1순위정리</v>
          </cell>
          <cell r="C287">
            <v>4</v>
          </cell>
        </row>
        <row r="288">
          <cell r="B288" t="str">
            <v>#풍부한학습자료</v>
          </cell>
          <cell r="C288">
            <v>6</v>
          </cell>
        </row>
        <row r="289">
          <cell r="C289">
            <v>22</v>
          </cell>
        </row>
      </sheetData>
      <sheetData sheetId="2">
        <row r="37">
          <cell r="B37" t="str">
            <v>#EBS완벽대비</v>
          </cell>
          <cell r="C37">
            <v>2</v>
          </cell>
        </row>
        <row r="38">
          <cell r="B38" t="str">
            <v>#깔끔한판서</v>
          </cell>
          <cell r="C38">
            <v>17</v>
          </cell>
        </row>
        <row r="39">
          <cell r="B39" t="str">
            <v>#멘탈관리</v>
          </cell>
          <cell r="C39">
            <v>16</v>
          </cell>
        </row>
        <row r="40">
          <cell r="B40" t="str">
            <v>#생생한현장감</v>
          </cell>
          <cell r="C40">
            <v>19</v>
          </cell>
        </row>
        <row r="41">
          <cell r="B41" t="str">
            <v>#예·복습관리</v>
          </cell>
          <cell r="C41">
            <v>11</v>
          </cell>
        </row>
        <row r="42">
          <cell r="B42" t="str">
            <v>#유쾌한입담</v>
          </cell>
          <cell r="C42">
            <v>28</v>
          </cell>
        </row>
        <row r="43">
          <cell r="B43" t="str">
            <v>#최상위권필수</v>
          </cell>
          <cell r="C43">
            <v>16</v>
          </cell>
        </row>
        <row r="44">
          <cell r="B44" t="str">
            <v>#출제1순위정리</v>
          </cell>
          <cell r="C44">
            <v>12</v>
          </cell>
        </row>
        <row r="45">
          <cell r="B45" t="str">
            <v>#풍부한학습자료</v>
          </cell>
          <cell r="C45">
            <v>7</v>
          </cell>
        </row>
        <row r="46">
          <cell r="C46">
            <v>133</v>
          </cell>
        </row>
        <row r="232">
          <cell r="B232" t="str">
            <v>#깔끔한판서</v>
          </cell>
          <cell r="C232">
            <v>11</v>
          </cell>
        </row>
        <row r="233">
          <cell r="B233" t="str">
            <v>#멘탈관리</v>
          </cell>
          <cell r="C233">
            <v>4</v>
          </cell>
        </row>
        <row r="234">
          <cell r="B234" t="str">
            <v>#생생한현장감</v>
          </cell>
          <cell r="C234">
            <v>1</v>
          </cell>
        </row>
        <row r="235">
          <cell r="B235" t="str">
            <v>#예·복습관리</v>
          </cell>
          <cell r="C235">
            <v>1</v>
          </cell>
        </row>
        <row r="236">
          <cell r="B236" t="str">
            <v>#유쾌한입담</v>
          </cell>
          <cell r="C236">
            <v>7</v>
          </cell>
        </row>
        <row r="237">
          <cell r="B237" t="str">
            <v>#최상위권필수</v>
          </cell>
          <cell r="C237">
            <v>9</v>
          </cell>
        </row>
        <row r="238">
          <cell r="B238" t="str">
            <v>#출제1순위정리</v>
          </cell>
          <cell r="C238">
            <v>10</v>
          </cell>
        </row>
        <row r="239">
          <cell r="B239" t="str">
            <v>#풍부한학습자료</v>
          </cell>
          <cell r="C239">
            <v>3</v>
          </cell>
        </row>
        <row r="240">
          <cell r="C240">
            <v>23</v>
          </cell>
        </row>
        <row r="246">
          <cell r="B246" t="str">
            <v>#깔끔한판서</v>
          </cell>
          <cell r="C246">
            <v>8</v>
          </cell>
        </row>
        <row r="247">
          <cell r="B247" t="str">
            <v>#멘탈관리</v>
          </cell>
          <cell r="C247">
            <v>5</v>
          </cell>
        </row>
        <row r="248">
          <cell r="B248" t="str">
            <v>#생생한현장감</v>
          </cell>
          <cell r="C248">
            <v>2</v>
          </cell>
        </row>
        <row r="249">
          <cell r="B249" t="str">
            <v>#예·복습관리</v>
          </cell>
          <cell r="C249">
            <v>6</v>
          </cell>
        </row>
        <row r="250">
          <cell r="B250" t="str">
            <v>#유쾌한입담</v>
          </cell>
          <cell r="C250">
            <v>2</v>
          </cell>
        </row>
        <row r="251">
          <cell r="B251" t="str">
            <v>#최상위권필수</v>
          </cell>
          <cell r="C251">
            <v>2</v>
          </cell>
        </row>
        <row r="252">
          <cell r="B252" t="str">
            <v>#출제1순위정리</v>
          </cell>
          <cell r="C252">
            <v>4</v>
          </cell>
        </row>
        <row r="253">
          <cell r="B253" t="str">
            <v>#풍부한학습자료</v>
          </cell>
          <cell r="C253">
            <v>1</v>
          </cell>
        </row>
        <row r="254">
          <cell r="C254">
            <v>30</v>
          </cell>
        </row>
      </sheetData>
      <sheetData sheetId="3">
        <row r="31">
          <cell r="B31" t="str">
            <v>#깔끔한판서</v>
          </cell>
          <cell r="C31">
            <v>18</v>
          </cell>
        </row>
        <row r="32">
          <cell r="B32" t="str">
            <v>#멘탈관리</v>
          </cell>
          <cell r="C32">
            <v>8</v>
          </cell>
        </row>
        <row r="33">
          <cell r="B33" t="str">
            <v>#생생한현장감</v>
          </cell>
          <cell r="C33">
            <v>9</v>
          </cell>
        </row>
        <row r="34">
          <cell r="B34" t="str">
            <v>#유쾌한입담</v>
          </cell>
          <cell r="C34">
            <v>20</v>
          </cell>
        </row>
        <row r="35">
          <cell r="B35" t="str">
            <v>#최상위권필수</v>
          </cell>
          <cell r="C35">
            <v>4</v>
          </cell>
        </row>
        <row r="36">
          <cell r="B36" t="str">
            <v>#출제1순위정리</v>
          </cell>
          <cell r="C36">
            <v>6</v>
          </cell>
        </row>
        <row r="37">
          <cell r="B37" t="str">
            <v>#풍부한학습자료</v>
          </cell>
          <cell r="C37">
            <v>4</v>
          </cell>
        </row>
        <row r="38">
          <cell r="C38">
            <v>192</v>
          </cell>
        </row>
        <row r="186">
          <cell r="B186" t="str">
            <v>#깔끔한판서</v>
          </cell>
          <cell r="C186">
            <v>8</v>
          </cell>
        </row>
        <row r="187">
          <cell r="B187" t="str">
            <v>#멘탈관리</v>
          </cell>
          <cell r="C187">
            <v>4</v>
          </cell>
        </row>
        <row r="188">
          <cell r="B188" t="str">
            <v>#생생한현장감</v>
          </cell>
          <cell r="C188">
            <v>2</v>
          </cell>
        </row>
        <row r="189">
          <cell r="B189" t="str">
            <v>#유쾌한입담</v>
          </cell>
          <cell r="C189">
            <v>8</v>
          </cell>
        </row>
        <row r="190">
          <cell r="B190" t="str">
            <v>#최상위권필수</v>
          </cell>
          <cell r="C190">
            <v>5</v>
          </cell>
        </row>
        <row r="191">
          <cell r="B191" t="str">
            <v>#출제1순위정리</v>
          </cell>
          <cell r="C191">
            <v>1</v>
          </cell>
        </row>
        <row r="192">
          <cell r="C192">
            <v>41</v>
          </cell>
        </row>
        <row r="196">
          <cell r="B196" t="str">
            <v>#깔끔한판서</v>
          </cell>
          <cell r="C196">
            <v>3</v>
          </cell>
        </row>
        <row r="197">
          <cell r="B197" t="str">
            <v>#멘탈관리</v>
          </cell>
          <cell r="C197">
            <v>1</v>
          </cell>
        </row>
        <row r="198">
          <cell r="B198" t="str">
            <v>#유쾌한입담</v>
          </cell>
          <cell r="C198">
            <v>3</v>
          </cell>
        </row>
        <row r="199">
          <cell r="B199" t="str">
            <v>#최상위권필수</v>
          </cell>
          <cell r="C199">
            <v>2</v>
          </cell>
        </row>
        <row r="200">
          <cell r="B200" t="str">
            <v>#풍부한학습자료</v>
          </cell>
          <cell r="C200">
            <v>4</v>
          </cell>
        </row>
        <row r="201">
          <cell r="C201">
            <v>47</v>
          </cell>
        </row>
      </sheetData>
      <sheetData sheetId="4">
        <row r="25">
          <cell r="B25" t="str">
            <v>#EBS완벽대비</v>
          </cell>
          <cell r="C25">
            <v>1</v>
          </cell>
        </row>
        <row r="26">
          <cell r="B26" t="str">
            <v>#깔끔한판서</v>
          </cell>
          <cell r="C26">
            <v>8</v>
          </cell>
        </row>
        <row r="27">
          <cell r="B27" t="str">
            <v>#멘탈관리</v>
          </cell>
          <cell r="C27">
            <v>1</v>
          </cell>
        </row>
        <row r="28">
          <cell r="B28" t="str">
            <v>#생생한현장감</v>
          </cell>
          <cell r="C28">
            <v>17</v>
          </cell>
        </row>
        <row r="29">
          <cell r="B29" t="str">
            <v>#유쾌한입담</v>
          </cell>
          <cell r="C29">
            <v>12</v>
          </cell>
        </row>
        <row r="30">
          <cell r="C30">
            <v>222</v>
          </cell>
        </row>
        <row r="137">
          <cell r="B137" t="str">
            <v>#깔끔한판서</v>
          </cell>
          <cell r="C137">
            <v>11</v>
          </cell>
        </row>
        <row r="138">
          <cell r="B138" t="str">
            <v>#멘탈관리</v>
          </cell>
          <cell r="C138">
            <v>2</v>
          </cell>
        </row>
        <row r="139">
          <cell r="B139" t="str">
            <v>#생생한현장감</v>
          </cell>
          <cell r="C139">
            <v>2</v>
          </cell>
        </row>
        <row r="140">
          <cell r="B140" t="str">
            <v>#유쾌한입담</v>
          </cell>
          <cell r="C140">
            <v>1</v>
          </cell>
        </row>
        <row r="141">
          <cell r="C141">
            <v>53</v>
          </cell>
        </row>
        <row r="145">
          <cell r="B145" t="str">
            <v>#깔끔한판서</v>
          </cell>
          <cell r="C145">
            <v>8</v>
          </cell>
        </row>
        <row r="146">
          <cell r="B146" t="str">
            <v>#멘탈관리</v>
          </cell>
          <cell r="C146">
            <v>1</v>
          </cell>
        </row>
        <row r="147">
          <cell r="B147" t="str">
            <v>#생생한현장감</v>
          </cell>
          <cell r="C147">
            <v>1</v>
          </cell>
        </row>
        <row r="148">
          <cell r="B148" t="str">
            <v>#유쾌한입담</v>
          </cell>
          <cell r="C148">
            <v>1</v>
          </cell>
        </row>
        <row r="149">
          <cell r="C149">
            <v>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93"/>
  <sheetViews>
    <sheetView workbookViewId="0">
      <pane ySplit="1" topLeftCell="A251" activePane="bottomLeft" state="frozen"/>
      <selection pane="bottomLeft" activeCell="H10" sqref="H10"/>
    </sheetView>
  </sheetViews>
  <sheetFormatPr defaultRowHeight="18.2"/>
  <cols>
    <col min="2" max="2" width="15.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s="1">
        <v>11</v>
      </c>
    </row>
    <row r="3" spans="1:3">
      <c r="A3" t="s">
        <v>3</v>
      </c>
      <c r="B3" t="s">
        <v>5</v>
      </c>
      <c r="C3" s="1">
        <v>8</v>
      </c>
    </row>
    <row r="4" spans="1:3">
      <c r="A4" t="s">
        <v>3</v>
      </c>
      <c r="B4" t="s">
        <v>6</v>
      </c>
      <c r="C4" s="1">
        <v>15</v>
      </c>
    </row>
    <row r="5" spans="1:3">
      <c r="A5" t="s">
        <v>3</v>
      </c>
      <c r="B5" t="s">
        <v>7</v>
      </c>
      <c r="C5" s="1">
        <v>54</v>
      </c>
    </row>
    <row r="6" spans="1:3">
      <c r="A6" t="s">
        <v>3</v>
      </c>
      <c r="B6" t="s">
        <v>8</v>
      </c>
      <c r="C6" s="1">
        <v>11</v>
      </c>
    </row>
    <row r="7" spans="1:3">
      <c r="A7" t="s">
        <v>3</v>
      </c>
      <c r="B7" t="s">
        <v>9</v>
      </c>
      <c r="C7" s="1">
        <v>95</v>
      </c>
    </row>
    <row r="8" spans="1:3">
      <c r="A8" t="s">
        <v>3</v>
      </c>
      <c r="B8" t="s">
        <v>10</v>
      </c>
      <c r="C8" s="1">
        <v>10</v>
      </c>
    </row>
    <row r="9" spans="1:3">
      <c r="A9" t="s">
        <v>3</v>
      </c>
      <c r="B9" t="s">
        <v>11</v>
      </c>
      <c r="C9" s="1">
        <v>49</v>
      </c>
    </row>
    <row r="10" spans="1:3">
      <c r="A10" t="s">
        <v>3</v>
      </c>
      <c r="B10" t="s">
        <v>12</v>
      </c>
      <c r="C10" s="1">
        <v>17</v>
      </c>
    </row>
    <row r="11" spans="1:3">
      <c r="A11" t="s">
        <v>3</v>
      </c>
      <c r="B11" t="s">
        <v>13</v>
      </c>
      <c r="C11" s="1">
        <v>38</v>
      </c>
    </row>
    <row r="12" spans="1:3">
      <c r="A12" t="s">
        <v>3</v>
      </c>
      <c r="B12" t="s">
        <v>14</v>
      </c>
      <c r="C12" s="1">
        <v>54</v>
      </c>
    </row>
    <row r="13" spans="1:3">
      <c r="A13" t="s">
        <v>3</v>
      </c>
      <c r="C13" s="1">
        <v>94</v>
      </c>
    </row>
    <row r="14" spans="1:3">
      <c r="A14" t="s">
        <v>15</v>
      </c>
      <c r="B14" t="s">
        <v>5</v>
      </c>
      <c r="C14" s="1">
        <v>2</v>
      </c>
    </row>
    <row r="15" spans="1:3">
      <c r="A15" t="s">
        <v>15</v>
      </c>
      <c r="B15" t="s">
        <v>7</v>
      </c>
      <c r="C15" s="1">
        <v>28</v>
      </c>
    </row>
    <row r="16" spans="1:3">
      <c r="A16" t="s">
        <v>15</v>
      </c>
      <c r="B16" t="s">
        <v>8</v>
      </c>
      <c r="C16" s="1">
        <v>2</v>
      </c>
    </row>
    <row r="17" spans="1:3">
      <c r="A17" t="s">
        <v>15</v>
      </c>
      <c r="B17" t="s">
        <v>9</v>
      </c>
      <c r="C17" s="1">
        <v>23</v>
      </c>
    </row>
    <row r="18" spans="1:3">
      <c r="A18" t="s">
        <v>15</v>
      </c>
      <c r="B18" t="s">
        <v>10</v>
      </c>
      <c r="C18" s="1">
        <v>1</v>
      </c>
    </row>
    <row r="19" spans="1:3">
      <c r="A19" t="s">
        <v>15</v>
      </c>
      <c r="B19" t="s">
        <v>11</v>
      </c>
      <c r="C19" s="1">
        <v>17</v>
      </c>
    </row>
    <row r="20" spans="1:3">
      <c r="A20" t="s">
        <v>15</v>
      </c>
      <c r="B20" t="s">
        <v>12</v>
      </c>
      <c r="C20" s="1">
        <v>8</v>
      </c>
    </row>
    <row r="21" spans="1:3">
      <c r="A21" t="s">
        <v>15</v>
      </c>
      <c r="B21" t="s">
        <v>13</v>
      </c>
      <c r="C21" s="1">
        <v>11</v>
      </c>
    </row>
    <row r="22" spans="1:3">
      <c r="A22" t="s">
        <v>15</v>
      </c>
      <c r="B22" t="s">
        <v>14</v>
      </c>
      <c r="C22" s="1">
        <v>15</v>
      </c>
    </row>
    <row r="23" spans="1:3">
      <c r="A23" t="s">
        <v>15</v>
      </c>
      <c r="C23" s="1">
        <v>13</v>
      </c>
    </row>
    <row r="24" spans="1:3">
      <c r="A24" t="s">
        <v>16</v>
      </c>
      <c r="B24" t="s">
        <v>4</v>
      </c>
      <c r="C24" s="1">
        <v>2</v>
      </c>
    </row>
    <row r="25" spans="1:3">
      <c r="A25" t="s">
        <v>16</v>
      </c>
      <c r="B25" t="s">
        <v>5</v>
      </c>
      <c r="C25" s="1">
        <v>4</v>
      </c>
    </row>
    <row r="26" spans="1:3">
      <c r="A26" t="s">
        <v>16</v>
      </c>
      <c r="B26" t="s">
        <v>7</v>
      </c>
      <c r="C26" s="1">
        <v>11</v>
      </c>
    </row>
    <row r="27" spans="1:3">
      <c r="A27" t="s">
        <v>16</v>
      </c>
      <c r="B27" t="s">
        <v>8</v>
      </c>
      <c r="C27" s="1">
        <v>1</v>
      </c>
    </row>
    <row r="28" spans="1:3">
      <c r="A28" t="s">
        <v>16</v>
      </c>
      <c r="B28" t="s">
        <v>9</v>
      </c>
      <c r="C28" s="1">
        <v>19</v>
      </c>
    </row>
    <row r="29" spans="1:3">
      <c r="A29" t="s">
        <v>16</v>
      </c>
      <c r="B29" t="s">
        <v>10</v>
      </c>
      <c r="C29" s="1">
        <v>9</v>
      </c>
    </row>
    <row r="30" spans="1:3">
      <c r="A30" t="s">
        <v>16</v>
      </c>
      <c r="B30" t="s">
        <v>11</v>
      </c>
      <c r="C30" s="1">
        <v>8</v>
      </c>
    </row>
    <row r="31" spans="1:3">
      <c r="A31" t="s">
        <v>16</v>
      </c>
      <c r="B31" t="s">
        <v>12</v>
      </c>
      <c r="C31" s="1">
        <v>9</v>
      </c>
    </row>
    <row r="32" spans="1:3">
      <c r="A32" t="s">
        <v>16</v>
      </c>
      <c r="B32" t="s">
        <v>13</v>
      </c>
      <c r="C32" s="1">
        <v>7</v>
      </c>
    </row>
    <row r="33" spans="1:3">
      <c r="A33" t="s">
        <v>16</v>
      </c>
      <c r="B33" t="s">
        <v>14</v>
      </c>
      <c r="C33" s="1">
        <v>8</v>
      </c>
    </row>
    <row r="34" spans="1:3">
      <c r="A34" t="s">
        <v>16</v>
      </c>
      <c r="C34" s="1">
        <v>22</v>
      </c>
    </row>
    <row r="35" spans="1:3">
      <c r="A35" t="s">
        <v>17</v>
      </c>
      <c r="B35" t="s">
        <v>7</v>
      </c>
      <c r="C35" s="1">
        <v>4</v>
      </c>
    </row>
    <row r="36" spans="1:3">
      <c r="A36" t="s">
        <v>17</v>
      </c>
      <c r="B36" t="s">
        <v>8</v>
      </c>
      <c r="C36" s="1">
        <v>1</v>
      </c>
    </row>
    <row r="37" spans="1:3">
      <c r="A37" t="s">
        <v>17</v>
      </c>
      <c r="B37" t="s">
        <v>9</v>
      </c>
      <c r="C37" s="1">
        <v>1</v>
      </c>
    </row>
    <row r="38" spans="1:3">
      <c r="A38" t="s">
        <v>17</v>
      </c>
      <c r="B38" t="s">
        <v>11</v>
      </c>
      <c r="C38" s="1">
        <v>3</v>
      </c>
    </row>
    <row r="39" spans="1:3">
      <c r="A39" t="s">
        <v>17</v>
      </c>
      <c r="B39" t="s">
        <v>13</v>
      </c>
      <c r="C39" s="1">
        <v>2</v>
      </c>
    </row>
    <row r="40" spans="1:3">
      <c r="A40" t="s">
        <v>17</v>
      </c>
      <c r="C40" s="1">
        <v>2</v>
      </c>
    </row>
    <row r="41" spans="1:3">
      <c r="A41" t="s">
        <v>18</v>
      </c>
      <c r="B41" t="s">
        <v>4</v>
      </c>
      <c r="C41" s="1">
        <v>7</v>
      </c>
    </row>
    <row r="42" spans="1:3">
      <c r="A42" t="s">
        <v>18</v>
      </c>
      <c r="B42" t="s">
        <v>5</v>
      </c>
      <c r="C42" s="1">
        <v>9</v>
      </c>
    </row>
    <row r="43" spans="1:3">
      <c r="A43" t="s">
        <v>18</v>
      </c>
      <c r="B43" t="s">
        <v>6</v>
      </c>
      <c r="C43" s="1">
        <v>10</v>
      </c>
    </row>
    <row r="44" spans="1:3">
      <c r="A44" t="s">
        <v>18</v>
      </c>
      <c r="B44" t="s">
        <v>7</v>
      </c>
      <c r="C44" s="1">
        <v>33</v>
      </c>
    </row>
    <row r="45" spans="1:3">
      <c r="A45" t="s">
        <v>18</v>
      </c>
      <c r="B45" t="s">
        <v>8</v>
      </c>
      <c r="C45" s="1">
        <v>3</v>
      </c>
    </row>
    <row r="46" spans="1:3">
      <c r="A46" t="s">
        <v>18</v>
      </c>
      <c r="B46" t="s">
        <v>9</v>
      </c>
      <c r="C46" s="1">
        <v>34</v>
      </c>
    </row>
    <row r="47" spans="1:3">
      <c r="A47" t="s">
        <v>18</v>
      </c>
      <c r="B47" t="s">
        <v>10</v>
      </c>
      <c r="C47" s="1">
        <v>16</v>
      </c>
    </row>
    <row r="48" spans="1:3">
      <c r="A48" t="s">
        <v>18</v>
      </c>
      <c r="B48" t="s">
        <v>11</v>
      </c>
      <c r="C48" s="1">
        <v>29</v>
      </c>
    </row>
    <row r="49" spans="1:3">
      <c r="A49" t="s">
        <v>18</v>
      </c>
      <c r="B49" t="s">
        <v>12</v>
      </c>
      <c r="C49" s="1">
        <v>9</v>
      </c>
    </row>
    <row r="50" spans="1:3">
      <c r="A50" t="s">
        <v>18</v>
      </c>
      <c r="B50" t="s">
        <v>13</v>
      </c>
      <c r="C50" s="1">
        <v>30</v>
      </c>
    </row>
    <row r="51" spans="1:3">
      <c r="A51" t="s">
        <v>18</v>
      </c>
      <c r="B51" t="s">
        <v>14</v>
      </c>
      <c r="C51" s="1">
        <v>30</v>
      </c>
    </row>
    <row r="52" spans="1:3">
      <c r="A52" t="s">
        <v>18</v>
      </c>
      <c r="C52" s="1">
        <v>51</v>
      </c>
    </row>
    <row r="53" spans="1:3">
      <c r="A53" t="s">
        <v>19</v>
      </c>
      <c r="B53" t="s">
        <v>4</v>
      </c>
      <c r="C53" s="1">
        <v>1</v>
      </c>
    </row>
    <row r="54" spans="1:3">
      <c r="A54" t="s">
        <v>19</v>
      </c>
      <c r="B54" t="s">
        <v>6</v>
      </c>
      <c r="C54" s="1">
        <v>1</v>
      </c>
    </row>
    <row r="55" spans="1:3">
      <c r="A55" t="s">
        <v>19</v>
      </c>
      <c r="B55" t="s">
        <v>7</v>
      </c>
      <c r="C55" s="1">
        <v>46</v>
      </c>
    </row>
    <row r="56" spans="1:3">
      <c r="A56" t="s">
        <v>19</v>
      </c>
      <c r="B56" t="s">
        <v>8</v>
      </c>
      <c r="C56" s="1">
        <v>1</v>
      </c>
    </row>
    <row r="57" spans="1:3">
      <c r="A57" t="s">
        <v>19</v>
      </c>
      <c r="B57" t="s">
        <v>9</v>
      </c>
      <c r="C57" s="1">
        <v>19</v>
      </c>
    </row>
    <row r="58" spans="1:3">
      <c r="A58" t="s">
        <v>19</v>
      </c>
      <c r="B58" t="s">
        <v>10</v>
      </c>
      <c r="C58" s="1">
        <v>2</v>
      </c>
    </row>
    <row r="59" spans="1:3">
      <c r="A59" t="s">
        <v>19</v>
      </c>
      <c r="B59" t="s">
        <v>11</v>
      </c>
      <c r="C59" s="1">
        <v>21</v>
      </c>
    </row>
    <row r="60" spans="1:3">
      <c r="A60" t="s">
        <v>19</v>
      </c>
      <c r="B60" t="s">
        <v>12</v>
      </c>
      <c r="C60" s="1">
        <v>9</v>
      </c>
    </row>
    <row r="61" spans="1:3">
      <c r="A61" t="s">
        <v>19</v>
      </c>
      <c r="B61" t="s">
        <v>13</v>
      </c>
      <c r="C61" s="1">
        <v>13</v>
      </c>
    </row>
    <row r="62" spans="1:3">
      <c r="A62" t="s">
        <v>19</v>
      </c>
      <c r="B62" t="s">
        <v>14</v>
      </c>
      <c r="C62" s="1">
        <v>26</v>
      </c>
    </row>
    <row r="63" spans="1:3">
      <c r="A63" t="s">
        <v>19</v>
      </c>
      <c r="C63" s="1">
        <v>17</v>
      </c>
    </row>
    <row r="64" spans="1:3">
      <c r="A64" t="s">
        <v>20</v>
      </c>
      <c r="B64" t="s">
        <v>9</v>
      </c>
      <c r="C64" s="1">
        <v>3</v>
      </c>
    </row>
    <row r="65" spans="1:3">
      <c r="A65" t="s">
        <v>20</v>
      </c>
      <c r="B65" t="s">
        <v>10</v>
      </c>
      <c r="C65" s="1">
        <v>1</v>
      </c>
    </row>
    <row r="66" spans="1:3">
      <c r="A66" t="s">
        <v>20</v>
      </c>
      <c r="B66" t="s">
        <v>12</v>
      </c>
      <c r="C66" s="1">
        <v>1</v>
      </c>
    </row>
    <row r="67" spans="1:3">
      <c r="A67" t="s">
        <v>20</v>
      </c>
      <c r="B67" t="s">
        <v>13</v>
      </c>
      <c r="C67" s="1">
        <v>2</v>
      </c>
    </row>
    <row r="68" spans="1:3">
      <c r="A68" t="s">
        <v>20</v>
      </c>
      <c r="B68" t="s">
        <v>14</v>
      </c>
      <c r="C68" s="1">
        <v>1</v>
      </c>
    </row>
    <row r="69" spans="1:3">
      <c r="A69" t="s">
        <v>20</v>
      </c>
      <c r="C69" s="1">
        <v>9</v>
      </c>
    </row>
    <row r="70" spans="1:3">
      <c r="A70" t="s">
        <v>21</v>
      </c>
      <c r="B70" t="s">
        <v>4</v>
      </c>
      <c r="C70" s="1">
        <v>27</v>
      </c>
    </row>
    <row r="71" spans="1:3">
      <c r="A71" t="s">
        <v>21</v>
      </c>
      <c r="B71" t="s">
        <v>5</v>
      </c>
      <c r="C71" s="1">
        <v>14</v>
      </c>
    </row>
    <row r="72" spans="1:3">
      <c r="A72" t="s">
        <v>21</v>
      </c>
      <c r="B72" t="s">
        <v>6</v>
      </c>
      <c r="C72" s="1">
        <v>36</v>
      </c>
    </row>
    <row r="73" spans="1:3">
      <c r="A73" t="s">
        <v>21</v>
      </c>
      <c r="B73" t="s">
        <v>7</v>
      </c>
      <c r="C73" s="1">
        <v>175</v>
      </c>
    </row>
    <row r="74" spans="1:3">
      <c r="A74" t="s">
        <v>21</v>
      </c>
      <c r="B74" t="s">
        <v>8</v>
      </c>
      <c r="C74" s="1">
        <v>8</v>
      </c>
    </row>
    <row r="75" spans="1:3">
      <c r="A75" t="s">
        <v>21</v>
      </c>
      <c r="B75" t="s">
        <v>9</v>
      </c>
      <c r="C75" s="1">
        <v>214</v>
      </c>
    </row>
    <row r="76" spans="1:3">
      <c r="A76" t="s">
        <v>21</v>
      </c>
      <c r="B76" t="s">
        <v>10</v>
      </c>
      <c r="C76" s="1">
        <v>58</v>
      </c>
    </row>
    <row r="77" spans="1:3">
      <c r="A77" t="s">
        <v>21</v>
      </c>
      <c r="B77" t="s">
        <v>11</v>
      </c>
      <c r="C77" s="1">
        <v>212</v>
      </c>
    </row>
    <row r="78" spans="1:3">
      <c r="A78" t="s">
        <v>21</v>
      </c>
      <c r="B78" t="s">
        <v>12</v>
      </c>
      <c r="C78" s="1">
        <v>142</v>
      </c>
    </row>
    <row r="79" spans="1:3">
      <c r="A79" t="s">
        <v>21</v>
      </c>
      <c r="B79" t="s">
        <v>13</v>
      </c>
      <c r="C79" s="1">
        <v>147</v>
      </c>
    </row>
    <row r="80" spans="1:3">
      <c r="A80" t="s">
        <v>21</v>
      </c>
      <c r="B80" t="s">
        <v>14</v>
      </c>
      <c r="C80" s="1">
        <v>205</v>
      </c>
    </row>
    <row r="81" spans="1:3">
      <c r="A81" t="s">
        <v>21</v>
      </c>
      <c r="C81" s="1">
        <v>210</v>
      </c>
    </row>
    <row r="82" spans="1:3">
      <c r="A82" t="s">
        <v>22</v>
      </c>
      <c r="B82" t="s">
        <v>7</v>
      </c>
      <c r="C82" s="1">
        <v>1</v>
      </c>
    </row>
    <row r="83" spans="1:3">
      <c r="A83" t="s">
        <v>22</v>
      </c>
      <c r="B83" t="s">
        <v>13</v>
      </c>
      <c r="C83" s="1">
        <v>1</v>
      </c>
    </row>
    <row r="84" spans="1:3">
      <c r="A84" t="s">
        <v>22</v>
      </c>
      <c r="C84" s="1">
        <v>2</v>
      </c>
    </row>
    <row r="85" spans="1:3">
      <c r="A85" t="s">
        <v>23</v>
      </c>
      <c r="B85" t="s">
        <v>5</v>
      </c>
      <c r="C85" s="1">
        <v>4</v>
      </c>
    </row>
    <row r="86" spans="1:3">
      <c r="A86" t="s">
        <v>23</v>
      </c>
      <c r="B86" t="s">
        <v>7</v>
      </c>
      <c r="C86" s="1">
        <v>1</v>
      </c>
    </row>
    <row r="87" spans="1:3">
      <c r="A87" t="s">
        <v>23</v>
      </c>
      <c r="B87" t="s">
        <v>9</v>
      </c>
      <c r="C87" s="1">
        <v>2</v>
      </c>
    </row>
    <row r="88" spans="1:3">
      <c r="A88" t="s">
        <v>23</v>
      </c>
      <c r="B88" t="s">
        <v>11</v>
      </c>
      <c r="C88" s="1">
        <v>3</v>
      </c>
    </row>
    <row r="89" spans="1:3">
      <c r="A89" t="s">
        <v>23</v>
      </c>
      <c r="B89" t="s">
        <v>14</v>
      </c>
      <c r="C89" s="1">
        <v>1</v>
      </c>
    </row>
    <row r="90" spans="1:3">
      <c r="A90" t="s">
        <v>23</v>
      </c>
      <c r="C90" s="1">
        <v>2</v>
      </c>
    </row>
    <row r="91" spans="1:3">
      <c r="A91" t="s">
        <v>24</v>
      </c>
      <c r="B91" t="s">
        <v>6</v>
      </c>
      <c r="C91" s="1">
        <v>1</v>
      </c>
    </row>
    <row r="92" spans="1:3">
      <c r="A92" t="s">
        <v>24</v>
      </c>
      <c r="B92" t="s">
        <v>7</v>
      </c>
      <c r="C92" s="1">
        <v>6</v>
      </c>
    </row>
    <row r="93" spans="1:3">
      <c r="A93" t="s">
        <v>24</v>
      </c>
      <c r="B93" t="s">
        <v>9</v>
      </c>
      <c r="C93" s="1">
        <v>1</v>
      </c>
    </row>
    <row r="94" spans="1:3">
      <c r="A94" t="s">
        <v>24</v>
      </c>
      <c r="B94" t="s">
        <v>11</v>
      </c>
      <c r="C94" s="1">
        <v>3</v>
      </c>
    </row>
    <row r="95" spans="1:3">
      <c r="A95" t="s">
        <v>24</v>
      </c>
      <c r="B95" t="s">
        <v>12</v>
      </c>
      <c r="C95" s="1">
        <v>1</v>
      </c>
    </row>
    <row r="96" spans="1:3">
      <c r="A96" t="s">
        <v>24</v>
      </c>
      <c r="B96" t="s">
        <v>13</v>
      </c>
      <c r="C96" s="1">
        <v>1</v>
      </c>
    </row>
    <row r="97" spans="1:3">
      <c r="A97" t="s">
        <v>24</v>
      </c>
      <c r="B97" t="s">
        <v>14</v>
      </c>
      <c r="C97" s="1">
        <v>1</v>
      </c>
    </row>
    <row r="98" spans="1:3">
      <c r="A98" t="s">
        <v>24</v>
      </c>
      <c r="C98" s="1">
        <v>1</v>
      </c>
    </row>
    <row r="99" spans="1:3">
      <c r="A99" t="s">
        <v>25</v>
      </c>
      <c r="B99" t="s">
        <v>5</v>
      </c>
      <c r="C99" s="1">
        <v>1</v>
      </c>
    </row>
    <row r="100" spans="1:3">
      <c r="A100" t="s">
        <v>25</v>
      </c>
      <c r="B100" t="s">
        <v>7</v>
      </c>
      <c r="C100" s="1">
        <v>2</v>
      </c>
    </row>
    <row r="101" spans="1:3">
      <c r="A101" t="s">
        <v>25</v>
      </c>
      <c r="B101" t="s">
        <v>9</v>
      </c>
      <c r="C101" s="1">
        <v>2</v>
      </c>
    </row>
    <row r="102" spans="1:3">
      <c r="A102" t="s">
        <v>25</v>
      </c>
      <c r="B102" t="s">
        <v>11</v>
      </c>
      <c r="C102" s="1">
        <v>1</v>
      </c>
    </row>
    <row r="103" spans="1:3">
      <c r="A103" t="s">
        <v>25</v>
      </c>
      <c r="B103" t="s">
        <v>12</v>
      </c>
      <c r="C103" s="1">
        <v>3</v>
      </c>
    </row>
    <row r="104" spans="1:3">
      <c r="A104" t="s">
        <v>25</v>
      </c>
      <c r="B104" t="s">
        <v>14</v>
      </c>
      <c r="C104" s="1">
        <v>3</v>
      </c>
    </row>
    <row r="105" spans="1:3">
      <c r="A105" t="s">
        <v>25</v>
      </c>
      <c r="C105" s="1">
        <v>3</v>
      </c>
    </row>
    <row r="106" spans="1:3">
      <c r="A106" t="s">
        <v>26</v>
      </c>
      <c r="B106" t="s">
        <v>5</v>
      </c>
      <c r="C106" s="1">
        <v>1</v>
      </c>
    </row>
    <row r="107" spans="1:3">
      <c r="A107" t="s">
        <v>26</v>
      </c>
      <c r="B107" t="s">
        <v>7</v>
      </c>
      <c r="C107" s="1">
        <v>1</v>
      </c>
    </row>
    <row r="108" spans="1:3">
      <c r="A108" t="s">
        <v>26</v>
      </c>
      <c r="B108" t="s">
        <v>13</v>
      </c>
      <c r="C108" s="1">
        <v>1</v>
      </c>
    </row>
    <row r="109" spans="1:3">
      <c r="A109" t="s">
        <v>27</v>
      </c>
      <c r="B109" t="s">
        <v>4</v>
      </c>
      <c r="C109" s="1">
        <v>5</v>
      </c>
    </row>
    <row r="110" spans="1:3">
      <c r="A110" t="s">
        <v>27</v>
      </c>
      <c r="B110" t="s">
        <v>5</v>
      </c>
      <c r="C110" s="1">
        <v>5</v>
      </c>
    </row>
    <row r="111" spans="1:3">
      <c r="A111" t="s">
        <v>27</v>
      </c>
      <c r="B111" t="s">
        <v>6</v>
      </c>
      <c r="C111" s="1">
        <v>2</v>
      </c>
    </row>
    <row r="112" spans="1:3">
      <c r="A112" t="s">
        <v>27</v>
      </c>
      <c r="B112" t="s">
        <v>7</v>
      </c>
      <c r="C112" s="1">
        <v>33</v>
      </c>
    </row>
    <row r="113" spans="1:3">
      <c r="A113" t="s">
        <v>27</v>
      </c>
      <c r="B113" t="s">
        <v>8</v>
      </c>
      <c r="C113" s="1">
        <v>1</v>
      </c>
    </row>
    <row r="114" spans="1:3">
      <c r="A114" t="s">
        <v>27</v>
      </c>
      <c r="B114" t="s">
        <v>9</v>
      </c>
      <c r="C114" s="1">
        <v>26</v>
      </c>
    </row>
    <row r="115" spans="1:3">
      <c r="A115" t="s">
        <v>27</v>
      </c>
      <c r="B115" t="s">
        <v>10</v>
      </c>
      <c r="C115" s="1">
        <v>1</v>
      </c>
    </row>
    <row r="116" spans="1:3">
      <c r="A116" t="s">
        <v>27</v>
      </c>
      <c r="B116" t="s">
        <v>11</v>
      </c>
      <c r="C116" s="1">
        <v>19</v>
      </c>
    </row>
    <row r="117" spans="1:3">
      <c r="A117" t="s">
        <v>27</v>
      </c>
      <c r="B117" t="s">
        <v>12</v>
      </c>
      <c r="C117" s="1">
        <v>8</v>
      </c>
    </row>
    <row r="118" spans="1:3">
      <c r="A118" t="s">
        <v>27</v>
      </c>
      <c r="B118" t="s">
        <v>13</v>
      </c>
      <c r="C118" s="1">
        <v>17</v>
      </c>
    </row>
    <row r="119" spans="1:3">
      <c r="A119" t="s">
        <v>27</v>
      </c>
      <c r="B119" t="s">
        <v>14</v>
      </c>
      <c r="C119" s="1">
        <v>26</v>
      </c>
    </row>
    <row r="120" spans="1:3">
      <c r="A120" t="s">
        <v>27</v>
      </c>
      <c r="C120" s="1">
        <v>16</v>
      </c>
    </row>
    <row r="121" spans="1:3">
      <c r="A121" t="s">
        <v>28</v>
      </c>
      <c r="B121" t="s">
        <v>5</v>
      </c>
      <c r="C121" s="1">
        <v>1</v>
      </c>
    </row>
    <row r="122" spans="1:3">
      <c r="A122" t="s">
        <v>28</v>
      </c>
      <c r="B122" t="s">
        <v>7</v>
      </c>
      <c r="C122" s="1">
        <v>6</v>
      </c>
    </row>
    <row r="123" spans="1:3">
      <c r="A123" t="s">
        <v>28</v>
      </c>
      <c r="B123" t="s">
        <v>9</v>
      </c>
      <c r="C123" s="1">
        <v>4</v>
      </c>
    </row>
    <row r="124" spans="1:3">
      <c r="A124" t="s">
        <v>28</v>
      </c>
      <c r="B124" t="s">
        <v>11</v>
      </c>
      <c r="C124" s="1">
        <v>3</v>
      </c>
    </row>
    <row r="125" spans="1:3">
      <c r="A125" t="s">
        <v>28</v>
      </c>
      <c r="B125" t="s">
        <v>12</v>
      </c>
      <c r="C125" s="1">
        <v>7</v>
      </c>
    </row>
    <row r="126" spans="1:3">
      <c r="A126" t="s">
        <v>28</v>
      </c>
      <c r="B126" t="s">
        <v>13</v>
      </c>
      <c r="C126" s="1">
        <v>3</v>
      </c>
    </row>
    <row r="127" spans="1:3">
      <c r="A127" t="s">
        <v>28</v>
      </c>
      <c r="B127" t="s">
        <v>14</v>
      </c>
      <c r="C127" s="1">
        <v>11</v>
      </c>
    </row>
    <row r="128" spans="1:3">
      <c r="A128" t="s">
        <v>28</v>
      </c>
      <c r="C128" s="1">
        <v>2</v>
      </c>
    </row>
    <row r="129" spans="1:3">
      <c r="A129" t="s">
        <v>29</v>
      </c>
      <c r="B129" t="s">
        <v>11</v>
      </c>
      <c r="C129" s="1">
        <v>1</v>
      </c>
    </row>
    <row r="130" spans="1:3">
      <c r="A130" t="s">
        <v>30</v>
      </c>
      <c r="B130" t="s">
        <v>4</v>
      </c>
      <c r="C130" s="1">
        <v>1</v>
      </c>
    </row>
    <row r="131" spans="1:3">
      <c r="A131" t="s">
        <v>30</v>
      </c>
      <c r="B131" t="s">
        <v>5</v>
      </c>
      <c r="C131" s="1">
        <v>5</v>
      </c>
    </row>
    <row r="132" spans="1:3">
      <c r="A132" t="s">
        <v>30</v>
      </c>
      <c r="B132" t="s">
        <v>6</v>
      </c>
      <c r="C132" s="1">
        <v>1</v>
      </c>
    </row>
    <row r="133" spans="1:3">
      <c r="A133" t="s">
        <v>30</v>
      </c>
      <c r="B133" t="s">
        <v>7</v>
      </c>
      <c r="C133" s="1">
        <v>27</v>
      </c>
    </row>
    <row r="134" spans="1:3">
      <c r="A134" t="s">
        <v>30</v>
      </c>
      <c r="B134" t="s">
        <v>8</v>
      </c>
      <c r="C134" s="1">
        <v>1</v>
      </c>
    </row>
    <row r="135" spans="1:3">
      <c r="A135" t="s">
        <v>30</v>
      </c>
      <c r="B135" t="s">
        <v>9</v>
      </c>
      <c r="C135" s="1">
        <v>23</v>
      </c>
    </row>
    <row r="136" spans="1:3">
      <c r="A136" t="s">
        <v>30</v>
      </c>
      <c r="B136" t="s">
        <v>10</v>
      </c>
      <c r="C136" s="1">
        <v>6</v>
      </c>
    </row>
    <row r="137" spans="1:3">
      <c r="A137" t="s">
        <v>30</v>
      </c>
      <c r="B137" t="s">
        <v>11</v>
      </c>
      <c r="C137" s="1">
        <v>9</v>
      </c>
    </row>
    <row r="138" spans="1:3">
      <c r="A138" t="s">
        <v>30</v>
      </c>
      <c r="B138" t="s">
        <v>12</v>
      </c>
      <c r="C138" s="1">
        <v>3</v>
      </c>
    </row>
    <row r="139" spans="1:3">
      <c r="A139" t="s">
        <v>30</v>
      </c>
      <c r="B139" t="s">
        <v>13</v>
      </c>
      <c r="C139" s="1">
        <v>9</v>
      </c>
    </row>
    <row r="140" spans="1:3">
      <c r="A140" t="s">
        <v>30</v>
      </c>
      <c r="B140" t="s">
        <v>14</v>
      </c>
      <c r="C140" s="1">
        <v>7</v>
      </c>
    </row>
    <row r="141" spans="1:3">
      <c r="A141" t="s">
        <v>30</v>
      </c>
      <c r="C141" s="1">
        <v>19</v>
      </c>
    </row>
    <row r="142" spans="1:3">
      <c r="A142" t="s">
        <v>31</v>
      </c>
      <c r="B142" t="s">
        <v>6</v>
      </c>
      <c r="C142" s="1">
        <v>1</v>
      </c>
    </row>
    <row r="143" spans="1:3">
      <c r="A143" t="s">
        <v>31</v>
      </c>
      <c r="B143" t="s">
        <v>7</v>
      </c>
      <c r="C143" s="1">
        <v>5</v>
      </c>
    </row>
    <row r="144" spans="1:3">
      <c r="A144" t="s">
        <v>31</v>
      </c>
      <c r="B144" t="s">
        <v>9</v>
      </c>
      <c r="C144" s="1">
        <v>10</v>
      </c>
    </row>
    <row r="145" spans="1:3">
      <c r="A145" t="s">
        <v>31</v>
      </c>
      <c r="B145" t="s">
        <v>11</v>
      </c>
      <c r="C145" s="1">
        <v>4</v>
      </c>
    </row>
    <row r="146" spans="1:3">
      <c r="A146" t="s">
        <v>31</v>
      </c>
      <c r="B146" t="s">
        <v>13</v>
      </c>
      <c r="C146" s="1">
        <v>2</v>
      </c>
    </row>
    <row r="147" spans="1:3">
      <c r="A147" t="s">
        <v>31</v>
      </c>
      <c r="B147" t="s">
        <v>14</v>
      </c>
      <c r="C147" s="1">
        <v>8</v>
      </c>
    </row>
    <row r="148" spans="1:3">
      <c r="A148" t="s">
        <v>31</v>
      </c>
      <c r="C148" s="1">
        <v>7</v>
      </c>
    </row>
    <row r="149" spans="1:3">
      <c r="A149" t="s">
        <v>32</v>
      </c>
      <c r="B149" t="s">
        <v>4</v>
      </c>
      <c r="C149" s="1">
        <v>10</v>
      </c>
    </row>
    <row r="150" spans="1:3">
      <c r="A150" t="s">
        <v>32</v>
      </c>
      <c r="B150" t="s">
        <v>5</v>
      </c>
      <c r="C150" s="1">
        <v>6</v>
      </c>
    </row>
    <row r="151" spans="1:3">
      <c r="A151" t="s">
        <v>32</v>
      </c>
      <c r="B151" t="s">
        <v>6</v>
      </c>
      <c r="C151" s="1">
        <v>4</v>
      </c>
    </row>
    <row r="152" spans="1:3">
      <c r="A152" t="s">
        <v>32</v>
      </c>
      <c r="B152" t="s">
        <v>7</v>
      </c>
      <c r="C152" s="1">
        <v>23</v>
      </c>
    </row>
    <row r="153" spans="1:3">
      <c r="A153" t="s">
        <v>32</v>
      </c>
      <c r="B153" t="s">
        <v>8</v>
      </c>
      <c r="C153" s="1">
        <v>2</v>
      </c>
    </row>
    <row r="154" spans="1:3">
      <c r="A154" t="s">
        <v>32</v>
      </c>
      <c r="B154" t="s">
        <v>9</v>
      </c>
      <c r="C154" s="1">
        <v>21</v>
      </c>
    </row>
    <row r="155" spans="1:3">
      <c r="A155" t="s">
        <v>32</v>
      </c>
      <c r="B155" t="s">
        <v>10</v>
      </c>
      <c r="C155" s="1">
        <v>14</v>
      </c>
    </row>
    <row r="156" spans="1:3">
      <c r="A156" t="s">
        <v>32</v>
      </c>
      <c r="B156" t="s">
        <v>11</v>
      </c>
      <c r="C156" s="1">
        <v>13</v>
      </c>
    </row>
    <row r="157" spans="1:3">
      <c r="A157" t="s">
        <v>32</v>
      </c>
      <c r="B157" t="s">
        <v>12</v>
      </c>
      <c r="C157" s="1">
        <v>14</v>
      </c>
    </row>
    <row r="158" spans="1:3">
      <c r="A158" t="s">
        <v>32</v>
      </c>
      <c r="B158" t="s">
        <v>13</v>
      </c>
      <c r="C158" s="1">
        <v>10</v>
      </c>
    </row>
    <row r="159" spans="1:3">
      <c r="A159" t="s">
        <v>32</v>
      </c>
      <c r="B159" t="s">
        <v>14</v>
      </c>
      <c r="C159" s="1">
        <v>22</v>
      </c>
    </row>
    <row r="160" spans="1:3">
      <c r="A160" t="s">
        <v>32</v>
      </c>
      <c r="C160" s="1">
        <v>23</v>
      </c>
    </row>
    <row r="161" spans="1:3">
      <c r="A161" t="s">
        <v>33</v>
      </c>
      <c r="B161" t="s">
        <v>14</v>
      </c>
      <c r="C161" s="1">
        <v>1</v>
      </c>
    </row>
    <row r="162" spans="1:3">
      <c r="A162" t="s">
        <v>34</v>
      </c>
      <c r="B162" t="s">
        <v>5</v>
      </c>
      <c r="C162" s="1">
        <v>1</v>
      </c>
    </row>
    <row r="163" spans="1:3">
      <c r="A163" t="s">
        <v>34</v>
      </c>
      <c r="B163" t="s">
        <v>7</v>
      </c>
      <c r="C163" s="1">
        <v>19</v>
      </c>
    </row>
    <row r="164" spans="1:3">
      <c r="A164" t="s">
        <v>34</v>
      </c>
      <c r="B164" t="s">
        <v>8</v>
      </c>
      <c r="C164" s="1">
        <v>1</v>
      </c>
    </row>
    <row r="165" spans="1:3">
      <c r="A165" t="s">
        <v>34</v>
      </c>
      <c r="B165" t="s">
        <v>9</v>
      </c>
      <c r="C165" s="1">
        <v>9</v>
      </c>
    </row>
    <row r="166" spans="1:3">
      <c r="A166" t="s">
        <v>34</v>
      </c>
      <c r="B166" t="s">
        <v>10</v>
      </c>
      <c r="C166" s="1">
        <v>5</v>
      </c>
    </row>
    <row r="167" spans="1:3">
      <c r="A167" t="s">
        <v>34</v>
      </c>
      <c r="B167" t="s">
        <v>11</v>
      </c>
      <c r="C167" s="1">
        <v>14</v>
      </c>
    </row>
    <row r="168" spans="1:3">
      <c r="A168" t="s">
        <v>34</v>
      </c>
      <c r="B168" t="s">
        <v>12</v>
      </c>
      <c r="C168" s="1">
        <v>10</v>
      </c>
    </row>
    <row r="169" spans="1:3">
      <c r="A169" t="s">
        <v>34</v>
      </c>
      <c r="B169" t="s">
        <v>13</v>
      </c>
      <c r="C169" s="1">
        <v>5</v>
      </c>
    </row>
    <row r="170" spans="1:3">
      <c r="A170" t="s">
        <v>34</v>
      </c>
      <c r="B170" t="s">
        <v>14</v>
      </c>
      <c r="C170" s="1">
        <v>16</v>
      </c>
    </row>
    <row r="171" spans="1:3">
      <c r="A171" t="s">
        <v>34</v>
      </c>
      <c r="C171" s="1">
        <v>24</v>
      </c>
    </row>
    <row r="172" spans="1:3">
      <c r="A172" t="s">
        <v>35</v>
      </c>
      <c r="B172" t="s">
        <v>6</v>
      </c>
      <c r="C172" s="1">
        <v>3</v>
      </c>
    </row>
    <row r="173" spans="1:3">
      <c r="A173" t="s">
        <v>35</v>
      </c>
      <c r="B173" t="s">
        <v>7</v>
      </c>
      <c r="C173" s="1">
        <v>14</v>
      </c>
    </row>
    <row r="174" spans="1:3">
      <c r="A174" t="s">
        <v>35</v>
      </c>
      <c r="B174" t="s">
        <v>9</v>
      </c>
      <c r="C174" s="1">
        <v>8</v>
      </c>
    </row>
    <row r="175" spans="1:3">
      <c r="A175" t="s">
        <v>35</v>
      </c>
      <c r="B175" t="s">
        <v>10</v>
      </c>
      <c r="C175" s="1">
        <v>3</v>
      </c>
    </row>
    <row r="176" spans="1:3">
      <c r="A176" t="s">
        <v>35</v>
      </c>
      <c r="B176" t="s">
        <v>11</v>
      </c>
      <c r="C176" s="1">
        <v>4</v>
      </c>
    </row>
    <row r="177" spans="1:3">
      <c r="A177" t="s">
        <v>35</v>
      </c>
      <c r="B177" t="s">
        <v>12</v>
      </c>
      <c r="C177" s="1">
        <v>5</v>
      </c>
    </row>
    <row r="178" spans="1:3">
      <c r="A178" t="s">
        <v>35</v>
      </c>
      <c r="B178" t="s">
        <v>13</v>
      </c>
      <c r="C178" s="1">
        <v>11</v>
      </c>
    </row>
    <row r="179" spans="1:3">
      <c r="A179" t="s">
        <v>35</v>
      </c>
      <c r="B179" t="s">
        <v>14</v>
      </c>
      <c r="C179" s="1">
        <v>5</v>
      </c>
    </row>
    <row r="180" spans="1:3">
      <c r="A180" t="s">
        <v>35</v>
      </c>
      <c r="C180" s="1">
        <v>9</v>
      </c>
    </row>
    <row r="181" spans="1:3">
      <c r="A181" t="s">
        <v>36</v>
      </c>
      <c r="B181" t="s">
        <v>13</v>
      </c>
      <c r="C181" s="1">
        <v>2</v>
      </c>
    </row>
    <row r="182" spans="1:3">
      <c r="A182" t="s">
        <v>36</v>
      </c>
      <c r="B182" t="s">
        <v>14</v>
      </c>
      <c r="C182" s="1">
        <v>1</v>
      </c>
    </row>
    <row r="183" spans="1:3">
      <c r="A183" t="s">
        <v>37</v>
      </c>
      <c r="B183" t="s">
        <v>7</v>
      </c>
      <c r="C183" s="1">
        <v>1</v>
      </c>
    </row>
    <row r="184" spans="1:3">
      <c r="A184" t="s">
        <v>37</v>
      </c>
      <c r="B184" t="s">
        <v>9</v>
      </c>
      <c r="C184" s="1">
        <v>2</v>
      </c>
    </row>
    <row r="185" spans="1:3">
      <c r="A185" t="s">
        <v>37</v>
      </c>
      <c r="B185" t="s">
        <v>12</v>
      </c>
      <c r="C185" s="1">
        <v>1</v>
      </c>
    </row>
    <row r="186" spans="1:3">
      <c r="A186" t="s">
        <v>37</v>
      </c>
      <c r="C186" s="1">
        <v>1</v>
      </c>
    </row>
    <row r="187" spans="1:3">
      <c r="A187" t="s">
        <v>38</v>
      </c>
      <c r="B187" t="s">
        <v>5</v>
      </c>
      <c r="C187" s="1">
        <v>2</v>
      </c>
    </row>
    <row r="188" spans="1:3">
      <c r="A188" t="s">
        <v>38</v>
      </c>
      <c r="B188" t="s">
        <v>9</v>
      </c>
      <c r="C188" s="1">
        <v>1</v>
      </c>
    </row>
    <row r="189" spans="1:3">
      <c r="A189" t="s">
        <v>38</v>
      </c>
      <c r="B189" t="s">
        <v>10</v>
      </c>
      <c r="C189" s="1">
        <v>5</v>
      </c>
    </row>
    <row r="190" spans="1:3">
      <c r="A190" t="s">
        <v>38</v>
      </c>
      <c r="B190" t="s">
        <v>14</v>
      </c>
      <c r="C190" s="1">
        <v>1</v>
      </c>
    </row>
    <row r="191" spans="1:3">
      <c r="A191" t="s">
        <v>38</v>
      </c>
      <c r="C191" s="1">
        <v>2</v>
      </c>
    </row>
    <row r="192" spans="1:3">
      <c r="A192" t="s">
        <v>39</v>
      </c>
      <c r="B192" t="s">
        <v>5</v>
      </c>
      <c r="C192" s="1">
        <v>4</v>
      </c>
    </row>
    <row r="193" spans="1:3">
      <c r="A193" t="s">
        <v>39</v>
      </c>
      <c r="B193" t="s">
        <v>7</v>
      </c>
      <c r="C193" s="1">
        <v>1</v>
      </c>
    </row>
    <row r="194" spans="1:3">
      <c r="A194" t="s">
        <v>39</v>
      </c>
      <c r="B194" t="s">
        <v>9</v>
      </c>
      <c r="C194" s="1">
        <v>6</v>
      </c>
    </row>
    <row r="195" spans="1:3">
      <c r="A195" t="s">
        <v>39</v>
      </c>
      <c r="B195" t="s">
        <v>10</v>
      </c>
      <c r="C195" s="1">
        <v>1</v>
      </c>
    </row>
    <row r="196" spans="1:3">
      <c r="A196" t="s">
        <v>39</v>
      </c>
      <c r="B196" t="s">
        <v>11</v>
      </c>
      <c r="C196" s="1">
        <v>8</v>
      </c>
    </row>
    <row r="197" spans="1:3">
      <c r="A197" t="s">
        <v>39</v>
      </c>
      <c r="B197" t="s">
        <v>12</v>
      </c>
      <c r="C197" s="1">
        <v>2</v>
      </c>
    </row>
    <row r="198" spans="1:3">
      <c r="A198" t="s">
        <v>39</v>
      </c>
      <c r="B198" t="s">
        <v>13</v>
      </c>
      <c r="C198" s="1">
        <v>8</v>
      </c>
    </row>
    <row r="199" spans="1:3">
      <c r="A199" t="s">
        <v>39</v>
      </c>
      <c r="B199" t="s">
        <v>14</v>
      </c>
      <c r="C199" s="1">
        <v>5</v>
      </c>
    </row>
    <row r="200" spans="1:3">
      <c r="A200" t="s">
        <v>39</v>
      </c>
      <c r="C200" s="1">
        <v>3</v>
      </c>
    </row>
    <row r="201" spans="1:3">
      <c r="A201" t="s">
        <v>40</v>
      </c>
      <c r="B201" t="s">
        <v>4</v>
      </c>
      <c r="C201" s="1">
        <v>2</v>
      </c>
    </row>
    <row r="202" spans="1:3">
      <c r="A202" t="s">
        <v>40</v>
      </c>
      <c r="B202" t="s">
        <v>5</v>
      </c>
      <c r="C202" s="1">
        <v>7</v>
      </c>
    </row>
    <row r="203" spans="1:3">
      <c r="A203" t="s">
        <v>40</v>
      </c>
      <c r="B203" t="s">
        <v>6</v>
      </c>
      <c r="C203" s="1">
        <v>3</v>
      </c>
    </row>
    <row r="204" spans="1:3">
      <c r="A204" t="s">
        <v>40</v>
      </c>
      <c r="B204" t="s">
        <v>7</v>
      </c>
      <c r="C204" s="1">
        <v>16</v>
      </c>
    </row>
    <row r="205" spans="1:3">
      <c r="A205" t="s">
        <v>40</v>
      </c>
      <c r="B205" t="s">
        <v>9</v>
      </c>
      <c r="C205" s="1">
        <v>13</v>
      </c>
    </row>
    <row r="206" spans="1:3">
      <c r="A206" t="s">
        <v>40</v>
      </c>
      <c r="B206" t="s">
        <v>10</v>
      </c>
      <c r="C206" s="1">
        <v>2</v>
      </c>
    </row>
    <row r="207" spans="1:3">
      <c r="A207" t="s">
        <v>40</v>
      </c>
      <c r="B207" t="s">
        <v>11</v>
      </c>
      <c r="C207" s="1">
        <v>29</v>
      </c>
    </row>
    <row r="208" spans="1:3">
      <c r="A208" t="s">
        <v>40</v>
      </c>
      <c r="B208" t="s">
        <v>12</v>
      </c>
      <c r="C208" s="1">
        <v>3</v>
      </c>
    </row>
    <row r="209" spans="1:3">
      <c r="A209" t="s">
        <v>40</v>
      </c>
      <c r="B209" t="s">
        <v>13</v>
      </c>
      <c r="C209" s="1">
        <v>14</v>
      </c>
    </row>
    <row r="210" spans="1:3">
      <c r="A210" t="s">
        <v>40</v>
      </c>
      <c r="B210" t="s">
        <v>14</v>
      </c>
      <c r="C210" s="1">
        <v>25</v>
      </c>
    </row>
    <row r="211" spans="1:3">
      <c r="A211" t="s">
        <v>40</v>
      </c>
      <c r="C211" s="1">
        <v>18</v>
      </c>
    </row>
    <row r="212" spans="1:3">
      <c r="A212" t="s">
        <v>41</v>
      </c>
      <c r="B212" t="s">
        <v>4</v>
      </c>
      <c r="C212" s="1">
        <v>1</v>
      </c>
    </row>
    <row r="213" spans="1:3">
      <c r="A213" t="s">
        <v>41</v>
      </c>
      <c r="B213" t="s">
        <v>5</v>
      </c>
      <c r="C213" s="1">
        <v>1</v>
      </c>
    </row>
    <row r="214" spans="1:3">
      <c r="A214" t="s">
        <v>41</v>
      </c>
      <c r="B214" t="s">
        <v>6</v>
      </c>
      <c r="C214" s="1">
        <v>1</v>
      </c>
    </row>
    <row r="215" spans="1:3">
      <c r="A215" t="s">
        <v>41</v>
      </c>
      <c r="B215" t="s">
        <v>7</v>
      </c>
      <c r="C215" s="1">
        <v>1</v>
      </c>
    </row>
    <row r="216" spans="1:3">
      <c r="A216" t="s">
        <v>41</v>
      </c>
      <c r="B216" t="s">
        <v>9</v>
      </c>
      <c r="C216" s="1">
        <v>5</v>
      </c>
    </row>
    <row r="217" spans="1:3">
      <c r="A217" t="s">
        <v>41</v>
      </c>
      <c r="B217" t="s">
        <v>11</v>
      </c>
      <c r="C217" s="1">
        <v>9</v>
      </c>
    </row>
    <row r="218" spans="1:3">
      <c r="A218" t="s">
        <v>41</v>
      </c>
      <c r="B218" t="s">
        <v>12</v>
      </c>
      <c r="C218" s="1">
        <v>2</v>
      </c>
    </row>
    <row r="219" spans="1:3">
      <c r="A219" t="s">
        <v>41</v>
      </c>
      <c r="B219" t="s">
        <v>13</v>
      </c>
      <c r="C219" s="1">
        <v>2</v>
      </c>
    </row>
    <row r="220" spans="1:3">
      <c r="A220" t="s">
        <v>41</v>
      </c>
      <c r="B220" t="s">
        <v>14</v>
      </c>
      <c r="C220" s="1">
        <v>4</v>
      </c>
    </row>
    <row r="221" spans="1:3">
      <c r="A221" t="s">
        <v>41</v>
      </c>
      <c r="C221" s="1">
        <v>8</v>
      </c>
    </row>
    <row r="222" spans="1:3">
      <c r="A222" t="s">
        <v>42</v>
      </c>
      <c r="B222" t="s">
        <v>4</v>
      </c>
      <c r="C222" s="1">
        <v>4</v>
      </c>
    </row>
    <row r="223" spans="1:3">
      <c r="A223" t="s">
        <v>42</v>
      </c>
      <c r="B223" t="s">
        <v>5</v>
      </c>
      <c r="C223" s="1">
        <v>3</v>
      </c>
    </row>
    <row r="224" spans="1:3">
      <c r="A224" t="s">
        <v>42</v>
      </c>
      <c r="B224" t="s">
        <v>6</v>
      </c>
      <c r="C224" s="1">
        <v>1</v>
      </c>
    </row>
    <row r="225" spans="1:3">
      <c r="A225" t="s">
        <v>42</v>
      </c>
      <c r="B225" t="s">
        <v>7</v>
      </c>
      <c r="C225" s="1">
        <v>255</v>
      </c>
    </row>
    <row r="226" spans="1:3">
      <c r="A226" t="s">
        <v>42</v>
      </c>
      <c r="B226" t="s">
        <v>9</v>
      </c>
      <c r="C226" s="1">
        <v>77</v>
      </c>
    </row>
    <row r="227" spans="1:3">
      <c r="A227" t="s">
        <v>42</v>
      </c>
      <c r="B227" t="s">
        <v>10</v>
      </c>
      <c r="C227" s="1">
        <v>10</v>
      </c>
    </row>
    <row r="228" spans="1:3">
      <c r="A228" t="s">
        <v>42</v>
      </c>
      <c r="B228" t="s">
        <v>11</v>
      </c>
      <c r="C228" s="1">
        <v>39</v>
      </c>
    </row>
    <row r="229" spans="1:3">
      <c r="A229" t="s">
        <v>42</v>
      </c>
      <c r="B229" t="s">
        <v>12</v>
      </c>
      <c r="C229" s="1">
        <v>11</v>
      </c>
    </row>
    <row r="230" spans="1:3">
      <c r="A230" t="s">
        <v>42</v>
      </c>
      <c r="B230" t="s">
        <v>13</v>
      </c>
      <c r="C230" s="1">
        <v>11</v>
      </c>
    </row>
    <row r="231" spans="1:3">
      <c r="A231" t="s">
        <v>42</v>
      </c>
      <c r="B231" t="s">
        <v>14</v>
      </c>
      <c r="C231" s="1">
        <v>26</v>
      </c>
    </row>
    <row r="232" spans="1:3">
      <c r="A232" t="s">
        <v>42</v>
      </c>
      <c r="C232" s="1">
        <v>56</v>
      </c>
    </row>
    <row r="233" spans="1:3">
      <c r="A233" t="s">
        <v>43</v>
      </c>
      <c r="B233" t="s">
        <v>4</v>
      </c>
      <c r="C233" s="1">
        <v>7</v>
      </c>
    </row>
    <row r="234" spans="1:3">
      <c r="A234" t="s">
        <v>43</v>
      </c>
      <c r="B234" t="s">
        <v>5</v>
      </c>
      <c r="C234" s="1">
        <v>6</v>
      </c>
    </row>
    <row r="235" spans="1:3">
      <c r="A235" t="s">
        <v>43</v>
      </c>
      <c r="B235" t="s">
        <v>6</v>
      </c>
      <c r="C235" s="1">
        <v>153</v>
      </c>
    </row>
    <row r="236" spans="1:3">
      <c r="A236" t="s">
        <v>43</v>
      </c>
      <c r="B236" t="s">
        <v>7</v>
      </c>
      <c r="C236" s="1">
        <v>295</v>
      </c>
    </row>
    <row r="237" spans="1:3">
      <c r="A237" t="s">
        <v>43</v>
      </c>
      <c r="B237" t="s">
        <v>8</v>
      </c>
      <c r="C237" s="1">
        <v>40</v>
      </c>
    </row>
    <row r="238" spans="1:3">
      <c r="A238" t="s">
        <v>43</v>
      </c>
      <c r="B238" t="s">
        <v>9</v>
      </c>
      <c r="C238" s="1">
        <v>546</v>
      </c>
    </row>
    <row r="239" spans="1:3">
      <c r="A239" t="s">
        <v>43</v>
      </c>
      <c r="B239" t="s">
        <v>10</v>
      </c>
      <c r="C239" s="1">
        <v>330</v>
      </c>
    </row>
    <row r="240" spans="1:3">
      <c r="A240" t="s">
        <v>43</v>
      </c>
      <c r="B240" t="s">
        <v>11</v>
      </c>
      <c r="C240" s="1">
        <v>298</v>
      </c>
    </row>
    <row r="241" spans="1:3">
      <c r="A241" t="s">
        <v>43</v>
      </c>
      <c r="B241" t="s">
        <v>12</v>
      </c>
      <c r="C241" s="1">
        <v>87</v>
      </c>
    </row>
    <row r="242" spans="1:3">
      <c r="A242" t="s">
        <v>43</v>
      </c>
      <c r="B242" t="s">
        <v>13</v>
      </c>
      <c r="C242" s="1">
        <v>126</v>
      </c>
    </row>
    <row r="243" spans="1:3">
      <c r="A243" t="s">
        <v>43</v>
      </c>
      <c r="B243" t="s">
        <v>14</v>
      </c>
      <c r="C243" s="1">
        <v>180</v>
      </c>
    </row>
    <row r="244" spans="1:3">
      <c r="A244" t="s">
        <v>43</v>
      </c>
      <c r="C244" s="1">
        <v>447</v>
      </c>
    </row>
    <row r="245" spans="1:3">
      <c r="A245" t="s">
        <v>44</v>
      </c>
      <c r="B245" t="s">
        <v>5</v>
      </c>
      <c r="C245" s="1">
        <v>2</v>
      </c>
    </row>
    <row r="246" spans="1:3">
      <c r="A246" t="s">
        <v>44</v>
      </c>
      <c r="B246" t="s">
        <v>6</v>
      </c>
      <c r="C246" s="1">
        <v>1</v>
      </c>
    </row>
    <row r="247" spans="1:3">
      <c r="A247" t="s">
        <v>44</v>
      </c>
      <c r="B247" t="s">
        <v>7</v>
      </c>
      <c r="C247" s="1">
        <v>8</v>
      </c>
    </row>
    <row r="248" spans="1:3">
      <c r="A248" t="s">
        <v>44</v>
      </c>
      <c r="B248" t="s">
        <v>9</v>
      </c>
      <c r="C248" s="1">
        <v>5</v>
      </c>
    </row>
    <row r="249" spans="1:3">
      <c r="A249" t="s">
        <v>44</v>
      </c>
      <c r="B249" t="s">
        <v>10</v>
      </c>
      <c r="C249" s="1">
        <v>2</v>
      </c>
    </row>
    <row r="250" spans="1:3">
      <c r="A250" t="s">
        <v>44</v>
      </c>
      <c r="B250" t="s">
        <v>11</v>
      </c>
      <c r="C250" s="1">
        <v>4</v>
      </c>
    </row>
    <row r="251" spans="1:3">
      <c r="A251" t="s">
        <v>44</v>
      </c>
      <c r="B251" t="s">
        <v>12</v>
      </c>
      <c r="C251" s="1">
        <v>3</v>
      </c>
    </row>
    <row r="252" spans="1:3">
      <c r="A252" t="s">
        <v>44</v>
      </c>
      <c r="B252" t="s">
        <v>13</v>
      </c>
      <c r="C252" s="1">
        <v>3</v>
      </c>
    </row>
    <row r="253" spans="1:3">
      <c r="A253" t="s">
        <v>44</v>
      </c>
      <c r="B253" t="s">
        <v>14</v>
      </c>
      <c r="C253" s="1">
        <v>7</v>
      </c>
    </row>
    <row r="254" spans="1:3">
      <c r="A254" t="s">
        <v>44</v>
      </c>
      <c r="C254" s="1">
        <v>9</v>
      </c>
    </row>
    <row r="255" spans="1:3">
      <c r="A255" t="s">
        <v>45</v>
      </c>
      <c r="B255" t="s">
        <v>5</v>
      </c>
      <c r="C255" s="1">
        <v>4</v>
      </c>
    </row>
    <row r="256" spans="1:3">
      <c r="A256" t="s">
        <v>45</v>
      </c>
      <c r="B256" t="s">
        <v>7</v>
      </c>
      <c r="C256" s="1">
        <v>1</v>
      </c>
    </row>
    <row r="257" spans="1:3">
      <c r="A257" t="s">
        <v>45</v>
      </c>
      <c r="B257" t="s">
        <v>9</v>
      </c>
      <c r="C257" s="1">
        <v>3</v>
      </c>
    </row>
    <row r="258" spans="1:3">
      <c r="A258" t="s">
        <v>45</v>
      </c>
      <c r="B258" t="s">
        <v>10</v>
      </c>
      <c r="C258" s="1">
        <v>2</v>
      </c>
    </row>
    <row r="259" spans="1:3">
      <c r="A259" t="s">
        <v>45</v>
      </c>
      <c r="C259" s="1">
        <v>1</v>
      </c>
    </row>
    <row r="260" spans="1:3">
      <c r="A260" t="s">
        <v>46</v>
      </c>
      <c r="B260" t="s">
        <v>4</v>
      </c>
      <c r="C260" s="1">
        <v>23</v>
      </c>
    </row>
    <row r="261" spans="1:3">
      <c r="A261" t="s">
        <v>46</v>
      </c>
      <c r="B261" t="s">
        <v>5</v>
      </c>
      <c r="C261" s="1">
        <v>13</v>
      </c>
    </row>
    <row r="262" spans="1:3">
      <c r="A262" t="s">
        <v>46</v>
      </c>
      <c r="B262" t="s">
        <v>6</v>
      </c>
      <c r="C262" s="1">
        <v>38</v>
      </c>
    </row>
    <row r="263" spans="1:3">
      <c r="A263" t="s">
        <v>46</v>
      </c>
      <c r="B263" t="s">
        <v>7</v>
      </c>
      <c r="C263" s="1">
        <v>52</v>
      </c>
    </row>
    <row r="264" spans="1:3">
      <c r="A264" t="s">
        <v>46</v>
      </c>
      <c r="B264" t="s">
        <v>9</v>
      </c>
      <c r="C264" s="1">
        <v>115</v>
      </c>
    </row>
    <row r="265" spans="1:3">
      <c r="A265" t="s">
        <v>46</v>
      </c>
      <c r="B265" t="s">
        <v>10</v>
      </c>
      <c r="C265" s="1">
        <v>9</v>
      </c>
    </row>
    <row r="266" spans="1:3">
      <c r="A266" t="s">
        <v>46</v>
      </c>
      <c r="B266" t="s">
        <v>11</v>
      </c>
      <c r="C266" s="1">
        <v>77</v>
      </c>
    </row>
    <row r="267" spans="1:3">
      <c r="A267" t="s">
        <v>46</v>
      </c>
      <c r="B267" t="s">
        <v>12</v>
      </c>
      <c r="C267" s="1">
        <v>13</v>
      </c>
    </row>
    <row r="268" spans="1:3">
      <c r="A268" t="s">
        <v>46</v>
      </c>
      <c r="B268" t="s">
        <v>13</v>
      </c>
      <c r="C268" s="1">
        <v>18</v>
      </c>
    </row>
    <row r="269" spans="1:3">
      <c r="A269" t="s">
        <v>46</v>
      </c>
      <c r="B269" t="s">
        <v>14</v>
      </c>
      <c r="C269" s="1">
        <v>53</v>
      </c>
    </row>
    <row r="270" spans="1:3">
      <c r="A270" t="s">
        <v>46</v>
      </c>
      <c r="C270" s="1">
        <v>83</v>
      </c>
    </row>
    <row r="271" spans="1:3">
      <c r="A271" t="s">
        <v>47</v>
      </c>
      <c r="B271" t="s">
        <v>5</v>
      </c>
      <c r="C271" s="1">
        <v>1</v>
      </c>
    </row>
    <row r="272" spans="1:3">
      <c r="A272" t="s">
        <v>47</v>
      </c>
      <c r="B272" t="s">
        <v>6</v>
      </c>
      <c r="C272" s="1">
        <v>1</v>
      </c>
    </row>
    <row r="273" spans="1:3">
      <c r="A273" t="s">
        <v>47</v>
      </c>
      <c r="B273" t="s">
        <v>7</v>
      </c>
      <c r="C273" s="1">
        <v>28</v>
      </c>
    </row>
    <row r="274" spans="1:3">
      <c r="A274" t="s">
        <v>47</v>
      </c>
      <c r="B274" t="s">
        <v>9</v>
      </c>
      <c r="C274" s="1">
        <v>2</v>
      </c>
    </row>
    <row r="275" spans="1:3">
      <c r="A275" t="s">
        <v>47</v>
      </c>
      <c r="B275" t="s">
        <v>11</v>
      </c>
      <c r="C275" s="1">
        <v>8</v>
      </c>
    </row>
    <row r="276" spans="1:3">
      <c r="A276" t="s">
        <v>47</v>
      </c>
      <c r="B276" t="s">
        <v>12</v>
      </c>
      <c r="C276" s="1">
        <v>5</v>
      </c>
    </row>
    <row r="277" spans="1:3">
      <c r="A277" t="s">
        <v>47</v>
      </c>
      <c r="B277" t="s">
        <v>13</v>
      </c>
      <c r="C277" s="1">
        <v>12</v>
      </c>
    </row>
    <row r="278" spans="1:3">
      <c r="A278" t="s">
        <v>47</v>
      </c>
      <c r="B278" t="s">
        <v>14</v>
      </c>
      <c r="C278" s="1">
        <v>4</v>
      </c>
    </row>
    <row r="279" spans="1:3">
      <c r="A279" t="s">
        <v>47</v>
      </c>
      <c r="C279" s="1">
        <v>8</v>
      </c>
    </row>
    <row r="280" spans="1:3">
      <c r="A280" t="s">
        <v>48</v>
      </c>
      <c r="B280" t="s">
        <v>5</v>
      </c>
      <c r="C280" s="1">
        <v>1</v>
      </c>
    </row>
    <row r="281" spans="1:3">
      <c r="A281" t="s">
        <v>48</v>
      </c>
      <c r="B281" t="s">
        <v>14</v>
      </c>
      <c r="C281" s="1">
        <v>1</v>
      </c>
    </row>
    <row r="282" spans="1:3">
      <c r="A282" t="s">
        <v>48</v>
      </c>
      <c r="C282" s="1">
        <v>1</v>
      </c>
    </row>
    <row r="283" spans="1:3">
      <c r="A283" t="s">
        <v>49</v>
      </c>
      <c r="B283" t="s">
        <v>7</v>
      </c>
      <c r="C283" s="1">
        <v>2</v>
      </c>
    </row>
    <row r="284" spans="1:3">
      <c r="A284" t="s">
        <v>49</v>
      </c>
      <c r="B284" t="s">
        <v>9</v>
      </c>
      <c r="C284" s="1">
        <v>2</v>
      </c>
    </row>
    <row r="285" spans="1:3">
      <c r="A285" t="s">
        <v>49</v>
      </c>
      <c r="C285" s="1">
        <v>1</v>
      </c>
    </row>
    <row r="286" spans="1:3">
      <c r="A286" t="s">
        <v>50</v>
      </c>
      <c r="B286" t="s">
        <v>5</v>
      </c>
      <c r="C286" s="1">
        <v>5</v>
      </c>
    </row>
    <row r="287" spans="1:3">
      <c r="A287" t="s">
        <v>50</v>
      </c>
      <c r="B287" t="s">
        <v>7</v>
      </c>
      <c r="C287" s="1">
        <v>15</v>
      </c>
    </row>
    <row r="288" spans="1:3">
      <c r="A288" t="s">
        <v>50</v>
      </c>
      <c r="B288" t="s">
        <v>9</v>
      </c>
      <c r="C288" s="1">
        <v>7</v>
      </c>
    </row>
    <row r="289" spans="1:3">
      <c r="A289" t="s">
        <v>50</v>
      </c>
      <c r="B289" t="s">
        <v>11</v>
      </c>
      <c r="C289" s="1">
        <v>10</v>
      </c>
    </row>
    <row r="290" spans="1:3">
      <c r="A290" t="s">
        <v>50</v>
      </c>
      <c r="B290" t="s">
        <v>12</v>
      </c>
      <c r="C290" s="1">
        <v>3</v>
      </c>
    </row>
    <row r="291" spans="1:3">
      <c r="A291" t="s">
        <v>50</v>
      </c>
      <c r="B291" t="s">
        <v>13</v>
      </c>
      <c r="C291" s="1">
        <v>2</v>
      </c>
    </row>
    <row r="292" spans="1:3">
      <c r="A292" t="s">
        <v>50</v>
      </c>
      <c r="B292" t="s">
        <v>14</v>
      </c>
      <c r="C292" s="1">
        <v>2</v>
      </c>
    </row>
    <row r="293" spans="1:3">
      <c r="A293" t="s">
        <v>50</v>
      </c>
      <c r="C293" s="1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1E03-1B3F-4C23-8305-2D7E1D6813F0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73</v>
      </c>
      <c r="B2" t="s">
        <v>57</v>
      </c>
      <c r="C2">
        <f>VLOOKUP(B2,[3]keyword1!$B$109:$C$120,2,FALSE)</f>
        <v>33</v>
      </c>
      <c r="D2">
        <v>0</v>
      </c>
      <c r="E2">
        <v>0</v>
      </c>
      <c r="F2">
        <v>0</v>
      </c>
      <c r="G2">
        <v>0</v>
      </c>
      <c r="H2">
        <f>SUM(C2:G2)</f>
        <v>33</v>
      </c>
    </row>
    <row r="3" spans="1:9">
      <c r="B3" t="s">
        <v>58</v>
      </c>
      <c r="C3">
        <f>VLOOKUP(B3,[3]keyword1!$B$109:$C$120,2,FALSE)</f>
        <v>19</v>
      </c>
      <c r="D3">
        <f>VLOOKUP(B3,[3]keyword2!$B$102:$C$112,2,FALSE)</f>
        <v>24</v>
      </c>
      <c r="E3">
        <v>0</v>
      </c>
      <c r="F3">
        <v>0</v>
      </c>
      <c r="G3">
        <v>0</v>
      </c>
      <c r="H3">
        <f>SUM(C3:G3)</f>
        <v>43</v>
      </c>
    </row>
    <row r="4" spans="1:9">
      <c r="B4" t="s">
        <v>9</v>
      </c>
      <c r="C4">
        <f>VLOOKUP(B4,[3]keyword1!$B$109:$C$120,2,FALSE)</f>
        <v>26</v>
      </c>
      <c r="D4">
        <f>VLOOKUP(B4,[3]keyword2!$B$102:$C$112,2,FALSE)</f>
        <v>4</v>
      </c>
      <c r="E4">
        <f>VLOOKUP(B4,[3]keyword3!$B$90:$C$99,2,FALSE)</f>
        <v>4</v>
      </c>
      <c r="F4">
        <v>0</v>
      </c>
      <c r="G4">
        <v>0</v>
      </c>
      <c r="H4">
        <f>SUM(C4:G4)</f>
        <v>34</v>
      </c>
    </row>
    <row r="5" spans="1:9">
      <c r="B5" t="s">
        <v>59</v>
      </c>
      <c r="C5">
        <f>VLOOKUP(B5,[3]keyword1!$B$109:$C$120,2,FALSE)</f>
        <v>2</v>
      </c>
      <c r="D5">
        <f>VLOOKUP(B5,[3]keyword2!$B$102:$C$112,2,FALSE)</f>
        <v>9</v>
      </c>
      <c r="E5">
        <f>VLOOKUP(B5,[3]keyword3!$B$90:$C$99,2,FALSE)</f>
        <v>13</v>
      </c>
      <c r="F5">
        <f>VLOOKUP(B5,[3]keyword4!$B$74:$C$81,2,FALSE)</f>
        <v>9</v>
      </c>
      <c r="G5">
        <f>VLOOKUP(B5,[3]keyword5!$B$57:$C$62,2,FALSE)</f>
        <v>3</v>
      </c>
      <c r="H5">
        <f>SUM(C5:G5)</f>
        <v>36</v>
      </c>
    </row>
    <row r="6" spans="1:9">
      <c r="B6" t="s">
        <v>60</v>
      </c>
      <c r="C6">
        <f>VLOOKUP(B6,[3]keyword1!$B$109:$C$120,2,FALSE)</f>
        <v>8</v>
      </c>
      <c r="D6">
        <f>VLOOKUP(B6,[3]keyword2!$B$102:$C$112,2,FALSE)</f>
        <v>26</v>
      </c>
      <c r="E6">
        <f>VLOOKUP(B6,[3]keyword3!$B$90:$C$99,2,FALSE)</f>
        <v>24</v>
      </c>
      <c r="F6">
        <f>VLOOKUP(B6,[3]keyword4!$B$74:$C$81,2,FALSE)</f>
        <v>10</v>
      </c>
      <c r="G6">
        <f>VLOOKUP(B6,[3]keyword5!$B$57:$C$62,2,FALSE)</f>
        <v>3</v>
      </c>
      <c r="H6">
        <f>SUM(C6:G6)</f>
        <v>71</v>
      </c>
    </row>
    <row r="7" spans="1:9">
      <c r="B7" t="s">
        <v>61</v>
      </c>
      <c r="C7">
        <f>VLOOKUP(B7,[3]keyword1!$B$109:$C$120,2,FALSE)</f>
        <v>1</v>
      </c>
      <c r="D7">
        <f>VLOOKUP(B7,[3]keyword2!$B$102:$C$112,2,FALSE)</f>
        <v>7</v>
      </c>
      <c r="E7">
        <f>VLOOKUP(B7,[3]keyword3!$B$90:$C$99,2,FALSE)</f>
        <v>10</v>
      </c>
      <c r="F7">
        <f>VLOOKUP(B7,[3]keyword4!$B$74:$C$81,2,FALSE)</f>
        <v>8</v>
      </c>
      <c r="G7">
        <f>VLOOKUP(B7,[3]keyword5!$B$57:$C$62,2,FALSE)</f>
        <v>2</v>
      </c>
      <c r="H7">
        <f>SUM(C7:G7)</f>
        <v>28</v>
      </c>
    </row>
    <row r="8" spans="1:9">
      <c r="B8" t="s">
        <v>62</v>
      </c>
      <c r="C8">
        <f>VLOOKUP(B8,[3]keyword1!$B$109:$C$120,2,FALSE)</f>
        <v>1</v>
      </c>
      <c r="D8">
        <f>VLOOKUP(B8,[3]keyword2!$B$102:$C$112,2,FALSE)</f>
        <v>4</v>
      </c>
      <c r="E8">
        <f>VLOOKUP(B8,[3]keyword3!$B$90:$C$99,2,FALSE)</f>
        <v>8</v>
      </c>
      <c r="F8">
        <f>VLOOKUP(B8,[3]keyword4!$B$74:$C$81,2,FALSE)</f>
        <v>10</v>
      </c>
      <c r="G8">
        <f>VLOOKUP(B8,[3]keyword5!$B$57:$C$62,2,FALSE)</f>
        <v>18</v>
      </c>
      <c r="H8">
        <f>SUM(C8:G8)</f>
        <v>41</v>
      </c>
    </row>
    <row r="9" spans="1:9">
      <c r="B9" t="s">
        <v>63</v>
      </c>
      <c r="C9">
        <f>VLOOKUP(B9,[3]keyword1!$B$109:$C$120,2,FALSE)</f>
        <v>5</v>
      </c>
      <c r="D9">
        <f>VLOOKUP(B9,[3]keyword2!$B$102:$C$112,2,FALSE)</f>
        <v>7</v>
      </c>
      <c r="E9">
        <f>VLOOKUP(B9,[3]keyword3!$B$90:$C$99,2,FALSE)</f>
        <v>18</v>
      </c>
      <c r="F9">
        <f>VLOOKUP(B9,[3]keyword4!$B$74:$C$81,2,FALSE)</f>
        <v>26</v>
      </c>
      <c r="G9">
        <f>VLOOKUP(B9,[3]keyword5!$B$57:$C$62,2,FALSE)</f>
        <v>18</v>
      </c>
      <c r="H9">
        <f>SUM(C9:G9)</f>
        <v>74</v>
      </c>
    </row>
    <row r="10" spans="1:9">
      <c r="B10" t="s">
        <v>64</v>
      </c>
      <c r="C10">
        <f>VLOOKUP(B10,[3]keyword1!$B$109:$C$120,2,FALSE)</f>
        <v>26</v>
      </c>
      <c r="D10">
        <f>VLOOKUP(B10,[3]keyword2!$B$102:$C$112,2,FALSE)</f>
        <v>15</v>
      </c>
      <c r="E10">
        <f>VLOOKUP(B10,[3]keyword3!$B$90:$C$99,2,FALSE)</f>
        <v>9</v>
      </c>
      <c r="F10">
        <f>VLOOKUP(B10,[3]keyword4!$B$74:$C$81,2,FALSE)</f>
        <v>1</v>
      </c>
      <c r="G10">
        <v>0</v>
      </c>
      <c r="H10">
        <f>SUM(C10:G10)</f>
        <v>51</v>
      </c>
    </row>
    <row r="11" spans="1:9">
      <c r="B11" t="s">
        <v>65</v>
      </c>
      <c r="C11">
        <f>VLOOKUP(B11,[3]keyword1!$B$109:$C$120,2,FALSE)</f>
        <v>5</v>
      </c>
      <c r="D11">
        <f>VLOOKUP(B11,[3]keyword2!$B$102:$C$112,2,FALSE)</f>
        <v>7</v>
      </c>
      <c r="E11">
        <f>VLOOKUP(B11,[3]keyword3!$B$90:$C$99,2,FALSE)</f>
        <v>5</v>
      </c>
      <c r="F11">
        <v>0</v>
      </c>
      <c r="G11">
        <v>0</v>
      </c>
      <c r="H11">
        <f>SUM(C11:G11)</f>
        <v>17</v>
      </c>
    </row>
    <row r="12" spans="1:9">
      <c r="B12" t="s">
        <v>66</v>
      </c>
      <c r="C12">
        <f>VLOOKUP(B12,[3]keyword1!$B$109:$C$120,2,FALSE)</f>
        <v>17</v>
      </c>
      <c r="D12">
        <f>VLOOKUP(B12,[3]keyword2!$B$102:$C$112,2,FALSE)</f>
        <v>31</v>
      </c>
      <c r="E12">
        <f>VLOOKUP(B12,[3]keyword3!$B$90:$C$99,2,FALSE)</f>
        <v>17</v>
      </c>
      <c r="F12">
        <f>VLOOKUP(B12,[3]keyword4!$B$74:$C$81,2,FALSE)</f>
        <v>9</v>
      </c>
      <c r="G12">
        <v>0</v>
      </c>
      <c r="H12">
        <f>SUM(C12:G12)</f>
        <v>74</v>
      </c>
    </row>
    <row r="14" spans="1:9">
      <c r="C14">
        <f>SUM($H$2:$H$5)</f>
        <v>146</v>
      </c>
      <c r="D14">
        <f>$H$6</f>
        <v>71</v>
      </c>
      <c r="E14">
        <f>SUM($H$7:$H$9)</f>
        <v>143</v>
      </c>
      <c r="F14">
        <f>SUM($H$10)</f>
        <v>51</v>
      </c>
      <c r="G14">
        <f>SUM($H$11:$H$12)</f>
        <v>91</v>
      </c>
      <c r="I14" s="1">
        <v>159</v>
      </c>
    </row>
    <row r="15" spans="1:9">
      <c r="C15" s="2">
        <f>$C$14/($I$14*4)</f>
        <v>0.22955974842767296</v>
      </c>
      <c r="D15" s="2">
        <f>$D$14/($I$14*1)</f>
        <v>0.44654088050314467</v>
      </c>
      <c r="E15" s="2">
        <f>$E$14/($I$14*3)</f>
        <v>0.29979035639412999</v>
      </c>
      <c r="F15" s="2">
        <f>$F$14/($I$14*1)</f>
        <v>0.32075471698113206</v>
      </c>
      <c r="G15" s="2">
        <f>$G$14/($I$14*2)</f>
        <v>0.28616352201257861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0.22955974842767296</v>
      </c>
      <c r="D18" s="2">
        <f>$D$14/($I$14*1)</f>
        <v>0.44654088050314467</v>
      </c>
      <c r="E18" s="2">
        <f>$E$14/($I$14*3)</f>
        <v>0.29979035639412999</v>
      </c>
      <c r="F18" s="2">
        <f>$F$14/($I$14*1)</f>
        <v>0.32075471698113206</v>
      </c>
      <c r="G18" s="2">
        <f>$G$14/($I$14*2)</f>
        <v>0.28616352201257861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901E-5DCE-41EA-ADA2-AF7D279CAF97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74</v>
      </c>
      <c r="B2" t="s">
        <v>57</v>
      </c>
      <c r="C2">
        <f>VLOOKUP(B2,[3]keyword1!$B$130:$C$141,2,FALSE)</f>
        <v>27</v>
      </c>
      <c r="D2">
        <v>0</v>
      </c>
      <c r="E2">
        <v>0</v>
      </c>
      <c r="F2">
        <v>0</v>
      </c>
      <c r="G2">
        <v>0</v>
      </c>
      <c r="H2">
        <f>SUM(C2:G2)</f>
        <v>27</v>
      </c>
    </row>
    <row r="3" spans="1:9">
      <c r="B3" t="s">
        <v>58</v>
      </c>
      <c r="C3">
        <f>VLOOKUP(B3,[3]keyword1!$B$130:$C$141,2,FALSE)</f>
        <v>9</v>
      </c>
      <c r="D3">
        <f>VLOOKUP(B3,[3]keyword2!$B$124:$C$134,2,FALSE)</f>
        <v>16</v>
      </c>
      <c r="E3">
        <v>0</v>
      </c>
      <c r="F3">
        <v>0</v>
      </c>
      <c r="G3">
        <v>0</v>
      </c>
      <c r="H3">
        <f>SUM(C3:G3)</f>
        <v>25</v>
      </c>
    </row>
    <row r="4" spans="1:9">
      <c r="B4" t="s">
        <v>9</v>
      </c>
      <c r="C4">
        <f>VLOOKUP(B4,[3]keyword1!$B$130:$C$141,2,FALSE)</f>
        <v>23</v>
      </c>
      <c r="D4">
        <f>VLOOKUP(B4,[3]keyword2!$B$124:$C$134,2,FALSE)</f>
        <v>9</v>
      </c>
      <c r="E4">
        <f>VLOOKUP(B4,[3]keyword3!$B$107:$C$115,2,FALSE)</f>
        <v>7</v>
      </c>
      <c r="F4">
        <v>0</v>
      </c>
      <c r="G4">
        <v>0</v>
      </c>
      <c r="H4">
        <f>SUM(C4:G4)</f>
        <v>39</v>
      </c>
    </row>
    <row r="5" spans="1:9">
      <c r="B5" t="s">
        <v>59</v>
      </c>
      <c r="C5">
        <f>VLOOKUP(B5,[3]keyword1!$B$130:$C$141,2,FALSE)</f>
        <v>1</v>
      </c>
      <c r="D5">
        <f>VLOOKUP(B5,[3]keyword2!$B$124:$C$134,2,FALSE)</f>
        <v>3</v>
      </c>
      <c r="E5">
        <f>VLOOKUP(B5,[3]keyword3!$B$107:$C$115,2,FALSE)</f>
        <v>2</v>
      </c>
      <c r="F5">
        <f>VLOOKUP(B5,[3]keyword4!$B$88:$C$95,2,FALSE)</f>
        <v>3</v>
      </c>
      <c r="G5">
        <v>0</v>
      </c>
      <c r="H5">
        <f>SUM(C5:G5)</f>
        <v>9</v>
      </c>
    </row>
    <row r="6" spans="1:9">
      <c r="B6" t="s">
        <v>60</v>
      </c>
      <c r="C6">
        <f>VLOOKUP(B6,[3]keyword1!$B$130:$C$141,2,FALSE)</f>
        <v>3</v>
      </c>
      <c r="D6">
        <f>VLOOKUP(B6,[3]keyword2!$B$124:$C$134,2,FALSE)</f>
        <v>9</v>
      </c>
      <c r="E6">
        <f>VLOOKUP(B6,[3]keyword3!$B$107:$C$115,2,FALSE)</f>
        <v>11</v>
      </c>
      <c r="F6">
        <f>VLOOKUP(B6,[3]keyword4!$B$88:$C$95,2,FALSE)</f>
        <v>5</v>
      </c>
      <c r="G6">
        <f>VLOOKUP(B6,[3]keyword5!$B$68:$C$72,2,FALSE)</f>
        <v>1</v>
      </c>
      <c r="H6">
        <f>SUM(C6:G6)</f>
        <v>29</v>
      </c>
    </row>
    <row r="7" spans="1:9">
      <c r="B7" t="s">
        <v>61</v>
      </c>
      <c r="C7">
        <f>VLOOKUP(B7,[3]keyword1!$B$130:$C$141,2,FALSE)</f>
        <v>6</v>
      </c>
      <c r="D7">
        <f>VLOOKUP(B7,[3]keyword2!$B$124:$C$134,2,FALSE)</f>
        <v>11</v>
      </c>
      <c r="E7">
        <f>VLOOKUP(B7,[3]keyword3!$B$107:$C$115,2,FALSE)</f>
        <v>7</v>
      </c>
      <c r="F7">
        <f>VLOOKUP(B7,[3]keyword4!$B$88:$C$95,2,FALSE)</f>
        <v>9</v>
      </c>
      <c r="G7">
        <f>VLOOKUP(B7,[3]keyword5!$B$68:$C$72,2,FALSE)</f>
        <v>2</v>
      </c>
      <c r="H7">
        <f>SUM(C7:G7)</f>
        <v>35</v>
      </c>
    </row>
    <row r="8" spans="1:9">
      <c r="B8" t="s">
        <v>62</v>
      </c>
      <c r="C8">
        <f>VLOOKUP(B8,[3]keyword1!$B$130:$C$141,2,FALSE)</f>
        <v>1</v>
      </c>
      <c r="D8">
        <f>VLOOKUP(B8,[3]keyword2!$B$124:$C$134,2,FALSE)</f>
        <v>2</v>
      </c>
      <c r="E8">
        <f>VLOOKUP(B8,[3]keyword3!$B$107:$C$115,2,FALSE)</f>
        <v>5</v>
      </c>
      <c r="F8">
        <f>VLOOKUP(B8,[3]keyword4!$B$88:$C$95,2,FALSE)</f>
        <v>3</v>
      </c>
      <c r="G8">
        <f>VLOOKUP(B8,[3]keyword5!$B$68:$C$72,2,FALSE)</f>
        <v>4</v>
      </c>
      <c r="H8">
        <f>SUM(C8:G8)</f>
        <v>15</v>
      </c>
    </row>
    <row r="9" spans="1:9">
      <c r="B9" t="s">
        <v>63</v>
      </c>
      <c r="C9">
        <f>VLOOKUP(B9,[3]keyword1!$B$130:$C$141,2,FALSE)</f>
        <v>5</v>
      </c>
      <c r="D9">
        <f>VLOOKUP(B9,[3]keyword2!$B$124:$C$134,2,FALSE)</f>
        <v>12</v>
      </c>
      <c r="E9">
        <f>VLOOKUP(B9,[3]keyword3!$B$107:$C$115,2,FALSE)</f>
        <v>17</v>
      </c>
      <c r="F9">
        <f>VLOOKUP(B9,[3]keyword4!$B$88:$C$95,2,FALSE)</f>
        <v>14</v>
      </c>
      <c r="G9">
        <f>VLOOKUP(B9,[3]keyword5!$B$68:$C$72,2,FALSE)</f>
        <v>15</v>
      </c>
      <c r="H9">
        <f>SUM(C9:G9)</f>
        <v>63</v>
      </c>
    </row>
    <row r="10" spans="1:9">
      <c r="B10" t="s">
        <v>64</v>
      </c>
      <c r="C10">
        <f>VLOOKUP(B10,[3]keyword1!$B$130:$C$141,2,FALSE)</f>
        <v>7</v>
      </c>
      <c r="D10">
        <f>VLOOKUP(B10,[3]keyword2!$B$124:$C$134,2,FALSE)</f>
        <v>8</v>
      </c>
      <c r="E10">
        <f>VLOOKUP(B10,[3]keyword3!$B$107:$C$115,2,FALSE)</f>
        <v>7</v>
      </c>
      <c r="F10">
        <f>VLOOKUP(B10,[3]keyword4!$B$88:$C$95,2,FALSE)</f>
        <v>1</v>
      </c>
      <c r="G10">
        <v>0</v>
      </c>
      <c r="H10">
        <f>SUM(C10:G10)</f>
        <v>23</v>
      </c>
    </row>
    <row r="11" spans="1:9">
      <c r="B11" t="s">
        <v>65</v>
      </c>
      <c r="C11">
        <f>VLOOKUP(B11,[3]keyword1!$B$130:$C$141,2,FALSE)</f>
        <v>1</v>
      </c>
      <c r="D11">
        <f>VLOOKUP(B11,[3]keyword2!$B$124:$C$134,2,FALSE)</f>
        <v>2</v>
      </c>
      <c r="E11">
        <v>0</v>
      </c>
      <c r="F11">
        <v>0</v>
      </c>
      <c r="G11">
        <v>0</v>
      </c>
      <c r="H11">
        <f>SUM(C11:G11)</f>
        <v>3</v>
      </c>
    </row>
    <row r="12" spans="1:9">
      <c r="B12" t="s">
        <v>66</v>
      </c>
      <c r="C12">
        <f>VLOOKUP(B12,[3]keyword1!$B$130:$C$141,2,FALSE)</f>
        <v>9</v>
      </c>
      <c r="D12">
        <f>VLOOKUP(B12,[3]keyword2!$B$124:$C$134,2,FALSE)</f>
        <v>11</v>
      </c>
      <c r="E12">
        <f>VLOOKUP(B12,[3]keyword3!$B$107:$C$115,2,FALSE)</f>
        <v>7</v>
      </c>
      <c r="F12">
        <f>VLOOKUP(B12,[3]keyword4!$B$88:$C$95,2,FALSE)</f>
        <v>3</v>
      </c>
      <c r="G12">
        <v>0</v>
      </c>
      <c r="H12">
        <f>SUM(C12:G12)</f>
        <v>30</v>
      </c>
    </row>
    <row r="14" spans="1:9">
      <c r="C14">
        <f>SUM($H$2:$H$5)</f>
        <v>100</v>
      </c>
      <c r="D14">
        <f>$H$6</f>
        <v>29</v>
      </c>
      <c r="E14">
        <f>SUM($H$7:$H$9)</f>
        <v>113</v>
      </c>
      <c r="F14">
        <f>SUM($H$10)</f>
        <v>23</v>
      </c>
      <c r="G14">
        <f>SUM($H$11:$H$12)</f>
        <v>33</v>
      </c>
      <c r="I14" s="1">
        <v>111</v>
      </c>
    </row>
    <row r="15" spans="1:9">
      <c r="C15" s="2">
        <f>$C$14/($I$14*4)</f>
        <v>0.22522522522522523</v>
      </c>
      <c r="D15" s="2">
        <f>$D$14/($I$14*1)</f>
        <v>0.26126126126126126</v>
      </c>
      <c r="E15" s="2">
        <f>$E$14/($I$14*3)</f>
        <v>0.33933933933933935</v>
      </c>
      <c r="F15" s="2">
        <f>$F$14/($I$14*1)</f>
        <v>0.2072072072072072</v>
      </c>
      <c r="G15" s="2">
        <f>$G$14/($I$14*2)</f>
        <v>0.14864864864864866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0.22522522522522523</v>
      </c>
      <c r="D18" s="2">
        <f>$D$14/($I$14*1)</f>
        <v>0.26126126126126126</v>
      </c>
      <c r="E18" s="2">
        <f>$E$14/($I$14*3)</f>
        <v>0.33933933933933935</v>
      </c>
      <c r="F18" s="2">
        <f>$F$14/($I$14*1)</f>
        <v>0.2072072072072072</v>
      </c>
      <c r="G18" s="2">
        <f>$G$14/($I$14*2)</f>
        <v>0.14864864864864866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E22A-E243-460D-BF75-3DE570DADD96}">
  <dimension ref="A1:I18"/>
  <sheetViews>
    <sheetView workbookViewId="0">
      <selection activeCell="C15" sqref="C15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75</v>
      </c>
      <c r="B2" t="s">
        <v>57</v>
      </c>
      <c r="C2">
        <f>VLOOKUP(B2,[3]keyword1!$B$149:$C$160,2,FALSE)</f>
        <v>23</v>
      </c>
      <c r="D2">
        <v>0</v>
      </c>
      <c r="E2">
        <v>0</v>
      </c>
      <c r="F2">
        <v>0</v>
      </c>
      <c r="G2">
        <v>0</v>
      </c>
      <c r="H2">
        <f>SUM(C2:G2)</f>
        <v>23</v>
      </c>
    </row>
    <row r="3" spans="1:9">
      <c r="B3" t="s">
        <v>58</v>
      </c>
      <c r="C3">
        <f>VLOOKUP(B3,[3]keyword1!$B$149:$C$160,2,FALSE)</f>
        <v>13</v>
      </c>
      <c r="D3">
        <f>VLOOKUP(B3,[3]keyword2!$B$144:$C$154,2,FALSE)</f>
        <v>9</v>
      </c>
      <c r="E3">
        <v>0</v>
      </c>
      <c r="F3">
        <v>0</v>
      </c>
      <c r="G3">
        <v>0</v>
      </c>
      <c r="H3">
        <f>SUM(C3:G3)</f>
        <v>22</v>
      </c>
    </row>
    <row r="4" spans="1:9">
      <c r="B4" t="s">
        <v>9</v>
      </c>
      <c r="C4">
        <f>VLOOKUP(B4,[3]keyword1!$B$149:$C$160,2,FALSE)</f>
        <v>21</v>
      </c>
      <c r="D4">
        <f>VLOOKUP(B4,[3]keyword2!$B$144:$C$154,2,FALSE)</f>
        <v>4</v>
      </c>
      <c r="E4">
        <f>VLOOKUP(B4,[3]keyword3!$B$124:$C$133,2,FALSE)</f>
        <v>3</v>
      </c>
      <c r="F4">
        <v>0</v>
      </c>
      <c r="G4">
        <v>0</v>
      </c>
      <c r="H4">
        <f>SUM(C4:G4)</f>
        <v>28</v>
      </c>
    </row>
    <row r="5" spans="1:9">
      <c r="B5" t="s">
        <v>59</v>
      </c>
      <c r="C5">
        <f>VLOOKUP(B5,[3]keyword1!$B$149:$C$160,2,FALSE)</f>
        <v>4</v>
      </c>
      <c r="D5">
        <f>VLOOKUP(B5,[3]keyword2!$B$144:$C$154,2,FALSE)</f>
        <v>10</v>
      </c>
      <c r="E5">
        <f>VLOOKUP(B5,[3]keyword3!$B$124:$C$133,2,FALSE)</f>
        <v>9</v>
      </c>
      <c r="F5">
        <f>VLOOKUP(B5,[3]keyword4!$B$100:$C$107,2,FALSE)</f>
        <v>4</v>
      </c>
      <c r="G5">
        <v>0</v>
      </c>
      <c r="H5">
        <f>SUM(C5:G5)</f>
        <v>27</v>
      </c>
    </row>
    <row r="6" spans="1:9">
      <c r="B6" t="s">
        <v>60</v>
      </c>
      <c r="C6">
        <f>VLOOKUP(B6,[3]keyword1!$B$149:$C$160,2,FALSE)</f>
        <v>14</v>
      </c>
      <c r="D6">
        <f>VLOOKUP(B6,[3]keyword2!$B$144:$C$154,2,FALSE)</f>
        <v>19</v>
      </c>
      <c r="E6">
        <f>VLOOKUP(B6,[3]keyword3!$B$124:$C$133,2,FALSE)</f>
        <v>8</v>
      </c>
      <c r="F6">
        <f>VLOOKUP(B6,[3]keyword4!$B$100:$C$107,2,FALSE)</f>
        <v>4</v>
      </c>
      <c r="G6">
        <v>0</v>
      </c>
      <c r="H6">
        <f>SUM(C6:G6)</f>
        <v>45</v>
      </c>
    </row>
    <row r="7" spans="1:9">
      <c r="B7" t="s">
        <v>61</v>
      </c>
      <c r="C7">
        <f>VLOOKUP(B7,[3]keyword1!$B$149:$C$160,2,FALSE)</f>
        <v>14</v>
      </c>
      <c r="D7">
        <f>VLOOKUP(B7,[3]keyword2!$B$144:$C$154,2,FALSE)</f>
        <v>18</v>
      </c>
      <c r="E7">
        <f>VLOOKUP(B7,[3]keyword3!$B$124:$C$133,2,FALSE)</f>
        <v>36</v>
      </c>
      <c r="F7">
        <f>VLOOKUP(B7,[3]keyword4!$B$100:$C$107,2,FALSE)</f>
        <v>17</v>
      </c>
      <c r="G7">
        <f>VLOOKUP(B7,[3]keyword5!$B$76:$C$80,2,FALSE)</f>
        <v>4</v>
      </c>
      <c r="H7">
        <f>SUM(C7:G7)</f>
        <v>89</v>
      </c>
    </row>
    <row r="8" spans="1:9">
      <c r="B8" t="s">
        <v>62</v>
      </c>
      <c r="C8">
        <f>VLOOKUP(B8,[3]keyword1!$B$149:$C$160,2,FALSE)</f>
        <v>2</v>
      </c>
      <c r="D8">
        <f>VLOOKUP(B8,[3]keyword2!$B$144:$C$154,2,FALSE)</f>
        <v>14</v>
      </c>
      <c r="E8">
        <f>VLOOKUP(B8,[3]keyword3!$B$124:$C$133,2,FALSE)</f>
        <v>13</v>
      </c>
      <c r="F8">
        <f>VLOOKUP(B8,[3]keyword4!$B$100:$C$107,2,FALSE)</f>
        <v>11</v>
      </c>
      <c r="G8">
        <f>VLOOKUP(B8,[3]keyword5!$B$76:$C$80,2,FALSE)</f>
        <v>22</v>
      </c>
      <c r="H8">
        <f>SUM(C8:G8)</f>
        <v>62</v>
      </c>
    </row>
    <row r="9" spans="1:9">
      <c r="B9" t="s">
        <v>63</v>
      </c>
      <c r="C9">
        <f>VLOOKUP(B9,[3]keyword1!$B$149:$C$160,2,FALSE)</f>
        <v>6</v>
      </c>
      <c r="D9">
        <f>VLOOKUP(B9,[3]keyword2!$B$144:$C$154,2,FALSE)</f>
        <v>15</v>
      </c>
      <c r="E9">
        <f>VLOOKUP(B9,[3]keyword3!$B$124:$C$133,2,FALSE)</f>
        <v>16</v>
      </c>
      <c r="F9">
        <f>VLOOKUP(B9,[3]keyword4!$B$100:$C$107,2,FALSE)</f>
        <v>26</v>
      </c>
      <c r="G9">
        <f>VLOOKUP(B9,[3]keyword5!$B$76:$C$80,2,FALSE)</f>
        <v>14</v>
      </c>
      <c r="H9">
        <f>SUM(C9:G9)</f>
        <v>77</v>
      </c>
    </row>
    <row r="10" spans="1:9">
      <c r="B10" t="s">
        <v>64</v>
      </c>
      <c r="C10">
        <f>VLOOKUP(B10,[3]keyword1!$B$149:$C$160,2,FALSE)</f>
        <v>22</v>
      </c>
      <c r="D10">
        <f>VLOOKUP(B10,[3]keyword2!$B$144:$C$154,2,FALSE)</f>
        <v>14</v>
      </c>
      <c r="E10">
        <f>VLOOKUP(B10,[3]keyword3!$B$124:$C$133,2,FALSE)</f>
        <v>2</v>
      </c>
      <c r="F10">
        <f>VLOOKUP(B10,[3]keyword4!$B$100:$C$107,2,FALSE)</f>
        <v>3</v>
      </c>
      <c r="G10">
        <v>0</v>
      </c>
      <c r="H10">
        <f>SUM(C10:G10)</f>
        <v>41</v>
      </c>
    </row>
    <row r="11" spans="1:9">
      <c r="B11" t="s">
        <v>65</v>
      </c>
      <c r="C11">
        <f>VLOOKUP(B11,[3]keyword1!$B$149:$C$160,2,FALSE)</f>
        <v>10</v>
      </c>
      <c r="D11">
        <f>VLOOKUP(B11,[3]keyword2!$B$144:$C$154,2,FALSE)</f>
        <v>7</v>
      </c>
      <c r="E11">
        <f>VLOOKUP(B11,[3]keyword3!$B$124:$C$133,2,FALSE)</f>
        <v>2</v>
      </c>
      <c r="F11">
        <v>0</v>
      </c>
      <c r="G11">
        <v>0</v>
      </c>
      <c r="H11">
        <f>SUM(C11:G11)</f>
        <v>19</v>
      </c>
    </row>
    <row r="12" spans="1:9">
      <c r="B12" t="s">
        <v>66</v>
      </c>
      <c r="C12">
        <f>VLOOKUP(B12,[3]keyword1!$B$149:$C$160,2,FALSE)</f>
        <v>10</v>
      </c>
      <c r="D12">
        <f>VLOOKUP(B12,[3]keyword2!$B$144:$C$154,2,FALSE)</f>
        <v>19</v>
      </c>
      <c r="E12">
        <f>VLOOKUP(B12,[3]keyword3!$B$124:$C$133,2,FALSE)</f>
        <v>9</v>
      </c>
      <c r="F12">
        <f>VLOOKUP(B12,[3]keyword4!$B$100:$C$107,2,FALSE)</f>
        <v>1</v>
      </c>
      <c r="G12">
        <f>VLOOKUP(B12,[3]keyword5!$B$76:$C$80,2,FALSE)</f>
        <v>3</v>
      </c>
      <c r="H12">
        <f>SUM(C12:G12)</f>
        <v>42</v>
      </c>
    </row>
    <row r="14" spans="1:9">
      <c r="C14">
        <f>SUM($H$2:$H$5)</f>
        <v>100</v>
      </c>
      <c r="D14">
        <f>$H$6</f>
        <v>45</v>
      </c>
      <c r="E14">
        <f>SUM($H$7:$H$9)</f>
        <v>228</v>
      </c>
      <c r="F14">
        <f>SUM($H$10)</f>
        <v>41</v>
      </c>
      <c r="G14">
        <f>SUM($H$11:$H$12)</f>
        <v>61</v>
      </c>
      <c r="I14" s="1">
        <v>162</v>
      </c>
    </row>
    <row r="15" spans="1:9">
      <c r="C15" s="2">
        <f>$C$14/($I$14*4)</f>
        <v>0.15432098765432098</v>
      </c>
      <c r="D15" s="2">
        <f>$D$14/($I$14*1)</f>
        <v>0.27777777777777779</v>
      </c>
      <c r="E15" s="2">
        <f>$E$14/($I$14*3)</f>
        <v>0.46913580246913578</v>
      </c>
      <c r="F15" s="2">
        <f>$F$14/($I$14*1)</f>
        <v>0.25308641975308643</v>
      </c>
      <c r="G15" s="2">
        <f>$G$14/($I$14*2)</f>
        <v>0.18827160493827161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0.15432098765432098</v>
      </c>
      <c r="D18" s="2">
        <f>$D$14/($I$14*1)</f>
        <v>0.27777777777777779</v>
      </c>
      <c r="E18" s="2">
        <f>$E$14/($I$14*3)</f>
        <v>0.46913580246913578</v>
      </c>
      <c r="F18" s="2">
        <f>$F$14/($I$14*1)</f>
        <v>0.25308641975308643</v>
      </c>
      <c r="G18" s="2">
        <f>$G$14/($I$14*2)</f>
        <v>0.18827160493827161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C83-F076-4B87-9589-EC118ED1E186}">
  <dimension ref="A1:I19"/>
  <sheetViews>
    <sheetView workbookViewId="0">
      <selection activeCell="M18" sqref="M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76</v>
      </c>
      <c r="B2" t="s">
        <v>57</v>
      </c>
      <c r="C2">
        <f>VLOOKUP(B2,[4]keyword1!$B$14:$C$23,2,FALSE)</f>
        <v>28</v>
      </c>
      <c r="D2">
        <v>0</v>
      </c>
      <c r="E2">
        <v>0</v>
      </c>
      <c r="F2">
        <v>0</v>
      </c>
      <c r="G2">
        <v>0</v>
      </c>
      <c r="H2">
        <f>SUM(C2:G2)</f>
        <v>28</v>
      </c>
    </row>
    <row r="3" spans="1:9">
      <c r="B3" t="s">
        <v>58</v>
      </c>
      <c r="C3">
        <f>VLOOKUP(B3,[4]keyword1!$B$14:$C$23,2,FALSE)</f>
        <v>17</v>
      </c>
      <c r="D3">
        <f>VLOOKUP(B3,[4]keyword2!$B$13:$C$23,2,FALSE)</f>
        <v>10</v>
      </c>
      <c r="E3">
        <v>0</v>
      </c>
      <c r="F3">
        <v>0</v>
      </c>
      <c r="G3">
        <v>0</v>
      </c>
      <c r="H3">
        <f>SUM(C3:G3)</f>
        <v>27</v>
      </c>
    </row>
    <row r="4" spans="1:9">
      <c r="B4" t="s">
        <v>9</v>
      </c>
      <c r="C4">
        <f>VLOOKUP(B4,[4]keyword1!$B$14:$C$23,2,FALSE)</f>
        <v>23</v>
      </c>
      <c r="D4">
        <f>VLOOKUP(B4,[4]keyword2!$B$13:$C$23,2,FALSE)</f>
        <v>15</v>
      </c>
      <c r="E4">
        <f>VLOOKUP(B4,[4]keyword3!$B$13:$C$21,2,FALSE)</f>
        <v>4</v>
      </c>
      <c r="F4">
        <v>0</v>
      </c>
      <c r="G4">
        <v>0</v>
      </c>
      <c r="H4">
        <f>SUM(C4:G4)</f>
        <v>42</v>
      </c>
    </row>
    <row r="5" spans="1:9">
      <c r="B5" t="s">
        <v>59</v>
      </c>
      <c r="C5">
        <v>0</v>
      </c>
      <c r="D5">
        <f>VLOOKUP(B5,[4]keyword2!$B$13:$C$23,2,FALSE)</f>
        <v>1</v>
      </c>
      <c r="E5">
        <f>VLOOKUP(B5,[4]keyword3!$B$13:$C$21,2,FALSE)</f>
        <v>2</v>
      </c>
      <c r="F5">
        <f>VLOOKUP(B5,[4]keyword4!$B$10:$C$16,2,FALSE)</f>
        <v>5</v>
      </c>
      <c r="G5">
        <f>VLOOKUP(B5,[4]keyword5!$B$9:$C$14,2,FALSE)</f>
        <v>1</v>
      </c>
      <c r="H5">
        <f>SUM(C5:G5)</f>
        <v>9</v>
      </c>
    </row>
    <row r="6" spans="1:9">
      <c r="B6" t="s">
        <v>60</v>
      </c>
      <c r="C6">
        <f>VLOOKUP(B6,[4]keyword1!$B$14:$C$23,2,FALSE)</f>
        <v>8</v>
      </c>
      <c r="D6">
        <f>VLOOKUP(B6,[4]keyword2!$B$13:$C$23,2,FALSE)</f>
        <v>15</v>
      </c>
      <c r="E6">
        <f>VLOOKUP(B6,[4]keyword3!$B$13:$C$21,2,FALSE)</f>
        <v>22</v>
      </c>
      <c r="F6">
        <f>VLOOKUP(B6,[4]keyword4!$B$10:$C$16,2,FALSE)</f>
        <v>12</v>
      </c>
      <c r="G6">
        <f>VLOOKUP(B6,[4]keyword5!$B$9:$C$14,2,FALSE)</f>
        <v>3</v>
      </c>
      <c r="H6">
        <f>SUM(C6:G6)</f>
        <v>60</v>
      </c>
    </row>
    <row r="7" spans="1:9">
      <c r="B7" t="s">
        <v>61</v>
      </c>
      <c r="C7">
        <f>VLOOKUP(B7,[4]keyword1!$B$14:$C$23,2,FALSE)</f>
        <v>1</v>
      </c>
      <c r="D7">
        <f>VLOOKUP(B7,[4]keyword2!$B$13:$C$23,2,FALSE)</f>
        <v>7</v>
      </c>
      <c r="E7">
        <f>VLOOKUP(B7,[4]keyword3!$B$13:$C$21,2,FALSE)</f>
        <v>13</v>
      </c>
      <c r="F7">
        <f>VLOOKUP(B7,[4]keyword4!$B$10:$C$16,2,FALSE)</f>
        <v>12</v>
      </c>
      <c r="G7">
        <f>VLOOKUP(B7,[4]keyword5!$B$9:$C$14,2,FALSE)</f>
        <v>5</v>
      </c>
      <c r="H7">
        <f>SUM(C7:G7)</f>
        <v>38</v>
      </c>
    </row>
    <row r="8" spans="1:9">
      <c r="B8" t="s">
        <v>62</v>
      </c>
      <c r="C8">
        <f>VLOOKUP(B8,[4]keyword1!$B$14:$C$23,2,FALSE)</f>
        <v>2</v>
      </c>
      <c r="D8">
        <f>VLOOKUP(B8,[4]keyword2!$B$13:$C$23,2,FALSE)</f>
        <v>4</v>
      </c>
      <c r="E8">
        <f>VLOOKUP(B8,[4]keyword3!$B$13:$C$21,2,FALSE)</f>
        <v>4</v>
      </c>
      <c r="F8">
        <f>VLOOKUP(B8,[4]keyword4!$B$10:$C$16,2,FALSE)</f>
        <v>10</v>
      </c>
      <c r="G8">
        <f>VLOOKUP(B8,[4]keyword5!$B$9:$C$14,2,FALSE)</f>
        <v>7</v>
      </c>
      <c r="H8">
        <f>SUM(C8:G8)</f>
        <v>27</v>
      </c>
    </row>
    <row r="9" spans="1:9">
      <c r="B9" t="s">
        <v>63</v>
      </c>
      <c r="C9">
        <f>VLOOKUP(B9,[4]keyword1!$B$14:$C$23,2,FALSE)</f>
        <v>2</v>
      </c>
      <c r="D9">
        <f>VLOOKUP(B9,[4]keyword2!$B$13:$C$23,2,FALSE)</f>
        <v>2</v>
      </c>
      <c r="E9">
        <f>VLOOKUP(B9,[4]keyword3!$B$13:$C$21,2,FALSE)</f>
        <v>8</v>
      </c>
      <c r="F9">
        <f>VLOOKUP(B9,[4]keyword4!$B$10:$C$16,2,FALSE)</f>
        <v>5</v>
      </c>
      <c r="G9">
        <f>VLOOKUP(B9,[4]keyword5!$B$9:$C$14,2,FALSE)</f>
        <v>9</v>
      </c>
      <c r="H9">
        <f>SUM(C9:G9)</f>
        <v>26</v>
      </c>
    </row>
    <row r="10" spans="1:9">
      <c r="B10" t="s">
        <v>64</v>
      </c>
      <c r="C10">
        <f>VLOOKUP(B10,[4]keyword1!$B$14:$C$23,2,FALSE)</f>
        <v>15</v>
      </c>
      <c r="D10">
        <f>VLOOKUP(B10,[4]keyword2!$B$13:$C$23,2,FALSE)</f>
        <v>18</v>
      </c>
      <c r="E10">
        <f>VLOOKUP(B10,[4]keyword3!$B$13:$C$21,2,FALSE)</f>
        <v>6</v>
      </c>
      <c r="F10">
        <f>VLOOKUP(B10,[4]keyword4!$B$10:$C$16,2,FALSE)</f>
        <v>3</v>
      </c>
      <c r="G10">
        <v>0</v>
      </c>
      <c r="H10">
        <f>SUM(C10:G10)</f>
        <v>42</v>
      </c>
    </row>
    <row r="11" spans="1:9">
      <c r="B11" t="s">
        <v>65</v>
      </c>
      <c r="C11">
        <v>0</v>
      </c>
      <c r="D11">
        <f>VLOOKUP(B11,[4]keyword2!$B$13:$C$23,2,FALSE)</f>
        <v>6</v>
      </c>
      <c r="E11">
        <v>0</v>
      </c>
      <c r="F11">
        <v>0</v>
      </c>
      <c r="G11">
        <v>0</v>
      </c>
      <c r="H11">
        <f>SUM(C11:G11)</f>
        <v>6</v>
      </c>
    </row>
    <row r="12" spans="1:9">
      <c r="B12" t="s">
        <v>66</v>
      </c>
      <c r="C12">
        <f>VLOOKUP(B12,[4]keyword1!$B$14:$C$23,2,FALSE)</f>
        <v>11</v>
      </c>
      <c r="D12">
        <f>VLOOKUP(B12,[4]keyword2!$B$13:$C$23,2,FALSE)</f>
        <v>17</v>
      </c>
      <c r="E12">
        <f>VLOOKUP(B12,[4]keyword3!$B$13:$C$21,2,FALSE)</f>
        <v>16</v>
      </c>
      <c r="F12">
        <v>0</v>
      </c>
      <c r="G12">
        <v>0</v>
      </c>
      <c r="H12">
        <f>SUM(C12:G12)</f>
        <v>44</v>
      </c>
    </row>
    <row r="14" spans="1:9">
      <c r="C14">
        <f>SUM($H$2:$H$5)</f>
        <v>106</v>
      </c>
      <c r="D14">
        <f>$H$6</f>
        <v>60</v>
      </c>
      <c r="E14">
        <f>SUM($H$7:$H$9)</f>
        <v>91</v>
      </c>
      <c r="F14">
        <f>SUM($H$10)</f>
        <v>42</v>
      </c>
      <c r="G14">
        <f>SUM($H$11:$H$12)</f>
        <v>50</v>
      </c>
      <c r="I14" s="1">
        <v>120</v>
      </c>
    </row>
    <row r="15" spans="1:9">
      <c r="C15" s="2">
        <f>$C$14/($I$14*4)</f>
        <v>0.22083333333333333</v>
      </c>
      <c r="D15" s="2">
        <f>$D$14/($I$14*1)</f>
        <v>0.5</v>
      </c>
      <c r="E15" s="2">
        <f>$E$14/($I$14*3)</f>
        <v>0.25277777777777777</v>
      </c>
      <c r="F15" s="2">
        <f>$F$14/($I$14*1)</f>
        <v>0.35</v>
      </c>
      <c r="G15" s="2">
        <f>$G$14/($I$14*2)</f>
        <v>0.20833333333333334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0.22083333333333333</v>
      </c>
      <c r="D18" s="2">
        <f>$D$14/($I$14*1)</f>
        <v>0.5</v>
      </c>
      <c r="E18" s="2">
        <f>$E$14/($I$14*3)</f>
        <v>0.25277777777777777</v>
      </c>
      <c r="F18" s="2">
        <f>$F$14/($I$14*1)</f>
        <v>0.35</v>
      </c>
      <c r="G18" s="2">
        <f>$G$14/($I$14*2)</f>
        <v>0.20833333333333334</v>
      </c>
    </row>
    <row r="19" spans="3:7">
      <c r="C19" s="2"/>
      <c r="D19" s="2"/>
      <c r="E19" s="2"/>
      <c r="F19" s="2"/>
      <c r="G19" s="2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580F-9210-4417-87AB-200D8BA5A62E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77</v>
      </c>
      <c r="B2" t="s">
        <v>57</v>
      </c>
      <c r="C2">
        <v>0</v>
      </c>
      <c r="D2">
        <v>0</v>
      </c>
      <c r="E2">
        <v>0</v>
      </c>
      <c r="F2">
        <v>0</v>
      </c>
      <c r="G2">
        <v>0</v>
      </c>
      <c r="H2">
        <f>SUM(C2:G2)</f>
        <v>0</v>
      </c>
    </row>
    <row r="3" spans="1:9">
      <c r="B3" t="s">
        <v>58</v>
      </c>
      <c r="C3">
        <v>0</v>
      </c>
      <c r="D3">
        <f>VLOOKUP(B3,[4]keyword2!$B$167:$C$175,2,FALSE)</f>
        <v>4</v>
      </c>
      <c r="E3">
        <v>0</v>
      </c>
      <c r="F3">
        <v>0</v>
      </c>
      <c r="G3">
        <v>0</v>
      </c>
      <c r="H3">
        <f>SUM(C3:G3)</f>
        <v>4</v>
      </c>
    </row>
    <row r="4" spans="1:9">
      <c r="B4" t="s">
        <v>9</v>
      </c>
      <c r="C4">
        <v>0</v>
      </c>
      <c r="D4">
        <f>VLOOKUP(B4,[4]keyword2!$B$167:$C$175,2,FALSE)</f>
        <v>6</v>
      </c>
      <c r="E4">
        <f>VLOOKUP(B4,[4]keyword3!$B$144:$C$153,2,FALSE)</f>
        <v>2</v>
      </c>
      <c r="F4">
        <v>0</v>
      </c>
      <c r="G4">
        <v>0</v>
      </c>
      <c r="H4">
        <f>SUM(C4:G4)</f>
        <v>8</v>
      </c>
    </row>
    <row r="5" spans="1:9">
      <c r="B5" t="s">
        <v>59</v>
      </c>
      <c r="C5">
        <v>0</v>
      </c>
      <c r="D5">
        <f>VLOOKUP(B5,[4]keyword2!$B$167:$C$175,2,FALSE)</f>
        <v>6</v>
      </c>
      <c r="E5">
        <f>VLOOKUP(B5,[4]keyword3!$B$144:$C$153,2,FALSE)</f>
        <v>10</v>
      </c>
      <c r="F5">
        <f>VLOOKUP(B5,[4]keyword4!$B$115:$C$120,2,FALSE)</f>
        <v>7</v>
      </c>
      <c r="G5">
        <v>0</v>
      </c>
      <c r="H5">
        <f>SUM(C5:G5)</f>
        <v>23</v>
      </c>
    </row>
    <row r="6" spans="1:9">
      <c r="B6" t="s">
        <v>60</v>
      </c>
      <c r="C6">
        <v>0</v>
      </c>
      <c r="D6">
        <f>VLOOKUP(B6,[4]keyword2!$B$167:$C$175,2,FALSE)</f>
        <v>8</v>
      </c>
      <c r="E6">
        <f>VLOOKUP(B6,[4]keyword3!$B$144:$C$153,2,FALSE)</f>
        <v>7</v>
      </c>
      <c r="F6">
        <f>VLOOKUP(B6,[4]keyword4!$B$115:$C$120,2,FALSE)</f>
        <v>2</v>
      </c>
      <c r="G6">
        <v>0</v>
      </c>
      <c r="H6">
        <f>SUM(C6:G6)</f>
        <v>17</v>
      </c>
    </row>
    <row r="7" spans="1:9">
      <c r="B7" t="s">
        <v>61</v>
      </c>
      <c r="C7">
        <v>0</v>
      </c>
      <c r="D7">
        <f>VLOOKUP(B7,[4]keyword2!$B$167:$C$175,2,FALSE)</f>
        <v>3</v>
      </c>
      <c r="E7">
        <f>VLOOKUP(B7,[4]keyword3!$B$144:$C$153,2,FALSE)</f>
        <v>3</v>
      </c>
      <c r="F7">
        <f>VLOOKUP(B7,[4]keyword4!$B$115:$C$120,2,FALSE)</f>
        <v>7</v>
      </c>
      <c r="G7">
        <v>0</v>
      </c>
      <c r="H7">
        <f>SUM(C7:G7)</f>
        <v>13</v>
      </c>
    </row>
    <row r="8" spans="1:9">
      <c r="B8" t="s">
        <v>62</v>
      </c>
      <c r="C8">
        <v>0</v>
      </c>
      <c r="D8">
        <v>0</v>
      </c>
      <c r="E8">
        <f>VLOOKUP(B8,[4]keyword3!$B$144:$C$153,2,FALSE)</f>
        <v>3</v>
      </c>
      <c r="F8">
        <f>VLOOKUP(B8,[4]keyword4!$B$115:$C$120,2,FALSE)</f>
        <v>6</v>
      </c>
      <c r="G8">
        <f>VLOOKUP(B8,[4]keyword5!$B$86:$C$88,2,FALSE)</f>
        <v>7</v>
      </c>
      <c r="H8">
        <f>SUM(C8:G8)</f>
        <v>16</v>
      </c>
    </row>
    <row r="9" spans="1:9">
      <c r="B9" t="s">
        <v>63</v>
      </c>
      <c r="C9">
        <v>0</v>
      </c>
      <c r="D9">
        <f>VLOOKUP(B9,[4]keyword2!$B$167:$C$175,2,FALSE)</f>
        <v>9</v>
      </c>
      <c r="E9">
        <f>VLOOKUP(B9,[4]keyword3!$B$144:$C$153,2,FALSE)</f>
        <v>8</v>
      </c>
      <c r="F9">
        <f>VLOOKUP(B9,[4]keyword4!$B$115:$C$120,2,FALSE)</f>
        <v>9</v>
      </c>
      <c r="G9">
        <f>VLOOKUP(B9,[4]keyword5!$B$86:$C$88,2,FALSE)</f>
        <v>12</v>
      </c>
      <c r="H9">
        <f>SUM(C9:G9)</f>
        <v>38</v>
      </c>
    </row>
    <row r="10" spans="1:9">
      <c r="B10" t="s">
        <v>64</v>
      </c>
      <c r="C10">
        <v>0</v>
      </c>
      <c r="D10">
        <f>VLOOKUP(B10,[4]keyword2!$B$167:$C$175,2,FALSE)</f>
        <v>3</v>
      </c>
      <c r="E10">
        <f>VLOOKUP(B10,[4]keyword3!$B$144:$C$153,2,FALSE)</f>
        <v>1</v>
      </c>
      <c r="F10">
        <v>0</v>
      </c>
      <c r="G10">
        <v>0</v>
      </c>
      <c r="H10">
        <f>SUM(C10:G10)</f>
        <v>4</v>
      </c>
    </row>
    <row r="11" spans="1:9">
      <c r="B11" t="s">
        <v>65</v>
      </c>
      <c r="C11">
        <v>0</v>
      </c>
      <c r="D11">
        <v>0</v>
      </c>
      <c r="E11">
        <f>VLOOKUP(B11,[4]keyword3!$B$144:$C$153,2,FALSE)</f>
        <v>1</v>
      </c>
      <c r="F11">
        <v>0</v>
      </c>
      <c r="G11">
        <v>0</v>
      </c>
      <c r="H11">
        <f>SUM(C11:G11)</f>
        <v>1</v>
      </c>
    </row>
    <row r="12" spans="1:9">
      <c r="B12" t="s">
        <v>66</v>
      </c>
      <c r="C12">
        <v>0</v>
      </c>
      <c r="D12">
        <f>VLOOKUP(B12,[4]keyword2!$B$167:$C$175,2,FALSE)</f>
        <v>10</v>
      </c>
      <c r="E12">
        <f>VLOOKUP(B12,[4]keyword3!$B$144:$C$153,2,FALSE)</f>
        <v>6</v>
      </c>
      <c r="F12">
        <v>0</v>
      </c>
      <c r="G12">
        <v>0</v>
      </c>
      <c r="H12">
        <f>SUM(C12:G12)</f>
        <v>16</v>
      </c>
    </row>
    <row r="14" spans="1:9">
      <c r="C14">
        <f>SUM($H$2:$H$5)</f>
        <v>35</v>
      </c>
      <c r="D14">
        <f>$H$6</f>
        <v>17</v>
      </c>
      <c r="E14">
        <f>SUM($H$7:$H$9)</f>
        <v>67</v>
      </c>
      <c r="F14">
        <f>SUM($H$10)</f>
        <v>4</v>
      </c>
      <c r="G14">
        <f>SUM($H$11:$H$12)</f>
        <v>17</v>
      </c>
      <c r="I14" s="1">
        <v>62</v>
      </c>
    </row>
    <row r="15" spans="1:9">
      <c r="C15" s="2">
        <f>$C$14/($I$14*4)</f>
        <v>0.14112903225806453</v>
      </c>
      <c r="D15" s="2">
        <f>$D$14/($I$14*1)</f>
        <v>0.27419354838709675</v>
      </c>
      <c r="E15" s="2">
        <f>$E$14/($I$14*3)</f>
        <v>0.36021505376344087</v>
      </c>
      <c r="F15" s="2">
        <f>$F$14/($I$14*1)</f>
        <v>6.4516129032258063E-2</v>
      </c>
      <c r="G15" s="2">
        <f>$G$14/($I$14*2)</f>
        <v>0.13709677419354838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0.14112903225806453</v>
      </c>
      <c r="D18" s="2">
        <f>$D$14/($I$14*1)</f>
        <v>0.27419354838709675</v>
      </c>
      <c r="E18" s="2">
        <f>$E$14/($I$14*3)</f>
        <v>0.36021505376344087</v>
      </c>
      <c r="F18" s="2">
        <f>$F$14/($I$14*1)</f>
        <v>6.4516129032258063E-2</v>
      </c>
      <c r="G18" s="2">
        <f>$G$14/($I$14*2)</f>
        <v>0.13709677419354838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317B-876D-42AE-93E6-044D8B636B78}">
  <dimension ref="A1:I18"/>
  <sheetViews>
    <sheetView workbookViewId="0">
      <selection activeCell="Q8" sqref="Q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78</v>
      </c>
      <c r="B2" t="s">
        <v>57</v>
      </c>
      <c r="C2">
        <f>VLOOKUP(B2,[4]keyword1!$B$201:$C$211,2,FALSE)</f>
        <v>16</v>
      </c>
      <c r="D2">
        <v>0</v>
      </c>
      <c r="E2">
        <v>0</v>
      </c>
      <c r="F2">
        <v>0</v>
      </c>
      <c r="G2">
        <v>0</v>
      </c>
      <c r="H2">
        <f>SUM(C2:G2)</f>
        <v>16</v>
      </c>
    </row>
    <row r="3" spans="1:9">
      <c r="B3" t="s">
        <v>58</v>
      </c>
      <c r="C3">
        <f>VLOOKUP(B3,[4]keyword1!$B$201:$C$211,2,FALSE)</f>
        <v>29</v>
      </c>
      <c r="D3">
        <f>VLOOKUP(B3,[4]keyword2!$B$193:$C$203,2,FALSE)</f>
        <v>12</v>
      </c>
      <c r="E3">
        <v>0</v>
      </c>
      <c r="F3">
        <v>0</v>
      </c>
      <c r="G3">
        <v>0</v>
      </c>
      <c r="H3">
        <f>SUM(C3:G3)</f>
        <v>41</v>
      </c>
    </row>
    <row r="4" spans="1:9">
      <c r="B4" t="s">
        <v>9</v>
      </c>
      <c r="C4">
        <f>VLOOKUP(B4,[4]keyword1!$B$201:$C$211,2,FALSE)</f>
        <v>13</v>
      </c>
      <c r="D4">
        <f>VLOOKUP(B4,[4]keyword2!$B$193:$C$203,2,FALSE)</f>
        <v>8</v>
      </c>
      <c r="E4">
        <f>VLOOKUP(B4,[4]keyword3!$B$173:$C$181,2,FALSE)</f>
        <v>1</v>
      </c>
      <c r="F4">
        <v>0</v>
      </c>
      <c r="G4">
        <v>0</v>
      </c>
      <c r="H4">
        <f>SUM(C4:G4)</f>
        <v>22</v>
      </c>
    </row>
    <row r="5" spans="1:9">
      <c r="B5" t="s">
        <v>59</v>
      </c>
      <c r="C5">
        <f>VLOOKUP(B5,[4]keyword1!$B$201:$C$211,2,FALSE)</f>
        <v>3</v>
      </c>
      <c r="D5">
        <f>VLOOKUP(B5,[4]keyword2!$B$193:$C$203,2,FALSE)</f>
        <v>8</v>
      </c>
      <c r="E5">
        <f>VLOOKUP(B5,[4]keyword3!$B$173:$C$181,2,FALSE)</f>
        <v>9</v>
      </c>
      <c r="F5">
        <f>VLOOKUP(B5,[4]keyword4!$B$136:$C$143,2,FALSE)</f>
        <v>8</v>
      </c>
      <c r="G5">
        <f>VLOOKUP(B5,[4]keyword5!$B$98:$C$102,2,FALSE)</f>
        <v>2</v>
      </c>
      <c r="H5">
        <f>SUM(C5:G5)</f>
        <v>30</v>
      </c>
    </row>
    <row r="6" spans="1:9">
      <c r="B6" t="s">
        <v>60</v>
      </c>
      <c r="C6">
        <f>VLOOKUP(B6,[4]keyword1!$B$201:$C$211,2,FALSE)</f>
        <v>3</v>
      </c>
      <c r="D6">
        <f>VLOOKUP(B6,[4]keyword2!$B$193:$C$203,2,FALSE)</f>
        <v>8</v>
      </c>
      <c r="E6">
        <f>VLOOKUP(B6,[4]keyword3!$B$173:$C$181,2,FALSE)</f>
        <v>17</v>
      </c>
      <c r="F6">
        <f>VLOOKUP(B6,[4]keyword4!$B$136:$C$143,2,FALSE)</f>
        <v>6</v>
      </c>
      <c r="G6">
        <f>VLOOKUP(B6,[4]keyword5!$B$98:$C$102,2,FALSE)</f>
        <v>2</v>
      </c>
      <c r="H6">
        <f>SUM(C6:G6)</f>
        <v>36</v>
      </c>
    </row>
    <row r="7" spans="1:9">
      <c r="B7" t="s">
        <v>61</v>
      </c>
      <c r="C7">
        <f>VLOOKUP(B7,[4]keyword1!$B$201:$C$211,2,FALSE)</f>
        <v>2</v>
      </c>
      <c r="D7">
        <f>VLOOKUP(B7,[4]keyword2!$B$193:$C$203,2,FALSE)</f>
        <v>2</v>
      </c>
      <c r="E7">
        <f>VLOOKUP(B7,[4]keyword3!$B$173:$C$181,2,FALSE)</f>
        <v>1</v>
      </c>
      <c r="F7">
        <f>VLOOKUP(B7,[4]keyword4!$B$136:$C$143,2,FALSE)</f>
        <v>6</v>
      </c>
      <c r="G7">
        <v>0</v>
      </c>
      <c r="H7">
        <f>SUM(C7:G7)</f>
        <v>11</v>
      </c>
    </row>
    <row r="8" spans="1:9">
      <c r="B8" t="s">
        <v>62</v>
      </c>
      <c r="C8">
        <v>0</v>
      </c>
      <c r="D8">
        <f>VLOOKUP(B8,[4]keyword2!$B$193:$C$203,2,FALSE)</f>
        <v>1</v>
      </c>
      <c r="E8">
        <f>VLOOKUP(B8,[4]keyword3!$B$173:$C$181,2,FALSE)</f>
        <v>3</v>
      </c>
      <c r="F8">
        <f>VLOOKUP(B8,[4]keyword4!$B$136:$C$143,2,FALSE)</f>
        <v>3</v>
      </c>
      <c r="G8">
        <f>VLOOKUP(B8,[4]keyword5!$B$98:$C$102,2,FALSE)</f>
        <v>3</v>
      </c>
      <c r="H8">
        <f>SUM(C8:G8)</f>
        <v>10</v>
      </c>
    </row>
    <row r="9" spans="1:9">
      <c r="B9" t="s">
        <v>63</v>
      </c>
      <c r="C9">
        <f>VLOOKUP(B9,[4]keyword1!$B$201:$C$211,2,FALSE)</f>
        <v>7</v>
      </c>
      <c r="D9">
        <f>VLOOKUP(B9,[4]keyword2!$B$193:$C$203,2,FALSE)</f>
        <v>16</v>
      </c>
      <c r="E9">
        <f>VLOOKUP(B9,[4]keyword3!$B$173:$C$181,2,FALSE)</f>
        <v>19</v>
      </c>
      <c r="F9">
        <f>VLOOKUP(B9,[4]keyword4!$B$136:$C$143,2,FALSE)</f>
        <v>17</v>
      </c>
      <c r="G9">
        <f>VLOOKUP(B9,[4]keyword5!$B$98:$C$102,2,FALSE)</f>
        <v>15</v>
      </c>
      <c r="H9">
        <f>SUM(C9:G9)</f>
        <v>74</v>
      </c>
    </row>
    <row r="10" spans="1:9">
      <c r="B10" t="s">
        <v>64</v>
      </c>
      <c r="C10">
        <f>VLOOKUP(B10,[4]keyword1!$B$201:$C$211,2,FALSE)</f>
        <v>25</v>
      </c>
      <c r="D10">
        <f>VLOOKUP(B10,[4]keyword2!$B$193:$C$203,2,FALSE)</f>
        <v>16</v>
      </c>
      <c r="E10">
        <f>VLOOKUP(B10,[4]keyword3!$B$173:$C$181,2,FALSE)</f>
        <v>7</v>
      </c>
      <c r="F10">
        <v>0</v>
      </c>
      <c r="G10">
        <v>0</v>
      </c>
      <c r="H10">
        <f>SUM(C10:G10)</f>
        <v>48</v>
      </c>
    </row>
    <row r="11" spans="1:9">
      <c r="B11" t="s">
        <v>65</v>
      </c>
      <c r="C11">
        <f>VLOOKUP(B11,[4]keyword1!$B$201:$C$211,2,FALSE)</f>
        <v>2</v>
      </c>
      <c r="D11">
        <f>VLOOKUP(B11,[4]keyword2!$B$193:$C$203,2,FALSE)</f>
        <v>5</v>
      </c>
      <c r="E11">
        <v>0</v>
      </c>
      <c r="F11">
        <f>VLOOKUP(B11,[4]keyword4!$B$136:$C$143,2,FALSE)</f>
        <v>1</v>
      </c>
      <c r="G11">
        <v>0</v>
      </c>
      <c r="H11">
        <f>SUM(C11:G11)</f>
        <v>8</v>
      </c>
    </row>
    <row r="12" spans="1:9">
      <c r="B12" t="s">
        <v>66</v>
      </c>
      <c r="C12">
        <f>VLOOKUP(B12,[4]keyword1!$B$201:$C$211,2,FALSE)</f>
        <v>14</v>
      </c>
      <c r="D12">
        <f>VLOOKUP(B12,[4]keyword2!$B$193:$C$203,2,FALSE)</f>
        <v>23</v>
      </c>
      <c r="E12">
        <f>VLOOKUP(B12,[4]keyword3!$B$173:$C$181,2,FALSE)</f>
        <v>16</v>
      </c>
      <c r="F12">
        <f>VLOOKUP(B12,[4]keyword4!$B$136:$C$143,2,FALSE)</f>
        <v>6</v>
      </c>
      <c r="G12">
        <v>0</v>
      </c>
      <c r="H12">
        <f>SUM(C12:G12)</f>
        <v>59</v>
      </c>
    </row>
    <row r="14" spans="1:9">
      <c r="C14">
        <f>SUM($H$2:$H$5)</f>
        <v>109</v>
      </c>
      <c r="D14">
        <f>$H$6</f>
        <v>36</v>
      </c>
      <c r="E14">
        <f>SUM($H$7:$H$9)</f>
        <v>95</v>
      </c>
      <c r="F14">
        <f>SUM($H$10)</f>
        <v>48</v>
      </c>
      <c r="G14">
        <f>SUM($H$11:$H$12)</f>
        <v>67</v>
      </c>
      <c r="I14" s="1">
        <v>132</v>
      </c>
    </row>
    <row r="15" spans="1:9">
      <c r="C15" s="2">
        <f>$C$14/($I$14*4)</f>
        <v>0.20643939393939395</v>
      </c>
      <c r="D15" s="2">
        <f>$D$14/($I$14*1)</f>
        <v>0.27272727272727271</v>
      </c>
      <c r="E15" s="2">
        <f>$E$14/($I$14*3)</f>
        <v>0.23989898989898989</v>
      </c>
      <c r="F15" s="2">
        <f>$F$14/($I$14*1)</f>
        <v>0.36363636363636365</v>
      </c>
      <c r="G15" s="2">
        <f>$G$14/($I$14*2)</f>
        <v>0.25378787878787878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0.20643939393939395</v>
      </c>
      <c r="D18" s="2">
        <f>$D$14/($I$14*1)</f>
        <v>0.27272727272727271</v>
      </c>
      <c r="E18" s="2">
        <f>$E$14/($I$14*3)</f>
        <v>0.23989898989898989</v>
      </c>
      <c r="F18" s="2">
        <f>$F$14/($I$14*1)</f>
        <v>0.36363636363636365</v>
      </c>
      <c r="G18" s="2">
        <f>$G$14/($I$14*2)</f>
        <v>0.25378787878787878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9D997-2D06-4B3D-BE9A-D7C2DD1AC3A9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79</v>
      </c>
      <c r="B2" t="s">
        <v>57</v>
      </c>
      <c r="C2">
        <f>VLOOKUP(B2,[4]keyword1!$B$233:$C$244,2,FALSE)</f>
        <v>295</v>
      </c>
      <c r="D2">
        <v>0</v>
      </c>
      <c r="E2">
        <v>0</v>
      </c>
      <c r="F2">
        <v>0</v>
      </c>
      <c r="G2">
        <v>0</v>
      </c>
      <c r="H2">
        <f>SUM(C2:G2)</f>
        <v>295</v>
      </c>
    </row>
    <row r="3" spans="1:9">
      <c r="B3" t="s">
        <v>58</v>
      </c>
      <c r="C3">
        <f>VLOOKUP(B3,[4]keyword1!$B$233:$C$244,2,FALSE)</f>
        <v>298</v>
      </c>
      <c r="D3">
        <f>VLOOKUP(B3,[4]keyword2!$B$226:$C$236,2,FALSE)</f>
        <v>138</v>
      </c>
      <c r="E3">
        <v>0</v>
      </c>
      <c r="F3">
        <v>0</v>
      </c>
      <c r="G3">
        <v>0</v>
      </c>
      <c r="H3">
        <f>SUM(C3:G3)</f>
        <v>436</v>
      </c>
    </row>
    <row r="4" spans="1:9">
      <c r="B4" t="s">
        <v>9</v>
      </c>
      <c r="C4">
        <f>VLOOKUP(B4,[4]keyword1!$B$233:$C$244,2,FALSE)</f>
        <v>546</v>
      </c>
      <c r="D4">
        <f>VLOOKUP(B4,[4]keyword2!$B$226:$C$236,2,FALSE)</f>
        <v>169</v>
      </c>
      <c r="E4">
        <f>VLOOKUP(B4,[4]keyword3!$B$198:$C$207,2,FALSE)</f>
        <v>70</v>
      </c>
      <c r="F4">
        <v>0</v>
      </c>
      <c r="G4">
        <v>0</v>
      </c>
      <c r="H4">
        <f>SUM(C4:G4)</f>
        <v>785</v>
      </c>
    </row>
    <row r="5" spans="1:9">
      <c r="B5" t="s">
        <v>59</v>
      </c>
      <c r="C5">
        <f>VLOOKUP(B5,[4]keyword1!$B$233:$C$244,2,FALSE)</f>
        <v>153</v>
      </c>
      <c r="D5">
        <f>VLOOKUP(B5,[4]keyword2!$B$226:$C$236,2,FALSE)</f>
        <v>203</v>
      </c>
      <c r="E5">
        <f>VLOOKUP(B5,[4]keyword3!$B$198:$C$207,2,FALSE)</f>
        <v>208</v>
      </c>
      <c r="F5">
        <f>VLOOKUP(B5,[4]keyword4!$B$158:$C$166,2,FALSE)</f>
        <v>94</v>
      </c>
      <c r="G5">
        <f>VLOOKUP(B5,[4]keyword5!$B$115:$C$122,2,FALSE)</f>
        <v>5</v>
      </c>
      <c r="H5">
        <f>SUM(C5:G5)</f>
        <v>663</v>
      </c>
    </row>
    <row r="6" spans="1:9">
      <c r="B6" t="s">
        <v>60</v>
      </c>
      <c r="C6">
        <f>VLOOKUP(B6,[4]keyword1!$B$233:$C$244,2,FALSE)</f>
        <v>87</v>
      </c>
      <c r="D6">
        <f>VLOOKUP(B6,[4]keyword2!$B$226:$C$236,2,FALSE)</f>
        <v>162</v>
      </c>
      <c r="E6">
        <f>VLOOKUP(B6,[4]keyword3!$B$198:$C$207,2,FALSE)</f>
        <v>126</v>
      </c>
      <c r="F6">
        <f>VLOOKUP(B6,[4]keyword4!$B$158:$C$166,2,FALSE)</f>
        <v>29</v>
      </c>
      <c r="G6">
        <f>VLOOKUP(B6,[4]keyword5!$B$115:$C$122,2,FALSE)</f>
        <v>8</v>
      </c>
      <c r="H6">
        <f>SUM(C6:G6)</f>
        <v>412</v>
      </c>
    </row>
    <row r="7" spans="1:9">
      <c r="B7" t="s">
        <v>61</v>
      </c>
      <c r="C7">
        <f>VLOOKUP(B7,[4]keyword1!$B$233:$C$244,2,FALSE)</f>
        <v>330</v>
      </c>
      <c r="D7">
        <f>VLOOKUP(B7,[4]keyword2!$B$226:$C$236,2,FALSE)</f>
        <v>479</v>
      </c>
      <c r="E7">
        <f>VLOOKUP(B7,[4]keyword3!$B$198:$C$207,2,FALSE)</f>
        <v>379</v>
      </c>
      <c r="F7">
        <f>VLOOKUP(B7,[4]keyword4!$B$158:$C$166,2,FALSE)</f>
        <v>325</v>
      </c>
      <c r="G7">
        <f>VLOOKUP(B7,[4]keyword5!$B$115:$C$122,2,FALSE)</f>
        <v>122</v>
      </c>
      <c r="H7">
        <f>SUM(C7:G7)</f>
        <v>1635</v>
      </c>
    </row>
    <row r="8" spans="1:9">
      <c r="B8" t="s">
        <v>62</v>
      </c>
      <c r="C8">
        <f>VLOOKUP(B8,[4]keyword1!$B$233:$C$244,2,FALSE)</f>
        <v>40</v>
      </c>
      <c r="D8">
        <f>VLOOKUP(B8,[4]keyword2!$B$226:$C$236,2,FALSE)</f>
        <v>145</v>
      </c>
      <c r="E8">
        <f>VLOOKUP(B8,[4]keyword3!$B$198:$C$207,2,FALSE)</f>
        <v>266</v>
      </c>
      <c r="F8">
        <f>VLOOKUP(B8,[4]keyword4!$B$158:$C$166,2,FALSE)</f>
        <v>186</v>
      </c>
      <c r="G8">
        <f>VLOOKUP(B8,[4]keyword5!$B$115:$C$122,2,FALSE)</f>
        <v>265</v>
      </c>
      <c r="H8">
        <f>SUM(C8:G8)</f>
        <v>902</v>
      </c>
    </row>
    <row r="9" spans="1:9">
      <c r="B9" t="s">
        <v>63</v>
      </c>
      <c r="C9">
        <f>VLOOKUP(B9,[4]keyword1!$B$233:$C$244,2,FALSE)</f>
        <v>6</v>
      </c>
      <c r="D9">
        <f>VLOOKUP(B9,[4]keyword2!$B$226:$C$236,2,FALSE)</f>
        <v>33</v>
      </c>
      <c r="E9">
        <f>VLOOKUP(B9,[4]keyword3!$B$198:$C$207,2,FALSE)</f>
        <v>52</v>
      </c>
      <c r="F9">
        <f>VLOOKUP(B9,[4]keyword4!$B$158:$C$166,2,FALSE)</f>
        <v>53</v>
      </c>
      <c r="G9">
        <f>VLOOKUP(B9,[4]keyword5!$B$115:$C$122,2,FALSE)</f>
        <v>29</v>
      </c>
      <c r="H9">
        <f>SUM(C9:G9)</f>
        <v>173</v>
      </c>
    </row>
    <row r="10" spans="1:9">
      <c r="B10" t="s">
        <v>64</v>
      </c>
      <c r="C10">
        <f>VLOOKUP(B10,[4]keyword1!$B$233:$C$244,2,FALSE)</f>
        <v>180</v>
      </c>
      <c r="D10">
        <f>VLOOKUP(B10,[4]keyword2!$B$226:$C$236,2,FALSE)</f>
        <v>199</v>
      </c>
      <c r="E10">
        <f>VLOOKUP(B10,[4]keyword3!$B$198:$C$207,2,FALSE)</f>
        <v>78</v>
      </c>
      <c r="F10">
        <f>VLOOKUP(B10,[4]keyword4!$B$158:$C$166,2,FALSE)</f>
        <v>20</v>
      </c>
      <c r="G10">
        <v>0</v>
      </c>
      <c r="H10">
        <f>SUM(C10:G10)</f>
        <v>477</v>
      </c>
    </row>
    <row r="11" spans="1:9">
      <c r="B11" t="s">
        <v>65</v>
      </c>
      <c r="C11">
        <f>VLOOKUP(B11,[4]keyword1!$B$233:$C$244,2,FALSE)</f>
        <v>7</v>
      </c>
      <c r="D11">
        <f>VLOOKUP(B11,[4]keyword2!$B$226:$C$236,2,FALSE)</f>
        <v>28</v>
      </c>
      <c r="E11">
        <f>VLOOKUP(B11,[4]keyword3!$B$198:$C$207,2,FALSE)</f>
        <v>10</v>
      </c>
      <c r="F11">
        <f>VLOOKUP(B11,[4]keyword4!$B$158:$C$166,2,FALSE)</f>
        <v>4</v>
      </c>
      <c r="G11">
        <f>VLOOKUP(B11,[4]keyword5!$B$115:$C$122,2,FALSE)</f>
        <v>3</v>
      </c>
      <c r="H11">
        <f>SUM(C11:G11)</f>
        <v>52</v>
      </c>
    </row>
    <row r="12" spans="1:9">
      <c r="B12" t="s">
        <v>66</v>
      </c>
      <c r="C12">
        <f>VLOOKUP(B12,[4]keyword1!$B$233:$C$244,2,FALSE)</f>
        <v>126</v>
      </c>
      <c r="D12">
        <f>VLOOKUP(B12,[4]keyword2!$B$226:$C$236,2,FALSE)</f>
        <v>140</v>
      </c>
      <c r="E12">
        <f>VLOOKUP(B12,[4]keyword3!$B$198:$C$207,2,FALSE)</f>
        <v>60</v>
      </c>
      <c r="F12">
        <f>VLOOKUP(B12,[4]keyword4!$B$158:$C$166,2,FALSE)</f>
        <v>23</v>
      </c>
      <c r="G12">
        <f>VLOOKUP(B12,[4]keyword5!$B$115:$C$122,2,FALSE)</f>
        <v>4</v>
      </c>
      <c r="H12">
        <f>SUM(C12:G12)</f>
        <v>353</v>
      </c>
    </row>
    <row r="14" spans="1:9">
      <c r="C14">
        <f>SUM($H$2:$H$5)</f>
        <v>2179</v>
      </c>
      <c r="D14">
        <f>$H$6</f>
        <v>412</v>
      </c>
      <c r="E14">
        <f>SUM($H$7:$H$9)</f>
        <v>2710</v>
      </c>
      <c r="F14">
        <f>SUM($H$10)</f>
        <v>477</v>
      </c>
      <c r="G14">
        <f>SUM($H$11:$H$12)</f>
        <v>405</v>
      </c>
      <c r="I14" s="1">
        <v>2515</v>
      </c>
    </row>
    <row r="15" spans="1:9">
      <c r="C15" s="2">
        <f>$C$14/($I$14*4)</f>
        <v>0.21660039761431413</v>
      </c>
      <c r="D15" s="2">
        <f>$D$14/($I$14*1)</f>
        <v>0.16381709741550696</v>
      </c>
      <c r="E15" s="2">
        <f>$E$14/($I$14*3)</f>
        <v>0.35917826375082834</v>
      </c>
      <c r="F15" s="2">
        <f>$F$14/($I$14*1)</f>
        <v>0.18966202783300198</v>
      </c>
      <c r="G15" s="2">
        <f>$G$14/($I$14*2)</f>
        <v>8.0516898608349902E-2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0.21660039761431413</v>
      </c>
      <c r="D18" s="2">
        <f>$D$14/($I$14*1)</f>
        <v>0.16381709741550696</v>
      </c>
      <c r="E18" s="2">
        <f>$E$14/($I$14*3)</f>
        <v>0.35917826375082834</v>
      </c>
      <c r="F18" s="2">
        <f>$F$14/($I$14*1)</f>
        <v>0.18966202783300198</v>
      </c>
      <c r="G18" s="2">
        <f>$G$14/($I$14*2)</f>
        <v>8.0516898608349902E-2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492C-81EF-40F1-908B-B391F42244F6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80</v>
      </c>
      <c r="B2" t="s">
        <v>57</v>
      </c>
      <c r="C2">
        <f>VLOOKUP(B2,[5]keyword1!$B$271:$C$279,2,FALSE)</f>
        <v>28</v>
      </c>
      <c r="D2">
        <v>0</v>
      </c>
      <c r="E2">
        <v>0</v>
      </c>
      <c r="F2">
        <v>0</v>
      </c>
      <c r="G2">
        <v>0</v>
      </c>
      <c r="H2">
        <f>SUM(C2:G2)</f>
        <v>28</v>
      </c>
    </row>
    <row r="3" spans="1:9">
      <c r="B3" t="s">
        <v>58</v>
      </c>
      <c r="C3">
        <f>VLOOKUP(B3,[5]keyword1!$B$271:$C$279,2,FALSE)</f>
        <v>8</v>
      </c>
      <c r="D3">
        <f>VLOOKUP(B3,[5]keyword2!$B$264:$C$274,2,FALSE)</f>
        <v>13</v>
      </c>
      <c r="E3">
        <v>0</v>
      </c>
      <c r="F3">
        <v>0</v>
      </c>
      <c r="G3">
        <v>0</v>
      </c>
      <c r="H3">
        <f>SUM(C3:G3)</f>
        <v>21</v>
      </c>
    </row>
    <row r="4" spans="1:9">
      <c r="B4" t="s">
        <v>9</v>
      </c>
      <c r="C4">
        <f>VLOOKUP(B4,[5]keyword1!$B$271:$C$279,2,FALSE)</f>
        <v>2</v>
      </c>
      <c r="D4">
        <f>VLOOKUP(B4,[5]keyword2!$B$264:$C$274,2,FALSE)</f>
        <v>4</v>
      </c>
      <c r="E4">
        <f>VLOOKUP(B4,[5]keyword3!$B$232:$C$240,2,FALSE)</f>
        <v>1</v>
      </c>
      <c r="F4">
        <v>0</v>
      </c>
      <c r="G4">
        <v>0</v>
      </c>
      <c r="H4">
        <f>SUM(C4:G4)</f>
        <v>7</v>
      </c>
    </row>
    <row r="5" spans="1:9">
      <c r="B5" t="s">
        <v>59</v>
      </c>
      <c r="C5">
        <f>VLOOKUP(B5,[5]keyword1!$B$271:$C$279,2,FALSE)</f>
        <v>1</v>
      </c>
      <c r="D5">
        <f>VLOOKUP(B5,[5]keyword2!$B$264:$C$274,2,FALSE)</f>
        <v>1</v>
      </c>
      <c r="E5">
        <f>VLOOKUP(B5,[5]keyword3!$B$232:$C$240,2,FALSE)</f>
        <v>4</v>
      </c>
      <c r="F5">
        <f>VLOOKUP(B5,[5]keyword4!$B$186:$C$192,2,FALSE)</f>
        <v>4</v>
      </c>
      <c r="G5">
        <f>VLOOKUP(B5,[5]keyword5!$B$137:$C$141,2,FALSE)</f>
        <v>2</v>
      </c>
      <c r="H5">
        <f>SUM(C5:G5)</f>
        <v>12</v>
      </c>
    </row>
    <row r="6" spans="1:9">
      <c r="B6" t="s">
        <v>60</v>
      </c>
      <c r="C6">
        <f>VLOOKUP(B6,[5]keyword1!$B$271:$C$279,2,FALSE)</f>
        <v>5</v>
      </c>
      <c r="D6">
        <f>VLOOKUP(B6,[5]keyword2!$B$264:$C$274,2,FALSE)</f>
        <v>11</v>
      </c>
      <c r="E6">
        <f>VLOOKUP(B6,[5]keyword3!$B$232:$C$240,2,FALSE)</f>
        <v>9</v>
      </c>
      <c r="F6">
        <f>VLOOKUP(B6,[5]keyword4!$B$186:$C$192,2,FALSE)</f>
        <v>5</v>
      </c>
      <c r="G6">
        <v>0</v>
      </c>
      <c r="H6">
        <f>SUM(C6:G6)</f>
        <v>30</v>
      </c>
    </row>
    <row r="7" spans="1:9">
      <c r="B7" t="s">
        <v>61</v>
      </c>
      <c r="C7">
        <v>0</v>
      </c>
      <c r="D7">
        <f>VLOOKUP(B7,[5]keyword2!$B$264:$C$274,2,FALSE)</f>
        <v>3</v>
      </c>
      <c r="E7">
        <f>VLOOKUP(B7,[5]keyword3!$B$232:$C$240,2,FALSE)</f>
        <v>7</v>
      </c>
      <c r="F7">
        <f>VLOOKUP(B7,[5]keyword4!$B$186:$C$192,2,FALSE)</f>
        <v>8</v>
      </c>
      <c r="G7">
        <f>VLOOKUP(B7,[5]keyword5!$B$137:$C$141,2,FALSE)</f>
        <v>1</v>
      </c>
      <c r="H7">
        <f>SUM(C7:G7)</f>
        <v>19</v>
      </c>
    </row>
    <row r="8" spans="1:9">
      <c r="B8" t="s">
        <v>62</v>
      </c>
      <c r="C8">
        <v>0</v>
      </c>
      <c r="D8">
        <f>VLOOKUP(B8,[5]keyword2!$B$264:$C$274,2,FALSE)</f>
        <v>1</v>
      </c>
      <c r="E8">
        <f>VLOOKUP(B8,[5]keyword3!$B$232:$C$240,2,FALSE)</f>
        <v>1</v>
      </c>
      <c r="F8">
        <f>VLOOKUP(B8,[5]keyword4!$B$186:$C$192,2,FALSE)</f>
        <v>2</v>
      </c>
      <c r="G8">
        <f>VLOOKUP(B8,[5]keyword5!$B$137:$C$141,2,FALSE)</f>
        <v>2</v>
      </c>
      <c r="H8">
        <f>SUM(C8:G8)</f>
        <v>6</v>
      </c>
    </row>
    <row r="9" spans="1:9">
      <c r="B9" t="s">
        <v>63</v>
      </c>
      <c r="C9">
        <f>VLOOKUP(B9,[5]keyword1!$B$271:$C$279,2,FALSE)</f>
        <v>1</v>
      </c>
      <c r="D9">
        <f>VLOOKUP(B9,[5]keyword2!$B$264:$C$274,2,FALSE)</f>
        <v>5</v>
      </c>
      <c r="E9">
        <f>VLOOKUP(B9,[5]keyword3!$B$232:$C$240,2,FALSE)</f>
        <v>11</v>
      </c>
      <c r="F9">
        <f>VLOOKUP(B9,[5]keyword4!$B$186:$C$192,2,FALSE)</f>
        <v>8</v>
      </c>
      <c r="G9">
        <f>VLOOKUP(B9,[5]keyword5!$B$137:$C$141,2,FALSE)</f>
        <v>11</v>
      </c>
      <c r="H9">
        <f>SUM(C9:G9)</f>
        <v>36</v>
      </c>
    </row>
    <row r="10" spans="1:9">
      <c r="B10" t="s">
        <v>64</v>
      </c>
      <c r="C10">
        <f>VLOOKUP(B10,[5]keyword1!$B$271:$C$279,2,FALSE)</f>
        <v>4</v>
      </c>
      <c r="D10">
        <f>VLOOKUP(B10,[5]keyword2!$B$264:$C$274,2,FALSE)</f>
        <v>2</v>
      </c>
      <c r="E10">
        <f>VLOOKUP(B10,[5]keyword3!$B$232:$C$240,2,FALSE)</f>
        <v>3</v>
      </c>
      <c r="F10">
        <v>0</v>
      </c>
      <c r="G10">
        <v>0</v>
      </c>
      <c r="H10">
        <f>SUM(C10:G10)</f>
        <v>9</v>
      </c>
    </row>
    <row r="11" spans="1:9">
      <c r="B11" t="s">
        <v>65</v>
      </c>
      <c r="C11">
        <v>0</v>
      </c>
      <c r="D11">
        <f>VLOOKUP(B11,[5]keyword2!$B$264:$C$274,2,FALSE)</f>
        <v>3</v>
      </c>
      <c r="E11">
        <v>0</v>
      </c>
      <c r="F11">
        <v>0</v>
      </c>
      <c r="G11">
        <v>0</v>
      </c>
      <c r="H11">
        <f>SUM(C11:G11)</f>
        <v>3</v>
      </c>
    </row>
    <row r="12" spans="1:9">
      <c r="B12" t="s">
        <v>66</v>
      </c>
      <c r="C12">
        <f>VLOOKUP(B12,[5]keyword1!$B$271:$C$279,2,FALSE)</f>
        <v>12</v>
      </c>
      <c r="D12">
        <f>VLOOKUP(B12,[5]keyword2!$B$264:$C$274,2,FALSE)</f>
        <v>12</v>
      </c>
      <c r="E12">
        <f>VLOOKUP(B12,[5]keyword3!$B$232:$C$240,2,FALSE)</f>
        <v>10</v>
      </c>
      <c r="F12">
        <f>VLOOKUP(B12,[5]keyword4!$B$186:$C$192,2,FALSE)</f>
        <v>1</v>
      </c>
      <c r="G12">
        <v>0</v>
      </c>
      <c r="H12">
        <f>SUM(C12:G12)</f>
        <v>35</v>
      </c>
    </row>
    <row r="14" spans="1:9">
      <c r="C14">
        <f>SUM($H$2:$H$5)</f>
        <v>68</v>
      </c>
      <c r="D14">
        <f>$H$6</f>
        <v>30</v>
      </c>
      <c r="E14">
        <f>SUM($H$7:$H$9)</f>
        <v>61</v>
      </c>
      <c r="F14">
        <f>SUM($H$10)</f>
        <v>9</v>
      </c>
      <c r="G14">
        <f>SUM($H$11:$H$12)</f>
        <v>38</v>
      </c>
      <c r="I14" s="1">
        <v>69</v>
      </c>
    </row>
    <row r="15" spans="1:9">
      <c r="C15" s="2">
        <f>$C$14/($I$14*4)</f>
        <v>0.24637681159420291</v>
      </c>
      <c r="D15" s="2">
        <f>$D$14/($I$14*1)</f>
        <v>0.43478260869565216</v>
      </c>
      <c r="E15" s="2">
        <f>$E$14/($I$14*3)</f>
        <v>0.29468599033816423</v>
      </c>
      <c r="F15" s="2">
        <f>$F$14/($I$14*1)</f>
        <v>0.13043478260869565</v>
      </c>
      <c r="G15" s="2">
        <f>$G$14/($I$14*2)</f>
        <v>0.27536231884057971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0.24637681159420291</v>
      </c>
      <c r="D18" s="2">
        <f>$D$14/($I$14*1)</f>
        <v>0.43478260869565216</v>
      </c>
      <c r="E18" s="2">
        <f>$E$14/($I$14*3)</f>
        <v>0.29468599033816423</v>
      </c>
      <c r="F18" s="2">
        <f>$F$14/($I$14*1)</f>
        <v>0.13043478260869565</v>
      </c>
      <c r="G18" s="2">
        <f>$G$14/($I$14*2)</f>
        <v>0.27536231884057971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931-9154-4365-B321-B1E7077702B9}">
  <dimension ref="A1:I18"/>
  <sheetViews>
    <sheetView workbookViewId="0">
      <selection activeCell="J21" sqref="J21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81</v>
      </c>
      <c r="B2" t="s">
        <v>57</v>
      </c>
      <c r="C2">
        <f>VLOOKUP(B2,[5]keyword1!$B$286:$C$293,2,FALSE)</f>
        <v>15</v>
      </c>
      <c r="D2">
        <v>0</v>
      </c>
      <c r="E2">
        <v>0</v>
      </c>
      <c r="F2">
        <v>0</v>
      </c>
      <c r="G2">
        <v>0</v>
      </c>
      <c r="H2">
        <f>SUM(C2:G2)</f>
        <v>15</v>
      </c>
    </row>
    <row r="3" spans="1:9">
      <c r="B3" t="s">
        <v>58</v>
      </c>
      <c r="C3">
        <f>VLOOKUP(B3,[5]keyword1!$B$286:$C$293,2,FALSE)</f>
        <v>10</v>
      </c>
      <c r="D3">
        <f>VLOOKUP(B3,[5]keyword2!$B$281:$C$289,2,FALSE)</f>
        <v>10</v>
      </c>
      <c r="E3">
        <v>0</v>
      </c>
      <c r="F3">
        <v>0</v>
      </c>
      <c r="G3">
        <v>0</v>
      </c>
      <c r="H3">
        <f>SUM(C3:G3)</f>
        <v>20</v>
      </c>
    </row>
    <row r="4" spans="1:9">
      <c r="B4" t="s">
        <v>9</v>
      </c>
      <c r="C4">
        <f>VLOOKUP(B4,[5]keyword1!$B$286:$C$293,2,FALSE)</f>
        <v>7</v>
      </c>
      <c r="D4">
        <f>VLOOKUP(B4,[5]keyword2!$B$281:$C$289,2,FALSE)</f>
        <v>4</v>
      </c>
      <c r="E4">
        <f>VLOOKUP(B4,[5]keyword3!$B$246:$C$254,2,FALSE)</f>
        <v>6</v>
      </c>
      <c r="F4">
        <v>0</v>
      </c>
      <c r="G4">
        <v>0</v>
      </c>
      <c r="H4">
        <f>SUM(C4:G4)</f>
        <v>17</v>
      </c>
    </row>
    <row r="5" spans="1:9">
      <c r="B5" t="s">
        <v>59</v>
      </c>
      <c r="C5">
        <v>0</v>
      </c>
      <c r="D5">
        <f>VLOOKUP(B5,[5]keyword2!$B$281:$C$289,2,FALSE)</f>
        <v>2</v>
      </c>
      <c r="E5">
        <f>VLOOKUP(B5,[5]keyword3!$B$246:$C$254,2,FALSE)</f>
        <v>5</v>
      </c>
      <c r="F5">
        <f>VLOOKUP(B5,[5]keyword4!$B$196:$C$201,2,FALSE)</f>
        <v>1</v>
      </c>
      <c r="G5">
        <f>VLOOKUP(B5,[5]keyword5!$B$145:$C$149,2,FALSE)</f>
        <v>1</v>
      </c>
      <c r="H5">
        <f>SUM(C5:G5)</f>
        <v>9</v>
      </c>
    </row>
    <row r="6" spans="1:9">
      <c r="B6" t="s">
        <v>60</v>
      </c>
      <c r="C6">
        <f>VLOOKUP(B6,[5]keyword1!$B$286:$C$293,2,FALSE)</f>
        <v>3</v>
      </c>
      <c r="D6">
        <f>VLOOKUP(B6,[5]keyword2!$B$281:$C$289,2,FALSE)</f>
        <v>7</v>
      </c>
      <c r="E6">
        <f>VLOOKUP(B6,[5]keyword3!$B$246:$C$254,2,FALSE)</f>
        <v>2</v>
      </c>
      <c r="F6">
        <f>VLOOKUP(B6,[5]keyword4!$B$196:$C$201,2,FALSE)</f>
        <v>2</v>
      </c>
      <c r="G6">
        <v>0</v>
      </c>
      <c r="H6">
        <f>SUM(C6:G6)</f>
        <v>14</v>
      </c>
    </row>
    <row r="7" spans="1:9">
      <c r="B7" t="s">
        <v>61</v>
      </c>
      <c r="C7">
        <v>0</v>
      </c>
      <c r="D7">
        <v>0</v>
      </c>
      <c r="E7">
        <f>VLOOKUP(B7,[5]keyword3!$B$246:$C$254,2,FALSE)</f>
        <v>2</v>
      </c>
      <c r="F7">
        <f>VLOOKUP(B7,[5]keyword4!$B$196:$C$201,2,FALSE)</f>
        <v>3</v>
      </c>
      <c r="G7">
        <f>VLOOKUP(B7,[5]keyword5!$B$145:$C$149,2,FALSE)</f>
        <v>1</v>
      </c>
      <c r="H7">
        <f>SUM(C7:G7)</f>
        <v>6</v>
      </c>
    </row>
    <row r="8" spans="1:9">
      <c r="B8" t="s">
        <v>62</v>
      </c>
      <c r="C8">
        <v>0</v>
      </c>
      <c r="D8">
        <f>VLOOKUP(B8,[5]keyword2!$B$281:$C$289,2,FALSE)</f>
        <v>1</v>
      </c>
      <c r="E8">
        <f>VLOOKUP(B8,[5]keyword3!$B$246:$C$254,2,FALSE)</f>
        <v>2</v>
      </c>
      <c r="F8">
        <v>0</v>
      </c>
      <c r="G8">
        <f>VLOOKUP(B8,[5]keyword5!$B$145:$C$149,2,FALSE)</f>
        <v>1</v>
      </c>
      <c r="H8">
        <f>SUM(C8:G8)</f>
        <v>4</v>
      </c>
    </row>
    <row r="9" spans="1:9">
      <c r="B9" t="s">
        <v>63</v>
      </c>
      <c r="C9">
        <f>VLOOKUP(B9,[5]keyword1!$B$286:$C$293,2,FALSE)</f>
        <v>5</v>
      </c>
      <c r="D9">
        <f>VLOOKUP(B9,[5]keyword2!$B$281:$C$289,2,FALSE)</f>
        <v>4</v>
      </c>
      <c r="E9">
        <f>VLOOKUP(B9,[5]keyword3!$B$246:$C$254,2,FALSE)</f>
        <v>8</v>
      </c>
      <c r="F9">
        <f>VLOOKUP(B9,[5]keyword4!$B$196:$C$201,2,FALSE)</f>
        <v>3</v>
      </c>
      <c r="G9">
        <f>VLOOKUP(B9,[5]keyword5!$B$145:$C$149,2,FALSE)</f>
        <v>8</v>
      </c>
      <c r="H9">
        <f>SUM(C9:G9)</f>
        <v>28</v>
      </c>
    </row>
    <row r="10" spans="1:9">
      <c r="B10" t="s">
        <v>64</v>
      </c>
      <c r="C10">
        <f>VLOOKUP(B10,[5]keyword1!$B$286:$C$293,2,FALSE)</f>
        <v>2</v>
      </c>
      <c r="D10">
        <f>VLOOKUP(B10,[5]keyword2!$B$281:$C$289,2,FALSE)</f>
        <v>6</v>
      </c>
      <c r="E10">
        <f>VLOOKUP(B10,[5]keyword3!$B$246:$C$254,2,FALSE)</f>
        <v>1</v>
      </c>
      <c r="F10">
        <f>VLOOKUP(B10,[5]keyword4!$B$196:$C$201,2,FALSE)</f>
        <v>4</v>
      </c>
      <c r="G10">
        <v>0</v>
      </c>
      <c r="H10">
        <f>SUM(C10:G10)</f>
        <v>13</v>
      </c>
    </row>
    <row r="11" spans="1:9">
      <c r="B11" t="s">
        <v>65</v>
      </c>
      <c r="C11">
        <v>0</v>
      </c>
      <c r="D11">
        <v>0</v>
      </c>
      <c r="E11">
        <v>0</v>
      </c>
      <c r="F11">
        <v>0</v>
      </c>
      <c r="G11">
        <v>0</v>
      </c>
      <c r="H11">
        <f>SUM(C11:G11)</f>
        <v>0</v>
      </c>
    </row>
    <row r="12" spans="1:9">
      <c r="B12" t="s">
        <v>66</v>
      </c>
      <c r="C12">
        <f>VLOOKUP(B12,[5]keyword1!$B$286:$C$293,2,FALSE)</f>
        <v>2</v>
      </c>
      <c r="D12">
        <f>VLOOKUP(B12,[5]keyword2!$B$281:$C$289,2,FALSE)</f>
        <v>4</v>
      </c>
      <c r="E12">
        <f>VLOOKUP(B12,[5]keyword3!$B$246:$C$254,2,FALSE)</f>
        <v>4</v>
      </c>
      <c r="F12">
        <v>0</v>
      </c>
      <c r="G12">
        <v>0</v>
      </c>
      <c r="H12">
        <f>SUM(C12:G12)</f>
        <v>10</v>
      </c>
    </row>
    <row r="14" spans="1:9">
      <c r="C14">
        <f>SUM($H$2:$H$5)</f>
        <v>61</v>
      </c>
      <c r="D14">
        <f>$H$6</f>
        <v>14</v>
      </c>
      <c r="E14">
        <f>SUM($H$7:$H$9)</f>
        <v>38</v>
      </c>
      <c r="F14">
        <f>SUM($H$10)</f>
        <v>13</v>
      </c>
      <c r="G14">
        <f>SUM($H$11:$H$12)</f>
        <v>10</v>
      </c>
      <c r="I14" s="1">
        <v>60</v>
      </c>
    </row>
    <row r="15" spans="1:9">
      <c r="C15" s="2">
        <f>$C$14/($I$14*4)</f>
        <v>0.25416666666666665</v>
      </c>
      <c r="D15" s="2">
        <f>$D$14/($I$14*1)</f>
        <v>0.23333333333333334</v>
      </c>
      <c r="E15" s="2">
        <f>$E$14/($I$14*3)</f>
        <v>0.21111111111111111</v>
      </c>
      <c r="F15" s="2">
        <f>$F$14/($I$14*1)</f>
        <v>0.21666666666666667</v>
      </c>
      <c r="G15" s="2">
        <f>$G$14/($I$14*2)</f>
        <v>8.3333333333333329E-2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0.25416666666666665</v>
      </c>
      <c r="D18" s="2">
        <f>$D$14/($I$14*1)</f>
        <v>0.23333333333333334</v>
      </c>
      <c r="E18" s="2">
        <f>$E$14/($I$14*3)</f>
        <v>0.21111111111111111</v>
      </c>
      <c r="F18" s="2">
        <f>$F$14/($I$14*1)</f>
        <v>0.21666666666666667</v>
      </c>
      <c r="G18" s="2">
        <f>$G$14/($I$14*2)</f>
        <v>8.3333333333333329E-2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BB28-6941-49AF-92D2-FCF651AE1A76}">
  <dimension ref="A1:I18"/>
  <sheetViews>
    <sheetView workbookViewId="0">
      <selection activeCell="C14" sqref="C14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82</v>
      </c>
      <c r="B2" t="s">
        <v>57</v>
      </c>
      <c r="C2">
        <f>VLOOKUP(B2,[5]keyword1!$B$41:$C$52,2,FALSE)</f>
        <v>33</v>
      </c>
      <c r="D2">
        <v>0</v>
      </c>
      <c r="E2">
        <v>0</v>
      </c>
      <c r="F2">
        <v>0</v>
      </c>
      <c r="G2">
        <v>0</v>
      </c>
      <c r="H2">
        <f>SUM(C2:G2)</f>
        <v>33</v>
      </c>
    </row>
    <row r="3" spans="1:9">
      <c r="B3" t="s">
        <v>58</v>
      </c>
      <c r="C3">
        <f>VLOOKUP(B3,[5]keyword1!$B$41:$C$52,2,FALSE)</f>
        <v>29</v>
      </c>
      <c r="D3">
        <f>VLOOKUP(B3,[5]keyword2!$B$41:$C$51,2,FALSE)</f>
        <v>18</v>
      </c>
      <c r="E3">
        <v>0</v>
      </c>
      <c r="F3">
        <v>0</v>
      </c>
      <c r="G3">
        <v>0</v>
      </c>
      <c r="H3">
        <f>SUM(C3:G3)</f>
        <v>47</v>
      </c>
    </row>
    <row r="4" spans="1:9">
      <c r="B4" t="s">
        <v>9</v>
      </c>
      <c r="C4">
        <f>VLOOKUP(B4,[5]keyword1!$B$41:$C$52,2,FALSE)</f>
        <v>34</v>
      </c>
      <c r="D4">
        <f>VLOOKUP(B4,[5]keyword2!$B$41:$C$51,2,FALSE)</f>
        <v>14</v>
      </c>
      <c r="E4">
        <f>VLOOKUP(B4,[5]keyword3!$B$37:$C$46,2,FALSE)</f>
        <v>11</v>
      </c>
      <c r="F4">
        <v>0</v>
      </c>
      <c r="G4">
        <v>0</v>
      </c>
      <c r="H4">
        <f>SUM(C4:G4)</f>
        <v>59</v>
      </c>
    </row>
    <row r="5" spans="1:9">
      <c r="B5" t="s">
        <v>59</v>
      </c>
      <c r="C5">
        <f>VLOOKUP(B5,[5]keyword1!$B$41:$C$52,2,FALSE)</f>
        <v>10</v>
      </c>
      <c r="D5">
        <f>VLOOKUP(B5,[5]keyword2!$B$41:$C$51,2,FALSE)</f>
        <v>15</v>
      </c>
      <c r="E5">
        <f>VLOOKUP(B5,[5]keyword3!$B$37:$C$46,2,FALSE)</f>
        <v>16</v>
      </c>
      <c r="F5">
        <f>VLOOKUP(B5,[5]keyword4!$B$31:$C$38,2,FALSE)</f>
        <v>8</v>
      </c>
      <c r="G5">
        <f>VLOOKUP(B5,[5]keyword5!$B$25:$C$30,2,FALSE)</f>
        <v>1</v>
      </c>
      <c r="H5">
        <f>SUM(C5:G5)</f>
        <v>50</v>
      </c>
    </row>
    <row r="6" spans="1:9">
      <c r="B6" t="s">
        <v>60</v>
      </c>
      <c r="C6">
        <f>VLOOKUP(B6,[5]keyword1!$B$41:$C$52,2,FALSE)</f>
        <v>9</v>
      </c>
      <c r="D6">
        <f>VLOOKUP(B6,[5]keyword2!$B$41:$C$51,2,FALSE)</f>
        <v>23</v>
      </c>
      <c r="E6">
        <f>VLOOKUP(B6,[5]keyword3!$B$37:$C$46,2,FALSE)</f>
        <v>16</v>
      </c>
      <c r="F6">
        <f>VLOOKUP(B6,[5]keyword4!$B$31:$C$38,2,FALSE)</f>
        <v>4</v>
      </c>
      <c r="G6">
        <v>0</v>
      </c>
      <c r="H6">
        <f>SUM(C6:G6)</f>
        <v>52</v>
      </c>
    </row>
    <row r="7" spans="1:9">
      <c r="B7" t="s">
        <v>61</v>
      </c>
      <c r="C7">
        <f>VLOOKUP(B7,[5]keyword1!$B$41:$C$52,2,FALSE)</f>
        <v>16</v>
      </c>
      <c r="D7">
        <f>VLOOKUP(B7,[5]keyword2!$B$41:$C$51,2,FALSE)</f>
        <v>25</v>
      </c>
      <c r="E7">
        <f>VLOOKUP(B7,[5]keyword3!$B$37:$C$46,2,FALSE)</f>
        <v>28</v>
      </c>
      <c r="F7">
        <f>VLOOKUP(B7,[5]keyword4!$B$31:$C$38,2,FALSE)</f>
        <v>20</v>
      </c>
      <c r="G7">
        <f>VLOOKUP(B7,[5]keyword5!$B$25:$C$30,2,FALSE)</f>
        <v>12</v>
      </c>
      <c r="H7">
        <f>SUM(C7:G7)</f>
        <v>101</v>
      </c>
    </row>
    <row r="8" spans="1:9">
      <c r="B8" t="s">
        <v>62</v>
      </c>
      <c r="C8">
        <f>VLOOKUP(B8,[5]keyword1!$B$41:$C$52,2,FALSE)</f>
        <v>3</v>
      </c>
      <c r="D8">
        <f>VLOOKUP(B8,[5]keyword2!$B$41:$C$51,2,FALSE)</f>
        <v>8</v>
      </c>
      <c r="E8">
        <f>VLOOKUP(B8,[5]keyword3!$B$37:$C$46,2,FALSE)</f>
        <v>19</v>
      </c>
      <c r="F8">
        <f>VLOOKUP(B8,[5]keyword4!$B$31:$C$38,2,FALSE)</f>
        <v>9</v>
      </c>
      <c r="G8">
        <f>VLOOKUP(B8,[5]keyword5!$B$25:$C$30,2,FALSE)</f>
        <v>17</v>
      </c>
      <c r="H8">
        <f>SUM(C8:G8)</f>
        <v>56</v>
      </c>
    </row>
    <row r="9" spans="1:9">
      <c r="B9" t="s">
        <v>63</v>
      </c>
      <c r="C9">
        <f>VLOOKUP(B9,[5]keyword1!$B$41:$C$52,2,FALSE)</f>
        <v>9</v>
      </c>
      <c r="D9">
        <f>VLOOKUP(B9,[5]keyword2!$B$41:$C$51,2,FALSE)</f>
        <v>20</v>
      </c>
      <c r="E9">
        <f>VLOOKUP(B9,[5]keyword3!$B$37:$C$46,2,FALSE)</f>
        <v>17</v>
      </c>
      <c r="F9">
        <f>VLOOKUP(B9,[5]keyword4!$B$31:$C$38,2,FALSE)</f>
        <v>18</v>
      </c>
      <c r="G9">
        <f>VLOOKUP(B9,[5]keyword5!$B$25:$C$30,2,FALSE)</f>
        <v>8</v>
      </c>
      <c r="H9">
        <f>SUM(C9:G9)</f>
        <v>72</v>
      </c>
    </row>
    <row r="10" spans="1:9">
      <c r="B10" t="s">
        <v>64</v>
      </c>
      <c r="C10">
        <f>VLOOKUP(B10,[5]keyword1!$B$41:$C$52,2,FALSE)</f>
        <v>30</v>
      </c>
      <c r="D10">
        <f>VLOOKUP(B10,[5]keyword2!$B$41:$C$51,2,FALSE)</f>
        <v>15</v>
      </c>
      <c r="E10">
        <f>VLOOKUP(B10,[5]keyword3!$B$37:$C$46,2,FALSE)</f>
        <v>7</v>
      </c>
      <c r="F10">
        <f>VLOOKUP(B10,[5]keyword4!$B$31:$C$38,2,FALSE)</f>
        <v>4</v>
      </c>
      <c r="G10">
        <v>0</v>
      </c>
      <c r="H10">
        <f>SUM(C10:G10)</f>
        <v>56</v>
      </c>
    </row>
    <row r="11" spans="1:9">
      <c r="B11" t="s">
        <v>65</v>
      </c>
      <c r="C11">
        <f>VLOOKUP(B11,[5]keyword1!$B$41:$C$52,2,FALSE)</f>
        <v>7</v>
      </c>
      <c r="D11">
        <f>VLOOKUP(B11,[5]keyword2!$B$41:$C$51,2,FALSE)</f>
        <v>5</v>
      </c>
      <c r="E11">
        <f>VLOOKUP(B11,[5]keyword3!$B$37:$C$46,2,FALSE)</f>
        <v>2</v>
      </c>
      <c r="F11">
        <v>0</v>
      </c>
      <c r="G11">
        <f>VLOOKUP(B11,[5]keyword5!$B$25:$C$30,2,FALSE)</f>
        <v>1</v>
      </c>
      <c r="H11">
        <f>SUM(C11:G11)</f>
        <v>15</v>
      </c>
    </row>
    <row r="12" spans="1:9">
      <c r="B12" t="s">
        <v>66</v>
      </c>
      <c r="C12">
        <f>VLOOKUP(B12,[5]keyword1!$B$41:$C$52,2,FALSE)</f>
        <v>30</v>
      </c>
      <c r="D12">
        <f>VLOOKUP(B12,[5]keyword2!$B$41:$C$51,2,FALSE)</f>
        <v>37</v>
      </c>
      <c r="E12">
        <f>VLOOKUP(B12,[5]keyword3!$B$37:$C$46,2,FALSE)</f>
        <v>12</v>
      </c>
      <c r="F12">
        <f>VLOOKUP(B12,[5]keyword4!$B$31:$C$38,2,FALSE)</f>
        <v>6</v>
      </c>
      <c r="G12">
        <v>0</v>
      </c>
      <c r="H12">
        <f>SUM(C12:G12)</f>
        <v>85</v>
      </c>
    </row>
    <row r="14" spans="1:9">
      <c r="C14">
        <f>SUM($H$2:$H$5)</f>
        <v>189</v>
      </c>
      <c r="D14">
        <f>$H$6</f>
        <v>52</v>
      </c>
      <c r="E14">
        <f>SUM($H$7:$H$9)</f>
        <v>229</v>
      </c>
      <c r="F14">
        <f>SUM($H$10)</f>
        <v>56</v>
      </c>
      <c r="G14">
        <f>SUM($H$11:$H$12)</f>
        <v>100</v>
      </c>
      <c r="I14" s="1">
        <v>261</v>
      </c>
    </row>
    <row r="15" spans="1:9">
      <c r="C15" s="2">
        <f>$C$14/($I$14*4)</f>
        <v>0.18103448275862069</v>
      </c>
      <c r="D15" s="2">
        <f>$D$14/($I$14*1)</f>
        <v>0.19923371647509577</v>
      </c>
      <c r="E15" s="2">
        <f>$E$14/($I$14*3)</f>
        <v>0.29246487867177523</v>
      </c>
      <c r="F15" s="2">
        <f>$F$14/($I$14*1)</f>
        <v>0.21455938697318008</v>
      </c>
      <c r="G15" s="2">
        <f>$G$14/($I$14*2)</f>
        <v>0.19157088122605365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0.18103448275862069</v>
      </c>
      <c r="D18" s="2">
        <f>$D$14/($I$14*1)</f>
        <v>0.19923371647509577</v>
      </c>
      <c r="E18" s="2">
        <f>$E$14/($I$14*3)</f>
        <v>0.29246487867177523</v>
      </c>
      <c r="F18" s="2">
        <f>$F$14/($I$14*1)</f>
        <v>0.21455938697318008</v>
      </c>
      <c r="G18" s="2">
        <f>$G$14/($I$14*2)</f>
        <v>0.19157088122605365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F1ED1-012F-4608-8E6D-2603955FF572}">
  <dimension ref="A1:C289"/>
  <sheetViews>
    <sheetView topLeftCell="A246" workbookViewId="0">
      <selection activeCell="G81" sqref="G81"/>
    </sheetView>
  </sheetViews>
  <sheetFormatPr defaultRowHeight="18.2"/>
  <cols>
    <col min="2" max="2" width="15.5" bestFit="1" customWidth="1"/>
  </cols>
  <sheetData>
    <row r="1" spans="1:3">
      <c r="A1" t="s">
        <v>0</v>
      </c>
      <c r="B1" t="s">
        <v>52</v>
      </c>
      <c r="C1" t="s">
        <v>2</v>
      </c>
    </row>
    <row r="2" spans="1:3">
      <c r="A2" t="s">
        <v>3</v>
      </c>
      <c r="B2" t="s">
        <v>4</v>
      </c>
      <c r="C2" s="1">
        <v>5</v>
      </c>
    </row>
    <row r="3" spans="1:3">
      <c r="A3" t="s">
        <v>3</v>
      </c>
      <c r="B3" t="s">
        <v>5</v>
      </c>
      <c r="C3" s="1">
        <v>21</v>
      </c>
    </row>
    <row r="4" spans="1:3">
      <c r="A4" t="s">
        <v>3</v>
      </c>
      <c r="B4" t="s">
        <v>6</v>
      </c>
      <c r="C4" s="1">
        <v>21</v>
      </c>
    </row>
    <row r="5" spans="1:3">
      <c r="A5" t="s">
        <v>3</v>
      </c>
      <c r="B5" t="s">
        <v>8</v>
      </c>
      <c r="C5" s="1">
        <v>20</v>
      </c>
    </row>
    <row r="6" spans="1:3">
      <c r="A6" t="s">
        <v>3</v>
      </c>
      <c r="B6" t="s">
        <v>9</v>
      </c>
      <c r="C6" s="1">
        <v>37</v>
      </c>
    </row>
    <row r="7" spans="1:3">
      <c r="A7" t="s">
        <v>3</v>
      </c>
      <c r="B7" t="s">
        <v>10</v>
      </c>
      <c r="C7" s="1">
        <v>40</v>
      </c>
    </row>
    <row r="8" spans="1:3">
      <c r="A8" t="s">
        <v>3</v>
      </c>
      <c r="B8" t="s">
        <v>11</v>
      </c>
      <c r="C8" s="1">
        <v>21</v>
      </c>
    </row>
    <row r="9" spans="1:3">
      <c r="A9" t="s">
        <v>3</v>
      </c>
      <c r="B9" t="s">
        <v>12</v>
      </c>
      <c r="C9" s="1">
        <v>34</v>
      </c>
    </row>
    <row r="10" spans="1:3">
      <c r="A10" t="s">
        <v>3</v>
      </c>
      <c r="B10" t="s">
        <v>13</v>
      </c>
      <c r="C10" s="1">
        <v>53</v>
      </c>
    </row>
    <row r="11" spans="1:3">
      <c r="A11" t="s">
        <v>3</v>
      </c>
      <c r="B11" t="s">
        <v>14</v>
      </c>
      <c r="C11" s="1">
        <v>47</v>
      </c>
    </row>
    <row r="12" spans="1:3">
      <c r="A12" t="s">
        <v>3</v>
      </c>
      <c r="C12" s="1">
        <v>157</v>
      </c>
    </row>
    <row r="13" spans="1:3">
      <c r="A13" t="s">
        <v>15</v>
      </c>
      <c r="B13" t="s">
        <v>4</v>
      </c>
      <c r="C13" s="1">
        <v>6</v>
      </c>
    </row>
    <row r="14" spans="1:3">
      <c r="A14" t="s">
        <v>15</v>
      </c>
      <c r="B14" t="s">
        <v>5</v>
      </c>
      <c r="C14" s="1">
        <v>2</v>
      </c>
    </row>
    <row r="15" spans="1:3">
      <c r="A15" t="s">
        <v>15</v>
      </c>
      <c r="B15" t="s">
        <v>6</v>
      </c>
      <c r="C15" s="1">
        <v>1</v>
      </c>
    </row>
    <row r="16" spans="1:3">
      <c r="A16" t="s">
        <v>15</v>
      </c>
      <c r="B16" t="s">
        <v>8</v>
      </c>
      <c r="C16" s="1">
        <v>4</v>
      </c>
    </row>
    <row r="17" spans="1:3">
      <c r="A17" t="s">
        <v>15</v>
      </c>
      <c r="B17" t="s">
        <v>9</v>
      </c>
      <c r="C17" s="1">
        <v>15</v>
      </c>
    </row>
    <row r="18" spans="1:3">
      <c r="A18" t="s">
        <v>15</v>
      </c>
      <c r="B18" t="s">
        <v>10</v>
      </c>
      <c r="C18" s="1">
        <v>7</v>
      </c>
    </row>
    <row r="19" spans="1:3">
      <c r="A19" t="s">
        <v>15</v>
      </c>
      <c r="B19" t="s">
        <v>11</v>
      </c>
      <c r="C19" s="1">
        <v>10</v>
      </c>
    </row>
    <row r="20" spans="1:3">
      <c r="A20" t="s">
        <v>15</v>
      </c>
      <c r="B20" t="s">
        <v>12</v>
      </c>
      <c r="C20" s="1">
        <v>15</v>
      </c>
    </row>
    <row r="21" spans="1:3">
      <c r="A21" t="s">
        <v>15</v>
      </c>
      <c r="B21" t="s">
        <v>13</v>
      </c>
      <c r="C21" s="1">
        <v>17</v>
      </c>
    </row>
    <row r="22" spans="1:3">
      <c r="A22" t="s">
        <v>15</v>
      </c>
      <c r="B22" t="s">
        <v>14</v>
      </c>
      <c r="C22" s="1">
        <v>18</v>
      </c>
    </row>
    <row r="23" spans="1:3">
      <c r="A23" t="s">
        <v>15</v>
      </c>
      <c r="C23" s="1">
        <v>25</v>
      </c>
    </row>
    <row r="24" spans="1:3">
      <c r="A24" t="s">
        <v>16</v>
      </c>
      <c r="B24" t="s">
        <v>5</v>
      </c>
      <c r="C24" s="1">
        <v>10</v>
      </c>
    </row>
    <row r="25" spans="1:3">
      <c r="A25" t="s">
        <v>16</v>
      </c>
      <c r="B25" t="s">
        <v>6</v>
      </c>
      <c r="C25" s="1">
        <v>3</v>
      </c>
    </row>
    <row r="26" spans="1:3">
      <c r="A26" t="s">
        <v>16</v>
      </c>
      <c r="B26" t="s">
        <v>8</v>
      </c>
      <c r="C26" s="1">
        <v>14</v>
      </c>
    </row>
    <row r="27" spans="1:3">
      <c r="A27" t="s">
        <v>16</v>
      </c>
      <c r="B27" t="s">
        <v>9</v>
      </c>
      <c r="C27" s="1">
        <v>6</v>
      </c>
    </row>
    <row r="28" spans="1:3">
      <c r="A28" t="s">
        <v>16</v>
      </c>
      <c r="B28" t="s">
        <v>10</v>
      </c>
      <c r="C28" s="1">
        <v>6</v>
      </c>
    </row>
    <row r="29" spans="1:3">
      <c r="A29" t="s">
        <v>16</v>
      </c>
      <c r="B29" t="s">
        <v>11</v>
      </c>
      <c r="C29" s="1">
        <v>3</v>
      </c>
    </row>
    <row r="30" spans="1:3">
      <c r="A30" t="s">
        <v>16</v>
      </c>
      <c r="B30" t="s">
        <v>12</v>
      </c>
      <c r="C30" s="1">
        <v>12</v>
      </c>
    </row>
    <row r="31" spans="1:3">
      <c r="A31" t="s">
        <v>16</v>
      </c>
      <c r="B31" t="s">
        <v>13</v>
      </c>
      <c r="C31" s="1">
        <v>4</v>
      </c>
    </row>
    <row r="32" spans="1:3">
      <c r="A32" t="s">
        <v>16</v>
      </c>
      <c r="B32" t="s">
        <v>14</v>
      </c>
      <c r="C32" s="1">
        <v>12</v>
      </c>
    </row>
    <row r="33" spans="1:3">
      <c r="A33" t="s">
        <v>16</v>
      </c>
      <c r="C33" s="1">
        <v>30</v>
      </c>
    </row>
    <row r="34" spans="1:3">
      <c r="A34" t="s">
        <v>17</v>
      </c>
      <c r="B34" t="s">
        <v>8</v>
      </c>
      <c r="C34" s="1">
        <v>1</v>
      </c>
    </row>
    <row r="35" spans="1:3">
      <c r="A35" t="s">
        <v>17</v>
      </c>
      <c r="B35" t="s">
        <v>9</v>
      </c>
      <c r="C35" s="1">
        <v>2</v>
      </c>
    </row>
    <row r="36" spans="1:3">
      <c r="A36" t="s">
        <v>17</v>
      </c>
      <c r="B36" t="s">
        <v>10</v>
      </c>
      <c r="C36" s="1">
        <v>1</v>
      </c>
    </row>
    <row r="37" spans="1:3">
      <c r="A37" t="s">
        <v>17</v>
      </c>
      <c r="B37" t="s">
        <v>11</v>
      </c>
      <c r="C37" s="1">
        <v>2</v>
      </c>
    </row>
    <row r="38" spans="1:3">
      <c r="A38" t="s">
        <v>17</v>
      </c>
      <c r="B38" t="s">
        <v>12</v>
      </c>
      <c r="C38" s="1">
        <v>1</v>
      </c>
    </row>
    <row r="39" spans="1:3">
      <c r="A39" t="s">
        <v>17</v>
      </c>
      <c r="B39" t="s">
        <v>14</v>
      </c>
      <c r="C39" s="1">
        <v>3</v>
      </c>
    </row>
    <row r="40" spans="1:3">
      <c r="A40" t="s">
        <v>17</v>
      </c>
      <c r="C40" s="1">
        <v>3</v>
      </c>
    </row>
    <row r="41" spans="1:3">
      <c r="A41" t="s">
        <v>18</v>
      </c>
      <c r="B41" t="s">
        <v>4</v>
      </c>
      <c r="C41" s="1">
        <v>5</v>
      </c>
    </row>
    <row r="42" spans="1:3">
      <c r="A42" t="s">
        <v>18</v>
      </c>
      <c r="B42" t="s">
        <v>5</v>
      </c>
      <c r="C42" s="1">
        <v>20</v>
      </c>
    </row>
    <row r="43" spans="1:3">
      <c r="A43" t="s">
        <v>18</v>
      </c>
      <c r="B43" t="s">
        <v>6</v>
      </c>
      <c r="C43" s="1">
        <v>15</v>
      </c>
    </row>
    <row r="44" spans="1:3">
      <c r="A44" t="s">
        <v>18</v>
      </c>
      <c r="B44" t="s">
        <v>8</v>
      </c>
      <c r="C44" s="1">
        <v>8</v>
      </c>
    </row>
    <row r="45" spans="1:3">
      <c r="A45" t="s">
        <v>18</v>
      </c>
      <c r="B45" t="s">
        <v>9</v>
      </c>
      <c r="C45" s="1">
        <v>14</v>
      </c>
    </row>
    <row r="46" spans="1:3">
      <c r="A46" t="s">
        <v>18</v>
      </c>
      <c r="B46" t="s">
        <v>10</v>
      </c>
      <c r="C46" s="1">
        <v>25</v>
      </c>
    </row>
    <row r="47" spans="1:3">
      <c r="A47" t="s">
        <v>18</v>
      </c>
      <c r="B47" t="s">
        <v>11</v>
      </c>
      <c r="C47" s="1">
        <v>18</v>
      </c>
    </row>
    <row r="48" spans="1:3">
      <c r="A48" t="s">
        <v>18</v>
      </c>
      <c r="B48" t="s">
        <v>12</v>
      </c>
      <c r="C48" s="1">
        <v>23</v>
      </c>
    </row>
    <row r="49" spans="1:3">
      <c r="A49" t="s">
        <v>18</v>
      </c>
      <c r="B49" t="s">
        <v>13</v>
      </c>
      <c r="C49" s="1">
        <v>37</v>
      </c>
    </row>
    <row r="50" spans="1:3">
      <c r="A50" t="s">
        <v>18</v>
      </c>
      <c r="B50" t="s">
        <v>14</v>
      </c>
      <c r="C50" s="1">
        <v>15</v>
      </c>
    </row>
    <row r="51" spans="1:3">
      <c r="A51" t="s">
        <v>18</v>
      </c>
      <c r="C51" s="1">
        <v>81</v>
      </c>
    </row>
    <row r="52" spans="1:3">
      <c r="A52" t="s">
        <v>19</v>
      </c>
      <c r="B52" t="s">
        <v>5</v>
      </c>
      <c r="C52" s="1">
        <v>6</v>
      </c>
    </row>
    <row r="53" spans="1:3">
      <c r="A53" t="s">
        <v>19</v>
      </c>
      <c r="B53" t="s">
        <v>6</v>
      </c>
      <c r="C53" s="1">
        <v>4</v>
      </c>
    </row>
    <row r="54" spans="1:3">
      <c r="A54" t="s">
        <v>19</v>
      </c>
      <c r="B54" t="s">
        <v>9</v>
      </c>
      <c r="C54" s="1">
        <v>12</v>
      </c>
    </row>
    <row r="55" spans="1:3">
      <c r="A55" t="s">
        <v>19</v>
      </c>
      <c r="B55" t="s">
        <v>10</v>
      </c>
      <c r="C55" s="1">
        <v>6</v>
      </c>
    </row>
    <row r="56" spans="1:3">
      <c r="A56" t="s">
        <v>19</v>
      </c>
      <c r="B56" t="s">
        <v>11</v>
      </c>
      <c r="C56" s="1">
        <v>25</v>
      </c>
    </row>
    <row r="57" spans="1:3">
      <c r="A57" t="s">
        <v>19</v>
      </c>
      <c r="B57" t="s">
        <v>12</v>
      </c>
      <c r="C57" s="1">
        <v>21</v>
      </c>
    </row>
    <row r="58" spans="1:3">
      <c r="A58" t="s">
        <v>19</v>
      </c>
      <c r="B58" t="s">
        <v>13</v>
      </c>
      <c r="C58" s="1">
        <v>23</v>
      </c>
    </row>
    <row r="59" spans="1:3">
      <c r="A59" t="s">
        <v>19</v>
      </c>
      <c r="B59" t="s">
        <v>14</v>
      </c>
      <c r="C59" s="1">
        <v>29</v>
      </c>
    </row>
    <row r="60" spans="1:3">
      <c r="A60" t="s">
        <v>19</v>
      </c>
      <c r="C60" s="1">
        <v>30</v>
      </c>
    </row>
    <row r="61" spans="1:3">
      <c r="A61" t="s">
        <v>20</v>
      </c>
      <c r="B61" t="s">
        <v>5</v>
      </c>
      <c r="C61" s="1">
        <v>1</v>
      </c>
    </row>
    <row r="62" spans="1:3">
      <c r="A62" t="s">
        <v>20</v>
      </c>
      <c r="B62" t="s">
        <v>6</v>
      </c>
      <c r="C62" s="1">
        <v>1</v>
      </c>
    </row>
    <row r="63" spans="1:3">
      <c r="A63" t="s">
        <v>20</v>
      </c>
      <c r="B63" t="s">
        <v>12</v>
      </c>
      <c r="C63" s="1">
        <v>1</v>
      </c>
    </row>
    <row r="64" spans="1:3">
      <c r="A64" t="s">
        <v>20</v>
      </c>
      <c r="B64" t="s">
        <v>13</v>
      </c>
      <c r="C64" s="1">
        <v>3</v>
      </c>
    </row>
    <row r="65" spans="1:3">
      <c r="A65" t="s">
        <v>20</v>
      </c>
      <c r="C65" s="1">
        <v>11</v>
      </c>
    </row>
    <row r="66" spans="1:3">
      <c r="A66" t="s">
        <v>21</v>
      </c>
      <c r="B66" t="s">
        <v>4</v>
      </c>
      <c r="C66" s="1">
        <v>31</v>
      </c>
    </row>
    <row r="67" spans="1:3">
      <c r="A67" t="s">
        <v>21</v>
      </c>
      <c r="B67" t="s">
        <v>5</v>
      </c>
      <c r="C67" s="1">
        <v>44</v>
      </c>
    </row>
    <row r="68" spans="1:3">
      <c r="A68" t="s">
        <v>21</v>
      </c>
      <c r="B68" t="s">
        <v>6</v>
      </c>
      <c r="C68" s="1">
        <v>132</v>
      </c>
    </row>
    <row r="69" spans="1:3">
      <c r="A69" t="s">
        <v>21</v>
      </c>
      <c r="B69" t="s">
        <v>8</v>
      </c>
      <c r="C69" s="1">
        <v>55</v>
      </c>
    </row>
    <row r="70" spans="1:3">
      <c r="A70" t="s">
        <v>21</v>
      </c>
      <c r="B70" t="s">
        <v>9</v>
      </c>
      <c r="C70" s="1">
        <v>86</v>
      </c>
    </row>
    <row r="71" spans="1:3">
      <c r="A71" t="s">
        <v>21</v>
      </c>
      <c r="B71" t="s">
        <v>10</v>
      </c>
      <c r="C71" s="1">
        <v>147</v>
      </c>
    </row>
    <row r="72" spans="1:3">
      <c r="A72" t="s">
        <v>21</v>
      </c>
      <c r="B72" t="s">
        <v>11</v>
      </c>
      <c r="C72" s="1">
        <v>88</v>
      </c>
    </row>
    <row r="73" spans="1:3">
      <c r="A73" t="s">
        <v>21</v>
      </c>
      <c r="B73" t="s">
        <v>12</v>
      </c>
      <c r="C73" s="1">
        <v>221</v>
      </c>
    </row>
    <row r="74" spans="1:3">
      <c r="A74" t="s">
        <v>21</v>
      </c>
      <c r="B74" t="s">
        <v>13</v>
      </c>
      <c r="C74" s="1">
        <v>174</v>
      </c>
    </row>
    <row r="75" spans="1:3">
      <c r="A75" t="s">
        <v>21</v>
      </c>
      <c r="B75" t="s">
        <v>14</v>
      </c>
      <c r="C75" s="1">
        <v>158</v>
      </c>
    </row>
    <row r="76" spans="1:3">
      <c r="A76" t="s">
        <v>21</v>
      </c>
      <c r="C76" s="1">
        <v>312</v>
      </c>
    </row>
    <row r="77" spans="1:3">
      <c r="A77" t="s">
        <v>22</v>
      </c>
      <c r="B77" t="s">
        <v>6</v>
      </c>
      <c r="C77" s="1">
        <v>1</v>
      </c>
    </row>
    <row r="78" spans="1:3">
      <c r="A78" t="s">
        <v>22</v>
      </c>
      <c r="C78" s="1">
        <v>3</v>
      </c>
    </row>
    <row r="79" spans="1:3">
      <c r="A79" t="s">
        <v>23</v>
      </c>
      <c r="B79" t="s">
        <v>11</v>
      </c>
      <c r="C79" s="1">
        <v>1</v>
      </c>
    </row>
    <row r="80" spans="1:3">
      <c r="A80" t="s">
        <v>23</v>
      </c>
      <c r="B80" t="s">
        <v>12</v>
      </c>
      <c r="C80" s="1">
        <v>2</v>
      </c>
    </row>
    <row r="81" spans="1:3">
      <c r="A81" t="s">
        <v>23</v>
      </c>
      <c r="B81" t="s">
        <v>13</v>
      </c>
      <c r="C81" s="1">
        <v>3</v>
      </c>
    </row>
    <row r="82" spans="1:3">
      <c r="A82" t="s">
        <v>23</v>
      </c>
      <c r="B82" t="s">
        <v>14</v>
      </c>
      <c r="C82" s="1">
        <v>1</v>
      </c>
    </row>
    <row r="83" spans="1:3">
      <c r="A83" t="s">
        <v>23</v>
      </c>
      <c r="C83" s="1">
        <v>6</v>
      </c>
    </row>
    <row r="84" spans="1:3">
      <c r="A84" t="s">
        <v>24</v>
      </c>
      <c r="B84" t="s">
        <v>4</v>
      </c>
      <c r="C84" s="1">
        <v>1</v>
      </c>
    </row>
    <row r="85" spans="1:3">
      <c r="A85" t="s">
        <v>24</v>
      </c>
      <c r="B85" t="s">
        <v>6</v>
      </c>
      <c r="C85" s="1">
        <v>2</v>
      </c>
    </row>
    <row r="86" spans="1:3">
      <c r="A86" t="s">
        <v>24</v>
      </c>
      <c r="B86" t="s">
        <v>10</v>
      </c>
      <c r="C86" s="1">
        <v>1</v>
      </c>
    </row>
    <row r="87" spans="1:3">
      <c r="A87" t="s">
        <v>24</v>
      </c>
      <c r="B87" t="s">
        <v>11</v>
      </c>
      <c r="C87" s="1">
        <v>4</v>
      </c>
    </row>
    <row r="88" spans="1:3">
      <c r="A88" t="s">
        <v>24</v>
      </c>
      <c r="B88" t="s">
        <v>12</v>
      </c>
      <c r="C88" s="1">
        <v>2</v>
      </c>
    </row>
    <row r="89" spans="1:3">
      <c r="A89" t="s">
        <v>24</v>
      </c>
      <c r="B89" t="s">
        <v>13</v>
      </c>
      <c r="C89" s="1">
        <v>2</v>
      </c>
    </row>
    <row r="90" spans="1:3">
      <c r="A90" t="s">
        <v>24</v>
      </c>
      <c r="B90" t="s">
        <v>14</v>
      </c>
      <c r="C90" s="1">
        <v>2</v>
      </c>
    </row>
    <row r="91" spans="1:3">
      <c r="A91" t="s">
        <v>24</v>
      </c>
      <c r="C91" s="1">
        <v>1</v>
      </c>
    </row>
    <row r="92" spans="1:3">
      <c r="A92" t="s">
        <v>25</v>
      </c>
      <c r="B92" t="s">
        <v>5</v>
      </c>
      <c r="C92" s="1">
        <v>2</v>
      </c>
    </row>
    <row r="93" spans="1:3">
      <c r="A93" t="s">
        <v>25</v>
      </c>
      <c r="B93" t="s">
        <v>6</v>
      </c>
      <c r="C93" s="1">
        <v>2</v>
      </c>
    </row>
    <row r="94" spans="1:3">
      <c r="A94" t="s">
        <v>25</v>
      </c>
      <c r="B94" t="s">
        <v>8</v>
      </c>
      <c r="C94" s="1">
        <v>1</v>
      </c>
    </row>
    <row r="95" spans="1:3">
      <c r="A95" t="s">
        <v>25</v>
      </c>
      <c r="B95" t="s">
        <v>10</v>
      </c>
      <c r="C95" s="1">
        <v>4</v>
      </c>
    </row>
    <row r="96" spans="1:3">
      <c r="A96" t="s">
        <v>25</v>
      </c>
      <c r="B96" t="s">
        <v>11</v>
      </c>
      <c r="C96" s="1">
        <v>1</v>
      </c>
    </row>
    <row r="97" spans="1:3">
      <c r="A97" t="s">
        <v>25</v>
      </c>
      <c r="B97" t="s">
        <v>13</v>
      </c>
      <c r="C97" s="1">
        <v>1</v>
      </c>
    </row>
    <row r="98" spans="1:3">
      <c r="A98" t="s">
        <v>25</v>
      </c>
      <c r="C98" s="1">
        <v>4</v>
      </c>
    </row>
    <row r="99" spans="1:3">
      <c r="A99" t="s">
        <v>26</v>
      </c>
      <c r="B99" t="s">
        <v>10</v>
      </c>
      <c r="C99" s="1">
        <v>1</v>
      </c>
    </row>
    <row r="100" spans="1:3">
      <c r="A100" t="s">
        <v>26</v>
      </c>
      <c r="B100" t="s">
        <v>11</v>
      </c>
      <c r="C100" s="1">
        <v>1</v>
      </c>
    </row>
    <row r="101" spans="1:3">
      <c r="A101" t="s">
        <v>26</v>
      </c>
      <c r="C101" s="1">
        <v>1</v>
      </c>
    </row>
    <row r="102" spans="1:3">
      <c r="A102" t="s">
        <v>27</v>
      </c>
      <c r="B102" t="s">
        <v>4</v>
      </c>
      <c r="C102" s="1">
        <v>7</v>
      </c>
    </row>
    <row r="103" spans="1:3">
      <c r="A103" t="s">
        <v>27</v>
      </c>
      <c r="B103" t="s">
        <v>5</v>
      </c>
      <c r="C103" s="1">
        <v>7</v>
      </c>
    </row>
    <row r="104" spans="1:3">
      <c r="A104" t="s">
        <v>27</v>
      </c>
      <c r="B104" t="s">
        <v>6</v>
      </c>
      <c r="C104" s="1">
        <v>9</v>
      </c>
    </row>
    <row r="105" spans="1:3">
      <c r="A105" t="s">
        <v>27</v>
      </c>
      <c r="B105" t="s">
        <v>8</v>
      </c>
      <c r="C105" s="1">
        <v>4</v>
      </c>
    </row>
    <row r="106" spans="1:3">
      <c r="A106" t="s">
        <v>27</v>
      </c>
      <c r="B106" t="s">
        <v>9</v>
      </c>
      <c r="C106" s="1">
        <v>4</v>
      </c>
    </row>
    <row r="107" spans="1:3">
      <c r="A107" t="s">
        <v>27</v>
      </c>
      <c r="B107" t="s">
        <v>10</v>
      </c>
      <c r="C107" s="1">
        <v>7</v>
      </c>
    </row>
    <row r="108" spans="1:3">
      <c r="A108" t="s">
        <v>27</v>
      </c>
      <c r="B108" t="s">
        <v>11</v>
      </c>
      <c r="C108" s="1">
        <v>24</v>
      </c>
    </row>
    <row r="109" spans="1:3">
      <c r="A109" t="s">
        <v>27</v>
      </c>
      <c r="B109" t="s">
        <v>12</v>
      </c>
      <c r="C109" s="1">
        <v>26</v>
      </c>
    </row>
    <row r="110" spans="1:3">
      <c r="A110" t="s">
        <v>27</v>
      </c>
      <c r="B110" t="s">
        <v>13</v>
      </c>
      <c r="C110" s="1">
        <v>31</v>
      </c>
    </row>
    <row r="111" spans="1:3">
      <c r="A111" t="s">
        <v>27</v>
      </c>
      <c r="B111" t="s">
        <v>14</v>
      </c>
      <c r="C111" s="1">
        <v>15</v>
      </c>
    </row>
    <row r="112" spans="1:3">
      <c r="A112" t="s">
        <v>27</v>
      </c>
      <c r="C112" s="1">
        <v>25</v>
      </c>
    </row>
    <row r="113" spans="1:3">
      <c r="A113" t="s">
        <v>28</v>
      </c>
      <c r="B113" t="s">
        <v>4</v>
      </c>
      <c r="C113" s="1">
        <v>1</v>
      </c>
    </row>
    <row r="114" spans="1:3">
      <c r="A114" t="s">
        <v>28</v>
      </c>
      <c r="B114" t="s">
        <v>5</v>
      </c>
      <c r="C114" s="1">
        <v>5</v>
      </c>
    </row>
    <row r="115" spans="1:3">
      <c r="A115" t="s">
        <v>28</v>
      </c>
      <c r="B115" t="s">
        <v>8</v>
      </c>
      <c r="C115" s="1">
        <v>3</v>
      </c>
    </row>
    <row r="116" spans="1:3">
      <c r="A116" t="s">
        <v>28</v>
      </c>
      <c r="B116" t="s">
        <v>9</v>
      </c>
      <c r="C116" s="1">
        <v>1</v>
      </c>
    </row>
    <row r="117" spans="1:3">
      <c r="A117" t="s">
        <v>28</v>
      </c>
      <c r="B117" t="s">
        <v>10</v>
      </c>
      <c r="C117" s="1">
        <v>1</v>
      </c>
    </row>
    <row r="118" spans="1:3">
      <c r="A118" t="s">
        <v>28</v>
      </c>
      <c r="B118" t="s">
        <v>11</v>
      </c>
      <c r="C118" s="1">
        <v>4</v>
      </c>
    </row>
    <row r="119" spans="1:3">
      <c r="A119" t="s">
        <v>28</v>
      </c>
      <c r="B119" t="s">
        <v>12</v>
      </c>
      <c r="C119" s="1">
        <v>4</v>
      </c>
    </row>
    <row r="120" spans="1:3">
      <c r="A120" t="s">
        <v>28</v>
      </c>
      <c r="B120" t="s">
        <v>13</v>
      </c>
      <c r="C120" s="1">
        <v>10</v>
      </c>
    </row>
    <row r="121" spans="1:3">
      <c r="A121" t="s">
        <v>28</v>
      </c>
      <c r="B121" t="s">
        <v>14</v>
      </c>
      <c r="C121" s="1">
        <v>1</v>
      </c>
    </row>
    <row r="122" spans="1:3">
      <c r="A122" t="s">
        <v>28</v>
      </c>
      <c r="C122" s="1">
        <v>7</v>
      </c>
    </row>
    <row r="123" spans="1:3">
      <c r="A123" t="s">
        <v>29</v>
      </c>
      <c r="B123" t="s">
        <v>14</v>
      </c>
      <c r="C123" s="1">
        <v>1</v>
      </c>
    </row>
    <row r="124" spans="1:3">
      <c r="A124" t="s">
        <v>30</v>
      </c>
      <c r="B124" t="s">
        <v>4</v>
      </c>
      <c r="C124" s="1">
        <v>2</v>
      </c>
    </row>
    <row r="125" spans="1:3">
      <c r="A125" t="s">
        <v>30</v>
      </c>
      <c r="B125" t="s">
        <v>5</v>
      </c>
      <c r="C125" s="1">
        <v>12</v>
      </c>
    </row>
    <row r="126" spans="1:3">
      <c r="A126" t="s">
        <v>30</v>
      </c>
      <c r="B126" t="s">
        <v>6</v>
      </c>
      <c r="C126" s="1">
        <v>3</v>
      </c>
    </row>
    <row r="127" spans="1:3">
      <c r="A127" t="s">
        <v>30</v>
      </c>
      <c r="B127" t="s">
        <v>8</v>
      </c>
      <c r="C127" s="1">
        <v>2</v>
      </c>
    </row>
    <row r="128" spans="1:3">
      <c r="A128" t="s">
        <v>30</v>
      </c>
      <c r="B128" t="s">
        <v>9</v>
      </c>
      <c r="C128" s="1">
        <v>9</v>
      </c>
    </row>
    <row r="129" spans="1:3">
      <c r="A129" t="s">
        <v>30</v>
      </c>
      <c r="B129" t="s">
        <v>10</v>
      </c>
      <c r="C129" s="1">
        <v>11</v>
      </c>
    </row>
    <row r="130" spans="1:3">
      <c r="A130" t="s">
        <v>30</v>
      </c>
      <c r="B130" t="s">
        <v>11</v>
      </c>
      <c r="C130" s="1">
        <v>16</v>
      </c>
    </row>
    <row r="131" spans="1:3">
      <c r="A131" t="s">
        <v>30</v>
      </c>
      <c r="B131" t="s">
        <v>12</v>
      </c>
      <c r="C131" s="1">
        <v>9</v>
      </c>
    </row>
    <row r="132" spans="1:3">
      <c r="A132" t="s">
        <v>30</v>
      </c>
      <c r="B132" t="s">
        <v>13</v>
      </c>
      <c r="C132" s="1">
        <v>11</v>
      </c>
    </row>
    <row r="133" spans="1:3">
      <c r="A133" t="s">
        <v>30</v>
      </c>
      <c r="B133" t="s">
        <v>14</v>
      </c>
      <c r="C133" s="1">
        <v>8</v>
      </c>
    </row>
    <row r="134" spans="1:3">
      <c r="A134" t="s">
        <v>30</v>
      </c>
      <c r="C134" s="1">
        <v>28</v>
      </c>
    </row>
    <row r="135" spans="1:3">
      <c r="A135" t="s">
        <v>31</v>
      </c>
      <c r="B135" t="s">
        <v>4</v>
      </c>
      <c r="C135" s="1">
        <v>2</v>
      </c>
    </row>
    <row r="136" spans="1:3">
      <c r="A136" t="s">
        <v>31</v>
      </c>
      <c r="B136" t="s">
        <v>5</v>
      </c>
      <c r="C136" s="1">
        <v>6</v>
      </c>
    </row>
    <row r="137" spans="1:3">
      <c r="A137" t="s">
        <v>31</v>
      </c>
      <c r="B137" t="s">
        <v>6</v>
      </c>
      <c r="C137" s="1">
        <v>3</v>
      </c>
    </row>
    <row r="138" spans="1:3">
      <c r="A138" t="s">
        <v>31</v>
      </c>
      <c r="B138" t="s">
        <v>9</v>
      </c>
      <c r="C138" s="1">
        <v>1</v>
      </c>
    </row>
    <row r="139" spans="1:3">
      <c r="A139" t="s">
        <v>31</v>
      </c>
      <c r="B139" t="s">
        <v>11</v>
      </c>
      <c r="C139" s="1">
        <v>4</v>
      </c>
    </row>
    <row r="140" spans="1:3">
      <c r="A140" t="s">
        <v>31</v>
      </c>
      <c r="B140" t="s">
        <v>12</v>
      </c>
      <c r="C140" s="1">
        <v>1</v>
      </c>
    </row>
    <row r="141" spans="1:3">
      <c r="A141" t="s">
        <v>31</v>
      </c>
      <c r="B141" t="s">
        <v>13</v>
      </c>
      <c r="C141" s="1">
        <v>3</v>
      </c>
    </row>
    <row r="142" spans="1:3">
      <c r="A142" t="s">
        <v>31</v>
      </c>
      <c r="B142" t="s">
        <v>14</v>
      </c>
      <c r="C142" s="1">
        <v>4</v>
      </c>
    </row>
    <row r="143" spans="1:3">
      <c r="A143" t="s">
        <v>31</v>
      </c>
      <c r="C143" s="1">
        <v>13</v>
      </c>
    </row>
    <row r="144" spans="1:3">
      <c r="A144" t="s">
        <v>32</v>
      </c>
      <c r="B144" t="s">
        <v>4</v>
      </c>
      <c r="C144" s="1">
        <v>7</v>
      </c>
    </row>
    <row r="145" spans="1:3">
      <c r="A145" t="s">
        <v>32</v>
      </c>
      <c r="B145" t="s">
        <v>5</v>
      </c>
      <c r="C145" s="1">
        <v>15</v>
      </c>
    </row>
    <row r="146" spans="1:3">
      <c r="A146" t="s">
        <v>32</v>
      </c>
      <c r="B146" t="s">
        <v>6</v>
      </c>
      <c r="C146" s="1">
        <v>10</v>
      </c>
    </row>
    <row r="147" spans="1:3">
      <c r="A147" t="s">
        <v>32</v>
      </c>
      <c r="B147" t="s">
        <v>8</v>
      </c>
      <c r="C147" s="1">
        <v>14</v>
      </c>
    </row>
    <row r="148" spans="1:3">
      <c r="A148" t="s">
        <v>32</v>
      </c>
      <c r="B148" t="s">
        <v>9</v>
      </c>
      <c r="C148" s="1">
        <v>4</v>
      </c>
    </row>
    <row r="149" spans="1:3">
      <c r="A149" t="s">
        <v>32</v>
      </c>
      <c r="B149" t="s">
        <v>10</v>
      </c>
      <c r="C149" s="1">
        <v>18</v>
      </c>
    </row>
    <row r="150" spans="1:3">
      <c r="A150" t="s">
        <v>32</v>
      </c>
      <c r="B150" t="s">
        <v>11</v>
      </c>
      <c r="C150" s="1">
        <v>9</v>
      </c>
    </row>
    <row r="151" spans="1:3">
      <c r="A151" t="s">
        <v>32</v>
      </c>
      <c r="B151" t="s">
        <v>12</v>
      </c>
      <c r="C151" s="1">
        <v>19</v>
      </c>
    </row>
    <row r="152" spans="1:3">
      <c r="A152" t="s">
        <v>32</v>
      </c>
      <c r="B152" t="s">
        <v>13</v>
      </c>
      <c r="C152" s="1">
        <v>19</v>
      </c>
    </row>
    <row r="153" spans="1:3">
      <c r="A153" t="s">
        <v>32</v>
      </c>
      <c r="B153" t="s">
        <v>14</v>
      </c>
      <c r="C153" s="1">
        <v>14</v>
      </c>
    </row>
    <row r="154" spans="1:3">
      <c r="A154" t="s">
        <v>32</v>
      </c>
      <c r="C154" s="1">
        <v>33</v>
      </c>
    </row>
    <row r="155" spans="1:3">
      <c r="A155" t="s">
        <v>33</v>
      </c>
      <c r="C155" s="1">
        <v>1</v>
      </c>
    </row>
    <row r="156" spans="1:3">
      <c r="A156" t="s">
        <v>34</v>
      </c>
      <c r="B156" t="s">
        <v>4</v>
      </c>
      <c r="C156" s="1">
        <v>3</v>
      </c>
    </row>
    <row r="157" spans="1:3">
      <c r="A157" t="s">
        <v>34</v>
      </c>
      <c r="B157" t="s">
        <v>5</v>
      </c>
      <c r="C157" s="1">
        <v>6</v>
      </c>
    </row>
    <row r="158" spans="1:3">
      <c r="A158" t="s">
        <v>34</v>
      </c>
      <c r="B158" t="s">
        <v>6</v>
      </c>
      <c r="C158" s="1">
        <v>5</v>
      </c>
    </row>
    <row r="159" spans="1:3">
      <c r="A159" t="s">
        <v>34</v>
      </c>
      <c r="B159" t="s">
        <v>8</v>
      </c>
      <c r="C159" s="1">
        <v>2</v>
      </c>
    </row>
    <row r="160" spans="1:3">
      <c r="A160" t="s">
        <v>34</v>
      </c>
      <c r="B160" t="s">
        <v>9</v>
      </c>
      <c r="C160" s="1">
        <v>2</v>
      </c>
    </row>
    <row r="161" spans="1:3">
      <c r="A161" t="s">
        <v>34</v>
      </c>
      <c r="B161" t="s">
        <v>10</v>
      </c>
      <c r="C161" s="1">
        <v>11</v>
      </c>
    </row>
    <row r="162" spans="1:3">
      <c r="A162" t="s">
        <v>34</v>
      </c>
      <c r="B162" t="s">
        <v>11</v>
      </c>
      <c r="C162" s="1">
        <v>10</v>
      </c>
    </row>
    <row r="163" spans="1:3">
      <c r="A163" t="s">
        <v>34</v>
      </c>
      <c r="B163" t="s">
        <v>12</v>
      </c>
      <c r="C163" s="1">
        <v>15</v>
      </c>
    </row>
    <row r="164" spans="1:3">
      <c r="A164" t="s">
        <v>34</v>
      </c>
      <c r="B164" t="s">
        <v>13</v>
      </c>
      <c r="C164" s="1">
        <v>6</v>
      </c>
    </row>
    <row r="165" spans="1:3">
      <c r="A165" t="s">
        <v>34</v>
      </c>
      <c r="B165" t="s">
        <v>14</v>
      </c>
      <c r="C165" s="1">
        <v>8</v>
      </c>
    </row>
    <row r="166" spans="1:3">
      <c r="A166" t="s">
        <v>34</v>
      </c>
      <c r="C166" s="1">
        <v>36</v>
      </c>
    </row>
    <row r="167" spans="1:3">
      <c r="A167" t="s">
        <v>35</v>
      </c>
      <c r="B167" t="s">
        <v>5</v>
      </c>
      <c r="C167" s="1">
        <v>9</v>
      </c>
    </row>
    <row r="168" spans="1:3">
      <c r="A168" t="s">
        <v>35</v>
      </c>
      <c r="B168" t="s">
        <v>6</v>
      </c>
      <c r="C168" s="1">
        <v>6</v>
      </c>
    </row>
    <row r="169" spans="1:3">
      <c r="A169" t="s">
        <v>35</v>
      </c>
      <c r="B169" t="s">
        <v>9</v>
      </c>
      <c r="C169" s="1">
        <v>6</v>
      </c>
    </row>
    <row r="170" spans="1:3">
      <c r="A170" t="s">
        <v>35</v>
      </c>
      <c r="B170" t="s">
        <v>10</v>
      </c>
      <c r="C170" s="1">
        <v>3</v>
      </c>
    </row>
    <row r="171" spans="1:3">
      <c r="A171" t="s">
        <v>35</v>
      </c>
      <c r="B171" t="s">
        <v>11</v>
      </c>
      <c r="C171" s="1">
        <v>4</v>
      </c>
    </row>
    <row r="172" spans="1:3">
      <c r="A172" t="s">
        <v>35</v>
      </c>
      <c r="B172" t="s">
        <v>12</v>
      </c>
      <c r="C172" s="1">
        <v>8</v>
      </c>
    </row>
    <row r="173" spans="1:3">
      <c r="A173" t="s">
        <v>35</v>
      </c>
      <c r="B173" t="s">
        <v>13</v>
      </c>
      <c r="C173" s="1">
        <v>10</v>
      </c>
    </row>
    <row r="174" spans="1:3">
      <c r="A174" t="s">
        <v>35</v>
      </c>
      <c r="B174" t="s">
        <v>14</v>
      </c>
      <c r="C174" s="1">
        <v>3</v>
      </c>
    </row>
    <row r="175" spans="1:3">
      <c r="A175" t="s">
        <v>35</v>
      </c>
      <c r="C175" s="1">
        <v>13</v>
      </c>
    </row>
    <row r="176" spans="1:3">
      <c r="A176" t="s">
        <v>36</v>
      </c>
      <c r="B176" t="s">
        <v>12</v>
      </c>
      <c r="C176" s="1">
        <v>2</v>
      </c>
    </row>
    <row r="177" spans="1:3">
      <c r="A177" t="s">
        <v>36</v>
      </c>
      <c r="B177" t="s">
        <v>13</v>
      </c>
      <c r="C177" s="1">
        <v>1</v>
      </c>
    </row>
    <row r="178" spans="1:3">
      <c r="A178" t="s">
        <v>37</v>
      </c>
      <c r="B178" t="s">
        <v>10</v>
      </c>
      <c r="C178" s="1">
        <v>2</v>
      </c>
    </row>
    <row r="179" spans="1:3">
      <c r="A179" t="s">
        <v>37</v>
      </c>
      <c r="B179" t="s">
        <v>11</v>
      </c>
      <c r="C179" s="1">
        <v>1</v>
      </c>
    </row>
    <row r="180" spans="1:3">
      <c r="A180" t="s">
        <v>37</v>
      </c>
      <c r="B180" t="s">
        <v>14</v>
      </c>
      <c r="C180" s="1">
        <v>1</v>
      </c>
    </row>
    <row r="181" spans="1:3">
      <c r="A181" t="s">
        <v>37</v>
      </c>
      <c r="C181" s="1">
        <v>1</v>
      </c>
    </row>
    <row r="182" spans="1:3">
      <c r="A182" t="s">
        <v>38</v>
      </c>
      <c r="B182" t="s">
        <v>5</v>
      </c>
      <c r="C182" s="1">
        <v>5</v>
      </c>
    </row>
    <row r="183" spans="1:3">
      <c r="A183" t="s">
        <v>38</v>
      </c>
      <c r="B183" t="s">
        <v>10</v>
      </c>
      <c r="C183" s="1">
        <v>1</v>
      </c>
    </row>
    <row r="184" spans="1:3">
      <c r="A184" t="s">
        <v>38</v>
      </c>
      <c r="C184" s="1">
        <v>5</v>
      </c>
    </row>
    <row r="185" spans="1:3">
      <c r="A185" t="s">
        <v>39</v>
      </c>
      <c r="B185" t="s">
        <v>8</v>
      </c>
      <c r="C185" s="1">
        <v>1</v>
      </c>
    </row>
    <row r="186" spans="1:3">
      <c r="A186" t="s">
        <v>39</v>
      </c>
      <c r="B186" t="s">
        <v>9</v>
      </c>
      <c r="C186" s="1">
        <v>1</v>
      </c>
    </row>
    <row r="187" spans="1:3">
      <c r="A187" t="s">
        <v>39</v>
      </c>
      <c r="B187" t="s">
        <v>10</v>
      </c>
      <c r="C187" s="1">
        <v>4</v>
      </c>
    </row>
    <row r="188" spans="1:3">
      <c r="A188" t="s">
        <v>39</v>
      </c>
      <c r="B188" t="s">
        <v>11</v>
      </c>
      <c r="C188" s="1">
        <v>1</v>
      </c>
    </row>
    <row r="189" spans="1:3">
      <c r="A189" t="s">
        <v>39</v>
      </c>
      <c r="B189" t="s">
        <v>12</v>
      </c>
      <c r="C189" s="1">
        <v>7</v>
      </c>
    </row>
    <row r="190" spans="1:3">
      <c r="A190" t="s">
        <v>39</v>
      </c>
      <c r="B190" t="s">
        <v>13</v>
      </c>
      <c r="C190" s="1">
        <v>10</v>
      </c>
    </row>
    <row r="191" spans="1:3">
      <c r="A191" t="s">
        <v>39</v>
      </c>
      <c r="B191" t="s">
        <v>14</v>
      </c>
      <c r="C191" s="1">
        <v>4</v>
      </c>
    </row>
    <row r="192" spans="1:3">
      <c r="A192" t="s">
        <v>39</v>
      </c>
      <c r="C192" s="1">
        <v>10</v>
      </c>
    </row>
    <row r="193" spans="1:3">
      <c r="A193" t="s">
        <v>40</v>
      </c>
      <c r="B193" t="s">
        <v>4</v>
      </c>
      <c r="C193" s="1">
        <v>5</v>
      </c>
    </row>
    <row r="194" spans="1:3">
      <c r="A194" t="s">
        <v>40</v>
      </c>
      <c r="B194" t="s">
        <v>5</v>
      </c>
      <c r="C194" s="1">
        <v>16</v>
      </c>
    </row>
    <row r="195" spans="1:3">
      <c r="A195" t="s">
        <v>40</v>
      </c>
      <c r="B195" t="s">
        <v>6</v>
      </c>
      <c r="C195" s="1">
        <v>8</v>
      </c>
    </row>
    <row r="196" spans="1:3">
      <c r="A196" t="s">
        <v>40</v>
      </c>
      <c r="B196" t="s">
        <v>8</v>
      </c>
      <c r="C196" s="1">
        <v>1</v>
      </c>
    </row>
    <row r="197" spans="1:3">
      <c r="A197" t="s">
        <v>40</v>
      </c>
      <c r="B197" t="s">
        <v>9</v>
      </c>
      <c r="C197" s="1">
        <v>8</v>
      </c>
    </row>
    <row r="198" spans="1:3">
      <c r="A198" t="s">
        <v>40</v>
      </c>
      <c r="B198" t="s">
        <v>10</v>
      </c>
      <c r="C198" s="1">
        <v>2</v>
      </c>
    </row>
    <row r="199" spans="1:3">
      <c r="A199" t="s">
        <v>40</v>
      </c>
      <c r="B199" t="s">
        <v>11</v>
      </c>
      <c r="C199" s="1">
        <v>12</v>
      </c>
    </row>
    <row r="200" spans="1:3">
      <c r="A200" t="s">
        <v>40</v>
      </c>
      <c r="B200" t="s">
        <v>12</v>
      </c>
      <c r="C200" s="1">
        <v>8</v>
      </c>
    </row>
    <row r="201" spans="1:3">
      <c r="A201" t="s">
        <v>40</v>
      </c>
      <c r="B201" t="s">
        <v>13</v>
      </c>
      <c r="C201" s="1">
        <v>23</v>
      </c>
    </row>
    <row r="202" spans="1:3">
      <c r="A202" t="s">
        <v>40</v>
      </c>
      <c r="B202" t="s">
        <v>14</v>
      </c>
      <c r="C202" s="1">
        <v>16</v>
      </c>
    </row>
    <row r="203" spans="1:3">
      <c r="A203" t="s">
        <v>40</v>
      </c>
      <c r="C203" s="1">
        <v>33</v>
      </c>
    </row>
    <row r="204" spans="1:3">
      <c r="A204" t="s">
        <v>41</v>
      </c>
      <c r="B204" t="s">
        <v>4</v>
      </c>
      <c r="C204" s="1">
        <v>2</v>
      </c>
    </row>
    <row r="205" spans="1:3">
      <c r="A205" t="s">
        <v>41</v>
      </c>
      <c r="B205" t="s">
        <v>5</v>
      </c>
      <c r="C205" s="1">
        <v>5</v>
      </c>
    </row>
    <row r="206" spans="1:3">
      <c r="A206" t="s">
        <v>41</v>
      </c>
      <c r="B206" t="s">
        <v>6</v>
      </c>
      <c r="C206" s="1">
        <v>2</v>
      </c>
    </row>
    <row r="207" spans="1:3">
      <c r="A207" t="s">
        <v>41</v>
      </c>
      <c r="B207" t="s">
        <v>8</v>
      </c>
      <c r="C207" s="1">
        <v>1</v>
      </c>
    </row>
    <row r="208" spans="1:3">
      <c r="A208" t="s">
        <v>41</v>
      </c>
      <c r="B208" t="s">
        <v>9</v>
      </c>
      <c r="C208" s="1">
        <v>3</v>
      </c>
    </row>
    <row r="209" spans="1:3">
      <c r="A209" t="s">
        <v>41</v>
      </c>
      <c r="B209" t="s">
        <v>10</v>
      </c>
      <c r="C209" s="1">
        <v>1</v>
      </c>
    </row>
    <row r="210" spans="1:3">
      <c r="A210" t="s">
        <v>41</v>
      </c>
      <c r="B210" t="s">
        <v>11</v>
      </c>
      <c r="C210" s="1">
        <v>1</v>
      </c>
    </row>
    <row r="211" spans="1:3">
      <c r="A211" t="s">
        <v>41</v>
      </c>
      <c r="B211" t="s">
        <v>12</v>
      </c>
      <c r="C211" s="1">
        <v>3</v>
      </c>
    </row>
    <row r="212" spans="1:3">
      <c r="A212" t="s">
        <v>41</v>
      </c>
      <c r="B212" t="s">
        <v>13</v>
      </c>
      <c r="C212" s="1">
        <v>5</v>
      </c>
    </row>
    <row r="213" spans="1:3">
      <c r="A213" t="s">
        <v>41</v>
      </c>
      <c r="B213" t="s">
        <v>14</v>
      </c>
      <c r="C213" s="1">
        <v>1</v>
      </c>
    </row>
    <row r="214" spans="1:3">
      <c r="A214" t="s">
        <v>41</v>
      </c>
      <c r="C214" s="1">
        <v>10</v>
      </c>
    </row>
    <row r="215" spans="1:3">
      <c r="A215" t="s">
        <v>42</v>
      </c>
      <c r="B215" t="s">
        <v>4</v>
      </c>
      <c r="C215" s="1">
        <v>6</v>
      </c>
    </row>
    <row r="216" spans="1:3">
      <c r="A216" t="s">
        <v>42</v>
      </c>
      <c r="B216" t="s">
        <v>5</v>
      </c>
      <c r="C216" s="1">
        <v>11</v>
      </c>
    </row>
    <row r="217" spans="1:3">
      <c r="A217" t="s">
        <v>42</v>
      </c>
      <c r="B217" t="s">
        <v>6</v>
      </c>
      <c r="C217" s="1">
        <v>13</v>
      </c>
    </row>
    <row r="218" spans="1:3">
      <c r="A218" t="s">
        <v>42</v>
      </c>
      <c r="B218" t="s">
        <v>8</v>
      </c>
      <c r="C218" s="1">
        <v>4</v>
      </c>
    </row>
    <row r="219" spans="1:3">
      <c r="A219" t="s">
        <v>42</v>
      </c>
      <c r="B219" t="s">
        <v>9</v>
      </c>
      <c r="C219" s="1">
        <v>79</v>
      </c>
    </row>
    <row r="220" spans="1:3">
      <c r="A220" t="s">
        <v>42</v>
      </c>
      <c r="B220" t="s">
        <v>10</v>
      </c>
      <c r="C220" s="1">
        <v>42</v>
      </c>
    </row>
    <row r="221" spans="1:3">
      <c r="A221" t="s">
        <v>42</v>
      </c>
      <c r="B221" t="s">
        <v>11</v>
      </c>
      <c r="C221" s="1">
        <v>153</v>
      </c>
    </row>
    <row r="222" spans="1:3">
      <c r="A222" t="s">
        <v>42</v>
      </c>
      <c r="B222" t="s">
        <v>12</v>
      </c>
      <c r="C222" s="1">
        <v>13</v>
      </c>
    </row>
    <row r="223" spans="1:3">
      <c r="A223" t="s">
        <v>42</v>
      </c>
      <c r="B223" t="s">
        <v>13</v>
      </c>
      <c r="C223" s="1">
        <v>23</v>
      </c>
    </row>
    <row r="224" spans="1:3">
      <c r="A224" t="s">
        <v>42</v>
      </c>
      <c r="B224" t="s">
        <v>14</v>
      </c>
      <c r="C224" s="1">
        <v>40</v>
      </c>
    </row>
    <row r="225" spans="1:3">
      <c r="A225" t="s">
        <v>42</v>
      </c>
      <c r="C225" s="1">
        <v>109</v>
      </c>
    </row>
    <row r="226" spans="1:3">
      <c r="A226" t="s">
        <v>43</v>
      </c>
      <c r="B226" t="s">
        <v>4</v>
      </c>
      <c r="C226" s="1">
        <v>28</v>
      </c>
    </row>
    <row r="227" spans="1:3">
      <c r="A227" t="s">
        <v>43</v>
      </c>
      <c r="B227" t="s">
        <v>5</v>
      </c>
      <c r="C227" s="1">
        <v>33</v>
      </c>
    </row>
    <row r="228" spans="1:3">
      <c r="A228" t="s">
        <v>43</v>
      </c>
      <c r="B228" t="s">
        <v>6</v>
      </c>
      <c r="C228" s="1">
        <v>203</v>
      </c>
    </row>
    <row r="229" spans="1:3">
      <c r="A229" t="s">
        <v>43</v>
      </c>
      <c r="B229" t="s">
        <v>8</v>
      </c>
      <c r="C229" s="1">
        <v>145</v>
      </c>
    </row>
    <row r="230" spans="1:3">
      <c r="A230" t="s">
        <v>43</v>
      </c>
      <c r="B230" t="s">
        <v>9</v>
      </c>
      <c r="C230" s="1">
        <v>169</v>
      </c>
    </row>
    <row r="231" spans="1:3">
      <c r="A231" t="s">
        <v>43</v>
      </c>
      <c r="B231" t="s">
        <v>10</v>
      </c>
      <c r="C231" s="1">
        <v>479</v>
      </c>
    </row>
    <row r="232" spans="1:3">
      <c r="A232" t="s">
        <v>43</v>
      </c>
      <c r="B232" t="s">
        <v>11</v>
      </c>
      <c r="C232" s="1">
        <v>138</v>
      </c>
    </row>
    <row r="233" spans="1:3">
      <c r="A233" t="s">
        <v>43</v>
      </c>
      <c r="B233" t="s">
        <v>12</v>
      </c>
      <c r="C233" s="1">
        <v>162</v>
      </c>
    </row>
    <row r="234" spans="1:3">
      <c r="A234" t="s">
        <v>43</v>
      </c>
      <c r="B234" t="s">
        <v>13</v>
      </c>
      <c r="C234" s="1">
        <v>140</v>
      </c>
    </row>
    <row r="235" spans="1:3">
      <c r="A235" t="s">
        <v>43</v>
      </c>
      <c r="B235" t="s">
        <v>14</v>
      </c>
      <c r="C235" s="1">
        <v>199</v>
      </c>
    </row>
    <row r="236" spans="1:3">
      <c r="A236" t="s">
        <v>43</v>
      </c>
      <c r="C236" s="1">
        <v>819</v>
      </c>
    </row>
    <row r="237" spans="1:3">
      <c r="A237" t="s">
        <v>44</v>
      </c>
      <c r="B237" t="s">
        <v>4</v>
      </c>
      <c r="C237" s="1">
        <v>1</v>
      </c>
    </row>
    <row r="238" spans="1:3">
      <c r="A238" t="s">
        <v>44</v>
      </c>
      <c r="B238" t="s">
        <v>5</v>
      </c>
      <c r="C238" s="1">
        <v>6</v>
      </c>
    </row>
    <row r="239" spans="1:3">
      <c r="A239" t="s">
        <v>44</v>
      </c>
      <c r="B239" t="s">
        <v>6</v>
      </c>
      <c r="C239" s="1">
        <v>1</v>
      </c>
    </row>
    <row r="240" spans="1:3">
      <c r="A240" t="s">
        <v>44</v>
      </c>
      <c r="B240" t="s">
        <v>9</v>
      </c>
      <c r="C240" s="1">
        <v>2</v>
      </c>
    </row>
    <row r="241" spans="1:3">
      <c r="A241" t="s">
        <v>44</v>
      </c>
      <c r="B241" t="s">
        <v>10</v>
      </c>
      <c r="C241" s="1">
        <v>4</v>
      </c>
    </row>
    <row r="242" spans="1:3">
      <c r="A242" t="s">
        <v>44</v>
      </c>
      <c r="B242" t="s">
        <v>11</v>
      </c>
      <c r="C242" s="1">
        <v>4</v>
      </c>
    </row>
    <row r="243" spans="1:3">
      <c r="A243" t="s">
        <v>44</v>
      </c>
      <c r="B243" t="s">
        <v>12</v>
      </c>
      <c r="C243" s="1">
        <v>8</v>
      </c>
    </row>
    <row r="244" spans="1:3">
      <c r="A244" t="s">
        <v>44</v>
      </c>
      <c r="B244" t="s">
        <v>13</v>
      </c>
      <c r="C244" s="1">
        <v>5</v>
      </c>
    </row>
    <row r="245" spans="1:3">
      <c r="A245" t="s">
        <v>44</v>
      </c>
      <c r="B245" t="s">
        <v>14</v>
      </c>
      <c r="C245" s="1">
        <v>1</v>
      </c>
    </row>
    <row r="246" spans="1:3">
      <c r="A246" t="s">
        <v>44</v>
      </c>
      <c r="C246" s="1">
        <v>12</v>
      </c>
    </row>
    <row r="247" spans="1:3">
      <c r="A247" t="s">
        <v>45</v>
      </c>
      <c r="B247" t="s">
        <v>5</v>
      </c>
      <c r="C247" s="1">
        <v>2</v>
      </c>
    </row>
    <row r="248" spans="1:3">
      <c r="A248" t="s">
        <v>45</v>
      </c>
      <c r="B248" t="s">
        <v>8</v>
      </c>
      <c r="C248" s="1">
        <v>3</v>
      </c>
    </row>
    <row r="249" spans="1:3">
      <c r="A249" t="s">
        <v>45</v>
      </c>
      <c r="B249" t="s">
        <v>9</v>
      </c>
      <c r="C249" s="1">
        <v>1</v>
      </c>
    </row>
    <row r="250" spans="1:3">
      <c r="A250" t="s">
        <v>45</v>
      </c>
      <c r="B250" t="s">
        <v>13</v>
      </c>
      <c r="C250" s="1">
        <v>1</v>
      </c>
    </row>
    <row r="251" spans="1:3">
      <c r="A251" t="s">
        <v>45</v>
      </c>
      <c r="B251" t="s">
        <v>14</v>
      </c>
      <c r="C251" s="1">
        <v>2</v>
      </c>
    </row>
    <row r="252" spans="1:3">
      <c r="A252" t="s">
        <v>45</v>
      </c>
      <c r="C252" s="1">
        <v>2</v>
      </c>
    </row>
    <row r="253" spans="1:3">
      <c r="A253" t="s">
        <v>46</v>
      </c>
      <c r="B253" t="s">
        <v>4</v>
      </c>
      <c r="C253" s="1">
        <v>25</v>
      </c>
    </row>
    <row r="254" spans="1:3">
      <c r="A254" t="s">
        <v>46</v>
      </c>
      <c r="B254" t="s">
        <v>5</v>
      </c>
      <c r="C254" s="1">
        <v>45</v>
      </c>
    </row>
    <row r="255" spans="1:3">
      <c r="A255" t="s">
        <v>46</v>
      </c>
      <c r="B255" t="s">
        <v>6</v>
      </c>
      <c r="C255" s="1">
        <v>62</v>
      </c>
    </row>
    <row r="256" spans="1:3">
      <c r="A256" t="s">
        <v>46</v>
      </c>
      <c r="B256" t="s">
        <v>8</v>
      </c>
      <c r="C256" s="1">
        <v>2</v>
      </c>
    </row>
    <row r="257" spans="1:3">
      <c r="A257" t="s">
        <v>46</v>
      </c>
      <c r="B257" t="s">
        <v>9</v>
      </c>
      <c r="C257" s="1">
        <v>35</v>
      </c>
    </row>
    <row r="258" spans="1:3">
      <c r="A258" t="s">
        <v>46</v>
      </c>
      <c r="B258" t="s">
        <v>10</v>
      </c>
      <c r="C258" s="1">
        <v>35</v>
      </c>
    </row>
    <row r="259" spans="1:3">
      <c r="A259" t="s">
        <v>46</v>
      </c>
      <c r="B259" t="s">
        <v>11</v>
      </c>
      <c r="C259" s="1">
        <v>32</v>
      </c>
    </row>
    <row r="260" spans="1:3">
      <c r="A260" t="s">
        <v>46</v>
      </c>
      <c r="B260" t="s">
        <v>12</v>
      </c>
      <c r="C260" s="1">
        <v>26</v>
      </c>
    </row>
    <row r="261" spans="1:3">
      <c r="A261" t="s">
        <v>46</v>
      </c>
      <c r="B261" t="s">
        <v>13</v>
      </c>
      <c r="C261" s="1">
        <v>33</v>
      </c>
    </row>
    <row r="262" spans="1:3">
      <c r="A262" t="s">
        <v>46</v>
      </c>
      <c r="B262" t="s">
        <v>14</v>
      </c>
      <c r="C262" s="1">
        <v>60</v>
      </c>
    </row>
    <row r="263" spans="1:3">
      <c r="A263" t="s">
        <v>46</v>
      </c>
      <c r="C263" s="1">
        <v>139</v>
      </c>
    </row>
    <row r="264" spans="1:3">
      <c r="A264" t="s">
        <v>47</v>
      </c>
      <c r="B264" t="s">
        <v>4</v>
      </c>
      <c r="C264" s="1">
        <v>3</v>
      </c>
    </row>
    <row r="265" spans="1:3">
      <c r="A265" t="s">
        <v>47</v>
      </c>
      <c r="B265" t="s">
        <v>5</v>
      </c>
      <c r="C265" s="1">
        <v>5</v>
      </c>
    </row>
    <row r="266" spans="1:3">
      <c r="A266" t="s">
        <v>47</v>
      </c>
      <c r="B266" t="s">
        <v>6</v>
      </c>
      <c r="C266" s="1">
        <v>1</v>
      </c>
    </row>
    <row r="267" spans="1:3">
      <c r="A267" t="s">
        <v>47</v>
      </c>
      <c r="B267" t="s">
        <v>8</v>
      </c>
      <c r="C267" s="1">
        <v>1</v>
      </c>
    </row>
    <row r="268" spans="1:3">
      <c r="A268" t="s">
        <v>47</v>
      </c>
      <c r="B268" t="s">
        <v>9</v>
      </c>
      <c r="C268" s="1">
        <v>4</v>
      </c>
    </row>
    <row r="269" spans="1:3">
      <c r="A269" t="s">
        <v>47</v>
      </c>
      <c r="B269" t="s">
        <v>10</v>
      </c>
      <c r="C269" s="1">
        <v>3</v>
      </c>
    </row>
    <row r="270" spans="1:3">
      <c r="A270" t="s">
        <v>47</v>
      </c>
      <c r="B270" t="s">
        <v>11</v>
      </c>
      <c r="C270" s="1">
        <v>13</v>
      </c>
    </row>
    <row r="271" spans="1:3">
      <c r="A271" t="s">
        <v>47</v>
      </c>
      <c r="B271" t="s">
        <v>12</v>
      </c>
      <c r="C271" s="1">
        <v>11</v>
      </c>
    </row>
    <row r="272" spans="1:3">
      <c r="A272" t="s">
        <v>47</v>
      </c>
      <c r="B272" t="s">
        <v>13</v>
      </c>
      <c r="C272" s="1">
        <v>12</v>
      </c>
    </row>
    <row r="273" spans="1:3">
      <c r="A273" t="s">
        <v>47</v>
      </c>
      <c r="B273" t="s">
        <v>14</v>
      </c>
      <c r="C273" s="1">
        <v>2</v>
      </c>
    </row>
    <row r="274" spans="1:3">
      <c r="A274" t="s">
        <v>47</v>
      </c>
      <c r="C274" s="1">
        <v>14</v>
      </c>
    </row>
    <row r="275" spans="1:3">
      <c r="A275" t="s">
        <v>48</v>
      </c>
      <c r="B275" t="s">
        <v>10</v>
      </c>
      <c r="C275" s="1">
        <v>1</v>
      </c>
    </row>
    <row r="276" spans="1:3">
      <c r="A276" t="s">
        <v>48</v>
      </c>
      <c r="C276" s="1">
        <v>2</v>
      </c>
    </row>
    <row r="277" spans="1:3">
      <c r="A277" t="s">
        <v>49</v>
      </c>
      <c r="B277" t="s">
        <v>5</v>
      </c>
      <c r="C277" s="1">
        <v>1</v>
      </c>
    </row>
    <row r="278" spans="1:3">
      <c r="A278" t="s">
        <v>49</v>
      </c>
      <c r="B278" t="s">
        <v>11</v>
      </c>
      <c r="C278" s="1">
        <v>1</v>
      </c>
    </row>
    <row r="279" spans="1:3">
      <c r="A279" t="s">
        <v>49</v>
      </c>
      <c r="B279" t="s">
        <v>14</v>
      </c>
      <c r="C279" s="1">
        <v>2</v>
      </c>
    </row>
    <row r="280" spans="1:3">
      <c r="A280" t="s">
        <v>49</v>
      </c>
      <c r="C280" s="1">
        <v>1</v>
      </c>
    </row>
    <row r="281" spans="1:3">
      <c r="A281" t="s">
        <v>50</v>
      </c>
      <c r="B281" t="s">
        <v>5</v>
      </c>
      <c r="C281" s="1">
        <v>4</v>
      </c>
    </row>
    <row r="282" spans="1:3">
      <c r="A282" t="s">
        <v>50</v>
      </c>
      <c r="B282" t="s">
        <v>6</v>
      </c>
      <c r="C282" s="1">
        <v>2</v>
      </c>
    </row>
    <row r="283" spans="1:3">
      <c r="A283" t="s">
        <v>50</v>
      </c>
      <c r="B283" t="s">
        <v>8</v>
      </c>
      <c r="C283" s="1">
        <v>1</v>
      </c>
    </row>
    <row r="284" spans="1:3">
      <c r="A284" t="s">
        <v>50</v>
      </c>
      <c r="B284" t="s">
        <v>9</v>
      </c>
      <c r="C284" s="1">
        <v>4</v>
      </c>
    </row>
    <row r="285" spans="1:3">
      <c r="A285" t="s">
        <v>50</v>
      </c>
      <c r="B285" t="s">
        <v>11</v>
      </c>
      <c r="C285" s="1">
        <v>10</v>
      </c>
    </row>
    <row r="286" spans="1:3">
      <c r="A286" t="s">
        <v>50</v>
      </c>
      <c r="B286" t="s">
        <v>12</v>
      </c>
      <c r="C286" s="1">
        <v>7</v>
      </c>
    </row>
    <row r="287" spans="1:3">
      <c r="A287" t="s">
        <v>50</v>
      </c>
      <c r="B287" t="s">
        <v>13</v>
      </c>
      <c r="C287" s="1">
        <v>4</v>
      </c>
    </row>
    <row r="288" spans="1:3">
      <c r="A288" t="s">
        <v>50</v>
      </c>
      <c r="B288" t="s">
        <v>14</v>
      </c>
      <c r="C288" s="1">
        <v>6</v>
      </c>
    </row>
    <row r="289" spans="1:3">
      <c r="A289" t="s">
        <v>50</v>
      </c>
      <c r="C289" s="1">
        <v>22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79D3-92D4-4BB0-8A16-A647DF26D1C5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83</v>
      </c>
      <c r="B2" t="s">
        <v>57</v>
      </c>
      <c r="C2">
        <f>VLOOKUP(B2,[1]keyword1!$B$162:$C$171,2,FALSE)</f>
        <v>19</v>
      </c>
      <c r="D2">
        <v>0</v>
      </c>
      <c r="E2">
        <v>0</v>
      </c>
      <c r="F2">
        <v>0</v>
      </c>
      <c r="G2">
        <v>0</v>
      </c>
      <c r="H2">
        <f>SUM(C2:G2)</f>
        <v>19</v>
      </c>
    </row>
    <row r="3" spans="1:9">
      <c r="B3" t="s">
        <v>58</v>
      </c>
      <c r="C3">
        <f>VLOOKUP(B3,[1]keyword1!$B$162:$C$171,2,FALSE)</f>
        <v>14</v>
      </c>
      <c r="D3">
        <f>VLOOKUP(B3,[1]keyword2!$B$156:$C$166,2,FALSE)</f>
        <v>10</v>
      </c>
      <c r="E3">
        <v>0</v>
      </c>
      <c r="F3">
        <v>0</v>
      </c>
      <c r="G3">
        <v>0</v>
      </c>
      <c r="H3">
        <f>SUM(C3:G3)</f>
        <v>24</v>
      </c>
    </row>
    <row r="4" spans="1:9">
      <c r="B4" t="s">
        <v>9</v>
      </c>
      <c r="C4">
        <f>VLOOKUP(B4,[1]keyword1!$B$162:$C$171,2,FALSE)</f>
        <v>9</v>
      </c>
      <c r="D4">
        <f>VLOOKUP(B4,[1]keyword2!$B$156:$C$166,2,FALSE)</f>
        <v>2</v>
      </c>
      <c r="E4">
        <v>0</v>
      </c>
      <c r="F4">
        <v>0</v>
      </c>
      <c r="G4">
        <v>0</v>
      </c>
      <c r="H4">
        <f>SUM(C4:G4)</f>
        <v>11</v>
      </c>
    </row>
    <row r="5" spans="1:9">
      <c r="B5" t="s">
        <v>59</v>
      </c>
      <c r="C5">
        <v>0</v>
      </c>
      <c r="D5">
        <f>VLOOKUP(B5,[1]keyword2!$B$156:$C$166,2,FALSE)</f>
        <v>5</v>
      </c>
      <c r="E5">
        <f>VLOOKUP(B5,[1]keyword3!$B$135:$C$143,2,FALSE)</f>
        <v>5</v>
      </c>
      <c r="F5">
        <f>VLOOKUP(B5,[1]keyword4!$B$109:$C$114,2,FALSE)</f>
        <v>5</v>
      </c>
      <c r="G5">
        <v>0</v>
      </c>
      <c r="H5">
        <f>SUM(C5:G5)</f>
        <v>15</v>
      </c>
    </row>
    <row r="6" spans="1:9">
      <c r="B6" t="s">
        <v>60</v>
      </c>
      <c r="C6">
        <f>VLOOKUP(B6,[1]keyword1!$B$162:$C$171,2,FALSE)</f>
        <v>10</v>
      </c>
      <c r="D6">
        <f>VLOOKUP(B6,[1]keyword2!$B$156:$C$166,2,FALSE)</f>
        <v>15</v>
      </c>
      <c r="E6">
        <f>VLOOKUP(B6,[1]keyword3!$B$135:$C$143,2,FALSE)</f>
        <v>5</v>
      </c>
      <c r="F6">
        <f>VLOOKUP(B6,[1]keyword4!$B$109:$C$114,2,FALSE)</f>
        <v>3</v>
      </c>
      <c r="G6">
        <v>0</v>
      </c>
      <c r="H6">
        <f>SUM(C6:G6)</f>
        <v>33</v>
      </c>
    </row>
    <row r="7" spans="1:9">
      <c r="B7" t="s">
        <v>61</v>
      </c>
      <c r="C7">
        <f>VLOOKUP(B7,[1]keyword1!$B$162:$C$171,2,FALSE)</f>
        <v>5</v>
      </c>
      <c r="D7">
        <f>VLOOKUP(B7,[1]keyword2!$B$156:$C$166,2,FALSE)</f>
        <v>11</v>
      </c>
      <c r="E7">
        <f>VLOOKUP(B7,[1]keyword3!$B$135:$C$143,2,FALSE)</f>
        <v>8</v>
      </c>
      <c r="F7">
        <f>VLOOKUP(B7,[1]keyword4!$B$109:$C$114,2,FALSE)</f>
        <v>4</v>
      </c>
      <c r="G7">
        <f>VLOOKUP(B7,[1]keyword5!$B$82:$C$85,2,FALSE)</f>
        <v>7</v>
      </c>
      <c r="H7">
        <f>SUM(C7:G7)</f>
        <v>35</v>
      </c>
    </row>
    <row r="8" spans="1:9">
      <c r="B8" t="s">
        <v>62</v>
      </c>
      <c r="C8">
        <f>VLOOKUP(B8,[1]keyword1!$B$162:$C$171,2,FALSE)</f>
        <v>1</v>
      </c>
      <c r="D8">
        <f>VLOOKUP(B8,[1]keyword2!$B$156:$C$166,2,FALSE)</f>
        <v>2</v>
      </c>
      <c r="E8">
        <f>VLOOKUP(B8,[1]keyword3!$B$135:$C$143,2,FALSE)</f>
        <v>7</v>
      </c>
      <c r="F8">
        <f>VLOOKUP(B8,[1]keyword4!$B$109:$C$114,2,FALSE)</f>
        <v>5</v>
      </c>
      <c r="G8">
        <f>VLOOKUP(B8,[1]keyword5!$B$82:$C$85,2,FALSE)</f>
        <v>3</v>
      </c>
      <c r="H8">
        <f>SUM(C8:G8)</f>
        <v>18</v>
      </c>
    </row>
    <row r="9" spans="1:9">
      <c r="B9" t="s">
        <v>63</v>
      </c>
      <c r="C9">
        <f>VLOOKUP(B9,[1]keyword1!$B$162:$C$171,2,FALSE)</f>
        <v>1</v>
      </c>
      <c r="D9">
        <f>VLOOKUP(B9,[1]keyword2!$B$156:$C$166,2,FALSE)</f>
        <v>6</v>
      </c>
      <c r="E9">
        <f>VLOOKUP(B9,[1]keyword3!$B$135:$C$143,2,FALSE)</f>
        <v>18</v>
      </c>
      <c r="F9">
        <f>VLOOKUP(B9,[1]keyword4!$B$109:$C$114,2,FALSE)</f>
        <v>12</v>
      </c>
      <c r="G9">
        <f>VLOOKUP(B9,[1]keyword5!$B$82:$C$85,2,FALSE)</f>
        <v>4</v>
      </c>
      <c r="H9">
        <f>SUM(C9:G9)</f>
        <v>41</v>
      </c>
    </row>
    <row r="10" spans="1:9">
      <c r="B10" t="s">
        <v>64</v>
      </c>
      <c r="C10">
        <f>VLOOKUP(B10,[1]keyword1!$B$162:$C$171,2,FALSE)</f>
        <v>16</v>
      </c>
      <c r="D10">
        <f>VLOOKUP(B10,[1]keyword2!$B$156:$C$166,2,FALSE)</f>
        <v>8</v>
      </c>
      <c r="E10">
        <f>VLOOKUP(B10,[1]keyword3!$B$135:$C$143,2,FALSE)</f>
        <v>7</v>
      </c>
      <c r="F10">
        <v>0</v>
      </c>
      <c r="G10">
        <v>0</v>
      </c>
      <c r="H10">
        <f>SUM(C10:G10)</f>
        <v>31</v>
      </c>
    </row>
    <row r="11" spans="1:9">
      <c r="B11" t="s">
        <v>65</v>
      </c>
      <c r="C11">
        <v>0</v>
      </c>
      <c r="D11">
        <f>VLOOKUP(B11,[1]keyword2!$B$156:$C$166,2,FALSE)</f>
        <v>3</v>
      </c>
      <c r="E11">
        <f>VLOOKUP(B11,[1]keyword3!$B$135:$C$143,2,FALSE)</f>
        <v>1</v>
      </c>
      <c r="F11">
        <v>0</v>
      </c>
      <c r="G11">
        <v>0</v>
      </c>
      <c r="H11">
        <f>SUM(C11:G11)</f>
        <v>4</v>
      </c>
    </row>
    <row r="12" spans="1:9">
      <c r="B12" t="s">
        <v>66</v>
      </c>
      <c r="C12">
        <f>VLOOKUP(B12,[1]keyword1!$B$162:$C$171,2,FALSE)</f>
        <v>5</v>
      </c>
      <c r="D12">
        <f>VLOOKUP(B12,[1]keyword2!$B$156:$C$166,2,FALSE)</f>
        <v>6</v>
      </c>
      <c r="E12">
        <f>VLOOKUP(B12,[1]keyword3!$B$135:$C$143,2,FALSE)</f>
        <v>5</v>
      </c>
      <c r="F12">
        <v>0</v>
      </c>
      <c r="G12">
        <v>0</v>
      </c>
      <c r="H12">
        <f>SUM(C12:G12)</f>
        <v>16</v>
      </c>
    </row>
    <row r="14" spans="1:9">
      <c r="C14">
        <f>SUM($H$2:$H$5)</f>
        <v>69</v>
      </c>
      <c r="D14">
        <f>$H$6</f>
        <v>33</v>
      </c>
      <c r="E14">
        <f>SUM($H$7:$H$9)</f>
        <v>94</v>
      </c>
      <c r="F14">
        <f>SUM($H$10)</f>
        <v>31</v>
      </c>
      <c r="G14">
        <f>SUM($H$11:$H$12)</f>
        <v>20</v>
      </c>
      <c r="I14" s="1">
        <v>104</v>
      </c>
    </row>
    <row r="15" spans="1:9">
      <c r="C15" s="2">
        <f>$C$14/($I$14*4)</f>
        <v>0.16586538461538461</v>
      </c>
      <c r="D15" s="2">
        <f>$D$14/($I$14*1)</f>
        <v>0.31730769230769229</v>
      </c>
      <c r="E15" s="2">
        <f>$E$14/($I$14*3)</f>
        <v>0.30128205128205127</v>
      </c>
      <c r="F15" s="2">
        <f>$F$14/($I$14*1)</f>
        <v>0.29807692307692307</v>
      </c>
      <c r="G15" s="2">
        <f>$G$14/($I$14*2)</f>
        <v>9.6153846153846159E-2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0.16586538461538461</v>
      </c>
      <c r="D18" s="2">
        <f>$D$14/($I$14*1)</f>
        <v>0.31730769230769229</v>
      </c>
      <c r="E18" s="2">
        <f>$E$14/($I$14*3)</f>
        <v>0.30128205128205127</v>
      </c>
      <c r="F18" s="2">
        <f>$F$14/($I$14*1)</f>
        <v>0.29807692307692307</v>
      </c>
      <c r="G18" s="2">
        <f>$G$14/($I$14*2)</f>
        <v>9.6153846153846159E-2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504D-2D9F-46F6-86E0-EE006C5FCD37}">
  <dimension ref="A1:I18"/>
  <sheetViews>
    <sheetView workbookViewId="0">
      <selection activeCell="H22" sqref="H22"/>
    </sheetView>
  </sheetViews>
  <sheetFormatPr defaultRowHeight="18.2"/>
  <cols>
    <col min="1" max="1" width="10.3984375" bestFit="1" customWidth="1"/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84</v>
      </c>
      <c r="B2" t="s">
        <v>57</v>
      </c>
      <c r="C2">
        <f>VLOOKUP(B2,[1]keyword1!$B$222:$C$232,2,FALSE)</f>
        <v>255</v>
      </c>
      <c r="D2">
        <v>0</v>
      </c>
      <c r="E2">
        <v>0</v>
      </c>
      <c r="F2">
        <v>0</v>
      </c>
      <c r="G2">
        <v>0</v>
      </c>
      <c r="H2">
        <f>SUM(C2:G2)</f>
        <v>255</v>
      </c>
    </row>
    <row r="3" spans="1:9">
      <c r="B3" t="s">
        <v>58</v>
      </c>
      <c r="C3">
        <f>VLOOKUP(B3,[1]keyword1!$B$222:$C$232,2,FALSE)</f>
        <v>39</v>
      </c>
      <c r="D3">
        <f>VLOOKUP(B3,[1]keyword2!$B$215:$C$225,2,FALSE)</f>
        <v>153</v>
      </c>
      <c r="E3">
        <v>0</v>
      </c>
      <c r="F3">
        <v>0</v>
      </c>
      <c r="G3">
        <v>0</v>
      </c>
      <c r="H3">
        <f>SUM(C3:G3)</f>
        <v>192</v>
      </c>
    </row>
    <row r="4" spans="1:9">
      <c r="B4" t="s">
        <v>9</v>
      </c>
      <c r="C4">
        <f>VLOOKUP(B4,[1]keyword1!$B$222:$C$232,2,FALSE)</f>
        <v>77</v>
      </c>
      <c r="D4">
        <f>VLOOKUP(B4,[1]keyword2!$B$215:$C$225,2,FALSE)</f>
        <v>79</v>
      </c>
      <c r="E4">
        <f>VLOOKUP(B4,[1]keyword3!$B$188:$C$197,2,FALSE)</f>
        <v>110</v>
      </c>
      <c r="F4">
        <v>0</v>
      </c>
      <c r="G4">
        <v>0</v>
      </c>
      <c r="H4">
        <f>SUM(C4:G4)</f>
        <v>266</v>
      </c>
    </row>
    <row r="5" spans="1:9">
      <c r="B5" t="s">
        <v>59</v>
      </c>
      <c r="C5">
        <f>VLOOKUP(B5,[1]keyword1!$B$222:$C$232,2,FALSE)</f>
        <v>1</v>
      </c>
      <c r="D5">
        <f>VLOOKUP(B5,[1]keyword2!$B$215:$C$225,2,FALSE)</f>
        <v>13</v>
      </c>
      <c r="E5">
        <f>VLOOKUP(B5,[1]keyword3!$B$188:$C$197,2,FALSE)</f>
        <v>22</v>
      </c>
      <c r="F5">
        <f>VLOOKUP(B5,[1]keyword4!$B$149:$C$157,2,FALSE)</f>
        <v>36</v>
      </c>
      <c r="G5">
        <f>VLOOKUP(B5,[1]keyword5!$B$107:$C$114,2,FALSE)</f>
        <v>11</v>
      </c>
      <c r="H5">
        <f>SUM(C5:G5)</f>
        <v>83</v>
      </c>
    </row>
    <row r="6" spans="1:9">
      <c r="B6" t="s">
        <v>60</v>
      </c>
      <c r="C6">
        <f>VLOOKUP(B6,[1]keyword1!$B$222:$C$232,2,FALSE)</f>
        <v>11</v>
      </c>
      <c r="D6">
        <f>VLOOKUP(B6,[1]keyword2!$B$215:$C$225,2,FALSE)</f>
        <v>13</v>
      </c>
      <c r="E6">
        <f>VLOOKUP(B6,[1]keyword3!$B$188:$C$197,2,FALSE)</f>
        <v>22</v>
      </c>
      <c r="F6">
        <f>VLOOKUP(B6,[1]keyword4!$B$149:$C$157,2,FALSE)</f>
        <v>21</v>
      </c>
      <c r="G6">
        <f>VLOOKUP(B6,[1]keyword5!$B$107:$C$114,2,FALSE)</f>
        <v>10</v>
      </c>
      <c r="H6">
        <f>SUM(C6:G6)</f>
        <v>77</v>
      </c>
    </row>
    <row r="7" spans="1:9">
      <c r="B7" t="s">
        <v>61</v>
      </c>
      <c r="C7">
        <f>VLOOKUP(B7,[1]keyword1!$B$222:$C$232,2,FALSE)</f>
        <v>10</v>
      </c>
      <c r="D7">
        <f>VLOOKUP(B7,[1]keyword2!$B$215:$C$225,2,FALSE)</f>
        <v>42</v>
      </c>
      <c r="E7">
        <f>VLOOKUP(B7,[1]keyword3!$B$188:$C$197,2,FALSE)</f>
        <v>56</v>
      </c>
      <c r="F7">
        <f>VLOOKUP(B7,[1]keyword4!$B$149:$C$157,2,FALSE)</f>
        <v>71</v>
      </c>
      <c r="G7">
        <f>VLOOKUP(B7,[1]keyword5!$B$107:$C$114,2,FALSE)</f>
        <v>77</v>
      </c>
      <c r="H7">
        <f>SUM(C7:G7)</f>
        <v>256</v>
      </c>
    </row>
    <row r="8" spans="1:9">
      <c r="B8" t="s">
        <v>62</v>
      </c>
      <c r="C8">
        <v>0</v>
      </c>
      <c r="D8">
        <f>VLOOKUP(B8,[1]keyword2!$B$215:$C$225,2,FALSE)</f>
        <v>4</v>
      </c>
      <c r="E8">
        <f>VLOOKUP(B8,[1]keyword3!$B$188:$C$197,2,FALSE)</f>
        <v>8</v>
      </c>
      <c r="F8">
        <f>VLOOKUP(B8,[1]keyword4!$B$149:$C$157,2,FALSE)</f>
        <v>10</v>
      </c>
      <c r="G8">
        <f>VLOOKUP(B8,[1]keyword5!$B$107:$C$114,2,FALSE)</f>
        <v>17</v>
      </c>
      <c r="H8">
        <f>SUM(C8:G8)</f>
        <v>39</v>
      </c>
    </row>
    <row r="9" spans="1:9">
      <c r="B9" t="s">
        <v>63</v>
      </c>
      <c r="C9">
        <f>VLOOKUP(B9,[1]keyword1!$B$222:$C$232,2,FALSE)</f>
        <v>3</v>
      </c>
      <c r="D9">
        <f>VLOOKUP(B9,[1]keyword2!$B$215:$C$225,2,FALSE)</f>
        <v>11</v>
      </c>
      <c r="E9">
        <f>VLOOKUP(B9,[1]keyword3!$B$188:$C$197,2,FALSE)</f>
        <v>24</v>
      </c>
      <c r="F9">
        <f>VLOOKUP(B9,[1]keyword4!$B$149:$C$157,2,FALSE)</f>
        <v>25</v>
      </c>
      <c r="G9">
        <f>VLOOKUP(B9,[1]keyword5!$B$107:$C$114,2,FALSE)</f>
        <v>36</v>
      </c>
      <c r="H9">
        <f>SUM(C9:G9)</f>
        <v>99</v>
      </c>
    </row>
    <row r="10" spans="1:9">
      <c r="B10" t="s">
        <v>64</v>
      </c>
      <c r="C10">
        <f>VLOOKUP(B10,[1]keyword1!$B$222:$C$232,2,FALSE)</f>
        <v>26</v>
      </c>
      <c r="D10">
        <f>VLOOKUP(B10,[1]keyword2!$B$215:$C$225,2,FALSE)</f>
        <v>40</v>
      </c>
      <c r="E10">
        <f>VLOOKUP(B10,[1]keyword3!$B$188:$C$197,2,FALSE)</f>
        <v>49</v>
      </c>
      <c r="F10">
        <f>VLOOKUP(B10,[1]keyword4!$B$149:$C$157,2,FALSE)</f>
        <v>39</v>
      </c>
      <c r="G10">
        <v>0</v>
      </c>
      <c r="H10">
        <f>SUM(C10:G10)</f>
        <v>154</v>
      </c>
    </row>
    <row r="11" spans="1:9">
      <c r="B11" t="s">
        <v>65</v>
      </c>
      <c r="C11">
        <f>VLOOKUP(B11,[1]keyword1!$B$222:$C$232,2,FALSE)</f>
        <v>4</v>
      </c>
      <c r="D11">
        <f>VLOOKUP(B11,[1]keyword2!$B$215:$C$225,2,FALSE)</f>
        <v>6</v>
      </c>
      <c r="E11">
        <f>VLOOKUP(B11,[1]keyword3!$B$188:$C$197,2,FALSE)</f>
        <v>9</v>
      </c>
      <c r="F11">
        <f>VLOOKUP(B11,[1]keyword4!$B$149:$C$157,2,FALSE)</f>
        <v>3</v>
      </c>
      <c r="G11">
        <f>VLOOKUP(B11,[1]keyword5!$B$107:$C$114,2,FALSE)</f>
        <v>2</v>
      </c>
      <c r="H11">
        <f>SUM(C11:G11)</f>
        <v>24</v>
      </c>
    </row>
    <row r="12" spans="1:9">
      <c r="B12" t="s">
        <v>66</v>
      </c>
      <c r="C12">
        <f>VLOOKUP(B12,[1]keyword1!$B$222:$C$232,2,FALSE)</f>
        <v>11</v>
      </c>
      <c r="D12">
        <f>VLOOKUP(B12,[1]keyword2!$B$215:$C$225,2,FALSE)</f>
        <v>23</v>
      </c>
      <c r="E12">
        <f>VLOOKUP(B12,[1]keyword3!$B$188:$C$197,2,FALSE)</f>
        <v>27</v>
      </c>
      <c r="F12">
        <f>VLOOKUP(B12,[1]keyword4!$B$149:$C$157,2,FALSE)</f>
        <v>24</v>
      </c>
      <c r="G12">
        <f>VLOOKUP(B12,[1]keyword5!$B$107:$C$114,2,FALSE)</f>
        <v>4</v>
      </c>
      <c r="H12">
        <f>SUM(C12:G12)</f>
        <v>89</v>
      </c>
    </row>
    <row r="14" spans="1:9">
      <c r="C14">
        <f>SUM($H$2:$H$5)</f>
        <v>796</v>
      </c>
      <c r="D14">
        <f>$H$6</f>
        <v>77</v>
      </c>
      <c r="E14">
        <f>SUM($H$7:$H$9)</f>
        <v>394</v>
      </c>
      <c r="F14">
        <f>SUM($H$10)</f>
        <v>154</v>
      </c>
      <c r="G14">
        <f>SUM($H$11:$H$12)</f>
        <v>113</v>
      </c>
      <c r="I14" s="1">
        <v>493</v>
      </c>
    </row>
    <row r="15" spans="1:9">
      <c r="C15" s="2">
        <f>$C$14/($I$14*4)</f>
        <v>0.40365111561866124</v>
      </c>
      <c r="D15" s="2">
        <f>$D$14/($I$14*1)</f>
        <v>0.15618661257606492</v>
      </c>
      <c r="E15" s="2">
        <f>$E$14/($I$14*3)</f>
        <v>0.26639621365787697</v>
      </c>
      <c r="F15" s="2">
        <f>$F$14/($I$14*1)</f>
        <v>0.31237322515212984</v>
      </c>
      <c r="G15" s="2">
        <f>$G$14/($I$14*2)</f>
        <v>0.11460446247464504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0.40365111561866124</v>
      </c>
      <c r="D18" s="2">
        <f>$D$14/($I$14*1)</f>
        <v>0.15618661257606492</v>
      </c>
      <c r="E18" s="2">
        <f>$E$14/($I$14*3)</f>
        <v>0.26639621365787697</v>
      </c>
      <c r="F18" s="2">
        <f>$F$14/($I$14*1)</f>
        <v>0.31237322515212984</v>
      </c>
      <c r="G18" s="2">
        <f>$G$14/($I$14*2)</f>
        <v>0.11460446247464504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DD657-22C0-4E12-BE4C-D4BCEAC6A9FE}">
  <dimension ref="A1:I18"/>
  <sheetViews>
    <sheetView tabSelected="1" workbookViewId="0">
      <selection activeCell="I9" sqref="I9"/>
    </sheetView>
  </sheetViews>
  <sheetFormatPr defaultRowHeight="18.2"/>
  <cols>
    <col min="2" max="2" width="17.796875" customWidth="1"/>
    <col min="3" max="7" width="12.09765625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85</v>
      </c>
      <c r="B2" t="s">
        <v>57</v>
      </c>
      <c r="C2">
        <f>VLOOKUP(B2,[1]keyword1!$B$260:$C$270,2,FALSE)</f>
        <v>52</v>
      </c>
      <c r="D2">
        <v>0</v>
      </c>
      <c r="E2">
        <v>0</v>
      </c>
      <c r="F2">
        <v>0</v>
      </c>
      <c r="G2">
        <v>0</v>
      </c>
      <c r="H2" s="26">
        <f>SUM(C2:G2)</f>
        <v>52</v>
      </c>
    </row>
    <row r="3" spans="1:9">
      <c r="B3" t="s">
        <v>58</v>
      </c>
      <c r="C3">
        <f>VLOOKUP(B3,[1]keyword1!$B$260:$C$270,2,FALSE)</f>
        <v>77</v>
      </c>
      <c r="D3">
        <f>VLOOKUP(B3,[1]keyword2!$B$253:$C$263,2,FALSE)</f>
        <v>32</v>
      </c>
      <c r="E3">
        <v>0</v>
      </c>
      <c r="F3">
        <v>0</v>
      </c>
      <c r="G3">
        <v>0</v>
      </c>
      <c r="H3" s="26">
        <f>SUM(C3:G3)</f>
        <v>109</v>
      </c>
    </row>
    <row r="4" spans="1:9">
      <c r="B4" t="s">
        <v>9</v>
      </c>
      <c r="C4">
        <f>VLOOKUP(B4,[1]keyword1!$B$260:$C$270,2,FALSE)</f>
        <v>115</v>
      </c>
      <c r="D4">
        <f>VLOOKUP(B4,[1]keyword2!$B$253:$C$263,2,FALSE)</f>
        <v>35</v>
      </c>
      <c r="E4">
        <f>VLOOKUP(B4,[1]keyword3!$B$222:$C$231,2,FALSE)</f>
        <v>16</v>
      </c>
      <c r="F4">
        <v>0</v>
      </c>
      <c r="G4">
        <v>0</v>
      </c>
      <c r="H4" s="26">
        <f>SUM(C4:G4)</f>
        <v>166</v>
      </c>
    </row>
    <row r="5" spans="1:9">
      <c r="B5" t="s">
        <v>59</v>
      </c>
      <c r="C5">
        <f>VLOOKUP(B5,[1]keyword1!$B$260:$C$270,2,FALSE)</f>
        <v>38</v>
      </c>
      <c r="D5">
        <f>VLOOKUP(B5,[1]keyword2!$B$253:$C$263,2,FALSE)</f>
        <v>62</v>
      </c>
      <c r="E5">
        <f>VLOOKUP(B5,[1]keyword3!$B$222:$C$231,2,FALSE)</f>
        <v>79</v>
      </c>
      <c r="F5">
        <f>VLOOKUP(B5,[1]keyword4!$B$177:$C$185,2,FALSE)</f>
        <v>40</v>
      </c>
      <c r="G5">
        <f>VLOOKUP(B5,[1]keyword5!$B$131:$C$136,2,FALSE)</f>
        <v>6</v>
      </c>
      <c r="H5" s="26">
        <f>SUM(C5:G5)</f>
        <v>225</v>
      </c>
    </row>
    <row r="6" spans="1:9">
      <c r="B6" t="s">
        <v>60</v>
      </c>
      <c r="C6">
        <f>VLOOKUP(B6,[1]keyword1!$B$260:$C$270,2,FALSE)</f>
        <v>13</v>
      </c>
      <c r="D6">
        <f>VLOOKUP(B6,[1]keyword2!$B$253:$C$263,2,FALSE)</f>
        <v>26</v>
      </c>
      <c r="E6">
        <f>VLOOKUP(B6,[1]keyword3!$B$222:$C$231,2,FALSE)</f>
        <v>11</v>
      </c>
      <c r="F6">
        <f>VLOOKUP(B6,[1]keyword4!$B$177:$C$185,2,FALSE)</f>
        <v>7</v>
      </c>
      <c r="G6">
        <f>VLOOKUP(B6,[1]keyword5!$B$131:$C$136,2,FALSE)</f>
        <v>2</v>
      </c>
      <c r="H6" s="25">
        <f>SUM(C6:G6)</f>
        <v>59</v>
      </c>
    </row>
    <row r="7" spans="1:9">
      <c r="B7" t="s">
        <v>61</v>
      </c>
      <c r="C7">
        <f>VLOOKUP(B7,[1]keyword1!$B$260:$C$270,2,FALSE)</f>
        <v>9</v>
      </c>
      <c r="D7">
        <f>VLOOKUP(B7,[1]keyword2!$B$253:$C$263,2,FALSE)</f>
        <v>35</v>
      </c>
      <c r="E7">
        <f>VLOOKUP(B7,[1]keyword3!$B$222:$C$231,2,FALSE)</f>
        <v>41</v>
      </c>
      <c r="F7">
        <f>VLOOKUP(B7,[1]keyword4!$B$177:$C$185,2,FALSE)</f>
        <v>46</v>
      </c>
      <c r="G7">
        <f>VLOOKUP(B7,[1]keyword5!$B$131:$C$136,2,FALSE)</f>
        <v>11</v>
      </c>
      <c r="H7" s="24">
        <f>SUM(C7:G7)</f>
        <v>142</v>
      </c>
    </row>
    <row r="8" spans="1:9">
      <c r="B8" t="s">
        <v>62</v>
      </c>
      <c r="C8">
        <v>0</v>
      </c>
      <c r="D8">
        <f>VLOOKUP(B8,[1]keyword2!$B$253:$C$263,2,FALSE)</f>
        <v>2</v>
      </c>
      <c r="E8">
        <f>VLOOKUP(B8,[1]keyword3!$B$222:$C$231,2,FALSE)</f>
        <v>5</v>
      </c>
      <c r="F8">
        <f>VLOOKUP(B8,[1]keyword4!$B$177:$C$185,2,FALSE)</f>
        <v>7</v>
      </c>
      <c r="G8">
        <f>VLOOKUP(B8,[1]keyword5!$B$131:$C$136,2,FALSE)</f>
        <v>14</v>
      </c>
      <c r="H8" s="24">
        <f>SUM(C8:G8)</f>
        <v>28</v>
      </c>
    </row>
    <row r="9" spans="1:9">
      <c r="B9" t="s">
        <v>63</v>
      </c>
      <c r="C9">
        <f>VLOOKUP(B9,[1]keyword1!$B$260:$C$270,2,FALSE)</f>
        <v>13</v>
      </c>
      <c r="D9">
        <f>VLOOKUP(B9,[1]keyword2!$B$253:$C$263,2,FALSE)</f>
        <v>45</v>
      </c>
      <c r="E9">
        <f>VLOOKUP(B9,[1]keyword3!$B$222:$C$231,2,FALSE)</f>
        <v>65</v>
      </c>
      <c r="F9">
        <f>VLOOKUP(B9,[1]keyword4!$B$177:$C$185,2,FALSE)</f>
        <v>55</v>
      </c>
      <c r="G9">
        <f>VLOOKUP(B9,[1]keyword5!$B$131:$C$136,2,FALSE)</f>
        <v>64</v>
      </c>
      <c r="H9" s="24">
        <f>SUM(C9:G9)</f>
        <v>242</v>
      </c>
    </row>
    <row r="10" spans="1:9">
      <c r="B10" t="s">
        <v>64</v>
      </c>
      <c r="C10">
        <f>VLOOKUP(B10,[1]keyword1!$B$260:$C$270,2,FALSE)</f>
        <v>53</v>
      </c>
      <c r="D10">
        <f>VLOOKUP(B10,[1]keyword2!$B$253:$C$263,2,FALSE)</f>
        <v>60</v>
      </c>
      <c r="E10">
        <f>VLOOKUP(B10,[1]keyword3!$B$222:$C$231,2,FALSE)</f>
        <v>19</v>
      </c>
      <c r="F10">
        <f>VLOOKUP(B10,[1]keyword4!$B$177:$C$185,2,FALSE)</f>
        <v>2</v>
      </c>
      <c r="G10">
        <v>0</v>
      </c>
      <c r="H10" s="23">
        <f>SUM(C10:G10)</f>
        <v>134</v>
      </c>
    </row>
    <row r="11" spans="1:9">
      <c r="B11" t="s">
        <v>65</v>
      </c>
      <c r="C11">
        <f>VLOOKUP(B11,[1]keyword1!$B$260:$C$270,2,FALSE)</f>
        <v>23</v>
      </c>
      <c r="D11">
        <f>VLOOKUP(B11,[1]keyword2!$B$253:$C$263,2,FALSE)</f>
        <v>25</v>
      </c>
      <c r="E11">
        <f>VLOOKUP(B11,[1]keyword3!$B$222:$C$231,2,FALSE)</f>
        <v>13</v>
      </c>
      <c r="F11">
        <f>VLOOKUP(B11,[1]keyword4!$B$177:$C$185,2,FALSE)</f>
        <v>4</v>
      </c>
      <c r="G11">
        <v>0</v>
      </c>
      <c r="H11" s="23">
        <f>SUM(C11:G11)</f>
        <v>65</v>
      </c>
    </row>
    <row r="12" spans="1:9" ht="18.8" thickBot="1">
      <c r="B12" t="s">
        <v>66</v>
      </c>
      <c r="C12">
        <f>VLOOKUP(B12,[1]keyword1!$B$260:$C$270,2,FALSE)</f>
        <v>18</v>
      </c>
      <c r="D12">
        <f>VLOOKUP(B12,[1]keyword2!$B$253:$C$263,2,FALSE)</f>
        <v>33</v>
      </c>
      <c r="E12">
        <f>VLOOKUP(B12,[1]keyword3!$B$222:$C$231,2,FALSE)</f>
        <v>22</v>
      </c>
      <c r="F12">
        <f>VLOOKUP(B12,[1]keyword4!$B$177:$C$185,2,FALSE)</f>
        <v>7</v>
      </c>
      <c r="G12">
        <v>0</v>
      </c>
      <c r="H12" s="23">
        <f>SUM(C12:G12)</f>
        <v>80</v>
      </c>
    </row>
    <row r="13" spans="1:9">
      <c r="B13" s="22"/>
      <c r="C13" s="21" t="s">
        <v>90</v>
      </c>
      <c r="D13" s="20" t="s">
        <v>89</v>
      </c>
      <c r="E13" s="19" t="s">
        <v>88</v>
      </c>
      <c r="F13" s="18" t="s">
        <v>87</v>
      </c>
      <c r="G13" s="17" t="s">
        <v>86</v>
      </c>
      <c r="I13" s="16" t="s">
        <v>93</v>
      </c>
    </row>
    <row r="14" spans="1:9" ht="18.8" thickBot="1">
      <c r="B14" s="15" t="s">
        <v>92</v>
      </c>
      <c r="C14" s="14">
        <f>SUM($H$2:$H$5)</f>
        <v>552</v>
      </c>
      <c r="D14" s="13">
        <f>$H$6</f>
        <v>59</v>
      </c>
      <c r="E14" s="12">
        <f>SUM($H$7:$H$9)</f>
        <v>412</v>
      </c>
      <c r="F14" s="11">
        <f>SUM($H$10)</f>
        <v>134</v>
      </c>
      <c r="G14" s="10">
        <f>SUM($H$11:$H$12)</f>
        <v>145</v>
      </c>
      <c r="I14" s="9">
        <v>494</v>
      </c>
    </row>
    <row r="15" spans="1:9" ht="18.8" thickBot="1">
      <c r="B15" s="8" t="s">
        <v>91</v>
      </c>
      <c r="C15" s="7">
        <f>$C$14/($I$14*4)</f>
        <v>0.2793522267206478</v>
      </c>
      <c r="D15" s="6">
        <f>$D$14/($I$14*1)</f>
        <v>0.1194331983805668</v>
      </c>
      <c r="E15" s="5">
        <f>$E$14/($I$14*3)</f>
        <v>0.27800269905533065</v>
      </c>
      <c r="F15" s="4">
        <f>$F$14/($I$14*1)</f>
        <v>0.27125506072874495</v>
      </c>
      <c r="G15" s="3">
        <f>$G$14/($I$14*2)</f>
        <v>0.14676113360323886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0.2793522267206478</v>
      </c>
      <c r="D18" s="2">
        <f>$D$14/($I$14*1)</f>
        <v>0.1194331983805668</v>
      </c>
      <c r="E18" s="2">
        <f>$E$14/($I$14*3)</f>
        <v>0.27800269905533065</v>
      </c>
      <c r="F18" s="2">
        <f>$F$14/($I$14*1)</f>
        <v>0.27125506072874495</v>
      </c>
      <c r="G18" s="2">
        <f>$G$14/($I$14*2)</f>
        <v>0.14676113360323886</v>
      </c>
    </row>
  </sheetData>
  <phoneticPr fontId="2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8.2"/>
  <sheetData>
    <row r="2" spans="1:1">
      <c r="A2" t="s">
        <v>51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E2E18-D9A8-45C1-A64C-A73418DB08A5}">
  <dimension ref="A1:C254"/>
  <sheetViews>
    <sheetView workbookViewId="0">
      <selection activeCell="H39" sqref="H39"/>
    </sheetView>
  </sheetViews>
  <sheetFormatPr defaultRowHeight="18.2"/>
  <cols>
    <col min="2" max="2" width="15.5" bestFit="1" customWidth="1"/>
  </cols>
  <sheetData>
    <row r="1" spans="1:3">
      <c r="A1" t="s">
        <v>0</v>
      </c>
      <c r="B1" t="s">
        <v>53</v>
      </c>
      <c r="C1" t="s">
        <v>2</v>
      </c>
    </row>
    <row r="2" spans="1:3">
      <c r="A2" t="s">
        <v>3</v>
      </c>
      <c r="B2" t="s">
        <v>4</v>
      </c>
      <c r="C2" s="1">
        <v>6</v>
      </c>
    </row>
    <row r="3" spans="1:3">
      <c r="A3" t="s">
        <v>3</v>
      </c>
      <c r="B3" t="s">
        <v>5</v>
      </c>
      <c r="C3" s="1">
        <v>13</v>
      </c>
    </row>
    <row r="4" spans="1:3">
      <c r="A4" t="s">
        <v>3</v>
      </c>
      <c r="B4" t="s">
        <v>6</v>
      </c>
      <c r="C4" s="1">
        <v>34</v>
      </c>
    </row>
    <row r="5" spans="1:3">
      <c r="A5" t="s">
        <v>3</v>
      </c>
      <c r="B5" t="s">
        <v>54</v>
      </c>
      <c r="C5" s="1">
        <v>1</v>
      </c>
    </row>
    <row r="6" spans="1:3">
      <c r="A6" t="s">
        <v>3</v>
      </c>
      <c r="B6" t="s">
        <v>8</v>
      </c>
      <c r="C6" s="1">
        <v>36</v>
      </c>
    </row>
    <row r="7" spans="1:3">
      <c r="A7" t="s">
        <v>3</v>
      </c>
      <c r="B7" t="s">
        <v>9</v>
      </c>
      <c r="C7" s="1">
        <v>9</v>
      </c>
    </row>
    <row r="8" spans="1:3">
      <c r="A8" t="s">
        <v>3</v>
      </c>
      <c r="B8" t="s">
        <v>10</v>
      </c>
      <c r="C8" s="1">
        <v>32</v>
      </c>
    </row>
    <row r="9" spans="1:3">
      <c r="A9" t="s">
        <v>3</v>
      </c>
      <c r="B9" t="s">
        <v>12</v>
      </c>
      <c r="C9" s="1">
        <v>40</v>
      </c>
    </row>
    <row r="10" spans="1:3">
      <c r="A10" t="s">
        <v>3</v>
      </c>
      <c r="B10" t="s">
        <v>13</v>
      </c>
      <c r="C10" s="1">
        <v>26</v>
      </c>
    </row>
    <row r="11" spans="1:3">
      <c r="A11" t="s">
        <v>3</v>
      </c>
      <c r="B11" t="s">
        <v>14</v>
      </c>
      <c r="C11" s="1">
        <v>14</v>
      </c>
    </row>
    <row r="12" spans="1:3">
      <c r="A12" t="s">
        <v>3</v>
      </c>
      <c r="C12" s="1">
        <v>245</v>
      </c>
    </row>
    <row r="13" spans="1:3">
      <c r="A13" t="s">
        <v>15</v>
      </c>
      <c r="B13" t="s">
        <v>5</v>
      </c>
      <c r="C13" s="1">
        <v>8</v>
      </c>
    </row>
    <row r="14" spans="1:3">
      <c r="A14" t="s">
        <v>15</v>
      </c>
      <c r="B14" t="s">
        <v>6</v>
      </c>
      <c r="C14" s="1">
        <v>2</v>
      </c>
    </row>
    <row r="15" spans="1:3">
      <c r="A15" t="s">
        <v>15</v>
      </c>
      <c r="B15" t="s">
        <v>8</v>
      </c>
      <c r="C15" s="1">
        <v>4</v>
      </c>
    </row>
    <row r="16" spans="1:3">
      <c r="A16" t="s">
        <v>15</v>
      </c>
      <c r="B16" t="s">
        <v>9</v>
      </c>
      <c r="C16" s="1">
        <v>4</v>
      </c>
    </row>
    <row r="17" spans="1:3">
      <c r="A17" t="s">
        <v>15</v>
      </c>
      <c r="B17" t="s">
        <v>10</v>
      </c>
      <c r="C17" s="1">
        <v>13</v>
      </c>
    </row>
    <row r="18" spans="1:3">
      <c r="A18" t="s">
        <v>15</v>
      </c>
      <c r="B18" t="s">
        <v>12</v>
      </c>
      <c r="C18" s="1">
        <v>22</v>
      </c>
    </row>
    <row r="19" spans="1:3">
      <c r="A19" t="s">
        <v>15</v>
      </c>
      <c r="B19" t="s">
        <v>13</v>
      </c>
      <c r="C19" s="1">
        <v>16</v>
      </c>
    </row>
    <row r="20" spans="1:3">
      <c r="A20" t="s">
        <v>15</v>
      </c>
      <c r="B20" t="s">
        <v>14</v>
      </c>
      <c r="C20" s="1">
        <v>6</v>
      </c>
    </row>
    <row r="21" spans="1:3">
      <c r="A21" t="s">
        <v>15</v>
      </c>
      <c r="C21" s="1">
        <v>45</v>
      </c>
    </row>
    <row r="22" spans="1:3">
      <c r="A22" t="s">
        <v>16</v>
      </c>
      <c r="B22" t="s">
        <v>4</v>
      </c>
      <c r="C22" s="1">
        <v>3</v>
      </c>
    </row>
    <row r="23" spans="1:3">
      <c r="A23" t="s">
        <v>16</v>
      </c>
      <c r="B23" t="s">
        <v>5</v>
      </c>
      <c r="C23" s="1">
        <v>11</v>
      </c>
    </row>
    <row r="24" spans="1:3">
      <c r="A24" t="s">
        <v>16</v>
      </c>
      <c r="B24" t="s">
        <v>6</v>
      </c>
      <c r="C24" s="1">
        <v>4</v>
      </c>
    </row>
    <row r="25" spans="1:3">
      <c r="A25" t="s">
        <v>16</v>
      </c>
      <c r="B25" t="s">
        <v>8</v>
      </c>
      <c r="C25" s="1">
        <v>7</v>
      </c>
    </row>
    <row r="26" spans="1:3">
      <c r="A26" t="s">
        <v>16</v>
      </c>
      <c r="B26" t="s">
        <v>9</v>
      </c>
      <c r="C26" s="1">
        <v>2</v>
      </c>
    </row>
    <row r="27" spans="1:3">
      <c r="A27" t="s">
        <v>16</v>
      </c>
      <c r="B27" t="s">
        <v>10</v>
      </c>
      <c r="C27" s="1">
        <v>10</v>
      </c>
    </row>
    <row r="28" spans="1:3">
      <c r="A28" t="s">
        <v>16</v>
      </c>
      <c r="B28" t="s">
        <v>12</v>
      </c>
      <c r="C28" s="1">
        <v>5</v>
      </c>
    </row>
    <row r="29" spans="1:3">
      <c r="A29" t="s">
        <v>16</v>
      </c>
      <c r="B29" t="s">
        <v>13</v>
      </c>
      <c r="C29" s="1">
        <v>2</v>
      </c>
    </row>
    <row r="30" spans="1:3">
      <c r="A30" t="s">
        <v>16</v>
      </c>
      <c r="B30" t="s">
        <v>14</v>
      </c>
      <c r="C30" s="1">
        <v>1</v>
      </c>
    </row>
    <row r="31" spans="1:3">
      <c r="A31" t="s">
        <v>16</v>
      </c>
      <c r="C31" s="1">
        <v>55</v>
      </c>
    </row>
    <row r="32" spans="1:3">
      <c r="A32" t="s">
        <v>17</v>
      </c>
      <c r="B32" t="s">
        <v>9</v>
      </c>
      <c r="C32" s="1">
        <v>1</v>
      </c>
    </row>
    <row r="33" spans="1:3">
      <c r="A33" t="s">
        <v>17</v>
      </c>
      <c r="B33" t="s">
        <v>10</v>
      </c>
      <c r="C33" s="1">
        <v>1</v>
      </c>
    </row>
    <row r="34" spans="1:3">
      <c r="A34" t="s">
        <v>17</v>
      </c>
      <c r="B34" t="s">
        <v>13</v>
      </c>
      <c r="C34" s="1">
        <v>4</v>
      </c>
    </row>
    <row r="35" spans="1:3">
      <c r="A35" t="s">
        <v>17</v>
      </c>
      <c r="B35" t="s">
        <v>14</v>
      </c>
      <c r="C35" s="1">
        <v>1</v>
      </c>
    </row>
    <row r="36" spans="1:3">
      <c r="A36" t="s">
        <v>17</v>
      </c>
      <c r="C36" s="1">
        <v>6</v>
      </c>
    </row>
    <row r="37" spans="1:3">
      <c r="A37" t="s">
        <v>18</v>
      </c>
      <c r="B37" t="s">
        <v>4</v>
      </c>
      <c r="C37" s="1">
        <v>2</v>
      </c>
    </row>
    <row r="38" spans="1:3">
      <c r="A38" t="s">
        <v>18</v>
      </c>
      <c r="B38" t="s">
        <v>5</v>
      </c>
      <c r="C38" s="1">
        <v>17</v>
      </c>
    </row>
    <row r="39" spans="1:3">
      <c r="A39" t="s">
        <v>18</v>
      </c>
      <c r="B39" t="s">
        <v>6</v>
      </c>
      <c r="C39" s="1">
        <v>16</v>
      </c>
    </row>
    <row r="40" spans="1:3">
      <c r="A40" t="s">
        <v>18</v>
      </c>
      <c r="B40" t="s">
        <v>8</v>
      </c>
      <c r="C40" s="1">
        <v>19</v>
      </c>
    </row>
    <row r="41" spans="1:3">
      <c r="A41" t="s">
        <v>18</v>
      </c>
      <c r="B41" t="s">
        <v>9</v>
      </c>
      <c r="C41" s="1">
        <v>11</v>
      </c>
    </row>
    <row r="42" spans="1:3">
      <c r="A42" t="s">
        <v>18</v>
      </c>
      <c r="B42" t="s">
        <v>10</v>
      </c>
      <c r="C42" s="1">
        <v>28</v>
      </c>
    </row>
    <row r="43" spans="1:3">
      <c r="A43" t="s">
        <v>18</v>
      </c>
      <c r="B43" t="s">
        <v>12</v>
      </c>
      <c r="C43" s="1">
        <v>16</v>
      </c>
    </row>
    <row r="44" spans="1:3">
      <c r="A44" t="s">
        <v>18</v>
      </c>
      <c r="B44" t="s">
        <v>13</v>
      </c>
      <c r="C44" s="1">
        <v>12</v>
      </c>
    </row>
    <row r="45" spans="1:3">
      <c r="A45" t="s">
        <v>18</v>
      </c>
      <c r="B45" t="s">
        <v>14</v>
      </c>
      <c r="C45" s="1">
        <v>7</v>
      </c>
    </row>
    <row r="46" spans="1:3">
      <c r="A46" t="s">
        <v>18</v>
      </c>
      <c r="C46" s="1">
        <v>133</v>
      </c>
    </row>
    <row r="47" spans="1:3">
      <c r="A47" t="s">
        <v>19</v>
      </c>
      <c r="B47" t="s">
        <v>4</v>
      </c>
      <c r="C47" s="1">
        <v>2</v>
      </c>
    </row>
    <row r="48" spans="1:3">
      <c r="A48" t="s">
        <v>19</v>
      </c>
      <c r="B48" t="s">
        <v>5</v>
      </c>
      <c r="C48" s="1">
        <v>8</v>
      </c>
    </row>
    <row r="49" spans="1:3">
      <c r="A49" t="s">
        <v>19</v>
      </c>
      <c r="B49" t="s">
        <v>6</v>
      </c>
      <c r="C49" s="1">
        <v>9</v>
      </c>
    </row>
    <row r="50" spans="1:3">
      <c r="A50" t="s">
        <v>19</v>
      </c>
      <c r="B50" t="s">
        <v>8</v>
      </c>
      <c r="C50" s="1">
        <v>5</v>
      </c>
    </row>
    <row r="51" spans="1:3">
      <c r="A51" t="s">
        <v>19</v>
      </c>
      <c r="B51" t="s">
        <v>9</v>
      </c>
      <c r="C51" s="1">
        <v>9</v>
      </c>
    </row>
    <row r="52" spans="1:3">
      <c r="A52" t="s">
        <v>19</v>
      </c>
      <c r="B52" t="s">
        <v>10</v>
      </c>
      <c r="C52" s="1">
        <v>18</v>
      </c>
    </row>
    <row r="53" spans="1:3">
      <c r="A53" t="s">
        <v>19</v>
      </c>
      <c r="B53" t="s">
        <v>12</v>
      </c>
      <c r="C53" s="1">
        <v>27</v>
      </c>
    </row>
    <row r="54" spans="1:3">
      <c r="A54" t="s">
        <v>19</v>
      </c>
      <c r="B54" t="s">
        <v>13</v>
      </c>
      <c r="C54" s="1">
        <v>16</v>
      </c>
    </row>
    <row r="55" spans="1:3">
      <c r="A55" t="s">
        <v>19</v>
      </c>
      <c r="B55" t="s">
        <v>14</v>
      </c>
      <c r="C55" s="1">
        <v>14</v>
      </c>
    </row>
    <row r="56" spans="1:3">
      <c r="A56" t="s">
        <v>19</v>
      </c>
      <c r="C56" s="1">
        <v>48</v>
      </c>
    </row>
    <row r="57" spans="1:3">
      <c r="A57" t="s">
        <v>20</v>
      </c>
      <c r="B57" t="s">
        <v>5</v>
      </c>
      <c r="C57" s="1">
        <v>1</v>
      </c>
    </row>
    <row r="58" spans="1:3">
      <c r="A58" t="s">
        <v>20</v>
      </c>
      <c r="B58" t="s">
        <v>10</v>
      </c>
      <c r="C58" s="1">
        <v>1</v>
      </c>
    </row>
    <row r="59" spans="1:3">
      <c r="A59" t="s">
        <v>20</v>
      </c>
      <c r="B59" t="s">
        <v>12</v>
      </c>
      <c r="C59" s="1">
        <v>2</v>
      </c>
    </row>
    <row r="60" spans="1:3">
      <c r="A60" t="s">
        <v>20</v>
      </c>
      <c r="C60" s="1">
        <v>13</v>
      </c>
    </row>
    <row r="61" spans="1:3">
      <c r="A61" t="s">
        <v>21</v>
      </c>
      <c r="B61" t="s">
        <v>4</v>
      </c>
      <c r="C61" s="1">
        <v>25</v>
      </c>
    </row>
    <row r="62" spans="1:3">
      <c r="A62" t="s">
        <v>21</v>
      </c>
      <c r="B62" t="s">
        <v>5</v>
      </c>
      <c r="C62" s="1">
        <v>56</v>
      </c>
    </row>
    <row r="63" spans="1:3">
      <c r="A63" t="s">
        <v>21</v>
      </c>
      <c r="B63" t="s">
        <v>6</v>
      </c>
      <c r="C63" s="1">
        <v>172</v>
      </c>
    </row>
    <row r="64" spans="1:3">
      <c r="A64" t="s">
        <v>21</v>
      </c>
      <c r="B64" t="s">
        <v>8</v>
      </c>
      <c r="C64" s="1">
        <v>105</v>
      </c>
    </row>
    <row r="65" spans="1:3">
      <c r="A65" t="s">
        <v>21</v>
      </c>
      <c r="B65" t="s">
        <v>9</v>
      </c>
      <c r="C65" s="1">
        <v>16</v>
      </c>
    </row>
    <row r="66" spans="1:3">
      <c r="A66" t="s">
        <v>21</v>
      </c>
      <c r="B66" t="s">
        <v>10</v>
      </c>
      <c r="C66" s="1">
        <v>213</v>
      </c>
    </row>
    <row r="67" spans="1:3">
      <c r="A67" t="s">
        <v>21</v>
      </c>
      <c r="B67" t="s">
        <v>12</v>
      </c>
      <c r="C67" s="1">
        <v>175</v>
      </c>
    </row>
    <row r="68" spans="1:3">
      <c r="A68" t="s">
        <v>21</v>
      </c>
      <c r="B68" t="s">
        <v>13</v>
      </c>
      <c r="C68" s="1">
        <v>99</v>
      </c>
    </row>
    <row r="69" spans="1:3">
      <c r="A69" t="s">
        <v>21</v>
      </c>
      <c r="B69" t="s">
        <v>14</v>
      </c>
      <c r="C69" s="1">
        <v>50</v>
      </c>
    </row>
    <row r="70" spans="1:3">
      <c r="A70" t="s">
        <v>21</v>
      </c>
      <c r="C70" s="1">
        <v>537</v>
      </c>
    </row>
    <row r="71" spans="1:3">
      <c r="A71" t="s">
        <v>22</v>
      </c>
      <c r="B71" t="s">
        <v>5</v>
      </c>
      <c r="C71" s="1">
        <v>1</v>
      </c>
    </row>
    <row r="72" spans="1:3">
      <c r="A72" t="s">
        <v>22</v>
      </c>
      <c r="C72" s="1">
        <v>3</v>
      </c>
    </row>
    <row r="73" spans="1:3">
      <c r="A73" t="s">
        <v>23</v>
      </c>
      <c r="B73" t="s">
        <v>5</v>
      </c>
      <c r="C73" s="1">
        <v>1</v>
      </c>
    </row>
    <row r="74" spans="1:3">
      <c r="A74" t="s">
        <v>23</v>
      </c>
      <c r="B74" t="s">
        <v>6</v>
      </c>
      <c r="C74" s="1">
        <v>1</v>
      </c>
    </row>
    <row r="75" spans="1:3">
      <c r="A75" t="s">
        <v>23</v>
      </c>
      <c r="B75" t="s">
        <v>10</v>
      </c>
      <c r="C75" s="1">
        <v>1</v>
      </c>
    </row>
    <row r="76" spans="1:3">
      <c r="A76" t="s">
        <v>23</v>
      </c>
      <c r="B76" t="s">
        <v>12</v>
      </c>
      <c r="C76" s="1">
        <v>1</v>
      </c>
    </row>
    <row r="77" spans="1:3">
      <c r="A77" t="s">
        <v>23</v>
      </c>
      <c r="B77" t="s">
        <v>13</v>
      </c>
      <c r="C77" s="1">
        <v>1</v>
      </c>
    </row>
    <row r="78" spans="1:3">
      <c r="A78" t="s">
        <v>23</v>
      </c>
      <c r="C78" s="1">
        <v>8</v>
      </c>
    </row>
    <row r="79" spans="1:3">
      <c r="A79" t="s">
        <v>24</v>
      </c>
      <c r="B79" t="s">
        <v>5</v>
      </c>
      <c r="C79" s="1">
        <v>1</v>
      </c>
    </row>
    <row r="80" spans="1:3">
      <c r="A80" t="s">
        <v>24</v>
      </c>
      <c r="B80" t="s">
        <v>6</v>
      </c>
      <c r="C80" s="1">
        <v>2</v>
      </c>
    </row>
    <row r="81" spans="1:3">
      <c r="A81" t="s">
        <v>24</v>
      </c>
      <c r="B81" t="s">
        <v>10</v>
      </c>
      <c r="C81" s="1">
        <v>4</v>
      </c>
    </row>
    <row r="82" spans="1:3">
      <c r="A82" t="s">
        <v>24</v>
      </c>
      <c r="B82" t="s">
        <v>12</v>
      </c>
      <c r="C82" s="1">
        <v>3</v>
      </c>
    </row>
    <row r="83" spans="1:3">
      <c r="A83" t="s">
        <v>24</v>
      </c>
      <c r="B83" t="s">
        <v>14</v>
      </c>
      <c r="C83" s="1">
        <v>3</v>
      </c>
    </row>
    <row r="84" spans="1:3">
      <c r="A84" t="s">
        <v>24</v>
      </c>
      <c r="C84" s="1">
        <v>2</v>
      </c>
    </row>
    <row r="85" spans="1:3">
      <c r="A85" t="s">
        <v>25</v>
      </c>
      <c r="B85" t="s">
        <v>5</v>
      </c>
      <c r="C85" s="1">
        <v>5</v>
      </c>
    </row>
    <row r="86" spans="1:3">
      <c r="A86" t="s">
        <v>25</v>
      </c>
      <c r="B86" t="s">
        <v>10</v>
      </c>
      <c r="C86" s="1">
        <v>3</v>
      </c>
    </row>
    <row r="87" spans="1:3">
      <c r="A87" t="s">
        <v>25</v>
      </c>
      <c r="C87" s="1">
        <v>7</v>
      </c>
    </row>
    <row r="88" spans="1:3">
      <c r="A88" t="s">
        <v>26</v>
      </c>
      <c r="B88" t="s">
        <v>5</v>
      </c>
      <c r="C88" s="1">
        <v>2</v>
      </c>
    </row>
    <row r="89" spans="1:3">
      <c r="A89" t="s">
        <v>26</v>
      </c>
      <c r="C89" s="1">
        <v>1</v>
      </c>
    </row>
    <row r="90" spans="1:3">
      <c r="A90" t="s">
        <v>27</v>
      </c>
      <c r="B90" t="s">
        <v>4</v>
      </c>
      <c r="C90" s="1">
        <v>5</v>
      </c>
    </row>
    <row r="91" spans="1:3">
      <c r="A91" t="s">
        <v>27</v>
      </c>
      <c r="B91" t="s">
        <v>5</v>
      </c>
      <c r="C91" s="1">
        <v>18</v>
      </c>
    </row>
    <row r="92" spans="1:3">
      <c r="A92" t="s">
        <v>27</v>
      </c>
      <c r="B92" t="s">
        <v>6</v>
      </c>
      <c r="C92" s="1">
        <v>13</v>
      </c>
    </row>
    <row r="93" spans="1:3">
      <c r="A93" t="s">
        <v>27</v>
      </c>
      <c r="B93" t="s">
        <v>8</v>
      </c>
      <c r="C93" s="1">
        <v>8</v>
      </c>
    </row>
    <row r="94" spans="1:3">
      <c r="A94" t="s">
        <v>27</v>
      </c>
      <c r="B94" t="s">
        <v>9</v>
      </c>
      <c r="C94" s="1">
        <v>4</v>
      </c>
    </row>
    <row r="95" spans="1:3">
      <c r="A95" t="s">
        <v>27</v>
      </c>
      <c r="B95" t="s">
        <v>10</v>
      </c>
      <c r="C95" s="1">
        <v>10</v>
      </c>
    </row>
    <row r="96" spans="1:3">
      <c r="A96" t="s">
        <v>27</v>
      </c>
      <c r="B96" t="s">
        <v>12</v>
      </c>
      <c r="C96" s="1">
        <v>24</v>
      </c>
    </row>
    <row r="97" spans="1:3">
      <c r="A97" t="s">
        <v>27</v>
      </c>
      <c r="B97" t="s">
        <v>13</v>
      </c>
      <c r="C97" s="1">
        <v>17</v>
      </c>
    </row>
    <row r="98" spans="1:3">
      <c r="A98" t="s">
        <v>27</v>
      </c>
      <c r="B98" t="s">
        <v>14</v>
      </c>
      <c r="C98" s="1">
        <v>9</v>
      </c>
    </row>
    <row r="99" spans="1:3">
      <c r="A99" t="s">
        <v>27</v>
      </c>
      <c r="C99" s="1">
        <v>51</v>
      </c>
    </row>
    <row r="100" spans="1:3">
      <c r="A100" t="s">
        <v>28</v>
      </c>
      <c r="B100" t="s">
        <v>5</v>
      </c>
      <c r="C100" s="1">
        <v>2</v>
      </c>
    </row>
    <row r="101" spans="1:3">
      <c r="A101" t="s">
        <v>28</v>
      </c>
      <c r="B101" t="s">
        <v>8</v>
      </c>
      <c r="C101" s="1">
        <v>5</v>
      </c>
    </row>
    <row r="102" spans="1:3">
      <c r="A102" t="s">
        <v>28</v>
      </c>
      <c r="B102" t="s">
        <v>12</v>
      </c>
      <c r="C102" s="1">
        <v>10</v>
      </c>
    </row>
    <row r="103" spans="1:3">
      <c r="A103" t="s">
        <v>28</v>
      </c>
      <c r="B103" t="s">
        <v>13</v>
      </c>
      <c r="C103" s="1">
        <v>2</v>
      </c>
    </row>
    <row r="104" spans="1:3">
      <c r="A104" t="s">
        <v>28</v>
      </c>
      <c r="B104" t="s">
        <v>14</v>
      </c>
      <c r="C104" s="1">
        <v>3</v>
      </c>
    </row>
    <row r="105" spans="1:3">
      <c r="A105" t="s">
        <v>28</v>
      </c>
      <c r="C105" s="1">
        <v>15</v>
      </c>
    </row>
    <row r="106" spans="1:3">
      <c r="A106" t="s">
        <v>29</v>
      </c>
      <c r="B106" t="s">
        <v>6</v>
      </c>
      <c r="C106" s="1">
        <v>1</v>
      </c>
    </row>
    <row r="107" spans="1:3">
      <c r="A107" t="s">
        <v>30</v>
      </c>
      <c r="B107" t="s">
        <v>5</v>
      </c>
      <c r="C107" s="1">
        <v>17</v>
      </c>
    </row>
    <row r="108" spans="1:3">
      <c r="A108" t="s">
        <v>30</v>
      </c>
      <c r="B108" t="s">
        <v>6</v>
      </c>
      <c r="C108" s="1">
        <v>2</v>
      </c>
    </row>
    <row r="109" spans="1:3">
      <c r="A109" t="s">
        <v>30</v>
      </c>
      <c r="B109" t="s">
        <v>8</v>
      </c>
      <c r="C109" s="1">
        <v>5</v>
      </c>
    </row>
    <row r="110" spans="1:3">
      <c r="A110" t="s">
        <v>30</v>
      </c>
      <c r="B110" t="s">
        <v>9</v>
      </c>
      <c r="C110" s="1">
        <v>7</v>
      </c>
    </row>
    <row r="111" spans="1:3">
      <c r="A111" t="s">
        <v>30</v>
      </c>
      <c r="B111" t="s">
        <v>10</v>
      </c>
      <c r="C111" s="1">
        <v>7</v>
      </c>
    </row>
    <row r="112" spans="1:3">
      <c r="A112" t="s">
        <v>30</v>
      </c>
      <c r="B112" t="s">
        <v>12</v>
      </c>
      <c r="C112" s="1">
        <v>11</v>
      </c>
    </row>
    <row r="113" spans="1:3">
      <c r="A113" t="s">
        <v>30</v>
      </c>
      <c r="B113" t="s">
        <v>13</v>
      </c>
      <c r="C113" s="1">
        <v>7</v>
      </c>
    </row>
    <row r="114" spans="1:3">
      <c r="A114" t="s">
        <v>30</v>
      </c>
      <c r="B114" t="s">
        <v>14</v>
      </c>
      <c r="C114" s="1">
        <v>7</v>
      </c>
    </row>
    <row r="115" spans="1:3">
      <c r="A115" t="s">
        <v>30</v>
      </c>
      <c r="C115" s="1">
        <v>48</v>
      </c>
    </row>
    <row r="116" spans="1:3">
      <c r="A116" t="s">
        <v>31</v>
      </c>
      <c r="B116" t="s">
        <v>5</v>
      </c>
      <c r="C116" s="1">
        <v>3</v>
      </c>
    </row>
    <row r="117" spans="1:3">
      <c r="A117" t="s">
        <v>31</v>
      </c>
      <c r="B117" t="s">
        <v>6</v>
      </c>
      <c r="C117" s="1">
        <v>4</v>
      </c>
    </row>
    <row r="118" spans="1:3">
      <c r="A118" t="s">
        <v>31</v>
      </c>
      <c r="B118" t="s">
        <v>8</v>
      </c>
      <c r="C118" s="1">
        <v>1</v>
      </c>
    </row>
    <row r="119" spans="1:3">
      <c r="A119" t="s">
        <v>31</v>
      </c>
      <c r="B119" t="s">
        <v>9</v>
      </c>
      <c r="C119" s="1">
        <v>2</v>
      </c>
    </row>
    <row r="120" spans="1:3">
      <c r="A120" t="s">
        <v>31</v>
      </c>
      <c r="B120" t="s">
        <v>10</v>
      </c>
      <c r="C120" s="1">
        <v>4</v>
      </c>
    </row>
    <row r="121" spans="1:3">
      <c r="A121" t="s">
        <v>31</v>
      </c>
      <c r="B121" t="s">
        <v>13</v>
      </c>
      <c r="C121" s="1">
        <v>1</v>
      </c>
    </row>
    <row r="122" spans="1:3">
      <c r="A122" t="s">
        <v>31</v>
      </c>
      <c r="B122" t="s">
        <v>14</v>
      </c>
      <c r="C122" s="1">
        <v>1</v>
      </c>
    </row>
    <row r="123" spans="1:3">
      <c r="A123" t="s">
        <v>31</v>
      </c>
      <c r="C123" s="1">
        <v>21</v>
      </c>
    </row>
    <row r="124" spans="1:3">
      <c r="A124" t="s">
        <v>32</v>
      </c>
      <c r="B124" t="s">
        <v>4</v>
      </c>
      <c r="C124" s="1">
        <v>2</v>
      </c>
    </row>
    <row r="125" spans="1:3">
      <c r="A125" t="s">
        <v>32</v>
      </c>
      <c r="B125" t="s">
        <v>5</v>
      </c>
      <c r="C125" s="1">
        <v>16</v>
      </c>
    </row>
    <row r="126" spans="1:3">
      <c r="A126" t="s">
        <v>32</v>
      </c>
      <c r="B126" t="s">
        <v>6</v>
      </c>
      <c r="C126" s="1">
        <v>9</v>
      </c>
    </row>
    <row r="127" spans="1:3">
      <c r="A127" t="s">
        <v>32</v>
      </c>
      <c r="B127" t="s">
        <v>8</v>
      </c>
      <c r="C127" s="1">
        <v>13</v>
      </c>
    </row>
    <row r="128" spans="1:3">
      <c r="A128" t="s">
        <v>32</v>
      </c>
      <c r="B128" t="s">
        <v>9</v>
      </c>
      <c r="C128" s="1">
        <v>3</v>
      </c>
    </row>
    <row r="129" spans="1:3">
      <c r="A129" t="s">
        <v>32</v>
      </c>
      <c r="B129" t="s">
        <v>10</v>
      </c>
      <c r="C129" s="1">
        <v>36</v>
      </c>
    </row>
    <row r="130" spans="1:3">
      <c r="A130" t="s">
        <v>32</v>
      </c>
      <c r="B130" t="s">
        <v>12</v>
      </c>
      <c r="C130" s="1">
        <v>8</v>
      </c>
    </row>
    <row r="131" spans="1:3">
      <c r="A131" t="s">
        <v>32</v>
      </c>
      <c r="B131" t="s">
        <v>13</v>
      </c>
      <c r="C131" s="1">
        <v>9</v>
      </c>
    </row>
    <row r="132" spans="1:3">
      <c r="A132" t="s">
        <v>32</v>
      </c>
      <c r="B132" t="s">
        <v>14</v>
      </c>
      <c r="C132" s="1">
        <v>2</v>
      </c>
    </row>
    <row r="133" spans="1:3">
      <c r="A133" t="s">
        <v>32</v>
      </c>
      <c r="C133" s="1">
        <v>64</v>
      </c>
    </row>
    <row r="134" spans="1:3">
      <c r="A134" t="s">
        <v>33</v>
      </c>
      <c r="C134" s="1">
        <v>1</v>
      </c>
    </row>
    <row r="135" spans="1:3">
      <c r="A135" t="s">
        <v>34</v>
      </c>
      <c r="B135" t="s">
        <v>4</v>
      </c>
      <c r="C135" s="1">
        <v>1</v>
      </c>
    </row>
    <row r="136" spans="1:3">
      <c r="A136" t="s">
        <v>34</v>
      </c>
      <c r="B136" t="s">
        <v>5</v>
      </c>
      <c r="C136" s="1">
        <v>18</v>
      </c>
    </row>
    <row r="137" spans="1:3">
      <c r="A137" t="s">
        <v>34</v>
      </c>
      <c r="B137" t="s">
        <v>6</v>
      </c>
      <c r="C137" s="1">
        <v>5</v>
      </c>
    </row>
    <row r="138" spans="1:3">
      <c r="A138" t="s">
        <v>34</v>
      </c>
      <c r="B138" t="s">
        <v>8</v>
      </c>
      <c r="C138" s="1">
        <v>7</v>
      </c>
    </row>
    <row r="139" spans="1:3">
      <c r="A139" t="s">
        <v>34</v>
      </c>
      <c r="B139" t="s">
        <v>10</v>
      </c>
      <c r="C139" s="1">
        <v>8</v>
      </c>
    </row>
    <row r="140" spans="1:3">
      <c r="A140" t="s">
        <v>34</v>
      </c>
      <c r="B140" t="s">
        <v>12</v>
      </c>
      <c r="C140" s="1">
        <v>5</v>
      </c>
    </row>
    <row r="141" spans="1:3">
      <c r="A141" t="s">
        <v>34</v>
      </c>
      <c r="B141" t="s">
        <v>13</v>
      </c>
      <c r="C141" s="1">
        <v>5</v>
      </c>
    </row>
    <row r="142" spans="1:3">
      <c r="A142" t="s">
        <v>34</v>
      </c>
      <c r="B142" t="s">
        <v>14</v>
      </c>
      <c r="C142" s="1">
        <v>7</v>
      </c>
    </row>
    <row r="143" spans="1:3">
      <c r="A143" t="s">
        <v>34</v>
      </c>
      <c r="C143" s="1">
        <v>48</v>
      </c>
    </row>
    <row r="144" spans="1:3">
      <c r="A144" t="s">
        <v>35</v>
      </c>
      <c r="B144" t="s">
        <v>4</v>
      </c>
      <c r="C144" s="1">
        <v>1</v>
      </c>
    </row>
    <row r="145" spans="1:3">
      <c r="A145" t="s">
        <v>35</v>
      </c>
      <c r="B145" t="s">
        <v>5</v>
      </c>
      <c r="C145" s="1">
        <v>8</v>
      </c>
    </row>
    <row r="146" spans="1:3">
      <c r="A146" t="s">
        <v>35</v>
      </c>
      <c r="B146" t="s">
        <v>6</v>
      </c>
      <c r="C146" s="1">
        <v>10</v>
      </c>
    </row>
    <row r="147" spans="1:3">
      <c r="A147" t="s">
        <v>35</v>
      </c>
      <c r="B147" t="s">
        <v>8</v>
      </c>
      <c r="C147" s="1">
        <v>3</v>
      </c>
    </row>
    <row r="148" spans="1:3">
      <c r="A148" t="s">
        <v>35</v>
      </c>
      <c r="B148" t="s">
        <v>9</v>
      </c>
      <c r="C148" s="1">
        <v>2</v>
      </c>
    </row>
    <row r="149" spans="1:3">
      <c r="A149" t="s">
        <v>35</v>
      </c>
      <c r="B149" t="s">
        <v>10</v>
      </c>
      <c r="C149" s="1">
        <v>3</v>
      </c>
    </row>
    <row r="150" spans="1:3">
      <c r="A150" t="s">
        <v>35</v>
      </c>
      <c r="B150" t="s">
        <v>12</v>
      </c>
      <c r="C150" s="1">
        <v>7</v>
      </c>
    </row>
    <row r="151" spans="1:3">
      <c r="A151" t="s">
        <v>35</v>
      </c>
      <c r="B151" t="s">
        <v>13</v>
      </c>
      <c r="C151" s="1">
        <v>6</v>
      </c>
    </row>
    <row r="152" spans="1:3">
      <c r="A152" t="s">
        <v>35</v>
      </c>
      <c r="B152" t="s">
        <v>14</v>
      </c>
      <c r="C152" s="1">
        <v>1</v>
      </c>
    </row>
    <row r="153" spans="1:3">
      <c r="A153" t="s">
        <v>35</v>
      </c>
      <c r="C153" s="1">
        <v>21</v>
      </c>
    </row>
    <row r="154" spans="1:3">
      <c r="A154" t="s">
        <v>36</v>
      </c>
      <c r="B154" t="s">
        <v>10</v>
      </c>
      <c r="C154" s="1">
        <v>1</v>
      </c>
    </row>
    <row r="155" spans="1:3">
      <c r="A155" t="s">
        <v>36</v>
      </c>
      <c r="B155" t="s">
        <v>12</v>
      </c>
      <c r="C155" s="1">
        <v>1</v>
      </c>
    </row>
    <row r="156" spans="1:3">
      <c r="A156" t="s">
        <v>36</v>
      </c>
      <c r="C156" s="1">
        <v>1</v>
      </c>
    </row>
    <row r="157" spans="1:3">
      <c r="A157" t="s">
        <v>37</v>
      </c>
      <c r="B157" t="s">
        <v>4</v>
      </c>
      <c r="C157" s="1">
        <v>1</v>
      </c>
    </row>
    <row r="158" spans="1:3">
      <c r="A158" t="s">
        <v>37</v>
      </c>
      <c r="B158" t="s">
        <v>5</v>
      </c>
      <c r="C158" s="1">
        <v>1</v>
      </c>
    </row>
    <row r="159" spans="1:3">
      <c r="A159" t="s">
        <v>37</v>
      </c>
      <c r="B159" t="s">
        <v>8</v>
      </c>
      <c r="C159" s="1">
        <v>1</v>
      </c>
    </row>
    <row r="160" spans="1:3">
      <c r="A160" t="s">
        <v>37</v>
      </c>
      <c r="B160" t="s">
        <v>9</v>
      </c>
      <c r="C160" s="1">
        <v>1</v>
      </c>
    </row>
    <row r="161" spans="1:3">
      <c r="A161" t="s">
        <v>37</v>
      </c>
      <c r="C161" s="1">
        <v>1</v>
      </c>
    </row>
    <row r="162" spans="1:3">
      <c r="A162" t="s">
        <v>38</v>
      </c>
      <c r="B162" t="s">
        <v>8</v>
      </c>
      <c r="C162" s="1">
        <v>4</v>
      </c>
    </row>
    <row r="163" spans="1:3">
      <c r="A163" t="s">
        <v>38</v>
      </c>
      <c r="C163" s="1">
        <v>7</v>
      </c>
    </row>
    <row r="164" spans="1:3">
      <c r="A164" t="s">
        <v>39</v>
      </c>
      <c r="B164" t="s">
        <v>4</v>
      </c>
      <c r="C164" s="1">
        <v>1</v>
      </c>
    </row>
    <row r="165" spans="1:3">
      <c r="A165" t="s">
        <v>39</v>
      </c>
      <c r="B165" t="s">
        <v>5</v>
      </c>
      <c r="C165" s="1">
        <v>1</v>
      </c>
    </row>
    <row r="166" spans="1:3">
      <c r="A166" t="s">
        <v>39</v>
      </c>
      <c r="B166" t="s">
        <v>6</v>
      </c>
      <c r="C166" s="1">
        <v>5</v>
      </c>
    </row>
    <row r="167" spans="1:3">
      <c r="A167" t="s">
        <v>39</v>
      </c>
      <c r="B167" t="s">
        <v>8</v>
      </c>
      <c r="C167" s="1">
        <v>2</v>
      </c>
    </row>
    <row r="168" spans="1:3">
      <c r="A168" t="s">
        <v>39</v>
      </c>
      <c r="B168" t="s">
        <v>10</v>
      </c>
      <c r="C168" s="1">
        <v>8</v>
      </c>
    </row>
    <row r="169" spans="1:3">
      <c r="A169" t="s">
        <v>39</v>
      </c>
      <c r="B169" t="s">
        <v>12</v>
      </c>
      <c r="C169" s="1">
        <v>4</v>
      </c>
    </row>
    <row r="170" spans="1:3">
      <c r="A170" t="s">
        <v>39</v>
      </c>
      <c r="B170" t="s">
        <v>13</v>
      </c>
      <c r="C170" s="1">
        <v>1</v>
      </c>
    </row>
    <row r="171" spans="1:3">
      <c r="A171" t="s">
        <v>39</v>
      </c>
      <c r="B171" t="s">
        <v>14</v>
      </c>
      <c r="C171" s="1">
        <v>1</v>
      </c>
    </row>
    <row r="172" spans="1:3">
      <c r="A172" t="s">
        <v>39</v>
      </c>
      <c r="C172" s="1">
        <v>15</v>
      </c>
    </row>
    <row r="173" spans="1:3">
      <c r="A173" t="s">
        <v>40</v>
      </c>
      <c r="B173" t="s">
        <v>5</v>
      </c>
      <c r="C173" s="1">
        <v>19</v>
      </c>
    </row>
    <row r="174" spans="1:3">
      <c r="A174" t="s">
        <v>40</v>
      </c>
      <c r="B174" t="s">
        <v>6</v>
      </c>
      <c r="C174" s="1">
        <v>9</v>
      </c>
    </row>
    <row r="175" spans="1:3">
      <c r="A175" t="s">
        <v>40</v>
      </c>
      <c r="B175" t="s">
        <v>8</v>
      </c>
      <c r="C175" s="1">
        <v>3</v>
      </c>
    </row>
    <row r="176" spans="1:3">
      <c r="A176" t="s">
        <v>40</v>
      </c>
      <c r="B176" t="s">
        <v>9</v>
      </c>
      <c r="C176" s="1">
        <v>1</v>
      </c>
    </row>
    <row r="177" spans="1:3">
      <c r="A177" t="s">
        <v>40</v>
      </c>
      <c r="B177" t="s">
        <v>10</v>
      </c>
      <c r="C177" s="1">
        <v>1</v>
      </c>
    </row>
    <row r="178" spans="1:3">
      <c r="A178" t="s">
        <v>40</v>
      </c>
      <c r="B178" t="s">
        <v>12</v>
      </c>
      <c r="C178" s="1">
        <v>17</v>
      </c>
    </row>
    <row r="179" spans="1:3">
      <c r="A179" t="s">
        <v>40</v>
      </c>
      <c r="B179" t="s">
        <v>13</v>
      </c>
      <c r="C179" s="1">
        <v>16</v>
      </c>
    </row>
    <row r="180" spans="1:3">
      <c r="A180" t="s">
        <v>40</v>
      </c>
      <c r="B180" t="s">
        <v>14</v>
      </c>
      <c r="C180" s="1">
        <v>7</v>
      </c>
    </row>
    <row r="181" spans="1:3">
      <c r="A181" t="s">
        <v>40</v>
      </c>
      <c r="C181" s="1">
        <v>59</v>
      </c>
    </row>
    <row r="182" spans="1:3">
      <c r="A182" t="s">
        <v>41</v>
      </c>
      <c r="B182" t="s">
        <v>5</v>
      </c>
      <c r="C182" s="1">
        <v>4</v>
      </c>
    </row>
    <row r="183" spans="1:3">
      <c r="A183" t="s">
        <v>41</v>
      </c>
      <c r="B183" t="s">
        <v>8</v>
      </c>
      <c r="C183" s="1">
        <v>5</v>
      </c>
    </row>
    <row r="184" spans="1:3">
      <c r="A184" t="s">
        <v>41</v>
      </c>
      <c r="B184" t="s">
        <v>12</v>
      </c>
      <c r="C184" s="1">
        <v>4</v>
      </c>
    </row>
    <row r="185" spans="1:3">
      <c r="A185" t="s">
        <v>41</v>
      </c>
      <c r="B185" t="s">
        <v>13</v>
      </c>
      <c r="C185" s="1">
        <v>1</v>
      </c>
    </row>
    <row r="186" spans="1:3">
      <c r="A186" t="s">
        <v>41</v>
      </c>
      <c r="B186" t="s">
        <v>14</v>
      </c>
      <c r="C186" s="1">
        <v>3</v>
      </c>
    </row>
    <row r="187" spans="1:3">
      <c r="A187" t="s">
        <v>41</v>
      </c>
      <c r="C187" s="1">
        <v>17</v>
      </c>
    </row>
    <row r="188" spans="1:3">
      <c r="A188" t="s">
        <v>42</v>
      </c>
      <c r="B188" t="s">
        <v>4</v>
      </c>
      <c r="C188" s="1">
        <v>9</v>
      </c>
    </row>
    <row r="189" spans="1:3">
      <c r="A189" t="s">
        <v>42</v>
      </c>
      <c r="B189" t="s">
        <v>5</v>
      </c>
      <c r="C189" s="1">
        <v>24</v>
      </c>
    </row>
    <row r="190" spans="1:3">
      <c r="A190" t="s">
        <v>42</v>
      </c>
      <c r="B190" t="s">
        <v>6</v>
      </c>
      <c r="C190" s="1">
        <v>22</v>
      </c>
    </row>
    <row r="191" spans="1:3">
      <c r="A191" t="s">
        <v>42</v>
      </c>
      <c r="B191" t="s">
        <v>8</v>
      </c>
      <c r="C191" s="1">
        <v>8</v>
      </c>
    </row>
    <row r="192" spans="1:3">
      <c r="A192" t="s">
        <v>42</v>
      </c>
      <c r="B192" t="s">
        <v>9</v>
      </c>
      <c r="C192" s="1">
        <v>110</v>
      </c>
    </row>
    <row r="193" spans="1:3">
      <c r="A193" t="s">
        <v>42</v>
      </c>
      <c r="B193" t="s">
        <v>10</v>
      </c>
      <c r="C193" s="1">
        <v>56</v>
      </c>
    </row>
    <row r="194" spans="1:3">
      <c r="A194" t="s">
        <v>42</v>
      </c>
      <c r="B194" t="s">
        <v>12</v>
      </c>
      <c r="C194" s="1">
        <v>22</v>
      </c>
    </row>
    <row r="195" spans="1:3">
      <c r="A195" t="s">
        <v>42</v>
      </c>
      <c r="B195" t="s">
        <v>13</v>
      </c>
      <c r="C195" s="1">
        <v>27</v>
      </c>
    </row>
    <row r="196" spans="1:3">
      <c r="A196" t="s">
        <v>42</v>
      </c>
      <c r="B196" t="s">
        <v>14</v>
      </c>
      <c r="C196" s="1">
        <v>49</v>
      </c>
    </row>
    <row r="197" spans="1:3">
      <c r="A197" t="s">
        <v>42</v>
      </c>
      <c r="C197" s="1">
        <v>166</v>
      </c>
    </row>
    <row r="198" spans="1:3">
      <c r="A198" t="s">
        <v>43</v>
      </c>
      <c r="B198" t="s">
        <v>4</v>
      </c>
      <c r="C198" s="1">
        <v>10</v>
      </c>
    </row>
    <row r="199" spans="1:3">
      <c r="A199" t="s">
        <v>43</v>
      </c>
      <c r="B199" t="s">
        <v>5</v>
      </c>
      <c r="C199" s="1">
        <v>52</v>
      </c>
    </row>
    <row r="200" spans="1:3">
      <c r="A200" t="s">
        <v>43</v>
      </c>
      <c r="B200" t="s">
        <v>6</v>
      </c>
      <c r="C200" s="1">
        <v>208</v>
      </c>
    </row>
    <row r="201" spans="1:3">
      <c r="A201" t="s">
        <v>43</v>
      </c>
      <c r="B201" t="s">
        <v>8</v>
      </c>
      <c r="C201" s="1">
        <v>266</v>
      </c>
    </row>
    <row r="202" spans="1:3">
      <c r="A202" t="s">
        <v>43</v>
      </c>
      <c r="B202" t="s">
        <v>9</v>
      </c>
      <c r="C202" s="1">
        <v>70</v>
      </c>
    </row>
    <row r="203" spans="1:3">
      <c r="A203" t="s">
        <v>43</v>
      </c>
      <c r="B203" t="s">
        <v>10</v>
      </c>
      <c r="C203" s="1">
        <v>379</v>
      </c>
    </row>
    <row r="204" spans="1:3">
      <c r="A204" t="s">
        <v>43</v>
      </c>
      <c r="B204" t="s">
        <v>12</v>
      </c>
      <c r="C204" s="1">
        <v>126</v>
      </c>
    </row>
    <row r="205" spans="1:3">
      <c r="A205" t="s">
        <v>43</v>
      </c>
      <c r="B205" t="s">
        <v>13</v>
      </c>
      <c r="C205" s="1">
        <v>60</v>
      </c>
    </row>
    <row r="206" spans="1:3">
      <c r="A206" t="s">
        <v>43</v>
      </c>
      <c r="B206" t="s">
        <v>14</v>
      </c>
      <c r="C206" s="1">
        <v>78</v>
      </c>
    </row>
    <row r="207" spans="1:3">
      <c r="A207" t="s">
        <v>43</v>
      </c>
      <c r="C207" s="1">
        <v>1266</v>
      </c>
    </row>
    <row r="208" spans="1:3">
      <c r="A208" t="s">
        <v>44</v>
      </c>
      <c r="B208" t="s">
        <v>5</v>
      </c>
      <c r="C208" s="1">
        <v>9</v>
      </c>
    </row>
    <row r="209" spans="1:3">
      <c r="A209" t="s">
        <v>44</v>
      </c>
      <c r="B209" t="s">
        <v>6</v>
      </c>
      <c r="C209" s="1">
        <v>1</v>
      </c>
    </row>
    <row r="210" spans="1:3">
      <c r="A210" t="s">
        <v>44</v>
      </c>
      <c r="B210" t="s">
        <v>8</v>
      </c>
      <c r="C210" s="1">
        <v>1</v>
      </c>
    </row>
    <row r="211" spans="1:3">
      <c r="A211" t="s">
        <v>44</v>
      </c>
      <c r="B211" t="s">
        <v>9</v>
      </c>
      <c r="C211" s="1">
        <v>2</v>
      </c>
    </row>
    <row r="212" spans="1:3">
      <c r="A212" t="s">
        <v>44</v>
      </c>
      <c r="B212" t="s">
        <v>10</v>
      </c>
      <c r="C212" s="1">
        <v>3</v>
      </c>
    </row>
    <row r="213" spans="1:3">
      <c r="A213" t="s">
        <v>44</v>
      </c>
      <c r="B213" t="s">
        <v>12</v>
      </c>
      <c r="C213" s="1">
        <v>2</v>
      </c>
    </row>
    <row r="214" spans="1:3">
      <c r="A214" t="s">
        <v>44</v>
      </c>
      <c r="B214" t="s">
        <v>13</v>
      </c>
      <c r="C214" s="1">
        <v>2</v>
      </c>
    </row>
    <row r="215" spans="1:3">
      <c r="A215" t="s">
        <v>44</v>
      </c>
      <c r="B215" t="s">
        <v>14</v>
      </c>
      <c r="C215" s="1">
        <v>2</v>
      </c>
    </row>
    <row r="216" spans="1:3">
      <c r="A216" t="s">
        <v>44</v>
      </c>
      <c r="C216" s="1">
        <v>22</v>
      </c>
    </row>
    <row r="217" spans="1:3">
      <c r="A217" t="s">
        <v>45</v>
      </c>
      <c r="B217" t="s">
        <v>5</v>
      </c>
      <c r="C217" s="1">
        <v>1</v>
      </c>
    </row>
    <row r="218" spans="1:3">
      <c r="A218" t="s">
        <v>45</v>
      </c>
      <c r="B218" t="s">
        <v>12</v>
      </c>
      <c r="C218" s="1">
        <v>1</v>
      </c>
    </row>
    <row r="219" spans="1:3">
      <c r="A219" t="s">
        <v>45</v>
      </c>
      <c r="B219" t="s">
        <v>13</v>
      </c>
      <c r="C219" s="1">
        <v>1</v>
      </c>
    </row>
    <row r="220" spans="1:3">
      <c r="A220" t="s">
        <v>45</v>
      </c>
      <c r="B220" t="s">
        <v>14</v>
      </c>
      <c r="C220" s="1">
        <v>1</v>
      </c>
    </row>
    <row r="221" spans="1:3">
      <c r="A221" t="s">
        <v>45</v>
      </c>
      <c r="C221" s="1">
        <v>7</v>
      </c>
    </row>
    <row r="222" spans="1:3">
      <c r="A222" t="s">
        <v>46</v>
      </c>
      <c r="B222" t="s">
        <v>4</v>
      </c>
      <c r="C222" s="1">
        <v>13</v>
      </c>
    </row>
    <row r="223" spans="1:3">
      <c r="A223" t="s">
        <v>46</v>
      </c>
      <c r="B223" t="s">
        <v>5</v>
      </c>
      <c r="C223" s="1">
        <v>65</v>
      </c>
    </row>
    <row r="224" spans="1:3">
      <c r="A224" t="s">
        <v>46</v>
      </c>
      <c r="B224" t="s">
        <v>6</v>
      </c>
      <c r="C224" s="1">
        <v>79</v>
      </c>
    </row>
    <row r="225" spans="1:3">
      <c r="A225" t="s">
        <v>46</v>
      </c>
      <c r="B225" t="s">
        <v>8</v>
      </c>
      <c r="C225" s="1">
        <v>5</v>
      </c>
    </row>
    <row r="226" spans="1:3">
      <c r="A226" t="s">
        <v>46</v>
      </c>
      <c r="B226" t="s">
        <v>9</v>
      </c>
      <c r="C226" s="1">
        <v>16</v>
      </c>
    </row>
    <row r="227" spans="1:3">
      <c r="A227" t="s">
        <v>46</v>
      </c>
      <c r="B227" t="s">
        <v>10</v>
      </c>
      <c r="C227" s="1">
        <v>41</v>
      </c>
    </row>
    <row r="228" spans="1:3">
      <c r="A228" t="s">
        <v>46</v>
      </c>
      <c r="B228" t="s">
        <v>12</v>
      </c>
      <c r="C228" s="1">
        <v>11</v>
      </c>
    </row>
    <row r="229" spans="1:3">
      <c r="A229" t="s">
        <v>46</v>
      </c>
      <c r="B229" t="s">
        <v>13</v>
      </c>
      <c r="C229" s="1">
        <v>22</v>
      </c>
    </row>
    <row r="230" spans="1:3">
      <c r="A230" t="s">
        <v>46</v>
      </c>
      <c r="B230" t="s">
        <v>14</v>
      </c>
      <c r="C230" s="1">
        <v>19</v>
      </c>
    </row>
    <row r="231" spans="1:3">
      <c r="A231" t="s">
        <v>46</v>
      </c>
      <c r="C231" s="1">
        <v>223</v>
      </c>
    </row>
    <row r="232" spans="1:3">
      <c r="A232" t="s">
        <v>47</v>
      </c>
      <c r="B232" t="s">
        <v>5</v>
      </c>
      <c r="C232" s="1">
        <v>11</v>
      </c>
    </row>
    <row r="233" spans="1:3">
      <c r="A233" t="s">
        <v>47</v>
      </c>
      <c r="B233" t="s">
        <v>6</v>
      </c>
      <c r="C233" s="1">
        <v>4</v>
      </c>
    </row>
    <row r="234" spans="1:3">
      <c r="A234" t="s">
        <v>47</v>
      </c>
      <c r="B234" t="s">
        <v>8</v>
      </c>
      <c r="C234" s="1">
        <v>1</v>
      </c>
    </row>
    <row r="235" spans="1:3">
      <c r="A235" t="s">
        <v>47</v>
      </c>
      <c r="B235" t="s">
        <v>9</v>
      </c>
      <c r="C235" s="1">
        <v>1</v>
      </c>
    </row>
    <row r="236" spans="1:3">
      <c r="A236" t="s">
        <v>47</v>
      </c>
      <c r="B236" t="s">
        <v>10</v>
      </c>
      <c r="C236" s="1">
        <v>7</v>
      </c>
    </row>
    <row r="237" spans="1:3">
      <c r="A237" t="s">
        <v>47</v>
      </c>
      <c r="B237" t="s">
        <v>12</v>
      </c>
      <c r="C237" s="1">
        <v>9</v>
      </c>
    </row>
    <row r="238" spans="1:3">
      <c r="A238" t="s">
        <v>47</v>
      </c>
      <c r="B238" t="s">
        <v>13</v>
      </c>
      <c r="C238" s="1">
        <v>10</v>
      </c>
    </row>
    <row r="239" spans="1:3">
      <c r="A239" t="s">
        <v>47</v>
      </c>
      <c r="B239" t="s">
        <v>14</v>
      </c>
      <c r="C239" s="1">
        <v>3</v>
      </c>
    </row>
    <row r="240" spans="1:3">
      <c r="A240" t="s">
        <v>47</v>
      </c>
      <c r="C240" s="1">
        <v>23</v>
      </c>
    </row>
    <row r="241" spans="1:3">
      <c r="A241" t="s">
        <v>48</v>
      </c>
      <c r="C241" s="1">
        <v>3</v>
      </c>
    </row>
    <row r="242" spans="1:3">
      <c r="A242" t="s">
        <v>49</v>
      </c>
      <c r="B242" t="s">
        <v>8</v>
      </c>
      <c r="C242" s="1">
        <v>1</v>
      </c>
    </row>
    <row r="243" spans="1:3">
      <c r="A243" t="s">
        <v>49</v>
      </c>
      <c r="B243" t="s">
        <v>9</v>
      </c>
      <c r="C243" s="1">
        <v>1</v>
      </c>
    </row>
    <row r="244" spans="1:3">
      <c r="A244" t="s">
        <v>49</v>
      </c>
      <c r="B244" t="s">
        <v>13</v>
      </c>
      <c r="C244" s="1">
        <v>1</v>
      </c>
    </row>
    <row r="245" spans="1:3">
      <c r="A245" t="s">
        <v>49</v>
      </c>
      <c r="C245" s="1">
        <v>2</v>
      </c>
    </row>
    <row r="246" spans="1:3">
      <c r="A246" t="s">
        <v>50</v>
      </c>
      <c r="B246" t="s">
        <v>5</v>
      </c>
      <c r="C246" s="1">
        <v>8</v>
      </c>
    </row>
    <row r="247" spans="1:3">
      <c r="A247" t="s">
        <v>50</v>
      </c>
      <c r="B247" t="s">
        <v>6</v>
      </c>
      <c r="C247" s="1">
        <v>5</v>
      </c>
    </row>
    <row r="248" spans="1:3">
      <c r="A248" t="s">
        <v>50</v>
      </c>
      <c r="B248" t="s">
        <v>8</v>
      </c>
      <c r="C248" s="1">
        <v>2</v>
      </c>
    </row>
    <row r="249" spans="1:3">
      <c r="A249" t="s">
        <v>50</v>
      </c>
      <c r="B249" t="s">
        <v>9</v>
      </c>
      <c r="C249" s="1">
        <v>6</v>
      </c>
    </row>
    <row r="250" spans="1:3">
      <c r="A250" t="s">
        <v>50</v>
      </c>
      <c r="B250" t="s">
        <v>10</v>
      </c>
      <c r="C250" s="1">
        <v>2</v>
      </c>
    </row>
    <row r="251" spans="1:3">
      <c r="A251" t="s">
        <v>50</v>
      </c>
      <c r="B251" t="s">
        <v>12</v>
      </c>
      <c r="C251" s="1">
        <v>2</v>
      </c>
    </row>
    <row r="252" spans="1:3">
      <c r="A252" t="s">
        <v>50</v>
      </c>
      <c r="B252" t="s">
        <v>13</v>
      </c>
      <c r="C252" s="1">
        <v>4</v>
      </c>
    </row>
    <row r="253" spans="1:3">
      <c r="A253" t="s">
        <v>50</v>
      </c>
      <c r="B253" t="s">
        <v>14</v>
      </c>
      <c r="C253" s="1">
        <v>1</v>
      </c>
    </row>
    <row r="254" spans="1:3">
      <c r="A254" t="s">
        <v>50</v>
      </c>
      <c r="C254" s="1">
        <v>30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C9AD-AACE-4570-9D37-31A5476BA9DA}">
  <dimension ref="A1:C201"/>
  <sheetViews>
    <sheetView topLeftCell="A169" workbookViewId="0">
      <selection activeCell="F7" sqref="F7"/>
    </sheetView>
  </sheetViews>
  <sheetFormatPr defaultRowHeight="18.2"/>
  <sheetData>
    <row r="1" spans="1:3">
      <c r="A1" t="s">
        <v>0</v>
      </c>
      <c r="B1" t="s">
        <v>67</v>
      </c>
      <c r="C1" t="s">
        <v>2</v>
      </c>
    </row>
    <row r="2" spans="1:3">
      <c r="A2" t="s">
        <v>3</v>
      </c>
      <c r="B2" t="s">
        <v>5</v>
      </c>
      <c r="C2" s="1">
        <v>22</v>
      </c>
    </row>
    <row r="3" spans="1:3">
      <c r="A3" t="s">
        <v>3</v>
      </c>
      <c r="B3" t="s">
        <v>6</v>
      </c>
      <c r="C3" s="1">
        <v>26</v>
      </c>
    </row>
    <row r="4" spans="1:3">
      <c r="A4" t="s">
        <v>3</v>
      </c>
      <c r="B4" t="s">
        <v>8</v>
      </c>
      <c r="C4" s="1">
        <v>16</v>
      </c>
    </row>
    <row r="5" spans="1:3">
      <c r="A5" t="s">
        <v>3</v>
      </c>
      <c r="B5" t="s">
        <v>10</v>
      </c>
      <c r="C5" s="1">
        <v>39</v>
      </c>
    </row>
    <row r="6" spans="1:3">
      <c r="A6" t="s">
        <v>3</v>
      </c>
      <c r="B6" t="s">
        <v>12</v>
      </c>
      <c r="C6" s="1">
        <v>8</v>
      </c>
    </row>
    <row r="7" spans="1:3">
      <c r="A7" t="s">
        <v>3</v>
      </c>
      <c r="B7" t="s">
        <v>13</v>
      </c>
      <c r="C7" s="1">
        <v>8</v>
      </c>
    </row>
    <row r="8" spans="1:3">
      <c r="A8" t="s">
        <v>3</v>
      </c>
      <c r="B8" t="s">
        <v>14</v>
      </c>
      <c r="C8" s="1">
        <v>3</v>
      </c>
    </row>
    <row r="9" spans="1:3">
      <c r="A9" t="s">
        <v>3</v>
      </c>
      <c r="C9" s="1">
        <v>334</v>
      </c>
    </row>
    <row r="10" spans="1:3">
      <c r="A10" t="s">
        <v>15</v>
      </c>
      <c r="B10" t="s">
        <v>5</v>
      </c>
      <c r="C10" s="1">
        <v>5</v>
      </c>
    </row>
    <row r="11" spans="1:3">
      <c r="A11" t="s">
        <v>15</v>
      </c>
      <c r="B11" t="s">
        <v>6</v>
      </c>
      <c r="C11" s="1">
        <v>5</v>
      </c>
    </row>
    <row r="12" spans="1:3">
      <c r="A12" t="s">
        <v>15</v>
      </c>
      <c r="B12" t="s">
        <v>8</v>
      </c>
      <c r="C12" s="1">
        <v>10</v>
      </c>
    </row>
    <row r="13" spans="1:3">
      <c r="A13" t="s">
        <v>15</v>
      </c>
      <c r="B13" t="s">
        <v>10</v>
      </c>
      <c r="C13" s="1">
        <v>12</v>
      </c>
    </row>
    <row r="14" spans="1:3">
      <c r="A14" t="s">
        <v>15</v>
      </c>
      <c r="B14" t="s">
        <v>12</v>
      </c>
      <c r="C14" s="1">
        <v>12</v>
      </c>
    </row>
    <row r="15" spans="1:3">
      <c r="A15" t="s">
        <v>15</v>
      </c>
      <c r="B15" t="s">
        <v>14</v>
      </c>
      <c r="C15" s="1">
        <v>3</v>
      </c>
    </row>
    <row r="16" spans="1:3">
      <c r="A16" t="s">
        <v>15</v>
      </c>
      <c r="C16" s="1">
        <v>73</v>
      </c>
    </row>
    <row r="17" spans="1:3">
      <c r="A17" t="s">
        <v>16</v>
      </c>
      <c r="B17" t="s">
        <v>5</v>
      </c>
      <c r="C17" s="1">
        <v>9</v>
      </c>
    </row>
    <row r="18" spans="1:3">
      <c r="A18" t="s">
        <v>16</v>
      </c>
      <c r="B18" t="s">
        <v>6</v>
      </c>
      <c r="C18" s="1">
        <v>3</v>
      </c>
    </row>
    <row r="19" spans="1:3">
      <c r="A19" t="s">
        <v>16</v>
      </c>
      <c r="B19" t="s">
        <v>8</v>
      </c>
      <c r="C19" s="1">
        <v>9</v>
      </c>
    </row>
    <row r="20" spans="1:3">
      <c r="A20" t="s">
        <v>16</v>
      </c>
      <c r="B20" t="s">
        <v>10</v>
      </c>
      <c r="C20" s="1">
        <v>3</v>
      </c>
    </row>
    <row r="21" spans="1:3">
      <c r="A21" t="s">
        <v>16</v>
      </c>
      <c r="B21" t="s">
        <v>12</v>
      </c>
      <c r="C21" s="1">
        <v>1</v>
      </c>
    </row>
    <row r="22" spans="1:3">
      <c r="A22" t="s">
        <v>16</v>
      </c>
      <c r="B22" t="s">
        <v>13</v>
      </c>
      <c r="C22" s="1">
        <v>2</v>
      </c>
    </row>
    <row r="23" spans="1:3">
      <c r="A23" t="s">
        <v>16</v>
      </c>
      <c r="B23" t="s">
        <v>14</v>
      </c>
      <c r="C23" s="1">
        <v>1</v>
      </c>
    </row>
    <row r="24" spans="1:3">
      <c r="A24" t="s">
        <v>16</v>
      </c>
      <c r="C24" s="1">
        <v>72</v>
      </c>
    </row>
    <row r="25" spans="1:3">
      <c r="A25" t="s">
        <v>17</v>
      </c>
      <c r="B25" t="s">
        <v>5</v>
      </c>
      <c r="C25" s="1">
        <v>1</v>
      </c>
    </row>
    <row r="26" spans="1:3">
      <c r="A26" t="s">
        <v>17</v>
      </c>
      <c r="B26" t="s">
        <v>8</v>
      </c>
      <c r="C26" s="1">
        <v>1</v>
      </c>
    </row>
    <row r="27" spans="1:3">
      <c r="A27" t="s">
        <v>17</v>
      </c>
      <c r="B27" t="s">
        <v>10</v>
      </c>
      <c r="C27" s="1">
        <v>1</v>
      </c>
    </row>
    <row r="28" spans="1:3">
      <c r="A28" t="s">
        <v>17</v>
      </c>
      <c r="B28" t="s">
        <v>12</v>
      </c>
      <c r="C28" s="1">
        <v>2</v>
      </c>
    </row>
    <row r="29" spans="1:3">
      <c r="A29" t="s">
        <v>17</v>
      </c>
      <c r="B29" t="s">
        <v>13</v>
      </c>
      <c r="C29" s="1">
        <v>2</v>
      </c>
    </row>
    <row r="30" spans="1:3">
      <c r="A30" t="s">
        <v>17</v>
      </c>
      <c r="C30" s="1">
        <v>6</v>
      </c>
    </row>
    <row r="31" spans="1:3">
      <c r="A31" t="s">
        <v>18</v>
      </c>
      <c r="B31" t="s">
        <v>5</v>
      </c>
      <c r="C31" s="1">
        <v>18</v>
      </c>
    </row>
    <row r="32" spans="1:3">
      <c r="A32" t="s">
        <v>18</v>
      </c>
      <c r="B32" t="s">
        <v>6</v>
      </c>
      <c r="C32" s="1">
        <v>8</v>
      </c>
    </row>
    <row r="33" spans="1:3">
      <c r="A33" t="s">
        <v>18</v>
      </c>
      <c r="B33" t="s">
        <v>8</v>
      </c>
      <c r="C33" s="1">
        <v>9</v>
      </c>
    </row>
    <row r="34" spans="1:3">
      <c r="A34" t="s">
        <v>18</v>
      </c>
      <c r="B34" t="s">
        <v>10</v>
      </c>
      <c r="C34" s="1">
        <v>20</v>
      </c>
    </row>
    <row r="35" spans="1:3">
      <c r="A35" t="s">
        <v>18</v>
      </c>
      <c r="B35" t="s">
        <v>12</v>
      </c>
      <c r="C35" s="1">
        <v>4</v>
      </c>
    </row>
    <row r="36" spans="1:3">
      <c r="A36" t="s">
        <v>18</v>
      </c>
      <c r="B36" t="s">
        <v>13</v>
      </c>
      <c r="C36" s="1">
        <v>6</v>
      </c>
    </row>
    <row r="37" spans="1:3">
      <c r="A37" t="s">
        <v>18</v>
      </c>
      <c r="B37" t="s">
        <v>14</v>
      </c>
      <c r="C37" s="1">
        <v>4</v>
      </c>
    </row>
    <row r="38" spans="1:3">
      <c r="A38" t="s">
        <v>18</v>
      </c>
      <c r="C38" s="1">
        <v>192</v>
      </c>
    </row>
    <row r="39" spans="1:3">
      <c r="A39" t="s">
        <v>19</v>
      </c>
      <c r="B39" t="s">
        <v>5</v>
      </c>
      <c r="C39" s="1">
        <v>9</v>
      </c>
    </row>
    <row r="40" spans="1:3">
      <c r="A40" t="s">
        <v>19</v>
      </c>
      <c r="B40" t="s">
        <v>6</v>
      </c>
      <c r="C40" s="1">
        <v>18</v>
      </c>
    </row>
    <row r="41" spans="1:3">
      <c r="A41" t="s">
        <v>19</v>
      </c>
      <c r="B41" t="s">
        <v>8</v>
      </c>
      <c r="C41" s="1">
        <v>2</v>
      </c>
    </row>
    <row r="42" spans="1:3">
      <c r="A42" t="s">
        <v>19</v>
      </c>
      <c r="B42" t="s">
        <v>10</v>
      </c>
      <c r="C42" s="1">
        <v>19</v>
      </c>
    </row>
    <row r="43" spans="1:3">
      <c r="A43" t="s">
        <v>19</v>
      </c>
      <c r="B43" t="s">
        <v>12</v>
      </c>
      <c r="C43" s="1">
        <v>9</v>
      </c>
    </row>
    <row r="44" spans="1:3">
      <c r="A44" t="s">
        <v>19</v>
      </c>
      <c r="B44" t="s">
        <v>13</v>
      </c>
      <c r="C44" s="1">
        <v>7</v>
      </c>
    </row>
    <row r="45" spans="1:3">
      <c r="A45" t="s">
        <v>19</v>
      </c>
      <c r="B45" t="s">
        <v>14</v>
      </c>
      <c r="C45" s="1">
        <v>4</v>
      </c>
    </row>
    <row r="46" spans="1:3">
      <c r="A46" t="s">
        <v>19</v>
      </c>
      <c r="C46" s="1">
        <v>88</v>
      </c>
    </row>
    <row r="47" spans="1:3">
      <c r="A47" t="s">
        <v>20</v>
      </c>
      <c r="B47" t="s">
        <v>5</v>
      </c>
      <c r="C47" s="1">
        <v>1</v>
      </c>
    </row>
    <row r="48" spans="1:3">
      <c r="A48" t="s">
        <v>20</v>
      </c>
      <c r="B48" t="s">
        <v>10</v>
      </c>
      <c r="C48" s="1">
        <v>1</v>
      </c>
    </row>
    <row r="49" spans="1:3">
      <c r="A49" t="s">
        <v>20</v>
      </c>
      <c r="C49" s="1">
        <v>15</v>
      </c>
    </row>
    <row r="50" spans="1:3">
      <c r="A50" t="s">
        <v>21</v>
      </c>
      <c r="B50" t="s">
        <v>4</v>
      </c>
      <c r="C50" s="1">
        <v>4</v>
      </c>
    </row>
    <row r="51" spans="1:3">
      <c r="A51" t="s">
        <v>21</v>
      </c>
      <c r="B51" t="s">
        <v>5</v>
      </c>
      <c r="C51" s="1">
        <v>95</v>
      </c>
    </row>
    <row r="52" spans="1:3">
      <c r="A52" t="s">
        <v>21</v>
      </c>
      <c r="B52" t="s">
        <v>6</v>
      </c>
      <c r="C52" s="1">
        <v>100</v>
      </c>
    </row>
    <row r="53" spans="1:3">
      <c r="A53" t="s">
        <v>21</v>
      </c>
      <c r="B53" t="s">
        <v>8</v>
      </c>
      <c r="C53" s="1">
        <v>98</v>
      </c>
    </row>
    <row r="54" spans="1:3">
      <c r="A54" t="s">
        <v>21</v>
      </c>
      <c r="B54" t="s">
        <v>10</v>
      </c>
      <c r="C54" s="1">
        <v>223</v>
      </c>
    </row>
    <row r="55" spans="1:3">
      <c r="A55" t="s">
        <v>21</v>
      </c>
      <c r="B55" t="s">
        <v>12</v>
      </c>
      <c r="C55" s="1">
        <v>68</v>
      </c>
    </row>
    <row r="56" spans="1:3">
      <c r="A56" t="s">
        <v>21</v>
      </c>
      <c r="B56" t="s">
        <v>13</v>
      </c>
      <c r="C56" s="1">
        <v>21</v>
      </c>
    </row>
    <row r="57" spans="1:3">
      <c r="A57" t="s">
        <v>21</v>
      </c>
      <c r="B57" t="s">
        <v>14</v>
      </c>
      <c r="C57" s="1">
        <v>6</v>
      </c>
    </row>
    <row r="58" spans="1:3">
      <c r="A58" t="s">
        <v>21</v>
      </c>
      <c r="C58" s="1">
        <v>833</v>
      </c>
    </row>
    <row r="59" spans="1:3">
      <c r="A59" t="s">
        <v>22</v>
      </c>
      <c r="C59" s="1">
        <v>4</v>
      </c>
    </row>
    <row r="60" spans="1:3">
      <c r="A60" t="s">
        <v>23</v>
      </c>
      <c r="B60" t="s">
        <v>5</v>
      </c>
      <c r="C60" s="1">
        <v>1</v>
      </c>
    </row>
    <row r="61" spans="1:3">
      <c r="A61" t="s">
        <v>23</v>
      </c>
      <c r="B61" t="s">
        <v>10</v>
      </c>
      <c r="C61" s="1">
        <v>2</v>
      </c>
    </row>
    <row r="62" spans="1:3">
      <c r="A62" t="s">
        <v>23</v>
      </c>
      <c r="B62" t="s">
        <v>12</v>
      </c>
      <c r="C62" s="1">
        <v>1</v>
      </c>
    </row>
    <row r="63" spans="1:3">
      <c r="A63" t="s">
        <v>23</v>
      </c>
      <c r="C63" s="1">
        <v>9</v>
      </c>
    </row>
    <row r="64" spans="1:3">
      <c r="A64" t="s">
        <v>24</v>
      </c>
      <c r="B64" t="s">
        <v>5</v>
      </c>
      <c r="C64" s="1">
        <v>4</v>
      </c>
    </row>
    <row r="65" spans="1:3">
      <c r="A65" t="s">
        <v>24</v>
      </c>
      <c r="B65" t="s">
        <v>6</v>
      </c>
      <c r="C65" s="1">
        <v>1</v>
      </c>
    </row>
    <row r="66" spans="1:3">
      <c r="A66" t="s">
        <v>24</v>
      </c>
      <c r="B66" t="s">
        <v>8</v>
      </c>
      <c r="C66" s="1">
        <v>3</v>
      </c>
    </row>
    <row r="67" spans="1:3">
      <c r="A67" t="s">
        <v>24</v>
      </c>
      <c r="B67" t="s">
        <v>10</v>
      </c>
      <c r="C67" s="1">
        <v>3</v>
      </c>
    </row>
    <row r="68" spans="1:3">
      <c r="A68" t="s">
        <v>24</v>
      </c>
      <c r="B68" t="s">
        <v>12</v>
      </c>
      <c r="C68" s="1">
        <v>2</v>
      </c>
    </row>
    <row r="69" spans="1:3">
      <c r="A69" t="s">
        <v>24</v>
      </c>
      <c r="C69" s="1">
        <v>2</v>
      </c>
    </row>
    <row r="70" spans="1:3">
      <c r="A70" t="s">
        <v>25</v>
      </c>
      <c r="B70" t="s">
        <v>5</v>
      </c>
      <c r="C70" s="1">
        <v>2</v>
      </c>
    </row>
    <row r="71" spans="1:3">
      <c r="A71" t="s">
        <v>25</v>
      </c>
      <c r="B71" t="s">
        <v>8</v>
      </c>
      <c r="C71" s="1">
        <v>1</v>
      </c>
    </row>
    <row r="72" spans="1:3">
      <c r="A72" t="s">
        <v>25</v>
      </c>
      <c r="C72" s="1">
        <v>12</v>
      </c>
    </row>
    <row r="73" spans="1:3">
      <c r="A73" t="s">
        <v>26</v>
      </c>
      <c r="C73" s="1">
        <v>3</v>
      </c>
    </row>
    <row r="74" spans="1:3">
      <c r="A74" t="s">
        <v>27</v>
      </c>
      <c r="B74" t="s">
        <v>5</v>
      </c>
      <c r="C74" s="1">
        <v>26</v>
      </c>
    </row>
    <row r="75" spans="1:3">
      <c r="A75" t="s">
        <v>27</v>
      </c>
      <c r="B75" t="s">
        <v>6</v>
      </c>
      <c r="C75" s="1">
        <v>9</v>
      </c>
    </row>
    <row r="76" spans="1:3">
      <c r="A76" t="s">
        <v>27</v>
      </c>
      <c r="B76" t="s">
        <v>8</v>
      </c>
      <c r="C76" s="1">
        <v>10</v>
      </c>
    </row>
    <row r="77" spans="1:3">
      <c r="A77" t="s">
        <v>27</v>
      </c>
      <c r="B77" t="s">
        <v>10</v>
      </c>
      <c r="C77" s="1">
        <v>8</v>
      </c>
    </row>
    <row r="78" spans="1:3">
      <c r="A78" t="s">
        <v>27</v>
      </c>
      <c r="B78" t="s">
        <v>12</v>
      </c>
      <c r="C78" s="1">
        <v>10</v>
      </c>
    </row>
    <row r="79" spans="1:3">
      <c r="A79" t="s">
        <v>27</v>
      </c>
      <c r="B79" t="s">
        <v>13</v>
      </c>
      <c r="C79" s="1">
        <v>9</v>
      </c>
    </row>
    <row r="80" spans="1:3">
      <c r="A80" t="s">
        <v>27</v>
      </c>
      <c r="B80" t="s">
        <v>14</v>
      </c>
      <c r="C80" s="1">
        <v>1</v>
      </c>
    </row>
    <row r="81" spans="1:3">
      <c r="A81" t="s">
        <v>27</v>
      </c>
      <c r="C81" s="1">
        <v>86</v>
      </c>
    </row>
    <row r="82" spans="1:3">
      <c r="A82" t="s">
        <v>28</v>
      </c>
      <c r="B82" t="s">
        <v>5</v>
      </c>
      <c r="C82" s="1">
        <v>4</v>
      </c>
    </row>
    <row r="83" spans="1:3">
      <c r="A83" t="s">
        <v>28</v>
      </c>
      <c r="B83" t="s">
        <v>6</v>
      </c>
      <c r="C83" s="1">
        <v>1</v>
      </c>
    </row>
    <row r="84" spans="1:3">
      <c r="A84" t="s">
        <v>28</v>
      </c>
      <c r="B84" t="s">
        <v>10</v>
      </c>
      <c r="C84" s="1">
        <v>3</v>
      </c>
    </row>
    <row r="85" spans="1:3">
      <c r="A85" t="s">
        <v>28</v>
      </c>
      <c r="B85" t="s">
        <v>12</v>
      </c>
      <c r="C85" s="1">
        <v>3</v>
      </c>
    </row>
    <row r="86" spans="1:3">
      <c r="A86" t="s">
        <v>28</v>
      </c>
      <c r="C86" s="1">
        <v>26</v>
      </c>
    </row>
    <row r="87" spans="1:3">
      <c r="A87" t="s">
        <v>29</v>
      </c>
      <c r="C87" s="1">
        <v>1</v>
      </c>
    </row>
    <row r="88" spans="1:3">
      <c r="A88" t="s">
        <v>30</v>
      </c>
      <c r="B88" t="s">
        <v>5</v>
      </c>
      <c r="C88" s="1">
        <v>14</v>
      </c>
    </row>
    <row r="89" spans="1:3">
      <c r="A89" t="s">
        <v>30</v>
      </c>
      <c r="B89" t="s">
        <v>6</v>
      </c>
      <c r="C89" s="1">
        <v>3</v>
      </c>
    </row>
    <row r="90" spans="1:3">
      <c r="A90" t="s">
        <v>30</v>
      </c>
      <c r="B90" t="s">
        <v>8</v>
      </c>
      <c r="C90" s="1">
        <v>3</v>
      </c>
    </row>
    <row r="91" spans="1:3">
      <c r="A91" t="s">
        <v>30</v>
      </c>
      <c r="B91" t="s">
        <v>10</v>
      </c>
      <c r="C91" s="1">
        <v>9</v>
      </c>
    </row>
    <row r="92" spans="1:3">
      <c r="A92" t="s">
        <v>30</v>
      </c>
      <c r="B92" t="s">
        <v>12</v>
      </c>
      <c r="C92" s="1">
        <v>5</v>
      </c>
    </row>
    <row r="93" spans="1:3">
      <c r="A93" t="s">
        <v>30</v>
      </c>
      <c r="B93" t="s">
        <v>13</v>
      </c>
      <c r="C93" s="1">
        <v>3</v>
      </c>
    </row>
    <row r="94" spans="1:3">
      <c r="A94" t="s">
        <v>30</v>
      </c>
      <c r="B94" t="s">
        <v>14</v>
      </c>
      <c r="C94" s="1">
        <v>1</v>
      </c>
    </row>
    <row r="95" spans="1:3">
      <c r="A95" t="s">
        <v>30</v>
      </c>
      <c r="C95" s="1">
        <v>73</v>
      </c>
    </row>
    <row r="96" spans="1:3">
      <c r="A96" t="s">
        <v>31</v>
      </c>
      <c r="B96" t="s">
        <v>5</v>
      </c>
      <c r="C96" s="1">
        <v>2</v>
      </c>
    </row>
    <row r="97" spans="1:3">
      <c r="A97" t="s">
        <v>31</v>
      </c>
      <c r="B97" t="s">
        <v>8</v>
      </c>
      <c r="C97" s="1">
        <v>1</v>
      </c>
    </row>
    <row r="98" spans="1:3">
      <c r="A98" t="s">
        <v>31</v>
      </c>
      <c r="B98" t="s">
        <v>10</v>
      </c>
      <c r="C98" s="1">
        <v>2</v>
      </c>
    </row>
    <row r="99" spans="1:3">
      <c r="A99" t="s">
        <v>31</v>
      </c>
      <c r="C99" s="1">
        <v>32</v>
      </c>
    </row>
    <row r="100" spans="1:3">
      <c r="A100" t="s">
        <v>32</v>
      </c>
      <c r="B100" t="s">
        <v>5</v>
      </c>
      <c r="C100" s="1">
        <v>26</v>
      </c>
    </row>
    <row r="101" spans="1:3">
      <c r="A101" t="s">
        <v>32</v>
      </c>
      <c r="B101" t="s">
        <v>6</v>
      </c>
      <c r="C101" s="1">
        <v>4</v>
      </c>
    </row>
    <row r="102" spans="1:3">
      <c r="A102" t="s">
        <v>32</v>
      </c>
      <c r="B102" t="s">
        <v>8</v>
      </c>
      <c r="C102" s="1">
        <v>11</v>
      </c>
    </row>
    <row r="103" spans="1:3">
      <c r="A103" t="s">
        <v>32</v>
      </c>
      <c r="B103" t="s">
        <v>10</v>
      </c>
      <c r="C103" s="1">
        <v>17</v>
      </c>
    </row>
    <row r="104" spans="1:3">
      <c r="A104" t="s">
        <v>32</v>
      </c>
      <c r="B104" t="s">
        <v>12</v>
      </c>
      <c r="C104" s="1">
        <v>4</v>
      </c>
    </row>
    <row r="105" spans="1:3">
      <c r="A105" t="s">
        <v>32</v>
      </c>
      <c r="B105" t="s">
        <v>13</v>
      </c>
      <c r="C105" s="1">
        <v>1</v>
      </c>
    </row>
    <row r="106" spans="1:3">
      <c r="A106" t="s">
        <v>32</v>
      </c>
      <c r="B106" t="s">
        <v>14</v>
      </c>
      <c r="C106" s="1">
        <v>3</v>
      </c>
    </row>
    <row r="107" spans="1:3">
      <c r="A107" t="s">
        <v>32</v>
      </c>
      <c r="C107" s="1">
        <v>96</v>
      </c>
    </row>
    <row r="108" spans="1:3">
      <c r="A108" t="s">
        <v>33</v>
      </c>
      <c r="C108" s="1">
        <v>1</v>
      </c>
    </row>
    <row r="109" spans="1:3">
      <c r="A109" t="s">
        <v>34</v>
      </c>
      <c r="B109" t="s">
        <v>5</v>
      </c>
      <c r="C109" s="1">
        <v>12</v>
      </c>
    </row>
    <row r="110" spans="1:3">
      <c r="A110" t="s">
        <v>34</v>
      </c>
      <c r="B110" t="s">
        <v>6</v>
      </c>
      <c r="C110" s="1">
        <v>5</v>
      </c>
    </row>
    <row r="111" spans="1:3">
      <c r="A111" t="s">
        <v>34</v>
      </c>
      <c r="B111" t="s">
        <v>8</v>
      </c>
      <c r="C111" s="1">
        <v>5</v>
      </c>
    </row>
    <row r="112" spans="1:3">
      <c r="A112" t="s">
        <v>34</v>
      </c>
      <c r="B112" t="s">
        <v>10</v>
      </c>
      <c r="C112" s="1">
        <v>4</v>
      </c>
    </row>
    <row r="113" spans="1:3">
      <c r="A113" t="s">
        <v>34</v>
      </c>
      <c r="B113" t="s">
        <v>12</v>
      </c>
      <c r="C113" s="1">
        <v>3</v>
      </c>
    </row>
    <row r="114" spans="1:3">
      <c r="A114" t="s">
        <v>34</v>
      </c>
      <c r="C114" s="1">
        <v>75</v>
      </c>
    </row>
    <row r="115" spans="1:3">
      <c r="A115" t="s">
        <v>35</v>
      </c>
      <c r="B115" t="s">
        <v>5</v>
      </c>
      <c r="C115" s="1">
        <v>9</v>
      </c>
    </row>
    <row r="116" spans="1:3">
      <c r="A116" t="s">
        <v>35</v>
      </c>
      <c r="B116" t="s">
        <v>6</v>
      </c>
      <c r="C116" s="1">
        <v>7</v>
      </c>
    </row>
    <row r="117" spans="1:3">
      <c r="A117" t="s">
        <v>35</v>
      </c>
      <c r="B117" t="s">
        <v>8</v>
      </c>
      <c r="C117" s="1">
        <v>6</v>
      </c>
    </row>
    <row r="118" spans="1:3">
      <c r="A118" t="s">
        <v>35</v>
      </c>
      <c r="B118" t="s">
        <v>10</v>
      </c>
      <c r="C118" s="1">
        <v>7</v>
      </c>
    </row>
    <row r="119" spans="1:3">
      <c r="A119" t="s">
        <v>35</v>
      </c>
      <c r="B119" t="s">
        <v>12</v>
      </c>
      <c r="C119" s="1">
        <v>2</v>
      </c>
    </row>
    <row r="120" spans="1:3">
      <c r="A120" t="s">
        <v>35</v>
      </c>
      <c r="C120" s="1">
        <v>31</v>
      </c>
    </row>
    <row r="121" spans="1:3">
      <c r="A121" t="s">
        <v>36</v>
      </c>
      <c r="B121" t="s">
        <v>5</v>
      </c>
      <c r="C121" s="1">
        <v>1</v>
      </c>
    </row>
    <row r="122" spans="1:3">
      <c r="A122" t="s">
        <v>36</v>
      </c>
      <c r="B122" t="s">
        <v>8</v>
      </c>
      <c r="C122" s="1">
        <v>1</v>
      </c>
    </row>
    <row r="123" spans="1:3">
      <c r="A123" t="s">
        <v>36</v>
      </c>
      <c r="C123" s="1">
        <v>1</v>
      </c>
    </row>
    <row r="124" spans="1:3">
      <c r="A124" t="s">
        <v>37</v>
      </c>
      <c r="B124" t="s">
        <v>8</v>
      </c>
      <c r="C124" s="1">
        <v>1</v>
      </c>
    </row>
    <row r="125" spans="1:3">
      <c r="A125" t="s">
        <v>37</v>
      </c>
      <c r="B125" t="s">
        <v>12</v>
      </c>
      <c r="C125" s="1">
        <v>1</v>
      </c>
    </row>
    <row r="126" spans="1:3">
      <c r="A126" t="s">
        <v>37</v>
      </c>
      <c r="B126" t="s">
        <v>13</v>
      </c>
      <c r="C126" s="1">
        <v>1</v>
      </c>
    </row>
    <row r="127" spans="1:3">
      <c r="A127" t="s">
        <v>37</v>
      </c>
      <c r="C127" s="1">
        <v>2</v>
      </c>
    </row>
    <row r="128" spans="1:3">
      <c r="A128" t="s">
        <v>38</v>
      </c>
      <c r="C128" s="1">
        <v>11</v>
      </c>
    </row>
    <row r="129" spans="1:3">
      <c r="A129" t="s">
        <v>39</v>
      </c>
      <c r="B129" t="s">
        <v>5</v>
      </c>
      <c r="C129" s="1">
        <v>6</v>
      </c>
    </row>
    <row r="130" spans="1:3">
      <c r="A130" t="s">
        <v>39</v>
      </c>
      <c r="B130" t="s">
        <v>6</v>
      </c>
      <c r="C130" s="1">
        <v>3</v>
      </c>
    </row>
    <row r="131" spans="1:3">
      <c r="A131" t="s">
        <v>39</v>
      </c>
      <c r="B131" t="s">
        <v>8</v>
      </c>
      <c r="C131" s="1">
        <v>2</v>
      </c>
    </row>
    <row r="132" spans="1:3">
      <c r="A132" t="s">
        <v>39</v>
      </c>
      <c r="B132" t="s">
        <v>10</v>
      </c>
      <c r="C132" s="1">
        <v>5</v>
      </c>
    </row>
    <row r="133" spans="1:3">
      <c r="A133" t="s">
        <v>39</v>
      </c>
      <c r="B133" t="s">
        <v>12</v>
      </c>
      <c r="C133" s="1">
        <v>1</v>
      </c>
    </row>
    <row r="134" spans="1:3">
      <c r="A134" t="s">
        <v>39</v>
      </c>
      <c r="B134" t="s">
        <v>13</v>
      </c>
      <c r="C134" s="1">
        <v>1</v>
      </c>
    </row>
    <row r="135" spans="1:3">
      <c r="A135" t="s">
        <v>39</v>
      </c>
      <c r="C135" s="1">
        <v>20</v>
      </c>
    </row>
    <row r="136" spans="1:3">
      <c r="A136" t="s">
        <v>40</v>
      </c>
      <c r="B136" t="s">
        <v>4</v>
      </c>
      <c r="C136" s="1">
        <v>1</v>
      </c>
    </row>
    <row r="137" spans="1:3">
      <c r="A137" t="s">
        <v>40</v>
      </c>
      <c r="B137" t="s">
        <v>5</v>
      </c>
      <c r="C137" s="1">
        <v>17</v>
      </c>
    </row>
    <row r="138" spans="1:3">
      <c r="A138" t="s">
        <v>40</v>
      </c>
      <c r="B138" t="s">
        <v>6</v>
      </c>
      <c r="C138" s="1">
        <v>8</v>
      </c>
    </row>
    <row r="139" spans="1:3">
      <c r="A139" t="s">
        <v>40</v>
      </c>
      <c r="B139" t="s">
        <v>8</v>
      </c>
      <c r="C139" s="1">
        <v>3</v>
      </c>
    </row>
    <row r="140" spans="1:3">
      <c r="A140" t="s">
        <v>40</v>
      </c>
      <c r="B140" t="s">
        <v>10</v>
      </c>
      <c r="C140" s="1">
        <v>6</v>
      </c>
    </row>
    <row r="141" spans="1:3">
      <c r="A141" t="s">
        <v>40</v>
      </c>
      <c r="B141" t="s">
        <v>12</v>
      </c>
      <c r="C141" s="1">
        <v>6</v>
      </c>
    </row>
    <row r="142" spans="1:3">
      <c r="A142" t="s">
        <v>40</v>
      </c>
      <c r="B142" t="s">
        <v>13</v>
      </c>
      <c r="C142" s="1">
        <v>6</v>
      </c>
    </row>
    <row r="143" spans="1:3">
      <c r="A143" t="s">
        <v>40</v>
      </c>
      <c r="C143" s="1">
        <v>85</v>
      </c>
    </row>
    <row r="144" spans="1:3">
      <c r="A144" t="s">
        <v>41</v>
      </c>
      <c r="B144" t="s">
        <v>5</v>
      </c>
      <c r="C144" s="1">
        <v>1</v>
      </c>
    </row>
    <row r="145" spans="1:3">
      <c r="A145" t="s">
        <v>41</v>
      </c>
      <c r="B145" t="s">
        <v>6</v>
      </c>
      <c r="C145" s="1">
        <v>1</v>
      </c>
    </row>
    <row r="146" spans="1:3">
      <c r="A146" t="s">
        <v>41</v>
      </c>
      <c r="B146" t="s">
        <v>8</v>
      </c>
      <c r="C146" s="1">
        <v>3</v>
      </c>
    </row>
    <row r="147" spans="1:3">
      <c r="A147" t="s">
        <v>41</v>
      </c>
      <c r="B147" t="s">
        <v>12</v>
      </c>
      <c r="C147" s="1">
        <v>3</v>
      </c>
    </row>
    <row r="148" spans="1:3">
      <c r="A148" t="s">
        <v>41</v>
      </c>
      <c r="C148" s="1">
        <v>26</v>
      </c>
    </row>
    <row r="149" spans="1:3">
      <c r="A149" t="s">
        <v>42</v>
      </c>
      <c r="B149" t="s">
        <v>4</v>
      </c>
      <c r="C149" s="1">
        <v>3</v>
      </c>
    </row>
    <row r="150" spans="1:3">
      <c r="A150" t="s">
        <v>42</v>
      </c>
      <c r="B150" t="s">
        <v>5</v>
      </c>
      <c r="C150" s="1">
        <v>25</v>
      </c>
    </row>
    <row r="151" spans="1:3">
      <c r="A151" t="s">
        <v>42</v>
      </c>
      <c r="B151" t="s">
        <v>6</v>
      </c>
      <c r="C151" s="1">
        <v>36</v>
      </c>
    </row>
    <row r="152" spans="1:3">
      <c r="A152" t="s">
        <v>42</v>
      </c>
      <c r="B152" t="s">
        <v>8</v>
      </c>
      <c r="C152" s="1">
        <v>10</v>
      </c>
    </row>
    <row r="153" spans="1:3">
      <c r="A153" t="s">
        <v>42</v>
      </c>
      <c r="B153" t="s">
        <v>10</v>
      </c>
      <c r="C153" s="1">
        <v>71</v>
      </c>
    </row>
    <row r="154" spans="1:3">
      <c r="A154" t="s">
        <v>42</v>
      </c>
      <c r="B154" t="s">
        <v>12</v>
      </c>
      <c r="C154" s="1">
        <v>21</v>
      </c>
    </row>
    <row r="155" spans="1:3">
      <c r="A155" t="s">
        <v>42</v>
      </c>
      <c r="B155" t="s">
        <v>13</v>
      </c>
      <c r="C155" s="1">
        <v>24</v>
      </c>
    </row>
    <row r="156" spans="1:3">
      <c r="A156" t="s">
        <v>42</v>
      </c>
      <c r="B156" t="s">
        <v>14</v>
      </c>
      <c r="C156" s="1">
        <v>39</v>
      </c>
    </row>
    <row r="157" spans="1:3">
      <c r="A157" t="s">
        <v>42</v>
      </c>
      <c r="C157" s="1">
        <v>264</v>
      </c>
    </row>
    <row r="158" spans="1:3">
      <c r="A158" t="s">
        <v>43</v>
      </c>
      <c r="B158" t="s">
        <v>4</v>
      </c>
      <c r="C158" s="1">
        <v>4</v>
      </c>
    </row>
    <row r="159" spans="1:3">
      <c r="A159" t="s">
        <v>43</v>
      </c>
      <c r="B159" t="s">
        <v>5</v>
      </c>
      <c r="C159" s="1">
        <v>53</v>
      </c>
    </row>
    <row r="160" spans="1:3">
      <c r="A160" t="s">
        <v>43</v>
      </c>
      <c r="B160" t="s">
        <v>6</v>
      </c>
      <c r="C160" s="1">
        <v>94</v>
      </c>
    </row>
    <row r="161" spans="1:3">
      <c r="A161" t="s">
        <v>43</v>
      </c>
      <c r="B161" t="s">
        <v>8</v>
      </c>
      <c r="C161" s="1">
        <v>186</v>
      </c>
    </row>
    <row r="162" spans="1:3">
      <c r="A162" t="s">
        <v>43</v>
      </c>
      <c r="B162" t="s">
        <v>10</v>
      </c>
      <c r="C162" s="1">
        <v>325</v>
      </c>
    </row>
    <row r="163" spans="1:3">
      <c r="A163" t="s">
        <v>43</v>
      </c>
      <c r="B163" t="s">
        <v>12</v>
      </c>
      <c r="C163" s="1">
        <v>29</v>
      </c>
    </row>
    <row r="164" spans="1:3">
      <c r="A164" t="s">
        <v>43</v>
      </c>
      <c r="B164" t="s">
        <v>13</v>
      </c>
      <c r="C164" s="1">
        <v>23</v>
      </c>
    </row>
    <row r="165" spans="1:3">
      <c r="A165" t="s">
        <v>43</v>
      </c>
      <c r="B165" t="s">
        <v>14</v>
      </c>
      <c r="C165" s="1">
        <v>20</v>
      </c>
    </row>
    <row r="166" spans="1:3">
      <c r="A166" t="s">
        <v>43</v>
      </c>
      <c r="C166" s="1">
        <v>1781</v>
      </c>
    </row>
    <row r="167" spans="1:3">
      <c r="A167" t="s">
        <v>44</v>
      </c>
      <c r="B167" t="s">
        <v>5</v>
      </c>
      <c r="C167" s="1">
        <v>5</v>
      </c>
    </row>
    <row r="168" spans="1:3">
      <c r="A168" t="s">
        <v>44</v>
      </c>
      <c r="B168" t="s">
        <v>6</v>
      </c>
      <c r="C168" s="1">
        <v>3</v>
      </c>
    </row>
    <row r="169" spans="1:3">
      <c r="A169" t="s">
        <v>44</v>
      </c>
      <c r="B169" t="s">
        <v>8</v>
      </c>
      <c r="C169" s="1">
        <v>1</v>
      </c>
    </row>
    <row r="170" spans="1:3">
      <c r="A170" t="s">
        <v>44</v>
      </c>
      <c r="B170" t="s">
        <v>12</v>
      </c>
      <c r="C170" s="1">
        <v>1</v>
      </c>
    </row>
    <row r="171" spans="1:3">
      <c r="A171" t="s">
        <v>44</v>
      </c>
      <c r="B171" t="s">
        <v>13</v>
      </c>
      <c r="C171" s="1">
        <v>2</v>
      </c>
    </row>
    <row r="172" spans="1:3">
      <c r="A172" t="s">
        <v>44</v>
      </c>
      <c r="C172" s="1">
        <v>32</v>
      </c>
    </row>
    <row r="173" spans="1:3">
      <c r="A173" t="s">
        <v>45</v>
      </c>
      <c r="B173" t="s">
        <v>5</v>
      </c>
      <c r="C173" s="1">
        <v>1</v>
      </c>
    </row>
    <row r="174" spans="1:3">
      <c r="A174" t="s">
        <v>45</v>
      </c>
      <c r="B174" t="s">
        <v>6</v>
      </c>
      <c r="C174" s="1">
        <v>1</v>
      </c>
    </row>
    <row r="175" spans="1:3">
      <c r="A175" t="s">
        <v>45</v>
      </c>
      <c r="B175" t="s">
        <v>12</v>
      </c>
      <c r="C175" s="1">
        <v>1</v>
      </c>
    </row>
    <row r="176" spans="1:3">
      <c r="A176" t="s">
        <v>45</v>
      </c>
      <c r="C176" s="1">
        <v>8</v>
      </c>
    </row>
    <row r="177" spans="1:3">
      <c r="A177" t="s">
        <v>46</v>
      </c>
      <c r="B177" t="s">
        <v>4</v>
      </c>
      <c r="C177" s="1">
        <v>4</v>
      </c>
    </row>
    <row r="178" spans="1:3">
      <c r="A178" t="s">
        <v>46</v>
      </c>
      <c r="B178" t="s">
        <v>5</v>
      </c>
      <c r="C178" s="1">
        <v>55</v>
      </c>
    </row>
    <row r="179" spans="1:3">
      <c r="A179" t="s">
        <v>46</v>
      </c>
      <c r="B179" t="s">
        <v>6</v>
      </c>
      <c r="C179" s="1">
        <v>40</v>
      </c>
    </row>
    <row r="180" spans="1:3">
      <c r="A180" t="s">
        <v>46</v>
      </c>
      <c r="B180" t="s">
        <v>8</v>
      </c>
      <c r="C180" s="1">
        <v>7</v>
      </c>
    </row>
    <row r="181" spans="1:3">
      <c r="A181" t="s">
        <v>46</v>
      </c>
      <c r="B181" t="s">
        <v>10</v>
      </c>
      <c r="C181" s="1">
        <v>46</v>
      </c>
    </row>
    <row r="182" spans="1:3">
      <c r="A182" t="s">
        <v>46</v>
      </c>
      <c r="B182" t="s">
        <v>12</v>
      </c>
      <c r="C182" s="1">
        <v>7</v>
      </c>
    </row>
    <row r="183" spans="1:3">
      <c r="A183" t="s">
        <v>46</v>
      </c>
      <c r="B183" t="s">
        <v>13</v>
      </c>
      <c r="C183" s="1">
        <v>7</v>
      </c>
    </row>
    <row r="184" spans="1:3">
      <c r="A184" t="s">
        <v>46</v>
      </c>
      <c r="B184" t="s">
        <v>14</v>
      </c>
      <c r="C184" s="1">
        <v>2</v>
      </c>
    </row>
    <row r="185" spans="1:3">
      <c r="A185" t="s">
        <v>46</v>
      </c>
      <c r="C185" s="1">
        <v>326</v>
      </c>
    </row>
    <row r="186" spans="1:3">
      <c r="A186" t="s">
        <v>47</v>
      </c>
      <c r="B186" t="s">
        <v>5</v>
      </c>
      <c r="C186" s="1">
        <v>8</v>
      </c>
    </row>
    <row r="187" spans="1:3">
      <c r="A187" t="s">
        <v>47</v>
      </c>
      <c r="B187" t="s">
        <v>6</v>
      </c>
      <c r="C187" s="1">
        <v>4</v>
      </c>
    </row>
    <row r="188" spans="1:3">
      <c r="A188" t="s">
        <v>47</v>
      </c>
      <c r="B188" t="s">
        <v>8</v>
      </c>
      <c r="C188" s="1">
        <v>2</v>
      </c>
    </row>
    <row r="189" spans="1:3">
      <c r="A189" t="s">
        <v>47</v>
      </c>
      <c r="B189" t="s">
        <v>10</v>
      </c>
      <c r="C189" s="1">
        <v>8</v>
      </c>
    </row>
    <row r="190" spans="1:3">
      <c r="A190" t="s">
        <v>47</v>
      </c>
      <c r="B190" t="s">
        <v>12</v>
      </c>
      <c r="C190" s="1">
        <v>5</v>
      </c>
    </row>
    <row r="191" spans="1:3">
      <c r="A191" t="s">
        <v>47</v>
      </c>
      <c r="B191" t="s">
        <v>13</v>
      </c>
      <c r="C191" s="1">
        <v>1</v>
      </c>
    </row>
    <row r="192" spans="1:3">
      <c r="A192" t="s">
        <v>47</v>
      </c>
      <c r="C192" s="1">
        <v>41</v>
      </c>
    </row>
    <row r="193" spans="1:3">
      <c r="A193" t="s">
        <v>48</v>
      </c>
      <c r="C193" s="1">
        <v>3</v>
      </c>
    </row>
    <row r="194" spans="1:3">
      <c r="A194" t="s">
        <v>49</v>
      </c>
      <c r="B194" t="s">
        <v>12</v>
      </c>
      <c r="C194" s="1">
        <v>1</v>
      </c>
    </row>
    <row r="195" spans="1:3">
      <c r="A195" t="s">
        <v>49</v>
      </c>
      <c r="C195" s="1">
        <v>4</v>
      </c>
    </row>
    <row r="196" spans="1:3">
      <c r="A196" t="s">
        <v>50</v>
      </c>
      <c r="B196" t="s">
        <v>5</v>
      </c>
      <c r="C196" s="1">
        <v>3</v>
      </c>
    </row>
    <row r="197" spans="1:3">
      <c r="A197" t="s">
        <v>50</v>
      </c>
      <c r="B197" t="s">
        <v>6</v>
      </c>
      <c r="C197" s="1">
        <v>1</v>
      </c>
    </row>
    <row r="198" spans="1:3">
      <c r="A198" t="s">
        <v>50</v>
      </c>
      <c r="B198" t="s">
        <v>10</v>
      </c>
      <c r="C198" s="1">
        <v>3</v>
      </c>
    </row>
    <row r="199" spans="1:3">
      <c r="A199" t="s">
        <v>50</v>
      </c>
      <c r="B199" t="s">
        <v>12</v>
      </c>
      <c r="C199" s="1">
        <v>2</v>
      </c>
    </row>
    <row r="200" spans="1:3">
      <c r="A200" t="s">
        <v>50</v>
      </c>
      <c r="B200" t="s">
        <v>14</v>
      </c>
      <c r="C200" s="1">
        <v>4</v>
      </c>
    </row>
    <row r="201" spans="1:3">
      <c r="A201" t="s">
        <v>50</v>
      </c>
      <c r="C201" s="1">
        <v>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CD82-15F5-4121-82A4-55E36564DB2F}">
  <dimension ref="A1:C149"/>
  <sheetViews>
    <sheetView topLeftCell="A125" workbookViewId="0">
      <selection activeCell="H11" sqref="H11"/>
    </sheetView>
  </sheetViews>
  <sheetFormatPr defaultRowHeight="18.2"/>
  <sheetData>
    <row r="1" spans="1:3">
      <c r="A1" t="s">
        <v>0</v>
      </c>
      <c r="B1" t="s">
        <v>55</v>
      </c>
      <c r="C1" t="s">
        <v>2</v>
      </c>
    </row>
    <row r="2" spans="1:3">
      <c r="A2" t="s">
        <v>3</v>
      </c>
      <c r="B2" t="s">
        <v>5</v>
      </c>
      <c r="C2" s="1">
        <v>13</v>
      </c>
    </row>
    <row r="3" spans="1:3">
      <c r="A3" t="s">
        <v>3</v>
      </c>
      <c r="B3" t="s">
        <v>6</v>
      </c>
      <c r="C3" s="1">
        <v>4</v>
      </c>
    </row>
    <row r="4" spans="1:3">
      <c r="A4" t="s">
        <v>3</v>
      </c>
      <c r="B4" t="s">
        <v>8</v>
      </c>
      <c r="C4" s="1">
        <v>35</v>
      </c>
    </row>
    <row r="5" spans="1:3">
      <c r="A5" t="s">
        <v>3</v>
      </c>
      <c r="B5" t="s">
        <v>10</v>
      </c>
      <c r="C5" s="1">
        <v>11</v>
      </c>
    </row>
    <row r="6" spans="1:3">
      <c r="A6" t="s">
        <v>3</v>
      </c>
      <c r="B6" t="s">
        <v>12</v>
      </c>
      <c r="C6" s="1">
        <v>2</v>
      </c>
    </row>
    <row r="7" spans="1:3">
      <c r="A7" t="s">
        <v>3</v>
      </c>
      <c r="B7" t="s">
        <v>13</v>
      </c>
      <c r="C7" s="1">
        <v>1</v>
      </c>
    </row>
    <row r="8" spans="1:3">
      <c r="A8" t="s">
        <v>3</v>
      </c>
      <c r="C8" s="1">
        <v>390</v>
      </c>
    </row>
    <row r="9" spans="1:3">
      <c r="A9" t="s">
        <v>15</v>
      </c>
      <c r="B9" t="s">
        <v>5</v>
      </c>
      <c r="C9" s="1">
        <v>9</v>
      </c>
    </row>
    <row r="10" spans="1:3">
      <c r="A10" t="s">
        <v>15</v>
      </c>
      <c r="B10" t="s">
        <v>6</v>
      </c>
      <c r="C10" s="1">
        <v>1</v>
      </c>
    </row>
    <row r="11" spans="1:3">
      <c r="A11" t="s">
        <v>15</v>
      </c>
      <c r="B11" t="s">
        <v>8</v>
      </c>
      <c r="C11" s="1">
        <v>7</v>
      </c>
    </row>
    <row r="12" spans="1:3">
      <c r="A12" t="s">
        <v>15</v>
      </c>
      <c r="B12" t="s">
        <v>10</v>
      </c>
      <c r="C12" s="1">
        <v>5</v>
      </c>
    </row>
    <row r="13" spans="1:3">
      <c r="A13" t="s">
        <v>15</v>
      </c>
      <c r="B13" t="s">
        <v>12</v>
      </c>
      <c r="C13" s="1">
        <v>3</v>
      </c>
    </row>
    <row r="14" spans="1:3">
      <c r="A14" t="s">
        <v>15</v>
      </c>
      <c r="C14" s="1">
        <v>95</v>
      </c>
    </row>
    <row r="15" spans="1:3">
      <c r="A15" t="s">
        <v>16</v>
      </c>
      <c r="B15" t="s">
        <v>5</v>
      </c>
      <c r="C15" s="1">
        <v>1</v>
      </c>
    </row>
    <row r="16" spans="1:3">
      <c r="A16" t="s">
        <v>16</v>
      </c>
      <c r="B16" t="s">
        <v>8</v>
      </c>
      <c r="C16" s="1">
        <v>8</v>
      </c>
    </row>
    <row r="17" spans="1:3">
      <c r="A17" t="s">
        <v>16</v>
      </c>
      <c r="B17" t="s">
        <v>10</v>
      </c>
      <c r="C17" s="1">
        <v>2</v>
      </c>
    </row>
    <row r="18" spans="1:3">
      <c r="A18" t="s">
        <v>16</v>
      </c>
      <c r="B18" t="s">
        <v>12</v>
      </c>
      <c r="C18" s="1">
        <v>2</v>
      </c>
    </row>
    <row r="19" spans="1:3">
      <c r="A19" t="s">
        <v>16</v>
      </c>
      <c r="B19" t="s">
        <v>13</v>
      </c>
      <c r="C19" s="1">
        <v>1</v>
      </c>
    </row>
    <row r="20" spans="1:3">
      <c r="A20" t="s">
        <v>16</v>
      </c>
      <c r="C20" s="1">
        <v>86</v>
      </c>
    </row>
    <row r="21" spans="1:3">
      <c r="A21" t="s">
        <v>17</v>
      </c>
      <c r="B21" t="s">
        <v>5</v>
      </c>
      <c r="C21" s="1">
        <v>1</v>
      </c>
    </row>
    <row r="22" spans="1:3">
      <c r="A22" t="s">
        <v>17</v>
      </c>
      <c r="B22" t="s">
        <v>8</v>
      </c>
      <c r="C22" s="1">
        <v>2</v>
      </c>
    </row>
    <row r="23" spans="1:3">
      <c r="A23" t="s">
        <v>17</v>
      </c>
      <c r="B23" t="s">
        <v>12</v>
      </c>
      <c r="C23" s="1">
        <v>2</v>
      </c>
    </row>
    <row r="24" spans="1:3">
      <c r="A24" t="s">
        <v>17</v>
      </c>
      <c r="C24" s="1">
        <v>8</v>
      </c>
    </row>
    <row r="25" spans="1:3">
      <c r="A25" t="s">
        <v>18</v>
      </c>
      <c r="B25" t="s">
        <v>4</v>
      </c>
      <c r="C25" s="1">
        <v>1</v>
      </c>
    </row>
    <row r="26" spans="1:3">
      <c r="A26" t="s">
        <v>18</v>
      </c>
      <c r="B26" t="s">
        <v>5</v>
      </c>
      <c r="C26" s="1">
        <v>8</v>
      </c>
    </row>
    <row r="27" spans="1:3">
      <c r="A27" t="s">
        <v>18</v>
      </c>
      <c r="B27" t="s">
        <v>6</v>
      </c>
      <c r="C27" s="1">
        <v>1</v>
      </c>
    </row>
    <row r="28" spans="1:3">
      <c r="A28" t="s">
        <v>18</v>
      </c>
      <c r="B28" t="s">
        <v>8</v>
      </c>
      <c r="C28" s="1">
        <v>17</v>
      </c>
    </row>
    <row r="29" spans="1:3">
      <c r="A29" t="s">
        <v>18</v>
      </c>
      <c r="B29" t="s">
        <v>10</v>
      </c>
      <c r="C29" s="1">
        <v>12</v>
      </c>
    </row>
    <row r="30" spans="1:3">
      <c r="A30" t="s">
        <v>18</v>
      </c>
      <c r="C30" s="1">
        <v>222</v>
      </c>
    </row>
    <row r="31" spans="1:3">
      <c r="A31" t="s">
        <v>19</v>
      </c>
      <c r="B31" t="s">
        <v>5</v>
      </c>
      <c r="C31" s="1">
        <v>11</v>
      </c>
    </row>
    <row r="32" spans="1:3">
      <c r="A32" t="s">
        <v>19</v>
      </c>
      <c r="B32" t="s">
        <v>6</v>
      </c>
      <c r="C32" s="1">
        <v>3</v>
      </c>
    </row>
    <row r="33" spans="1:3">
      <c r="A33" t="s">
        <v>19</v>
      </c>
      <c r="B33" t="s">
        <v>8</v>
      </c>
      <c r="C33" s="1">
        <v>3</v>
      </c>
    </row>
    <row r="34" spans="1:3">
      <c r="A34" t="s">
        <v>19</v>
      </c>
      <c r="B34" t="s">
        <v>10</v>
      </c>
      <c r="C34" s="1">
        <v>17</v>
      </c>
    </row>
    <row r="35" spans="1:3">
      <c r="A35" t="s">
        <v>19</v>
      </c>
      <c r="B35" t="s">
        <v>12</v>
      </c>
      <c r="C35" s="1">
        <v>6</v>
      </c>
    </row>
    <row r="36" spans="1:3">
      <c r="A36" t="s">
        <v>19</v>
      </c>
      <c r="C36" s="1">
        <v>116</v>
      </c>
    </row>
    <row r="37" spans="1:3">
      <c r="A37" t="s">
        <v>20</v>
      </c>
      <c r="B37" t="s">
        <v>5</v>
      </c>
      <c r="C37" s="1">
        <v>1</v>
      </c>
    </row>
    <row r="38" spans="1:3">
      <c r="A38" t="s">
        <v>20</v>
      </c>
      <c r="C38" s="1">
        <v>16</v>
      </c>
    </row>
    <row r="39" spans="1:3">
      <c r="A39" t="s">
        <v>21</v>
      </c>
      <c r="B39" t="s">
        <v>4</v>
      </c>
      <c r="C39" s="1">
        <v>1</v>
      </c>
    </row>
    <row r="40" spans="1:3">
      <c r="A40" t="s">
        <v>21</v>
      </c>
      <c r="B40" t="s">
        <v>5</v>
      </c>
      <c r="C40" s="1">
        <v>51</v>
      </c>
    </row>
    <row r="41" spans="1:3">
      <c r="A41" t="s">
        <v>21</v>
      </c>
      <c r="B41" t="s">
        <v>6</v>
      </c>
      <c r="C41" s="1">
        <v>15</v>
      </c>
    </row>
    <row r="42" spans="1:3">
      <c r="A42" t="s">
        <v>21</v>
      </c>
      <c r="B42" t="s">
        <v>8</v>
      </c>
      <c r="C42" s="1">
        <v>208</v>
      </c>
    </row>
    <row r="43" spans="1:3">
      <c r="A43" t="s">
        <v>21</v>
      </c>
      <c r="B43" t="s">
        <v>10</v>
      </c>
      <c r="C43" s="1">
        <v>94</v>
      </c>
    </row>
    <row r="44" spans="1:3">
      <c r="A44" t="s">
        <v>21</v>
      </c>
      <c r="B44" t="s">
        <v>12</v>
      </c>
      <c r="C44" s="1">
        <v>15</v>
      </c>
    </row>
    <row r="45" spans="1:3">
      <c r="A45" t="s">
        <v>21</v>
      </c>
      <c r="B45" t="s">
        <v>13</v>
      </c>
      <c r="C45" s="1">
        <v>1</v>
      </c>
    </row>
    <row r="46" spans="1:3">
      <c r="A46" t="s">
        <v>21</v>
      </c>
      <c r="C46" s="1">
        <v>1063</v>
      </c>
    </row>
    <row r="47" spans="1:3">
      <c r="A47" t="s">
        <v>22</v>
      </c>
      <c r="C47" s="1">
        <v>4</v>
      </c>
    </row>
    <row r="48" spans="1:3">
      <c r="A48" t="s">
        <v>23</v>
      </c>
      <c r="B48" t="s">
        <v>5</v>
      </c>
      <c r="C48" s="1">
        <v>2</v>
      </c>
    </row>
    <row r="49" spans="1:3">
      <c r="A49" t="s">
        <v>23</v>
      </c>
      <c r="C49" s="1">
        <v>11</v>
      </c>
    </row>
    <row r="50" spans="1:3">
      <c r="A50" t="s">
        <v>24</v>
      </c>
      <c r="B50" t="s">
        <v>5</v>
      </c>
      <c r="C50" s="1">
        <v>1</v>
      </c>
    </row>
    <row r="51" spans="1:3">
      <c r="A51" t="s">
        <v>24</v>
      </c>
      <c r="B51" t="s">
        <v>6</v>
      </c>
      <c r="C51" s="1">
        <v>1</v>
      </c>
    </row>
    <row r="52" spans="1:3">
      <c r="A52" t="s">
        <v>24</v>
      </c>
      <c r="B52" t="s">
        <v>8</v>
      </c>
      <c r="C52" s="1">
        <v>5</v>
      </c>
    </row>
    <row r="53" spans="1:3">
      <c r="A53" t="s">
        <v>24</v>
      </c>
      <c r="B53" t="s">
        <v>10</v>
      </c>
      <c r="C53" s="1">
        <v>1</v>
      </c>
    </row>
    <row r="54" spans="1:3">
      <c r="A54" t="s">
        <v>24</v>
      </c>
      <c r="C54" s="1">
        <v>7</v>
      </c>
    </row>
    <row r="55" spans="1:3">
      <c r="A55" t="s">
        <v>25</v>
      </c>
      <c r="C55" s="1">
        <v>15</v>
      </c>
    </row>
    <row r="56" spans="1:3">
      <c r="A56" t="s">
        <v>26</v>
      </c>
      <c r="C56" s="1">
        <v>3</v>
      </c>
    </row>
    <row r="57" spans="1:3">
      <c r="A57" t="s">
        <v>27</v>
      </c>
      <c r="B57" t="s">
        <v>5</v>
      </c>
      <c r="C57" s="1">
        <v>18</v>
      </c>
    </row>
    <row r="58" spans="1:3">
      <c r="A58" t="s">
        <v>27</v>
      </c>
      <c r="B58" t="s">
        <v>6</v>
      </c>
      <c r="C58" s="1">
        <v>3</v>
      </c>
    </row>
    <row r="59" spans="1:3">
      <c r="A59" t="s">
        <v>27</v>
      </c>
      <c r="B59" t="s">
        <v>8</v>
      </c>
      <c r="C59" s="1">
        <v>18</v>
      </c>
    </row>
    <row r="60" spans="1:3">
      <c r="A60" t="s">
        <v>27</v>
      </c>
      <c r="B60" t="s">
        <v>10</v>
      </c>
      <c r="C60" s="1">
        <v>2</v>
      </c>
    </row>
    <row r="61" spans="1:3">
      <c r="A61" t="s">
        <v>27</v>
      </c>
      <c r="B61" t="s">
        <v>12</v>
      </c>
      <c r="C61" s="1">
        <v>3</v>
      </c>
    </row>
    <row r="62" spans="1:3">
      <c r="A62" t="s">
        <v>27</v>
      </c>
      <c r="C62" s="1">
        <v>115</v>
      </c>
    </row>
    <row r="63" spans="1:3">
      <c r="A63" t="s">
        <v>28</v>
      </c>
      <c r="B63" t="s">
        <v>5</v>
      </c>
      <c r="C63" s="1">
        <v>1</v>
      </c>
    </row>
    <row r="64" spans="1:3">
      <c r="A64" t="s">
        <v>28</v>
      </c>
      <c r="B64" t="s">
        <v>8</v>
      </c>
      <c r="C64" s="1">
        <v>4</v>
      </c>
    </row>
    <row r="65" spans="1:3">
      <c r="A65" t="s">
        <v>28</v>
      </c>
      <c r="B65" t="s">
        <v>10</v>
      </c>
      <c r="C65" s="1">
        <v>1</v>
      </c>
    </row>
    <row r="66" spans="1:3">
      <c r="A66" t="s">
        <v>28</v>
      </c>
      <c r="C66" s="1">
        <v>31</v>
      </c>
    </row>
    <row r="67" spans="1:3">
      <c r="A67" t="s">
        <v>29</v>
      </c>
      <c r="C67" s="1">
        <v>1</v>
      </c>
    </row>
    <row r="68" spans="1:3">
      <c r="A68" t="s">
        <v>30</v>
      </c>
      <c r="B68" t="s">
        <v>5</v>
      </c>
      <c r="C68" s="1">
        <v>15</v>
      </c>
    </row>
    <row r="69" spans="1:3">
      <c r="A69" t="s">
        <v>30</v>
      </c>
      <c r="B69" t="s">
        <v>8</v>
      </c>
      <c r="C69" s="1">
        <v>4</v>
      </c>
    </row>
    <row r="70" spans="1:3">
      <c r="A70" t="s">
        <v>30</v>
      </c>
      <c r="B70" t="s">
        <v>10</v>
      </c>
      <c r="C70" s="1">
        <v>2</v>
      </c>
    </row>
    <row r="71" spans="1:3">
      <c r="A71" t="s">
        <v>30</v>
      </c>
      <c r="B71" t="s">
        <v>12</v>
      </c>
      <c r="C71" s="1">
        <v>1</v>
      </c>
    </row>
    <row r="72" spans="1:3">
      <c r="A72" t="s">
        <v>30</v>
      </c>
      <c r="C72" s="1">
        <v>89</v>
      </c>
    </row>
    <row r="73" spans="1:3">
      <c r="A73" t="s">
        <v>31</v>
      </c>
      <c r="B73" t="s">
        <v>5</v>
      </c>
      <c r="C73" s="1">
        <v>1</v>
      </c>
    </row>
    <row r="74" spans="1:3">
      <c r="A74" t="s">
        <v>31</v>
      </c>
      <c r="B74" t="s">
        <v>8</v>
      </c>
      <c r="C74" s="1">
        <v>1</v>
      </c>
    </row>
    <row r="75" spans="1:3">
      <c r="A75" t="s">
        <v>31</v>
      </c>
      <c r="C75" s="1">
        <v>35</v>
      </c>
    </row>
    <row r="76" spans="1:3">
      <c r="A76" t="s">
        <v>32</v>
      </c>
      <c r="B76" t="s">
        <v>5</v>
      </c>
      <c r="C76" s="1">
        <v>14</v>
      </c>
    </row>
    <row r="77" spans="1:3">
      <c r="A77" t="s">
        <v>32</v>
      </c>
      <c r="B77" t="s">
        <v>8</v>
      </c>
      <c r="C77" s="1">
        <v>22</v>
      </c>
    </row>
    <row r="78" spans="1:3">
      <c r="A78" t="s">
        <v>32</v>
      </c>
      <c r="B78" t="s">
        <v>10</v>
      </c>
      <c r="C78" s="1">
        <v>4</v>
      </c>
    </row>
    <row r="79" spans="1:3">
      <c r="A79" t="s">
        <v>32</v>
      </c>
      <c r="B79" t="s">
        <v>13</v>
      </c>
      <c r="C79" s="1">
        <v>3</v>
      </c>
    </row>
    <row r="80" spans="1:3">
      <c r="A80" t="s">
        <v>32</v>
      </c>
      <c r="C80" s="1">
        <v>119</v>
      </c>
    </row>
    <row r="81" spans="1:3">
      <c r="A81" t="s">
        <v>33</v>
      </c>
      <c r="C81" s="1">
        <v>1</v>
      </c>
    </row>
    <row r="82" spans="1:3">
      <c r="A82" t="s">
        <v>34</v>
      </c>
      <c r="B82" t="s">
        <v>5</v>
      </c>
      <c r="C82" s="1">
        <v>4</v>
      </c>
    </row>
    <row r="83" spans="1:3">
      <c r="A83" t="s">
        <v>34</v>
      </c>
      <c r="B83" t="s">
        <v>8</v>
      </c>
      <c r="C83" s="1">
        <v>3</v>
      </c>
    </row>
    <row r="84" spans="1:3">
      <c r="A84" t="s">
        <v>34</v>
      </c>
      <c r="B84" t="s">
        <v>10</v>
      </c>
      <c r="C84" s="1">
        <v>7</v>
      </c>
    </row>
    <row r="85" spans="1:3">
      <c r="A85" t="s">
        <v>34</v>
      </c>
      <c r="C85" s="1">
        <v>90</v>
      </c>
    </row>
    <row r="86" spans="1:3">
      <c r="A86" t="s">
        <v>35</v>
      </c>
      <c r="B86" t="s">
        <v>5</v>
      </c>
      <c r="C86" s="1">
        <v>12</v>
      </c>
    </row>
    <row r="87" spans="1:3">
      <c r="A87" t="s">
        <v>35</v>
      </c>
      <c r="B87" t="s">
        <v>8</v>
      </c>
      <c r="C87" s="1">
        <v>7</v>
      </c>
    </row>
    <row r="88" spans="1:3">
      <c r="A88" t="s">
        <v>35</v>
      </c>
      <c r="C88" s="1">
        <v>43</v>
      </c>
    </row>
    <row r="89" spans="1:3">
      <c r="A89" t="s">
        <v>36</v>
      </c>
      <c r="C89" s="1">
        <v>3</v>
      </c>
    </row>
    <row r="90" spans="1:3">
      <c r="A90" t="s">
        <v>37</v>
      </c>
      <c r="B90" t="s">
        <v>6</v>
      </c>
      <c r="C90" s="1">
        <v>1</v>
      </c>
    </row>
    <row r="91" spans="1:3">
      <c r="A91" t="s">
        <v>37</v>
      </c>
      <c r="B91" t="s">
        <v>10</v>
      </c>
      <c r="C91" s="1">
        <v>1</v>
      </c>
    </row>
    <row r="92" spans="1:3">
      <c r="A92" t="s">
        <v>37</v>
      </c>
      <c r="C92" s="1">
        <v>3</v>
      </c>
    </row>
    <row r="93" spans="1:3">
      <c r="A93" t="s">
        <v>38</v>
      </c>
      <c r="C93" s="1">
        <v>11</v>
      </c>
    </row>
    <row r="94" spans="1:3">
      <c r="A94" t="s">
        <v>39</v>
      </c>
      <c r="B94" t="s">
        <v>8</v>
      </c>
      <c r="C94" s="1">
        <v>2</v>
      </c>
    </row>
    <row r="95" spans="1:3">
      <c r="A95" t="s">
        <v>39</v>
      </c>
      <c r="B95" t="s">
        <v>10</v>
      </c>
      <c r="C95" s="1">
        <v>4</v>
      </c>
    </row>
    <row r="96" spans="1:3">
      <c r="A96" t="s">
        <v>39</v>
      </c>
      <c r="B96" t="s">
        <v>12</v>
      </c>
      <c r="C96" s="1">
        <v>1</v>
      </c>
    </row>
    <row r="97" spans="1:3">
      <c r="A97" t="s">
        <v>39</v>
      </c>
      <c r="C97" s="1">
        <v>31</v>
      </c>
    </row>
    <row r="98" spans="1:3">
      <c r="A98" t="s">
        <v>40</v>
      </c>
      <c r="B98" t="s">
        <v>5</v>
      </c>
      <c r="C98" s="1">
        <v>15</v>
      </c>
    </row>
    <row r="99" spans="1:3">
      <c r="A99" t="s">
        <v>40</v>
      </c>
      <c r="B99" t="s">
        <v>6</v>
      </c>
      <c r="C99" s="1">
        <v>2</v>
      </c>
    </row>
    <row r="100" spans="1:3">
      <c r="A100" t="s">
        <v>40</v>
      </c>
      <c r="B100" t="s">
        <v>8</v>
      </c>
      <c r="C100" s="1">
        <v>3</v>
      </c>
    </row>
    <row r="101" spans="1:3">
      <c r="A101" t="s">
        <v>40</v>
      </c>
      <c r="B101" t="s">
        <v>12</v>
      </c>
      <c r="C101" s="1">
        <v>2</v>
      </c>
    </row>
    <row r="102" spans="1:3">
      <c r="A102" t="s">
        <v>40</v>
      </c>
      <c r="C102" s="1">
        <v>110</v>
      </c>
    </row>
    <row r="103" spans="1:3">
      <c r="A103" t="s">
        <v>41</v>
      </c>
      <c r="B103" t="s">
        <v>5</v>
      </c>
      <c r="C103" s="1">
        <v>2</v>
      </c>
    </row>
    <row r="104" spans="1:3">
      <c r="A104" t="s">
        <v>41</v>
      </c>
      <c r="B104" t="s">
        <v>8</v>
      </c>
      <c r="C104" s="1">
        <v>1</v>
      </c>
    </row>
    <row r="105" spans="1:3">
      <c r="A105" t="s">
        <v>41</v>
      </c>
      <c r="B105" t="s">
        <v>10</v>
      </c>
      <c r="C105" s="1">
        <v>1</v>
      </c>
    </row>
    <row r="106" spans="1:3">
      <c r="A106" t="s">
        <v>41</v>
      </c>
      <c r="C106" s="1">
        <v>30</v>
      </c>
    </row>
    <row r="107" spans="1:3">
      <c r="A107" t="s">
        <v>42</v>
      </c>
      <c r="B107" t="s">
        <v>4</v>
      </c>
      <c r="C107" s="1">
        <v>2</v>
      </c>
    </row>
    <row r="108" spans="1:3">
      <c r="A108" t="s">
        <v>42</v>
      </c>
      <c r="B108" t="s">
        <v>5</v>
      </c>
      <c r="C108" s="1">
        <v>36</v>
      </c>
    </row>
    <row r="109" spans="1:3">
      <c r="A109" t="s">
        <v>42</v>
      </c>
      <c r="B109" t="s">
        <v>6</v>
      </c>
      <c r="C109" s="1">
        <v>11</v>
      </c>
    </row>
    <row r="110" spans="1:3">
      <c r="A110" t="s">
        <v>42</v>
      </c>
      <c r="B110" t="s">
        <v>8</v>
      </c>
      <c r="C110" s="1">
        <v>17</v>
      </c>
    </row>
    <row r="111" spans="1:3">
      <c r="A111" t="s">
        <v>42</v>
      </c>
      <c r="B111" t="s">
        <v>10</v>
      </c>
      <c r="C111" s="1">
        <v>77</v>
      </c>
    </row>
    <row r="112" spans="1:3">
      <c r="A112" t="s">
        <v>42</v>
      </c>
      <c r="B112" t="s">
        <v>12</v>
      </c>
      <c r="C112" s="1">
        <v>10</v>
      </c>
    </row>
    <row r="113" spans="1:3">
      <c r="A113" t="s">
        <v>42</v>
      </c>
      <c r="B113" t="s">
        <v>13</v>
      </c>
      <c r="C113" s="1">
        <v>4</v>
      </c>
    </row>
    <row r="114" spans="1:3">
      <c r="A114" t="s">
        <v>42</v>
      </c>
      <c r="C114" s="1">
        <v>336</v>
      </c>
    </row>
    <row r="115" spans="1:3">
      <c r="A115" t="s">
        <v>43</v>
      </c>
      <c r="B115" t="s">
        <v>4</v>
      </c>
      <c r="C115" s="1">
        <v>3</v>
      </c>
    </row>
    <row r="116" spans="1:3">
      <c r="A116" t="s">
        <v>43</v>
      </c>
      <c r="B116" t="s">
        <v>5</v>
      </c>
      <c r="C116" s="1">
        <v>29</v>
      </c>
    </row>
    <row r="117" spans="1:3">
      <c r="A117" t="s">
        <v>43</v>
      </c>
      <c r="B117" t="s">
        <v>6</v>
      </c>
      <c r="C117" s="1">
        <v>5</v>
      </c>
    </row>
    <row r="118" spans="1:3">
      <c r="A118" t="s">
        <v>43</v>
      </c>
      <c r="B118" t="s">
        <v>8</v>
      </c>
      <c r="C118" s="1">
        <v>265</v>
      </c>
    </row>
    <row r="119" spans="1:3">
      <c r="A119" t="s">
        <v>43</v>
      </c>
      <c r="B119" t="s">
        <v>10</v>
      </c>
      <c r="C119" s="1">
        <v>122</v>
      </c>
    </row>
    <row r="120" spans="1:3">
      <c r="A120" t="s">
        <v>43</v>
      </c>
      <c r="B120" t="s">
        <v>12</v>
      </c>
      <c r="C120" s="1">
        <v>8</v>
      </c>
    </row>
    <row r="121" spans="1:3">
      <c r="A121" t="s">
        <v>43</v>
      </c>
      <c r="B121" t="s">
        <v>13</v>
      </c>
      <c r="C121" s="1">
        <v>4</v>
      </c>
    </row>
    <row r="122" spans="1:3">
      <c r="A122" t="s">
        <v>43</v>
      </c>
      <c r="C122" s="1">
        <v>2079</v>
      </c>
    </row>
    <row r="123" spans="1:3">
      <c r="A123" t="s">
        <v>44</v>
      </c>
      <c r="B123" t="s">
        <v>5</v>
      </c>
      <c r="C123" s="1">
        <v>1</v>
      </c>
    </row>
    <row r="124" spans="1:3">
      <c r="A124" t="s">
        <v>44</v>
      </c>
      <c r="B124" t="s">
        <v>8</v>
      </c>
      <c r="C124" s="1">
        <v>3</v>
      </c>
    </row>
    <row r="125" spans="1:3">
      <c r="A125" t="s">
        <v>44</v>
      </c>
      <c r="B125" t="s">
        <v>10</v>
      </c>
      <c r="C125" s="1">
        <v>2</v>
      </c>
    </row>
    <row r="126" spans="1:3">
      <c r="A126" t="s">
        <v>44</v>
      </c>
      <c r="B126" t="s">
        <v>12</v>
      </c>
      <c r="C126" s="1">
        <v>1</v>
      </c>
    </row>
    <row r="127" spans="1:3">
      <c r="A127" t="s">
        <v>44</v>
      </c>
      <c r="C127" s="1">
        <v>37</v>
      </c>
    </row>
    <row r="128" spans="1:3">
      <c r="A128" t="s">
        <v>45</v>
      </c>
      <c r="B128" t="s">
        <v>5</v>
      </c>
      <c r="C128" s="1">
        <v>1</v>
      </c>
    </row>
    <row r="129" spans="1:3">
      <c r="A129" t="s">
        <v>45</v>
      </c>
      <c r="B129" t="s">
        <v>10</v>
      </c>
      <c r="C129" s="1">
        <v>1</v>
      </c>
    </row>
    <row r="130" spans="1:3">
      <c r="A130" t="s">
        <v>45</v>
      </c>
      <c r="C130" s="1">
        <v>9</v>
      </c>
    </row>
    <row r="131" spans="1:3">
      <c r="A131" t="s">
        <v>46</v>
      </c>
      <c r="B131" t="s">
        <v>5</v>
      </c>
      <c r="C131" s="1">
        <v>64</v>
      </c>
    </row>
    <row r="132" spans="1:3">
      <c r="A132" t="s">
        <v>46</v>
      </c>
      <c r="B132" t="s">
        <v>6</v>
      </c>
      <c r="C132" s="1">
        <v>6</v>
      </c>
    </row>
    <row r="133" spans="1:3">
      <c r="A133" t="s">
        <v>46</v>
      </c>
      <c r="B133" t="s">
        <v>8</v>
      </c>
      <c r="C133" s="1">
        <v>14</v>
      </c>
    </row>
    <row r="134" spans="1:3">
      <c r="A134" t="s">
        <v>46</v>
      </c>
      <c r="B134" t="s">
        <v>10</v>
      </c>
      <c r="C134" s="1">
        <v>11</v>
      </c>
    </row>
    <row r="135" spans="1:3">
      <c r="A135" t="s">
        <v>46</v>
      </c>
      <c r="B135" t="s">
        <v>12</v>
      </c>
      <c r="C135" s="1">
        <v>2</v>
      </c>
    </row>
    <row r="136" spans="1:3">
      <c r="A136" t="s">
        <v>46</v>
      </c>
      <c r="C136" s="1">
        <v>397</v>
      </c>
    </row>
    <row r="137" spans="1:3">
      <c r="A137" t="s">
        <v>47</v>
      </c>
      <c r="B137" t="s">
        <v>5</v>
      </c>
      <c r="C137" s="1">
        <v>11</v>
      </c>
    </row>
    <row r="138" spans="1:3">
      <c r="A138" t="s">
        <v>47</v>
      </c>
      <c r="B138" t="s">
        <v>6</v>
      </c>
      <c r="C138" s="1">
        <v>2</v>
      </c>
    </row>
    <row r="139" spans="1:3">
      <c r="A139" t="s">
        <v>47</v>
      </c>
      <c r="B139" t="s">
        <v>8</v>
      </c>
      <c r="C139" s="1">
        <v>2</v>
      </c>
    </row>
    <row r="140" spans="1:3">
      <c r="A140" t="s">
        <v>47</v>
      </c>
      <c r="B140" t="s">
        <v>10</v>
      </c>
      <c r="C140" s="1">
        <v>1</v>
      </c>
    </row>
    <row r="141" spans="1:3">
      <c r="A141" t="s">
        <v>47</v>
      </c>
      <c r="C141" s="1">
        <v>53</v>
      </c>
    </row>
    <row r="142" spans="1:3">
      <c r="A142" t="s">
        <v>48</v>
      </c>
      <c r="C142" s="1">
        <v>3</v>
      </c>
    </row>
    <row r="143" spans="1:3">
      <c r="A143" t="s">
        <v>49</v>
      </c>
      <c r="B143" t="s">
        <v>8</v>
      </c>
      <c r="C143" s="1">
        <v>1</v>
      </c>
    </row>
    <row r="144" spans="1:3">
      <c r="A144" t="s">
        <v>49</v>
      </c>
      <c r="C144" s="1">
        <v>4</v>
      </c>
    </row>
    <row r="145" spans="1:3">
      <c r="A145" t="s">
        <v>50</v>
      </c>
      <c r="B145" t="s">
        <v>5</v>
      </c>
      <c r="C145" s="1">
        <v>8</v>
      </c>
    </row>
    <row r="146" spans="1:3">
      <c r="A146" t="s">
        <v>50</v>
      </c>
      <c r="B146" t="s">
        <v>6</v>
      </c>
      <c r="C146" s="1">
        <v>1</v>
      </c>
    </row>
    <row r="147" spans="1:3">
      <c r="A147" t="s">
        <v>50</v>
      </c>
      <c r="B147" t="s">
        <v>8</v>
      </c>
      <c r="C147" s="1">
        <v>1</v>
      </c>
    </row>
    <row r="148" spans="1:3">
      <c r="A148" t="s">
        <v>50</v>
      </c>
      <c r="B148" t="s">
        <v>10</v>
      </c>
      <c r="C148" s="1">
        <v>1</v>
      </c>
    </row>
    <row r="149" spans="1:3">
      <c r="A149" t="s">
        <v>50</v>
      </c>
      <c r="C149" s="1">
        <v>49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99BE-66DC-46C3-AE0A-B253522D7220}">
  <dimension ref="A1:I18"/>
  <sheetViews>
    <sheetView workbookViewId="0">
      <selection activeCell="D16" sqref="D16"/>
    </sheetView>
  </sheetViews>
  <sheetFormatPr defaultRowHeight="18.2"/>
  <cols>
    <col min="2" max="2" width="13.5976562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56</v>
      </c>
      <c r="B2" t="s">
        <v>57</v>
      </c>
      <c r="C2">
        <f>VLOOKUP(B2,[2]keyword1!$B$2:$C$13,2,FALSE)</f>
        <v>54</v>
      </c>
      <c r="D2">
        <v>0</v>
      </c>
      <c r="E2">
        <v>1</v>
      </c>
      <c r="F2">
        <v>0</v>
      </c>
      <c r="G2">
        <v>0</v>
      </c>
      <c r="H2">
        <f>SUM(C2:G2)</f>
        <v>55</v>
      </c>
    </row>
    <row r="3" spans="1:9">
      <c r="B3" t="s">
        <v>58</v>
      </c>
      <c r="C3">
        <f>VLOOKUP(B3,[2]keyword1!$B$2:$C$13,2,FALSE)</f>
        <v>49</v>
      </c>
      <c r="D3">
        <f>VLOOKUP(B3,[2]keyword2!$B$2:$C$13,2,FALSE)</f>
        <v>21</v>
      </c>
      <c r="E3">
        <v>0</v>
      </c>
      <c r="F3">
        <v>0</v>
      </c>
      <c r="G3">
        <v>0</v>
      </c>
      <c r="H3">
        <f>SUM(C3:G3)</f>
        <v>70</v>
      </c>
    </row>
    <row r="4" spans="1:9">
      <c r="B4" t="s">
        <v>9</v>
      </c>
      <c r="C4">
        <f>VLOOKUP(B4,[2]keyword1!$B$2:$C$13,2,FALSE)</f>
        <v>95</v>
      </c>
      <c r="D4">
        <f>VLOOKUP(B4,[2]keyword2!$B$2:$C$13,2,FALSE)</f>
        <v>37</v>
      </c>
      <c r="E4">
        <f>VLOOKUP(B4,[2]keyword3!$B$2:$C$12,2,FALSE)</f>
        <v>9</v>
      </c>
      <c r="F4">
        <v>0</v>
      </c>
      <c r="G4">
        <v>0</v>
      </c>
      <c r="H4">
        <f>SUM(C4:G4)</f>
        <v>141</v>
      </c>
    </row>
    <row r="5" spans="1:9">
      <c r="B5" t="s">
        <v>59</v>
      </c>
      <c r="C5">
        <f>VLOOKUP(B5,[2]keyword1!$B$2:$C$13,2,FALSE)</f>
        <v>15</v>
      </c>
      <c r="D5">
        <f>VLOOKUP(B5,[2]keyword2!$B$2:$C$13,2,FALSE)</f>
        <v>21</v>
      </c>
      <c r="E5">
        <f>VLOOKUP(B5,[2]keyword3!$B$2:$C$12,2,FALSE)</f>
        <v>34</v>
      </c>
      <c r="F5">
        <f>VLOOKUP(B5,[2]keyword4!$B$2:$C$9,2,FALSE)</f>
        <v>26</v>
      </c>
      <c r="G5">
        <f>VLOOKUP(B5,[2]keyword5!$B$2:$C$8,2,FALSE)</f>
        <v>4</v>
      </c>
      <c r="H5">
        <f>SUM(C5:G5)</f>
        <v>100</v>
      </c>
    </row>
    <row r="6" spans="1:9">
      <c r="B6" t="s">
        <v>60</v>
      </c>
      <c r="C6">
        <f>VLOOKUP(B6,[2]keyword1!$B$2:$C$13,2,FALSE)</f>
        <v>17</v>
      </c>
      <c r="D6">
        <f>VLOOKUP(B6,[2]keyword2!$B$2:$C$13,2,FALSE)</f>
        <v>34</v>
      </c>
      <c r="E6">
        <f>VLOOKUP(B6,[2]keyword3!$B$2:$C$12,2,FALSE)</f>
        <v>40</v>
      </c>
      <c r="F6">
        <f>VLOOKUP(B6,[2]keyword4!$B$2:$C$9,2,FALSE)</f>
        <v>8</v>
      </c>
      <c r="G6">
        <f>VLOOKUP(B6,[2]keyword5!$B$2:$C$8,2,FALSE)</f>
        <v>2</v>
      </c>
      <c r="H6">
        <f>SUM(C6:G6)</f>
        <v>101</v>
      </c>
    </row>
    <row r="7" spans="1:9">
      <c r="B7" t="s">
        <v>61</v>
      </c>
      <c r="C7">
        <f>VLOOKUP(B7,[2]keyword1!$B$2:$C$13,2,FALSE)</f>
        <v>10</v>
      </c>
      <c r="D7">
        <f>VLOOKUP(B7,[2]keyword2!$B$2:$C$13,2,FALSE)</f>
        <v>40</v>
      </c>
      <c r="E7">
        <f>VLOOKUP(B7,[2]keyword3!$B$2:$C$12,2,FALSE)</f>
        <v>32</v>
      </c>
      <c r="F7">
        <f>VLOOKUP(B7,[2]keyword4!$B$2:$C$9,2,FALSE)</f>
        <v>39</v>
      </c>
      <c r="G7">
        <f>VLOOKUP(B7,[2]keyword5!$B$2:$C$8,2,FALSE)</f>
        <v>11</v>
      </c>
      <c r="H7">
        <f>SUM(C7:G7)</f>
        <v>132</v>
      </c>
    </row>
    <row r="8" spans="1:9">
      <c r="B8" t="s">
        <v>62</v>
      </c>
      <c r="C8">
        <f>VLOOKUP(B8,[2]keyword1!$B$2:$C$13,2,FALSE)</f>
        <v>11</v>
      </c>
      <c r="D8">
        <f>VLOOKUP(B8,[2]keyword2!$B$2:$C$13,2,FALSE)</f>
        <v>20</v>
      </c>
      <c r="E8">
        <f>VLOOKUP(B8,[2]keyword3!$B$2:$C$12,2,FALSE)</f>
        <v>36</v>
      </c>
      <c r="F8">
        <f>VLOOKUP(B8,[2]keyword4!$B$2:$C$9,2,FALSE)</f>
        <v>16</v>
      </c>
      <c r="G8">
        <f>VLOOKUP(B8,[2]keyword5!$B$2:$C$8,2,FALSE)</f>
        <v>35</v>
      </c>
      <c r="H8">
        <f>SUM(C8:G8)</f>
        <v>118</v>
      </c>
    </row>
    <row r="9" spans="1:9">
      <c r="B9" t="s">
        <v>63</v>
      </c>
      <c r="C9">
        <f>VLOOKUP(B9,[2]keyword1!$B$2:$C$13,2,FALSE)</f>
        <v>8</v>
      </c>
      <c r="D9">
        <f>VLOOKUP(B9,[2]keyword2!$B$2:$C$13,2,FALSE)</f>
        <v>21</v>
      </c>
      <c r="E9">
        <f>VLOOKUP(B9,[2]keyword3!$B$2:$C$12,2,FALSE)</f>
        <v>13</v>
      </c>
      <c r="F9">
        <f>VLOOKUP(B9,[2]keyword4!$B$2:$C$9,2,FALSE)</f>
        <v>22</v>
      </c>
      <c r="G9">
        <f>VLOOKUP(B9,[2]keyword5!$B$2:$C$8,2,FALSE)</f>
        <v>13</v>
      </c>
      <c r="H9">
        <f>SUM(C9:G9)</f>
        <v>77</v>
      </c>
    </row>
    <row r="10" spans="1:9">
      <c r="B10" t="s">
        <v>64</v>
      </c>
      <c r="C10">
        <f>VLOOKUP(B10,[2]keyword1!$B$2:$C$13,2,FALSE)</f>
        <v>54</v>
      </c>
      <c r="D10">
        <f>VLOOKUP(B10,[2]keyword2!$B$2:$C$13,2,FALSE)</f>
        <v>47</v>
      </c>
      <c r="E10">
        <f>VLOOKUP(B10,[2]keyword3!$B$2:$C$12,2,FALSE)</f>
        <v>14</v>
      </c>
      <c r="F10">
        <f>VLOOKUP(B10,[2]keyword4!$B$2:$C$9,2,FALSE)</f>
        <v>3</v>
      </c>
      <c r="G10">
        <v>0</v>
      </c>
      <c r="H10">
        <f>SUM(C10:G10)</f>
        <v>118</v>
      </c>
    </row>
    <row r="11" spans="1:9">
      <c r="B11" t="s">
        <v>65</v>
      </c>
      <c r="C11">
        <f>VLOOKUP(B11,[2]keyword1!$B$2:$C$13,2,FALSE)</f>
        <v>11</v>
      </c>
      <c r="D11">
        <f>VLOOKUP(B11,[2]keyword2!$B$2:$C$13,2,FALSE)</f>
        <v>5</v>
      </c>
      <c r="E11">
        <f>VLOOKUP(B11,[2]keyword3!$B$2:$C$12,2,FALSE)</f>
        <v>6</v>
      </c>
      <c r="F11">
        <v>0</v>
      </c>
      <c r="G11">
        <v>0</v>
      </c>
      <c r="H11">
        <f>SUM(C11:G11)</f>
        <v>22</v>
      </c>
    </row>
    <row r="12" spans="1:9">
      <c r="B12" t="s">
        <v>66</v>
      </c>
      <c r="C12">
        <f>VLOOKUP(B12,[2]keyword1!$B$2:$C$13,2,FALSE)</f>
        <v>38</v>
      </c>
      <c r="D12">
        <f>VLOOKUP(B12,[2]keyword2!$B$2:$C$13,2,FALSE)</f>
        <v>53</v>
      </c>
      <c r="E12">
        <f>VLOOKUP(B12,[2]keyword3!$B$2:$C$12,2,FALSE)</f>
        <v>26</v>
      </c>
      <c r="F12">
        <f>VLOOKUP(B12,[2]keyword4!$B$2:$C$9,2,FALSE)</f>
        <v>8</v>
      </c>
      <c r="G12">
        <f>VLOOKUP(B12,[2]keyword5!$B$2:$C$8,2,FALSE)</f>
        <v>1</v>
      </c>
      <c r="H12">
        <f>SUM(C12:G12)</f>
        <v>126</v>
      </c>
    </row>
    <row r="13" spans="1:9">
      <c r="C13" t="s">
        <v>90</v>
      </c>
      <c r="D13" t="s">
        <v>89</v>
      </c>
      <c r="E13" t="s">
        <v>88</v>
      </c>
      <c r="F13" t="s">
        <v>87</v>
      </c>
      <c r="G13" t="s">
        <v>86</v>
      </c>
      <c r="I13" t="s">
        <v>95</v>
      </c>
    </row>
    <row r="14" spans="1:9">
      <c r="C14">
        <f>SUM($H$2:$H$5)</f>
        <v>366</v>
      </c>
      <c r="D14">
        <f>$H$6</f>
        <v>101</v>
      </c>
      <c r="E14">
        <f>SUM($H$7:$H$9)</f>
        <v>327</v>
      </c>
      <c r="F14">
        <f>SUM($H$10)</f>
        <v>118</v>
      </c>
      <c r="G14">
        <f>SUM($H$11:$H$12)</f>
        <v>148</v>
      </c>
      <c r="I14" s="1">
        <v>456</v>
      </c>
    </row>
    <row r="15" spans="1:9">
      <c r="B15" t="s">
        <v>94</v>
      </c>
      <c r="C15" s="2">
        <f>$C$14/($I$14*4)</f>
        <v>0.20065789473684212</v>
      </c>
      <c r="D15" s="2">
        <f>$D$14/($I$14*1)</f>
        <v>0.22149122807017543</v>
      </c>
      <c r="E15" s="2">
        <f>$E$14/($I$14*3)</f>
        <v>0.23903508771929824</v>
      </c>
      <c r="F15" s="2">
        <f>$F$14/($I$14*1)</f>
        <v>0.25877192982456143</v>
      </c>
      <c r="G15" s="2">
        <f>$G$14/($I$14*2)</f>
        <v>0.16228070175438597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0.20065789473684212</v>
      </c>
      <c r="D18" s="2">
        <f>$D$14/($I$14*1)</f>
        <v>0.22149122807017543</v>
      </c>
      <c r="E18" s="2">
        <f>$E$14/($I$14*3)</f>
        <v>0.23903508771929824</v>
      </c>
      <c r="F18" s="2">
        <f>$F$14/($I$14*1)</f>
        <v>0.25877192982456143</v>
      </c>
      <c r="G18" s="2">
        <f>$G$14/($I$14*2)</f>
        <v>0.16228070175438597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D962B-0474-4A71-A29F-BE59FD4BD882}">
  <dimension ref="A1:H12"/>
  <sheetViews>
    <sheetView workbookViewId="0">
      <selection activeCell="B2" sqref="B2:B12"/>
    </sheetView>
  </sheetViews>
  <sheetFormatPr defaultRowHeight="18.2"/>
  <cols>
    <col min="2" max="2" width="15.5" bestFit="1" customWidth="1"/>
  </cols>
  <sheetData>
    <row r="1" spans="1:8">
      <c r="A1" t="s">
        <v>0</v>
      </c>
      <c r="B1" t="s">
        <v>69</v>
      </c>
      <c r="C1" t="s">
        <v>2</v>
      </c>
      <c r="H1" t="s">
        <v>68</v>
      </c>
    </row>
    <row r="2" spans="1:8">
      <c r="A2" t="s">
        <v>70</v>
      </c>
      <c r="B2" t="s">
        <v>57</v>
      </c>
      <c r="C2">
        <f>VLOOKUP(B2,keyword1!$B$70:$C$81,2,FALSE)</f>
        <v>175</v>
      </c>
      <c r="D2">
        <v>0</v>
      </c>
      <c r="E2">
        <v>0</v>
      </c>
      <c r="F2">
        <v>0</v>
      </c>
      <c r="G2">
        <v>0</v>
      </c>
      <c r="H2">
        <f>SUM(C2:G2)</f>
        <v>175</v>
      </c>
    </row>
    <row r="3" spans="1:8">
      <c r="B3" t="s">
        <v>58</v>
      </c>
      <c r="C3">
        <f>VLOOKUP(B3,keyword1!$B$70:$C$81,2,FALSE)</f>
        <v>212</v>
      </c>
      <c r="D3">
        <f>VLOOKUP(B3,keyword2!$B$66:$C$76,2,FALSE)</f>
        <v>88</v>
      </c>
      <c r="E3">
        <v>0</v>
      </c>
      <c r="F3">
        <v>0</v>
      </c>
      <c r="G3">
        <v>0</v>
      </c>
      <c r="H3">
        <f t="shared" ref="H3:H12" si="0">SUM(C3:G3)</f>
        <v>300</v>
      </c>
    </row>
    <row r="4" spans="1:8">
      <c r="B4" t="s">
        <v>9</v>
      </c>
      <c r="C4">
        <f>VLOOKUP(B4,keyword1!$B$70:$C$81,2,FALSE)</f>
        <v>214</v>
      </c>
      <c r="D4">
        <f>VLOOKUP(B4,keyword2!$B$66:$C$76,2,FALSE)</f>
        <v>86</v>
      </c>
      <c r="E4">
        <f>VLOOKUP(김민정!B4,keyword3!$B$61:$C$70,2,FALSE)</f>
        <v>16</v>
      </c>
      <c r="F4">
        <v>0</v>
      </c>
      <c r="G4">
        <v>0</v>
      </c>
      <c r="H4">
        <f t="shared" si="0"/>
        <v>316</v>
      </c>
    </row>
    <row r="5" spans="1:8">
      <c r="B5" t="s">
        <v>59</v>
      </c>
      <c r="C5">
        <f>VLOOKUP(B5,keyword1!$B$70:$C$81,2,FALSE)</f>
        <v>36</v>
      </c>
      <c r="D5">
        <f>VLOOKUP(B5,keyword2!$B$66:$C$76,2,FALSE)</f>
        <v>132</v>
      </c>
      <c r="E5">
        <f>VLOOKUP(김민정!B5,keyword3!$B$61:$C$70,2,FALSE)</f>
        <v>172</v>
      </c>
      <c r="F5">
        <f>VLOOKUP(B5,keyword4!$B$50:$C$58,2,FALSE)</f>
        <v>100</v>
      </c>
      <c r="G5">
        <f>VLOOKUP(B5,keyword5!$B$39:$C$46,2,FALSE)</f>
        <v>15</v>
      </c>
      <c r="H5">
        <f t="shared" si="0"/>
        <v>455</v>
      </c>
    </row>
    <row r="6" spans="1:8">
      <c r="B6" t="s">
        <v>60</v>
      </c>
      <c r="C6">
        <f>VLOOKUP(B6,keyword1!$B$70:$C$81,2,FALSE)</f>
        <v>142</v>
      </c>
      <c r="D6">
        <f>VLOOKUP(B6,keyword2!$B$66:$C$76,2,FALSE)</f>
        <v>221</v>
      </c>
      <c r="E6">
        <f>VLOOKUP(김민정!B6,keyword3!$B$61:$C$70,2,FALSE)</f>
        <v>175</v>
      </c>
      <c r="F6">
        <f>VLOOKUP(B6,keyword4!$B$50:$C$58,2,FALSE)</f>
        <v>68</v>
      </c>
      <c r="G6">
        <f>VLOOKUP(B6,keyword5!$B$39:$C$46,2,FALSE)</f>
        <v>15</v>
      </c>
      <c r="H6">
        <f t="shared" si="0"/>
        <v>621</v>
      </c>
    </row>
    <row r="7" spans="1:8">
      <c r="B7" t="s">
        <v>61</v>
      </c>
      <c r="C7">
        <f>VLOOKUP(B7,keyword1!$B$70:$C$81,2,FALSE)</f>
        <v>58</v>
      </c>
      <c r="D7">
        <f>VLOOKUP(B7,keyword2!$B$66:$C$76,2,FALSE)</f>
        <v>147</v>
      </c>
      <c r="E7">
        <f>VLOOKUP(김민정!B7,keyword3!$B$61:$C$70,2,FALSE)</f>
        <v>213</v>
      </c>
      <c r="F7">
        <f>VLOOKUP(B7,keyword4!$B$50:$C$58,2,FALSE)</f>
        <v>223</v>
      </c>
      <c r="G7">
        <f>VLOOKUP(B7,keyword5!$B$39:$C$46,2,FALSE)</f>
        <v>94</v>
      </c>
      <c r="H7">
        <f t="shared" si="0"/>
        <v>735</v>
      </c>
    </row>
    <row r="8" spans="1:8">
      <c r="B8" t="s">
        <v>62</v>
      </c>
      <c r="C8">
        <f>VLOOKUP(B8,keyword1!$B$70:$C$81,2,FALSE)</f>
        <v>8</v>
      </c>
      <c r="D8">
        <f>VLOOKUP(B8,keyword2!$B$66:$C$76,2,FALSE)</f>
        <v>55</v>
      </c>
      <c r="E8">
        <f>VLOOKUP(김민정!B8,keyword3!$B$61:$C$70,2,FALSE)</f>
        <v>105</v>
      </c>
      <c r="F8">
        <f>VLOOKUP(B8,keyword4!$B$50:$C$58,2,FALSE)</f>
        <v>98</v>
      </c>
      <c r="G8">
        <f>VLOOKUP(B8,keyword5!$B$39:$C$46,2,FALSE)</f>
        <v>208</v>
      </c>
      <c r="H8">
        <f t="shared" si="0"/>
        <v>474</v>
      </c>
    </row>
    <row r="9" spans="1:8">
      <c r="B9" t="s">
        <v>63</v>
      </c>
      <c r="C9">
        <f>VLOOKUP(B9,keyword1!$B$70:$C$81,2,FALSE)</f>
        <v>14</v>
      </c>
      <c r="D9">
        <f>VLOOKUP(B9,keyword2!$B$66:$C$76,2,FALSE)</f>
        <v>44</v>
      </c>
      <c r="E9">
        <f>VLOOKUP(김민정!B9,keyword3!$B$61:$C$70,2,FALSE)</f>
        <v>56</v>
      </c>
      <c r="F9">
        <f>VLOOKUP(B9,keyword4!$B$50:$C$58,2,FALSE)</f>
        <v>95</v>
      </c>
      <c r="G9">
        <f>VLOOKUP(B9,keyword5!$B$39:$C$46,2,FALSE)</f>
        <v>51</v>
      </c>
      <c r="H9">
        <f t="shared" si="0"/>
        <v>260</v>
      </c>
    </row>
    <row r="10" spans="1:8">
      <c r="B10" t="s">
        <v>64</v>
      </c>
      <c r="C10">
        <f>VLOOKUP(B10,keyword1!$B$70:$C$81,2,FALSE)</f>
        <v>205</v>
      </c>
      <c r="D10">
        <f>VLOOKUP(B10,keyword2!$B$66:$C$76,2,FALSE)</f>
        <v>158</v>
      </c>
      <c r="E10">
        <f>VLOOKUP(김민정!B10,keyword3!$B$61:$C$70,2,FALSE)</f>
        <v>50</v>
      </c>
      <c r="F10">
        <f>VLOOKUP(B10,keyword4!$B$50:$C$58,2,FALSE)</f>
        <v>6</v>
      </c>
      <c r="G10">
        <v>0</v>
      </c>
      <c r="H10">
        <f t="shared" si="0"/>
        <v>419</v>
      </c>
    </row>
    <row r="11" spans="1:8">
      <c r="B11" t="s">
        <v>65</v>
      </c>
      <c r="C11">
        <f>VLOOKUP(B11,keyword1!$B$70:$C$81,2,FALSE)</f>
        <v>27</v>
      </c>
      <c r="D11">
        <f>VLOOKUP(B11,keyword2!$B$66:$C$76,2,FALSE)</f>
        <v>31</v>
      </c>
      <c r="E11">
        <f>VLOOKUP(김민정!B11,keyword3!$B$61:$C$70,2,FALSE)</f>
        <v>25</v>
      </c>
      <c r="F11">
        <f>VLOOKUP(B11,keyword4!$B$50:$C$58,2,FALSE)</f>
        <v>4</v>
      </c>
      <c r="G11">
        <f>VLOOKUP(B11,keyword5!$B$39:$C$46,2,FALSE)</f>
        <v>1</v>
      </c>
      <c r="H11">
        <f t="shared" si="0"/>
        <v>88</v>
      </c>
    </row>
    <row r="12" spans="1:8">
      <c r="B12" t="s">
        <v>66</v>
      </c>
      <c r="C12">
        <f>VLOOKUP(B12,keyword1!$B$70:$C$81,2,FALSE)</f>
        <v>147</v>
      </c>
      <c r="D12">
        <f>VLOOKUP(B12,keyword2!$B$66:$C$76,2,FALSE)</f>
        <v>174</v>
      </c>
      <c r="E12">
        <f>VLOOKUP(김민정!B12,keyword3!$B$61:$C$70,2,FALSE)</f>
        <v>99</v>
      </c>
      <c r="F12">
        <f>VLOOKUP(B12,keyword4!$B$50:$C$58,2,FALSE)</f>
        <v>21</v>
      </c>
      <c r="G12">
        <f>VLOOKUP(B12,keyword5!$B$39:$C$46,2,FALSE)</f>
        <v>1</v>
      </c>
      <c r="H12">
        <f t="shared" si="0"/>
        <v>442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59721-0231-424A-A362-32007097F608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71</v>
      </c>
      <c r="B2" t="s">
        <v>57</v>
      </c>
      <c r="C2">
        <f>VLOOKUP(B2,[3]keyword1!$B$24:$C$34,2,FALSE)</f>
        <v>11</v>
      </c>
      <c r="D2">
        <v>0</v>
      </c>
      <c r="E2">
        <v>0</v>
      </c>
      <c r="F2">
        <v>0</v>
      </c>
      <c r="G2">
        <v>0</v>
      </c>
      <c r="H2">
        <f>SUM(C2:G2)</f>
        <v>11</v>
      </c>
    </row>
    <row r="3" spans="1:9">
      <c r="B3" t="s">
        <v>58</v>
      </c>
      <c r="C3">
        <f>VLOOKUP(B3,[3]keyword1!$B$24:$C$34,2,FALSE)</f>
        <v>8</v>
      </c>
      <c r="D3">
        <f>VLOOKUP(B3,[3]keyword2!$B$24:$C$33,2,FALSE)</f>
        <v>3</v>
      </c>
      <c r="E3">
        <v>0</v>
      </c>
      <c r="F3">
        <v>0</v>
      </c>
      <c r="G3">
        <v>0</v>
      </c>
      <c r="H3">
        <f>SUM(C3:G3)</f>
        <v>11</v>
      </c>
    </row>
    <row r="4" spans="1:9">
      <c r="B4" t="s">
        <v>9</v>
      </c>
      <c r="C4">
        <f>VLOOKUP(B4,[3]keyword1!$B$24:$C$34,2,FALSE)</f>
        <v>19</v>
      </c>
      <c r="D4">
        <f>VLOOKUP(B4,[3]keyword2!$B$24:$C$33,2,FALSE)</f>
        <v>6</v>
      </c>
      <c r="E4">
        <f>VLOOKUP(B4,[3]keyword3!$B$22:$C$31,2,FALSE)</f>
        <v>2</v>
      </c>
      <c r="F4">
        <v>0</v>
      </c>
      <c r="G4">
        <v>0</v>
      </c>
      <c r="H4">
        <f>SUM(C4:G4)</f>
        <v>27</v>
      </c>
    </row>
    <row r="5" spans="1:9">
      <c r="B5" t="s">
        <v>59</v>
      </c>
      <c r="C5">
        <v>0</v>
      </c>
      <c r="D5">
        <f>VLOOKUP(B5,[3]keyword2!$B$24:$C$33,2,FALSE)</f>
        <v>3</v>
      </c>
      <c r="E5">
        <f>VLOOKUP(B5,[3]keyword3!$B$22:$C$31,2,FALSE)</f>
        <v>4</v>
      </c>
      <c r="F5">
        <f>VLOOKUP(B5,[3]keyword4!$B$17:$C$24,2,FALSE)</f>
        <v>3</v>
      </c>
      <c r="G5">
        <v>0</v>
      </c>
      <c r="H5">
        <f>SUM(C5:G5)</f>
        <v>10</v>
      </c>
    </row>
    <row r="6" spans="1:9">
      <c r="B6" t="s">
        <v>60</v>
      </c>
      <c r="C6">
        <f>VLOOKUP(B6,[3]keyword1!$B$24:$C$34,2,FALSE)</f>
        <v>9</v>
      </c>
      <c r="D6">
        <f>VLOOKUP(B6,[3]keyword2!$B$24:$C$33,2,FALSE)</f>
        <v>12</v>
      </c>
      <c r="E6">
        <f>VLOOKUP(B6,[3]keyword3!$B$22:$C$31,2,FALSE)</f>
        <v>5</v>
      </c>
      <c r="F6">
        <f>VLOOKUP(B6,[3]keyword4!$B$17:$C$24,2,FALSE)</f>
        <v>1</v>
      </c>
      <c r="G6">
        <f>VLOOKUP(B6,[3]keyword5!$B$15:$C$20,2,FALSE)</f>
        <v>2</v>
      </c>
      <c r="H6">
        <f>SUM(C6:G6)</f>
        <v>29</v>
      </c>
    </row>
    <row r="7" spans="1:9">
      <c r="B7" t="s">
        <v>61</v>
      </c>
      <c r="C7">
        <f>VLOOKUP(B7,[3]keyword1!$B$24:$C$34,2,FALSE)</f>
        <v>9</v>
      </c>
      <c r="D7">
        <f>VLOOKUP(B7,[3]keyword2!$B$24:$C$33,2,FALSE)</f>
        <v>6</v>
      </c>
      <c r="E7">
        <f>VLOOKUP(B7,[3]keyword3!$B$22:$C$31,2,FALSE)</f>
        <v>10</v>
      </c>
      <c r="F7">
        <f>VLOOKUP(B7,[3]keyword4!$B$17:$C$24,2,FALSE)</f>
        <v>3</v>
      </c>
      <c r="G7">
        <f>VLOOKUP(B7,[3]keyword5!$B$15:$C$20,2,FALSE)</f>
        <v>2</v>
      </c>
      <c r="H7">
        <f>SUM(C7:G7)</f>
        <v>30</v>
      </c>
    </row>
    <row r="8" spans="1:9">
      <c r="B8" t="s">
        <v>62</v>
      </c>
      <c r="C8">
        <f>VLOOKUP(B8,[3]keyword1!$B$24:$C$34,2,FALSE)</f>
        <v>1</v>
      </c>
      <c r="D8">
        <f>VLOOKUP(B8,[3]keyword2!$B$24:$C$33,2,FALSE)</f>
        <v>14</v>
      </c>
      <c r="E8">
        <f>VLOOKUP(B8,[3]keyword3!$B$22:$C$31,2,FALSE)</f>
        <v>7</v>
      </c>
      <c r="F8">
        <f>VLOOKUP(B8,[3]keyword4!$B$17:$C$24,2,FALSE)</f>
        <v>9</v>
      </c>
      <c r="G8">
        <f>VLOOKUP(B8,[3]keyword5!$B$15:$C$20,2,FALSE)</f>
        <v>8</v>
      </c>
      <c r="H8">
        <f>SUM(C8:G8)</f>
        <v>39</v>
      </c>
    </row>
    <row r="9" spans="1:9">
      <c r="B9" t="s">
        <v>63</v>
      </c>
      <c r="C9">
        <f>VLOOKUP(B9,[3]keyword1!$B$24:$C$34,2,FALSE)</f>
        <v>4</v>
      </c>
      <c r="D9">
        <f>VLOOKUP(B9,[3]keyword2!$B$24:$C$33,2,FALSE)</f>
        <v>10</v>
      </c>
      <c r="E9">
        <f>VLOOKUP(B9,[3]keyword3!$B$22:$C$31,2,FALSE)</f>
        <v>11</v>
      </c>
      <c r="F9">
        <f>VLOOKUP(B9,[3]keyword4!$B$17:$C$24,2,FALSE)</f>
        <v>9</v>
      </c>
      <c r="G9">
        <f>VLOOKUP(B9,[3]keyword5!$B$15:$C$20,2,FALSE)</f>
        <v>1</v>
      </c>
      <c r="H9">
        <f>SUM(C9:G9)</f>
        <v>35</v>
      </c>
    </row>
    <row r="10" spans="1:9">
      <c r="B10" t="s">
        <v>64</v>
      </c>
      <c r="C10">
        <f>VLOOKUP(B10,[3]keyword1!$B$24:$C$34,2,FALSE)</f>
        <v>8</v>
      </c>
      <c r="D10">
        <f>VLOOKUP(B10,[3]keyword2!$B$24:$C$33,2,FALSE)</f>
        <v>12</v>
      </c>
      <c r="E10">
        <f>VLOOKUP(B10,[3]keyword3!$B$22:$C$31,2,FALSE)</f>
        <v>1</v>
      </c>
      <c r="F10">
        <f>VLOOKUP(B10,[3]keyword4!$B$17:$C$24,2,FALSE)</f>
        <v>1</v>
      </c>
      <c r="G10">
        <v>0</v>
      </c>
      <c r="H10">
        <f>SUM(C10:G10)</f>
        <v>22</v>
      </c>
    </row>
    <row r="11" spans="1:9">
      <c r="B11" t="s">
        <v>65</v>
      </c>
      <c r="C11">
        <f>VLOOKUP(B11,[3]keyword1!$B$24:$C$34,2,FALSE)</f>
        <v>2</v>
      </c>
      <c r="D11">
        <v>0</v>
      </c>
      <c r="E11">
        <f>VLOOKUP(B11,[3]keyword3!$B$22:$C$31,2,FALSE)</f>
        <v>3</v>
      </c>
      <c r="F11">
        <v>0</v>
      </c>
      <c r="G11">
        <v>0</v>
      </c>
      <c r="H11">
        <f>SUM(C11:G11)</f>
        <v>5</v>
      </c>
    </row>
    <row r="12" spans="1:9">
      <c r="B12" t="s">
        <v>66</v>
      </c>
      <c r="C12">
        <f>VLOOKUP(B12,[3]keyword1!$B$24:$C$34,2,FALSE)</f>
        <v>7</v>
      </c>
      <c r="D12">
        <f>VLOOKUP(B12,[3]keyword2!$B$24:$C$33,2,FALSE)</f>
        <v>4</v>
      </c>
      <c r="E12">
        <f>VLOOKUP(B12,[3]keyword3!$B$22:$C$31,2,FALSE)</f>
        <v>2</v>
      </c>
      <c r="F12">
        <f>VLOOKUP(B12,[3]keyword4!$B$17:$C$24,2,FALSE)</f>
        <v>2</v>
      </c>
      <c r="G12">
        <f>VLOOKUP(B12,[3]keyword5!$B$15:$C$20,2,FALSE)</f>
        <v>1</v>
      </c>
      <c r="H12">
        <f>SUM(C12:G12)</f>
        <v>16</v>
      </c>
    </row>
    <row r="14" spans="1:9">
      <c r="C14">
        <f>SUM($H$2:$H$5)</f>
        <v>59</v>
      </c>
      <c r="D14">
        <f>$H$6</f>
        <v>29</v>
      </c>
      <c r="E14">
        <f>SUM($H$7:$H$9)</f>
        <v>104</v>
      </c>
      <c r="F14">
        <f>SUM($H$10)</f>
        <v>22</v>
      </c>
      <c r="G14">
        <f>SUM($H$11:$H$12)</f>
        <v>21</v>
      </c>
      <c r="I14" s="1">
        <v>100</v>
      </c>
    </row>
    <row r="15" spans="1:9">
      <c r="C15" s="2">
        <f>$C$14/($I$14*4)</f>
        <v>0.14749999999999999</v>
      </c>
      <c r="D15" s="2">
        <f>$D$14/($I$14*1)</f>
        <v>0.28999999999999998</v>
      </c>
      <c r="E15" s="2">
        <f>$E$14/($I$14*3)</f>
        <v>0.34666666666666668</v>
      </c>
      <c r="F15" s="2">
        <f>$F$14/($I$14*1)</f>
        <v>0.22</v>
      </c>
      <c r="G15" s="2">
        <f>$G$14/($I$14*2)</f>
        <v>0.105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0.14749999999999999</v>
      </c>
      <c r="D18" s="2">
        <f>$D$14/($I$14*1)</f>
        <v>0.28999999999999998</v>
      </c>
      <c r="E18" s="2">
        <f>$E$14/($I$14*3)</f>
        <v>0.34666666666666668</v>
      </c>
      <c r="F18" s="2">
        <f>$F$14/($I$14*1)</f>
        <v>0.22</v>
      </c>
      <c r="G18" s="2">
        <f>$G$14/($I$14*2)</f>
        <v>0.105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E77E-E8B2-4F65-BE9F-5399397CC95D}">
  <dimension ref="A1:I18"/>
  <sheetViews>
    <sheetView workbookViewId="0">
      <selection activeCell="C17" sqref="C17:G18"/>
    </sheetView>
  </sheetViews>
  <sheetFormatPr defaultRowHeight="18.2"/>
  <cols>
    <col min="2" max="2" width="15.5" bestFit="1" customWidth="1"/>
  </cols>
  <sheetData>
    <row r="1" spans="1:9">
      <c r="A1" t="s">
        <v>0</v>
      </c>
      <c r="B1" t="s">
        <v>69</v>
      </c>
      <c r="C1" t="s">
        <v>2</v>
      </c>
      <c r="H1" t="s">
        <v>68</v>
      </c>
    </row>
    <row r="2" spans="1:9">
      <c r="A2" t="s">
        <v>72</v>
      </c>
      <c r="B2" t="s">
        <v>57</v>
      </c>
      <c r="C2">
        <f>VLOOKUP(B2,[3]keyword1!$B$53:$C$63,2,FALSE)</f>
        <v>46</v>
      </c>
      <c r="D2">
        <v>0</v>
      </c>
      <c r="E2">
        <v>0</v>
      </c>
      <c r="F2">
        <v>0</v>
      </c>
      <c r="G2">
        <v>0</v>
      </c>
      <c r="H2">
        <f>SUM(C2:G2)</f>
        <v>46</v>
      </c>
    </row>
    <row r="3" spans="1:9">
      <c r="B3" t="s">
        <v>58</v>
      </c>
      <c r="C3">
        <f>VLOOKUP(B3,[3]keyword1!$B$53:$C$63,2,FALSE)</f>
        <v>21</v>
      </c>
      <c r="D3">
        <f>VLOOKUP(B3,[3]keyword2!$B$52:$C$60,2,FALSE)</f>
        <v>25</v>
      </c>
      <c r="E3">
        <v>0</v>
      </c>
      <c r="F3">
        <v>0</v>
      </c>
      <c r="G3">
        <v>0</v>
      </c>
      <c r="H3">
        <f>SUM(C3:G3)</f>
        <v>46</v>
      </c>
    </row>
    <row r="4" spans="1:9">
      <c r="B4" t="s">
        <v>9</v>
      </c>
      <c r="C4">
        <f>VLOOKUP(B4,[3]keyword1!$B$53:$C$63,2,FALSE)</f>
        <v>19</v>
      </c>
      <c r="D4">
        <f>VLOOKUP(B4,[3]keyword2!$B$52:$C$60,2,FALSE)</f>
        <v>12</v>
      </c>
      <c r="E4">
        <f>VLOOKUP(B4,[3]keyword3!$B$47:$C$56,2,FALSE)</f>
        <v>9</v>
      </c>
      <c r="F4">
        <v>0</v>
      </c>
      <c r="G4">
        <v>0</v>
      </c>
      <c r="H4">
        <f>SUM(C4:G4)</f>
        <v>40</v>
      </c>
    </row>
    <row r="5" spans="1:9">
      <c r="B5" t="s">
        <v>59</v>
      </c>
      <c r="C5">
        <f>VLOOKUP(B5,[3]keyword1!$B$53:$C$63,2,FALSE)</f>
        <v>1</v>
      </c>
      <c r="D5">
        <f>VLOOKUP(B5,[3]keyword2!$B$52:$C$60,2,FALSE)</f>
        <v>4</v>
      </c>
      <c r="E5">
        <f>VLOOKUP(B5,[3]keyword3!$B$47:$C$56,2,FALSE)</f>
        <v>9</v>
      </c>
      <c r="F5">
        <f>VLOOKUP(B5,[3]keyword4!$B$39:$C$46,2,FALSE)</f>
        <v>18</v>
      </c>
      <c r="G5">
        <f>VLOOKUP(B5,[3]keyword5!$B$31:$C$36,2,FALSE)</f>
        <v>3</v>
      </c>
      <c r="H5">
        <f>SUM(C5:G5)</f>
        <v>35</v>
      </c>
    </row>
    <row r="6" spans="1:9">
      <c r="B6" t="s">
        <v>60</v>
      </c>
      <c r="C6">
        <f>VLOOKUP(B6,[3]keyword1!$B$53:$C$63,2,FALSE)</f>
        <v>9</v>
      </c>
      <c r="D6">
        <f>VLOOKUP(B6,[3]keyword2!$B$52:$C$60,2,FALSE)</f>
        <v>21</v>
      </c>
      <c r="E6">
        <f>VLOOKUP(B6,[3]keyword3!$B$47:$C$56,2,FALSE)</f>
        <v>27</v>
      </c>
      <c r="F6">
        <f>VLOOKUP(B6,[3]keyword4!$B$39:$C$46,2,FALSE)</f>
        <v>9</v>
      </c>
      <c r="G6">
        <f>VLOOKUP(B6,[3]keyword5!$B$31:$C$36,2,FALSE)</f>
        <v>6</v>
      </c>
      <c r="H6">
        <f>SUM(C6:G6)</f>
        <v>72</v>
      </c>
    </row>
    <row r="7" spans="1:9">
      <c r="B7" t="s">
        <v>61</v>
      </c>
      <c r="C7">
        <f>VLOOKUP(B7,[3]keyword1!$B$53:$C$63,2,FALSE)</f>
        <v>2</v>
      </c>
      <c r="D7">
        <f>VLOOKUP(B7,[3]keyword2!$B$52:$C$60,2,FALSE)</f>
        <v>6</v>
      </c>
      <c r="E7">
        <f>VLOOKUP(B7,[3]keyword3!$B$47:$C$56,2,FALSE)</f>
        <v>18</v>
      </c>
      <c r="F7">
        <f>VLOOKUP(B7,[3]keyword4!$B$39:$C$46,2,FALSE)</f>
        <v>19</v>
      </c>
      <c r="G7">
        <f>VLOOKUP(B7,[3]keyword5!$B$31:$C$36,2,FALSE)</f>
        <v>17</v>
      </c>
      <c r="H7">
        <f>SUM(C7:G7)</f>
        <v>62</v>
      </c>
    </row>
    <row r="8" spans="1:9">
      <c r="B8" t="s">
        <v>62</v>
      </c>
      <c r="C8">
        <f>VLOOKUP(B8,[3]keyword1!$B$53:$C$63,2,FALSE)</f>
        <v>1</v>
      </c>
      <c r="D8">
        <v>0</v>
      </c>
      <c r="E8">
        <f>VLOOKUP(B8,[3]keyword3!$B$47:$C$56,2,FALSE)</f>
        <v>5</v>
      </c>
      <c r="F8">
        <f>VLOOKUP(B8,[3]keyword4!$B$39:$C$46,2,FALSE)</f>
        <v>2</v>
      </c>
      <c r="G8">
        <f>VLOOKUP(B8,[3]keyword5!$B$31:$C$36,2,FALSE)</f>
        <v>3</v>
      </c>
      <c r="H8">
        <f>SUM(C8:G8)</f>
        <v>11</v>
      </c>
    </row>
    <row r="9" spans="1:9">
      <c r="B9" t="s">
        <v>63</v>
      </c>
      <c r="C9">
        <v>0</v>
      </c>
      <c r="D9">
        <f>VLOOKUP(B9,[3]keyword2!$B$52:$C$60,2,FALSE)</f>
        <v>6</v>
      </c>
      <c r="E9">
        <f>VLOOKUP(B9,[3]keyword3!$B$47:$C$56,2,FALSE)</f>
        <v>8</v>
      </c>
      <c r="F9">
        <f>VLOOKUP(B9,[3]keyword4!$B$39:$C$46,2,FALSE)</f>
        <v>9</v>
      </c>
      <c r="G9">
        <f>VLOOKUP(B9,[3]keyword5!$B$31:$C$36,2,FALSE)</f>
        <v>11</v>
      </c>
      <c r="H9">
        <f>SUM(C9:G9)</f>
        <v>34</v>
      </c>
    </row>
    <row r="10" spans="1:9">
      <c r="B10" t="s">
        <v>64</v>
      </c>
      <c r="C10">
        <f>VLOOKUP(B10,[3]keyword1!$B$53:$C$63,2,FALSE)</f>
        <v>26</v>
      </c>
      <c r="D10">
        <f>VLOOKUP(B10,[3]keyword2!$B$52:$C$60,2,FALSE)</f>
        <v>29</v>
      </c>
      <c r="E10">
        <f>VLOOKUP(B10,[3]keyword3!$B$47:$C$56,2,FALSE)</f>
        <v>14</v>
      </c>
      <c r="F10">
        <f>VLOOKUP(B10,[3]keyword4!$B$39:$C$46,2,FALSE)</f>
        <v>4</v>
      </c>
      <c r="G10">
        <v>0</v>
      </c>
      <c r="H10">
        <f>SUM(C10:G10)</f>
        <v>73</v>
      </c>
    </row>
    <row r="11" spans="1:9">
      <c r="B11" t="s">
        <v>65</v>
      </c>
      <c r="C11">
        <f>VLOOKUP(B11,[3]keyword1!$B$53:$C$63,2,FALSE)</f>
        <v>1</v>
      </c>
      <c r="D11">
        <v>0</v>
      </c>
      <c r="E11">
        <f>VLOOKUP(B11,[3]keyword3!$B$47:$C$56,2,FALSE)</f>
        <v>2</v>
      </c>
      <c r="F11">
        <v>0</v>
      </c>
      <c r="G11">
        <v>0</v>
      </c>
      <c r="H11">
        <f>SUM(C11:G11)</f>
        <v>3</v>
      </c>
    </row>
    <row r="12" spans="1:9">
      <c r="B12" t="s">
        <v>66</v>
      </c>
      <c r="C12">
        <f>VLOOKUP(B12,[3]keyword1!$B$53:$C$63,2,FALSE)</f>
        <v>13</v>
      </c>
      <c r="D12">
        <f>VLOOKUP(B12,[3]keyword2!$B$52:$C$60,2,FALSE)</f>
        <v>23</v>
      </c>
      <c r="E12">
        <f>VLOOKUP(B12,[3]keyword3!$B$47:$C$56,2,FALSE)</f>
        <v>16</v>
      </c>
      <c r="F12">
        <f>VLOOKUP(B12,[3]keyword4!$B$39:$C$46,2,FALSE)</f>
        <v>7</v>
      </c>
      <c r="G12">
        <v>0</v>
      </c>
      <c r="H12">
        <f>SUM(C12:G12)</f>
        <v>59</v>
      </c>
    </row>
    <row r="14" spans="1:9">
      <c r="C14">
        <f>SUM($H$2:$H$5)</f>
        <v>167</v>
      </c>
      <c r="D14">
        <f>$H$6</f>
        <v>72</v>
      </c>
      <c r="E14">
        <f>SUM($H$7:$H$9)</f>
        <v>107</v>
      </c>
      <c r="F14">
        <f>SUM($H$10)</f>
        <v>73</v>
      </c>
      <c r="G14">
        <f>SUM($H$11:$H$12)</f>
        <v>62</v>
      </c>
      <c r="I14" s="1">
        <v>156</v>
      </c>
    </row>
    <row r="15" spans="1:9">
      <c r="C15" s="2">
        <f>$C$14/($I$14*4)</f>
        <v>0.26762820512820512</v>
      </c>
      <c r="D15" s="2">
        <f>$D$14/($I$14*1)</f>
        <v>0.46153846153846156</v>
      </c>
      <c r="E15" s="2">
        <f>$E$14/($I$14*3)</f>
        <v>0.22863247863247863</v>
      </c>
      <c r="F15" s="2">
        <f>$F$14/($I$14*1)</f>
        <v>0.46794871794871795</v>
      </c>
      <c r="G15" s="2">
        <f>$G$14/($I$14*2)</f>
        <v>0.19871794871794871</v>
      </c>
    </row>
    <row r="17" spans="3:7">
      <c r="C17" t="s">
        <v>90</v>
      </c>
      <c r="D17" t="s">
        <v>89</v>
      </c>
      <c r="E17" t="s">
        <v>88</v>
      </c>
      <c r="F17" t="s">
        <v>87</v>
      </c>
      <c r="G17" t="s">
        <v>86</v>
      </c>
    </row>
    <row r="18" spans="3:7">
      <c r="C18" s="2">
        <f>$C$14/($I$14*4)</f>
        <v>0.26762820512820512</v>
      </c>
      <c r="D18" s="2">
        <f>$D$14/($I$14*1)</f>
        <v>0.46153846153846156</v>
      </c>
      <c r="E18" s="2">
        <f>$E$14/($I$14*3)</f>
        <v>0.22863247863247863</v>
      </c>
      <c r="F18" s="2">
        <f>$F$14/($I$14*1)</f>
        <v>0.46794871794871795</v>
      </c>
      <c r="G18" s="2">
        <f>$G$14/($I$14*2)</f>
        <v>0.19871794871794871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keyword1</vt:lpstr>
      <vt:lpstr>keyword2</vt:lpstr>
      <vt:lpstr>keyword3</vt:lpstr>
      <vt:lpstr>keyword4</vt:lpstr>
      <vt:lpstr>keyword5</vt:lpstr>
      <vt:lpstr>강원우</vt:lpstr>
      <vt:lpstr>김민정</vt:lpstr>
      <vt:lpstr>권규호</vt:lpstr>
      <vt:lpstr>그믐달</vt:lpstr>
      <vt:lpstr>박상희</vt:lpstr>
      <vt:lpstr>방동진</vt:lpstr>
      <vt:lpstr>신영균</vt:lpstr>
      <vt:lpstr>고정민</vt:lpstr>
      <vt:lpstr>이미지</vt:lpstr>
      <vt:lpstr>이하영</vt:lpstr>
      <vt:lpstr>정승제</vt:lpstr>
      <vt:lpstr>차현우</vt:lpstr>
      <vt:lpstr>한정윤</vt:lpstr>
      <vt:lpstr>그레이스</vt:lpstr>
      <vt:lpstr>윤훈관</vt:lpstr>
      <vt:lpstr>전홍철</vt:lpstr>
      <vt:lpstr>주혜연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choib</cp:lastModifiedBy>
  <dcterms:created xsi:type="dcterms:W3CDTF">2021-12-07T05:36:32Z</dcterms:created>
  <dcterms:modified xsi:type="dcterms:W3CDTF">2021-12-07T12:00:13Z</dcterms:modified>
</cp:coreProperties>
</file>