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gi\Downloads\"/>
    </mc:Choice>
  </mc:AlternateContent>
  <xr:revisionPtr revIDLastSave="0" documentId="8_{8CB4822E-4703-4DF9-A155-787291CB7DFF}" xr6:coauthVersionLast="43" xr6:coauthVersionMax="43" xr10:uidLastSave="{00000000-0000-0000-0000-000000000000}"/>
  <bookViews>
    <workbookView xWindow="-120" yWindow="-120" windowWidth="29040" windowHeight="15720" xr2:uid="{A0CCB3E8-9E38-4F79-8675-62C69104F8E9}"/>
  </bookViews>
  <sheets>
    <sheet name="ASSESSMENT" sheetId="2" r:id="rId1"/>
    <sheet name="COMPARATIVE" sheetId="1" r:id="rId2"/>
  </sheets>
  <definedNames>
    <definedName name="_xlnm.Print_Area" localSheetId="0">ASSESSMENT!$A$1:$K$369</definedName>
    <definedName name="_xlnm.Print_Area" localSheetId="1">COMPARATIVE!$A$1:$J$58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3" i="2" l="1"/>
  <c r="H16" i="2" s="1"/>
  <c r="G63" i="2" s="1"/>
  <c r="H25" i="2"/>
  <c r="H32" i="2"/>
  <c r="H35" i="2"/>
  <c r="H47" i="2"/>
  <c r="H54" i="2"/>
  <c r="G66" i="2" s="1"/>
  <c r="H57" i="2"/>
  <c r="G67" i="2" s="1"/>
  <c r="H59" i="2"/>
  <c r="G68" i="2" s="1"/>
  <c r="G64" i="2"/>
  <c r="G65" i="2"/>
  <c r="F69" i="2"/>
  <c r="G98" i="2"/>
  <c r="H91" i="2" s="1"/>
  <c r="G138" i="2" s="1"/>
  <c r="G144" i="2" s="1"/>
  <c r="H100" i="2"/>
  <c r="H107" i="2"/>
  <c r="G139" i="2" s="1"/>
  <c r="H110" i="2"/>
  <c r="H122" i="2"/>
  <c r="G140" i="2" s="1"/>
  <c r="H129" i="2"/>
  <c r="G141" i="2" s="1"/>
  <c r="H132" i="2"/>
  <c r="H134" i="2"/>
  <c r="G142" i="2"/>
  <c r="G143" i="2"/>
  <c r="F144" i="2"/>
  <c r="G172" i="2"/>
  <c r="H165" i="2" s="1"/>
  <c r="G212" i="2" s="1"/>
  <c r="G218" i="2" s="1"/>
  <c r="H174" i="2"/>
  <c r="H181" i="2"/>
  <c r="H184" i="2"/>
  <c r="H196" i="2"/>
  <c r="H203" i="2"/>
  <c r="H206" i="2"/>
  <c r="H208" i="2"/>
  <c r="G217" i="2" s="1"/>
  <c r="G213" i="2"/>
  <c r="G214" i="2"/>
  <c r="G215" i="2"/>
  <c r="G216" i="2"/>
  <c r="F218" i="2"/>
  <c r="G246" i="2"/>
  <c r="H239" i="2" s="1"/>
  <c r="G286" i="2" s="1"/>
  <c r="G292" i="2" s="1"/>
  <c r="H248" i="2"/>
  <c r="H255" i="2"/>
  <c r="G287" i="2" s="1"/>
  <c r="H258" i="2"/>
  <c r="H270" i="2"/>
  <c r="G288" i="2" s="1"/>
  <c r="H277" i="2"/>
  <c r="G289" i="2" s="1"/>
  <c r="H280" i="2"/>
  <c r="G290" i="2" s="1"/>
  <c r="H282" i="2"/>
  <c r="G291" i="2" s="1"/>
  <c r="F292" i="2"/>
  <c r="G319" i="2"/>
  <c r="H312" i="2" s="1"/>
  <c r="G359" i="2" s="1"/>
  <c r="H321" i="2"/>
  <c r="H328" i="2"/>
  <c r="G360" i="2" s="1"/>
  <c r="H331" i="2"/>
  <c r="H343" i="2"/>
  <c r="H350" i="2"/>
  <c r="H353" i="2"/>
  <c r="H355" i="2"/>
  <c r="G361" i="2"/>
  <c r="G362" i="2"/>
  <c r="G363" i="2"/>
  <c r="G364" i="2"/>
  <c r="F365" i="2"/>
  <c r="G365" i="2" l="1"/>
  <c r="G69" i="2"/>
  <c r="D26" i="1" l="1"/>
  <c r="J26" i="1" s="1"/>
</calcChain>
</file>

<file path=xl/sharedStrings.xml><?xml version="1.0" encoding="utf-8"?>
<sst xmlns="http://schemas.openxmlformats.org/spreadsheetml/2006/main" count="481" uniqueCount="112">
  <si>
    <t>Republic of the Philippines</t>
  </si>
  <si>
    <t>Laguna State Polytechnic University</t>
  </si>
  <si>
    <t>San Pablo City Campus</t>
  </si>
  <si>
    <t>COMPARATIVE EVALUATION OF CANDIDATES</t>
  </si>
  <si>
    <t>08/04/2025</t>
  </si>
  <si>
    <t xml:space="preserve">      Position:   </t>
  </si>
  <si>
    <t xml:space="preserve">     Minimum  Qualification: </t>
  </si>
  <si>
    <t xml:space="preserve">Education: </t>
  </si>
  <si>
    <t>Completion of two(2) years studies in College</t>
  </si>
  <si>
    <t xml:space="preserve">Experience: </t>
  </si>
  <si>
    <t>None Required</t>
  </si>
  <si>
    <t xml:space="preserve">Training: </t>
  </si>
  <si>
    <t xml:space="preserve">Eligibility: </t>
  </si>
  <si>
    <t>Name of Applicants</t>
  </si>
  <si>
    <t>Age</t>
  </si>
  <si>
    <t>Civil Status</t>
  </si>
  <si>
    <t>Potential</t>
  </si>
  <si>
    <t xml:space="preserve">Education </t>
  </si>
  <si>
    <t>Experience</t>
  </si>
  <si>
    <t>Training</t>
  </si>
  <si>
    <t>Eligibility</t>
  </si>
  <si>
    <t>Outstanding Accomplishment</t>
  </si>
  <si>
    <t>Total Points</t>
  </si>
  <si>
    <t>Single</t>
  </si>
  <si>
    <t>Accounting Assistant</t>
  </si>
  <si>
    <t>4th Financial Management Conference</t>
  </si>
  <si>
    <t>Cum Laude</t>
  </si>
  <si>
    <t>Leadership Awardee</t>
  </si>
  <si>
    <t>Bachelor of Science in Business Administration</t>
  </si>
  <si>
    <t>STX Enterprises</t>
  </si>
  <si>
    <t xml:space="preserve">"Building a Strong Financial Future: Navigating </t>
  </si>
  <si>
    <t>Major in Financial Management</t>
  </si>
  <si>
    <t>Sept 16, 2024-June 13, 2025</t>
  </si>
  <si>
    <t xml:space="preserve">Your Finances to New Heights" </t>
  </si>
  <si>
    <r>
      <rPr>
        <b/>
        <sz val="10"/>
        <color theme="1"/>
        <rFont val="Times New Roman"/>
        <family val="1"/>
      </rPr>
      <t>Finance Leader's Conference 2023:</t>
    </r>
    <r>
      <rPr>
        <sz val="10"/>
        <color theme="1"/>
        <rFont val="Times New Roman"/>
        <family val="1"/>
      </rPr>
      <t xml:space="preserve"> "Empowering Finance Leaders for a Sustainable Digial Transformation</t>
    </r>
  </si>
  <si>
    <t>Hakuna Insurata</t>
  </si>
  <si>
    <t>Guiding You Through Insurance Journey</t>
  </si>
  <si>
    <t>1.   He/She is physically, mentally and educationally qualified for the position and very responsible person.</t>
  </si>
  <si>
    <t>2.   He/ She is willing to develop himself/herself by attending seminars and trainings related to his/her specialization.</t>
  </si>
  <si>
    <t xml:space="preserve"> </t>
  </si>
  <si>
    <t>Candidate     is recommended by the Recruitment, Selection and Promotion Board for the Position of Cashier Office Aide due to the following reasons:</t>
  </si>
  <si>
    <t>One (1) Cashier Office Aide</t>
  </si>
  <si>
    <t xml:space="preserve">1.) </t>
  </si>
  <si>
    <t>EVALUATOR</t>
  </si>
  <si>
    <t>Date</t>
  </si>
  <si>
    <t>(Signature above Printed Name)</t>
  </si>
  <si>
    <r>
      <t xml:space="preserve">MA. ELENOR C. TAN, </t>
    </r>
    <r>
      <rPr>
        <i/>
        <sz val="11"/>
        <color theme="1"/>
        <rFont val="Calibri"/>
        <family val="2"/>
        <scheme val="minor"/>
      </rPr>
      <t>Administrative Officer III</t>
    </r>
  </si>
  <si>
    <t>VI</t>
  </si>
  <si>
    <t>V</t>
  </si>
  <si>
    <t>IV</t>
  </si>
  <si>
    <t>III</t>
  </si>
  <si>
    <t>Education</t>
  </si>
  <si>
    <t>II</t>
  </si>
  <si>
    <t xml:space="preserve">Potential </t>
  </si>
  <si>
    <t>I</t>
  </si>
  <si>
    <t>SCORE</t>
  </si>
  <si>
    <t>%</t>
  </si>
  <si>
    <t>CRITERIA</t>
  </si>
  <si>
    <t>SUMMARY OF SCORES</t>
  </si>
  <si>
    <t>Citations, Recognitions, Honor Graduates, Board/Bar Topnotcher, CSC Topnotcher</t>
  </si>
  <si>
    <t>OUTSTANDING ACCOMPLISHMENTS (5%)</t>
  </si>
  <si>
    <t>RA 1080, CSC Exam , BAR/BOARD Exam</t>
  </si>
  <si>
    <t>ELIGIBILITY (10%)</t>
  </si>
  <si>
    <t>Additional one point for every 8 hrs of training.</t>
  </si>
  <si>
    <t>Relevance and Appropriateness of Training (40hrs)</t>
  </si>
  <si>
    <t>TRAINING (10 %)</t>
  </si>
  <si>
    <t xml:space="preserve">Additional one point for every year of service (more than 10 yrs. Experience) </t>
  </si>
  <si>
    <t>1 yr to 2 yrs. Experience</t>
  </si>
  <si>
    <t>3 yrs. To 4 yrs. Experience</t>
  </si>
  <si>
    <t>5 yrs. To 10 yrs. Experience</t>
  </si>
  <si>
    <t>Relevance and Approriateness of Experience</t>
  </si>
  <si>
    <t>EXPERIENCE (20%)</t>
  </si>
  <si>
    <t>Completed 100% of Total number of units required</t>
  </si>
  <si>
    <t>Completed Academic Requirements (CAR)</t>
  </si>
  <si>
    <t>Completed 75% of Total number of units required</t>
  </si>
  <si>
    <t>Completed 50% of Total number of units required</t>
  </si>
  <si>
    <t>Completed 25% of Total number of units required</t>
  </si>
  <si>
    <t>Additional points: With MS Degree or with MS Units earned</t>
  </si>
  <si>
    <t>Additional points: With High School or BS Units earned</t>
  </si>
  <si>
    <t>Basic Minimum Requirement per QS (High School)</t>
  </si>
  <si>
    <t>Relevance and Approriateness of Education</t>
  </si>
  <si>
    <t>EDUCATION (40%)</t>
  </si>
  <si>
    <t>Lowest</t>
  </si>
  <si>
    <t>Below Average</t>
  </si>
  <si>
    <t>Average</t>
  </si>
  <si>
    <t>Above Average</t>
  </si>
  <si>
    <t>Superior</t>
  </si>
  <si>
    <t>Aptitude Test (5%)</t>
  </si>
  <si>
    <t>Total Score  -70 points</t>
  </si>
  <si>
    <t>Job Fit ( Flexibility, creativity and resourcefulness, Does the candidate show commitment/seem to stay long?)</t>
  </si>
  <si>
    <t>Relationship Management (Does the candidate seek contacts or networks and pursue friendly relationships with people?, Builds raport through formal or informal /casual contacts with people who may be valuable to the organization).</t>
  </si>
  <si>
    <t>Leadership/Management (Planning and organizing skills).</t>
  </si>
  <si>
    <t>Achievement Orientation (Result-Oriented, Shows creativity and innovation)</t>
  </si>
  <si>
    <t>Analytical Skills (Shows insight when expressing ideas, intelligence, emotional stability and self controlled)</t>
  </si>
  <si>
    <t>Communication Skills (Smart, good communication skills and speaks with courtesy and refined manner)</t>
  </si>
  <si>
    <t>Personality (Pleasing personal appearance)</t>
  </si>
  <si>
    <t>Interview (10%)</t>
  </si>
  <si>
    <t>POTENTIAL (15%)</t>
  </si>
  <si>
    <t>TOTAL</t>
  </si>
  <si>
    <t>RATING</t>
  </si>
  <si>
    <t>Date:</t>
  </si>
  <si>
    <t>Office Aide</t>
  </si>
  <si>
    <t>Position:</t>
  </si>
  <si>
    <t>Name of Applicant:</t>
  </si>
  <si>
    <t>NEW APPLICANTS FOR NON TEACHING POSITION</t>
  </si>
  <si>
    <t>ASSESSMENT CRITERIA</t>
  </si>
  <si>
    <t>PERSONNEL SELECTION BOARD</t>
  </si>
  <si>
    <t>Province of Laguna</t>
  </si>
  <si>
    <r>
      <t xml:space="preserve">IMEE CHARISSE R. MALINAY, </t>
    </r>
    <r>
      <rPr>
        <i/>
        <sz val="11"/>
        <color theme="1"/>
        <rFont val="Calibri"/>
        <family val="2"/>
        <scheme val="minor"/>
      </rPr>
      <t>1st Level Representative</t>
    </r>
  </si>
  <si>
    <r>
      <t xml:space="preserve">SIEGFRIED S. CRUCILLO, </t>
    </r>
    <r>
      <rPr>
        <i/>
        <sz val="11"/>
        <color theme="1"/>
        <rFont val="Calibri"/>
        <family val="2"/>
        <scheme val="minor"/>
      </rPr>
      <t>2nd Level Representative</t>
    </r>
  </si>
  <si>
    <r>
      <rPr>
        <b/>
        <sz val="11"/>
        <rFont val="Calibri"/>
        <family val="2"/>
        <scheme val="minor"/>
      </rPr>
      <t>JOEL M. BAWICA</t>
    </r>
    <r>
      <rPr>
        <sz val="11"/>
        <rFont val="Calibri"/>
        <family val="2"/>
        <scheme val="minor"/>
      </rPr>
      <t xml:space="preserve">, </t>
    </r>
    <r>
      <rPr>
        <i/>
        <sz val="11"/>
        <rFont val="Calibri"/>
        <family val="2"/>
        <scheme val="minor"/>
      </rPr>
      <t>Campus Director</t>
    </r>
  </si>
  <si>
    <r>
      <t xml:space="preserve">ANA DIGI F. MERAÑA, </t>
    </r>
    <r>
      <rPr>
        <i/>
        <sz val="11"/>
        <rFont val="Calibri"/>
        <family val="2"/>
        <scheme val="minor"/>
      </rPr>
      <t>Administrative Officer IV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</si>
</sst>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409]mmmm\ d\,\ yy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7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7"/>
      <color theme="1"/>
      <name val="Times New Roman"/>
      <family val="1"/>
    </font>
    <font>
      <b/>
      <sz val="10"/>
      <color theme="1"/>
      <name val="Times New Roman"/>
      <family val="1"/>
    </font>
    <font>
      <b/>
      <sz val="7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Old English Text MT"/>
      <family val="4"/>
    </font>
    <font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82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14" fontId="8" fillId="0" borderId="0" xfId="0" quotePrefix="1" applyNumberFormat="1" applyFont="1" applyAlignment="1">
      <alignment horizontal="center" vertical="center"/>
    </xf>
    <xf numFmtId="0" fontId="7" fillId="0" borderId="0" xfId="0" applyFont="1"/>
    <xf numFmtId="0" fontId="9" fillId="0" borderId="0" xfId="0" applyFont="1"/>
    <xf numFmtId="0" fontId="10" fillId="0" borderId="0" xfId="0" applyFont="1" applyAlignment="1">
      <alignment vertical="top"/>
    </xf>
    <xf numFmtId="0" fontId="0" fillId="0" borderId="0" xfId="0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left" vertical="top" wrapText="1"/>
    </xf>
    <xf numFmtId="9" fontId="5" fillId="0" borderId="4" xfId="0" applyNumberFormat="1" applyFont="1" applyBorder="1" applyAlignment="1">
      <alignment horizontal="center" vertical="center" wrapText="1"/>
    </xf>
    <xf numFmtId="9" fontId="5" fillId="0" borderId="5" xfId="0" applyNumberFormat="1" applyFont="1" applyBorder="1" applyAlignment="1">
      <alignment horizontal="center" vertical="center" wrapText="1"/>
    </xf>
    <xf numFmtId="9" fontId="5" fillId="0" borderId="3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left" vertical="center" wrapText="1"/>
    </xf>
    <xf numFmtId="0" fontId="7" fillId="0" borderId="7" xfId="0" quotePrefix="1" applyFont="1" applyBorder="1" applyAlignment="1">
      <alignment vertical="center" wrapText="1"/>
    </xf>
    <xf numFmtId="0" fontId="7" fillId="0" borderId="1" xfId="0" quotePrefix="1" applyFont="1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10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vertical="center" wrapText="1"/>
    </xf>
    <xf numFmtId="0" fontId="11" fillId="0" borderId="0" xfId="0" applyFont="1"/>
    <xf numFmtId="0" fontId="10" fillId="0" borderId="5" xfId="0" applyFont="1" applyBorder="1" applyAlignment="1">
      <alignment horizontal="left" vertical="center"/>
    </xf>
    <xf numFmtId="0" fontId="10" fillId="0" borderId="8" xfId="0" applyFont="1" applyBorder="1" applyAlignment="1">
      <alignment vertical="top" wrapText="1"/>
    </xf>
    <xf numFmtId="0" fontId="10" fillId="0" borderId="0" xfId="0" applyFont="1" applyAlignment="1">
      <alignment horizontal="left" vertical="top" wrapText="1"/>
    </xf>
    <xf numFmtId="0" fontId="10" fillId="0" borderId="9" xfId="0" applyFont="1" applyBorder="1" applyAlignment="1">
      <alignment horizontal="left" vertical="top" wrapText="1"/>
    </xf>
    <xf numFmtId="0" fontId="3" fillId="0" borderId="9" xfId="0" quotePrefix="1" applyFont="1" applyBorder="1" applyAlignment="1">
      <alignment vertical="center" wrapText="1"/>
    </xf>
    <xf numFmtId="0" fontId="10" fillId="0" borderId="5" xfId="0" quotePrefix="1" applyFont="1" applyBorder="1" applyAlignment="1">
      <alignment vertical="center" wrapText="1"/>
    </xf>
    <xf numFmtId="0" fontId="10" fillId="0" borderId="8" xfId="0" quotePrefix="1" applyFont="1" applyBorder="1" applyAlignment="1">
      <alignment vertical="center" wrapText="1"/>
    </xf>
    <xf numFmtId="0" fontId="10" fillId="0" borderId="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0" fillId="0" borderId="8" xfId="0" applyFont="1" applyBorder="1" applyAlignment="1">
      <alignment vertical="center" wrapText="1"/>
    </xf>
    <xf numFmtId="0" fontId="10" fillId="0" borderId="5" xfId="0" applyFont="1" applyBorder="1" applyAlignment="1">
      <alignment horizontal="center" vertical="top" wrapText="1"/>
    </xf>
    <xf numFmtId="0" fontId="10" fillId="0" borderId="9" xfId="0" quotePrefix="1" applyFont="1" applyBorder="1" applyAlignment="1">
      <alignment horizontal="left" vertical="top"/>
    </xf>
    <xf numFmtId="0" fontId="10" fillId="0" borderId="5" xfId="0" quotePrefix="1" applyFont="1" applyBorder="1" applyAlignment="1">
      <alignment vertical="top" wrapText="1"/>
    </xf>
    <xf numFmtId="0" fontId="12" fillId="0" borderId="0" xfId="0" applyFont="1" applyAlignment="1">
      <alignment vertical="center" wrapText="1"/>
    </xf>
    <xf numFmtId="0" fontId="10" fillId="0" borderId="5" xfId="0" applyFont="1" applyBorder="1" applyAlignment="1">
      <alignment vertical="top" wrapText="1"/>
    </xf>
    <xf numFmtId="0" fontId="10" fillId="0" borderId="9" xfId="0" quotePrefix="1" applyFont="1" applyBorder="1" applyAlignment="1">
      <alignment horizontal="left" vertical="top" wrapText="1"/>
    </xf>
    <xf numFmtId="0" fontId="7" fillId="0" borderId="8" xfId="0" applyFont="1" applyBorder="1" applyAlignment="1">
      <alignment vertical="top" wrapText="1"/>
    </xf>
    <xf numFmtId="0" fontId="10" fillId="0" borderId="5" xfId="0" applyFont="1" applyBorder="1" applyAlignment="1">
      <alignment vertical="center" wrapText="1"/>
    </xf>
    <xf numFmtId="0" fontId="7" fillId="0" borderId="5" xfId="0" quotePrefix="1" applyFont="1" applyBorder="1" applyAlignment="1">
      <alignment wrapText="1"/>
    </xf>
    <xf numFmtId="0" fontId="10" fillId="0" borderId="5" xfId="0" quotePrefix="1" applyFont="1" applyBorder="1" applyAlignment="1">
      <alignment horizontal="left" vertical="top" wrapText="1"/>
    </xf>
    <xf numFmtId="0" fontId="7" fillId="0" borderId="8" xfId="0" quotePrefix="1" applyFont="1" applyBorder="1" applyAlignment="1">
      <alignment vertical="center" wrapText="1"/>
    </xf>
    <xf numFmtId="0" fontId="7" fillId="0" borderId="5" xfId="0" quotePrefix="1" applyFont="1" applyBorder="1" applyAlignment="1">
      <alignment vertical="center" wrapText="1"/>
    </xf>
    <xf numFmtId="0" fontId="7" fillId="0" borderId="8" xfId="0" quotePrefix="1" applyFont="1" applyBorder="1" applyAlignment="1">
      <alignment vertical="top" wrapText="1"/>
    </xf>
    <xf numFmtId="0" fontId="11" fillId="0" borderId="5" xfId="0" applyFont="1" applyBorder="1" applyAlignment="1">
      <alignment vertical="top" wrapText="1"/>
    </xf>
    <xf numFmtId="0" fontId="11" fillId="0" borderId="8" xfId="0" applyFont="1" applyBorder="1" applyAlignment="1">
      <alignment vertical="top" wrapText="1"/>
    </xf>
    <xf numFmtId="0" fontId="11" fillId="0" borderId="0" xfId="0" applyFont="1" applyAlignment="1">
      <alignment horizontal="left" vertical="top" wrapText="1"/>
    </xf>
    <xf numFmtId="0" fontId="11" fillId="0" borderId="9" xfId="0" applyFont="1" applyBorder="1" applyAlignment="1">
      <alignment horizontal="left" vertical="top" wrapText="1"/>
    </xf>
    <xf numFmtId="0" fontId="11" fillId="0" borderId="9" xfId="0" quotePrefix="1" applyFont="1" applyBorder="1" applyAlignment="1">
      <alignment horizontal="left" vertical="top" wrapText="1"/>
    </xf>
    <xf numFmtId="0" fontId="11" fillId="0" borderId="0" xfId="0" applyFont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11" fillId="0" borderId="8" xfId="0" applyFont="1" applyBorder="1" applyAlignment="1">
      <alignment vertical="center" wrapText="1"/>
    </xf>
    <xf numFmtId="0" fontId="11" fillId="0" borderId="3" xfId="0" applyFont="1" applyBorder="1" applyAlignment="1">
      <alignment vertical="top" wrapText="1"/>
    </xf>
    <xf numFmtId="0" fontId="11" fillId="0" borderId="4" xfId="0" applyFont="1" applyBorder="1" applyAlignment="1">
      <alignment vertical="top" wrapText="1"/>
    </xf>
    <xf numFmtId="0" fontId="11" fillId="0" borderId="10" xfId="0" applyFont="1" applyBorder="1" applyAlignment="1">
      <alignment horizontal="left" vertical="top" wrapText="1"/>
    </xf>
    <xf numFmtId="10" fontId="13" fillId="0" borderId="11" xfId="1" applyNumberFormat="1" applyFont="1" applyBorder="1" applyAlignment="1">
      <alignment horizontal="center" vertical="center" wrapText="1"/>
    </xf>
    <xf numFmtId="9" fontId="13" fillId="0" borderId="11" xfId="1" applyFont="1" applyBorder="1" applyAlignment="1">
      <alignment horizontal="center" vertical="center" wrapText="1"/>
    </xf>
    <xf numFmtId="9" fontId="13" fillId="0" borderId="4" xfId="1" applyFont="1" applyBorder="1" applyAlignment="1">
      <alignment horizontal="center" vertical="center" wrapText="1"/>
    </xf>
    <xf numFmtId="9" fontId="13" fillId="0" borderId="3" xfId="1" applyFont="1" applyBorder="1" applyAlignment="1">
      <alignment horizontal="center" vertical="center" wrapText="1"/>
    </xf>
    <xf numFmtId="10" fontId="13" fillId="0" borderId="4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9" fontId="15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left" vertical="center" indent="8"/>
    </xf>
    <xf numFmtId="0" fontId="11" fillId="0" borderId="0" xfId="0" applyFont="1" applyAlignment="1">
      <alignment vertical="top" wrapText="1"/>
    </xf>
    <xf numFmtId="10" fontId="13" fillId="0" borderId="0" xfId="1" applyNumberFormat="1" applyFont="1" applyAlignment="1">
      <alignment horizontal="center" vertical="center" wrapText="1"/>
    </xf>
    <xf numFmtId="9" fontId="13" fillId="0" borderId="0" xfId="1" applyFont="1" applyAlignment="1">
      <alignment horizontal="center" vertical="center" wrapText="1"/>
    </xf>
    <xf numFmtId="10" fontId="13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readingOrder="1"/>
    </xf>
    <xf numFmtId="0" fontId="16" fillId="0" borderId="0" xfId="0" applyFont="1" applyAlignment="1">
      <alignment horizontal="center" vertical="center" readingOrder="1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7" fillId="0" borderId="12" xfId="0" applyFont="1" applyBorder="1" applyAlignment="1">
      <alignment horizontal="center"/>
    </xf>
    <xf numFmtId="15" fontId="17" fillId="0" borderId="13" xfId="0" applyNumberFormat="1" applyFont="1" applyBorder="1" applyAlignment="1">
      <alignment horizontal="center"/>
    </xf>
    <xf numFmtId="9" fontId="17" fillId="0" borderId="0" xfId="0" applyNumberFormat="1" applyFont="1" applyAlignment="1">
      <alignment horizontal="center"/>
    </xf>
    <xf numFmtId="0" fontId="2" fillId="0" borderId="13" xfId="0" applyFont="1" applyBorder="1" applyAlignment="1">
      <alignment horizontal="center"/>
    </xf>
    <xf numFmtId="2" fontId="17" fillId="0" borderId="0" xfId="0" applyNumberFormat="1" applyFont="1" applyAlignment="1">
      <alignment horizontal="center"/>
    </xf>
    <xf numFmtId="2" fontId="17" fillId="0" borderId="14" xfId="0" applyNumberFormat="1" applyFont="1" applyBorder="1" applyAlignment="1">
      <alignment horizontal="center"/>
    </xf>
    <xf numFmtId="9" fontId="17" fillId="0" borderId="14" xfId="0" applyNumberFormat="1" applyFont="1" applyBorder="1" applyAlignment="1">
      <alignment horizontal="center"/>
    </xf>
    <xf numFmtId="0" fontId="17" fillId="0" borderId="15" xfId="0" applyFont="1" applyBorder="1"/>
    <xf numFmtId="0" fontId="17" fillId="0" borderId="16" xfId="0" applyFont="1" applyBorder="1"/>
    <xf numFmtId="0" fontId="17" fillId="0" borderId="14" xfId="0" applyFont="1" applyBorder="1" applyAlignment="1">
      <alignment horizontal="center"/>
    </xf>
    <xf numFmtId="0" fontId="17" fillId="0" borderId="14" xfId="0" applyFont="1" applyBorder="1"/>
    <xf numFmtId="0" fontId="18" fillId="0" borderId="14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0" xfId="0" applyFont="1" applyAlignment="1">
      <alignment horizontal="right"/>
    </xf>
    <xf numFmtId="164" fontId="17" fillId="0" borderId="14" xfId="2" applyFont="1" applyBorder="1" applyAlignment="1">
      <alignment horizontal="center"/>
    </xf>
    <xf numFmtId="0" fontId="17" fillId="0" borderId="14" xfId="2" applyNumberFormat="1" applyFont="1" applyBorder="1" applyAlignment="1">
      <alignment horizontal="center" vertical="center"/>
    </xf>
    <xf numFmtId="0" fontId="17" fillId="0" borderId="15" xfId="0" applyFont="1" applyBorder="1" applyAlignment="1">
      <alignment horizontal="left" vertical="center" wrapText="1"/>
    </xf>
    <xf numFmtId="0" fontId="17" fillId="0" borderId="17" xfId="0" applyFont="1" applyBorder="1" applyAlignment="1">
      <alignment horizontal="left" vertical="center" wrapText="1"/>
    </xf>
    <xf numFmtId="0" fontId="17" fillId="0" borderId="16" xfId="0" applyFont="1" applyBorder="1" applyAlignment="1">
      <alignment horizontal="left" vertical="center" wrapText="1"/>
    </xf>
    <xf numFmtId="0" fontId="17" fillId="0" borderId="18" xfId="0" applyFont="1" applyBorder="1" applyAlignment="1">
      <alignment horizontal="center" vertical="center" wrapText="1"/>
    </xf>
    <xf numFmtId="0" fontId="17" fillId="0" borderId="17" xfId="0" applyFont="1" applyBorder="1"/>
    <xf numFmtId="0" fontId="17" fillId="0" borderId="19" xfId="0" applyFont="1" applyBorder="1" applyAlignment="1">
      <alignment horizontal="center" vertical="center" wrapText="1"/>
    </xf>
    <xf numFmtId="2" fontId="17" fillId="0" borderId="14" xfId="2" applyNumberFormat="1" applyFont="1" applyBorder="1" applyAlignment="1">
      <alignment horizontal="center"/>
    </xf>
    <xf numFmtId="0" fontId="17" fillId="0" borderId="14" xfId="0" applyFont="1" applyBorder="1" applyAlignment="1">
      <alignment horizontal="center" vertical="center"/>
    </xf>
    <xf numFmtId="0" fontId="17" fillId="0" borderId="14" xfId="0" applyFont="1" applyBorder="1" applyAlignment="1">
      <alignment vertical="top" wrapText="1"/>
    </xf>
    <xf numFmtId="0" fontId="17" fillId="0" borderId="15" xfId="0" applyFont="1" applyBorder="1" applyAlignment="1">
      <alignment horizontal="left" vertical="top"/>
    </xf>
    <xf numFmtId="0" fontId="17" fillId="0" borderId="16" xfId="0" applyFont="1" applyBorder="1" applyAlignment="1">
      <alignment horizontal="left" vertical="top"/>
    </xf>
    <xf numFmtId="0" fontId="17" fillId="0" borderId="16" xfId="0" applyFont="1" applyBorder="1" applyAlignment="1">
      <alignment horizontal="center"/>
    </xf>
    <xf numFmtId="2" fontId="17" fillId="0" borderId="18" xfId="0" applyNumberFormat="1" applyFont="1" applyBorder="1" applyAlignment="1">
      <alignment horizontal="center" vertical="center" wrapText="1"/>
    </xf>
    <xf numFmtId="0" fontId="17" fillId="0" borderId="15" xfId="0" applyFont="1" applyBorder="1" applyAlignment="1">
      <alignment horizontal="left"/>
    </xf>
    <xf numFmtId="0" fontId="17" fillId="0" borderId="17" xfId="0" applyFont="1" applyBorder="1" applyAlignment="1">
      <alignment horizontal="left"/>
    </xf>
    <xf numFmtId="0" fontId="17" fillId="0" borderId="16" xfId="0" applyFont="1" applyBorder="1" applyAlignment="1">
      <alignment horizontal="left"/>
    </xf>
    <xf numFmtId="2" fontId="17" fillId="0" borderId="19" xfId="0" applyNumberFormat="1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7" fillId="0" borderId="18" xfId="0" applyFont="1" applyBorder="1"/>
    <xf numFmtId="0" fontId="17" fillId="0" borderId="17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2" fontId="17" fillId="0" borderId="20" xfId="0" applyNumberFormat="1" applyFont="1" applyBorder="1" applyAlignment="1">
      <alignment horizontal="center" vertical="center" wrapText="1"/>
    </xf>
    <xf numFmtId="1" fontId="17" fillId="0" borderId="14" xfId="0" applyNumberFormat="1" applyFont="1" applyBorder="1" applyAlignment="1">
      <alignment horizontal="center"/>
    </xf>
    <xf numFmtId="0" fontId="17" fillId="0" borderId="15" xfId="0" applyFont="1" applyBorder="1" applyAlignment="1">
      <alignment horizontal="left"/>
    </xf>
    <xf numFmtId="164" fontId="17" fillId="0" borderId="18" xfId="2" applyFont="1" applyBorder="1" applyAlignment="1">
      <alignment horizontal="center" vertical="center"/>
    </xf>
    <xf numFmtId="0" fontId="17" fillId="0" borderId="15" xfId="0" applyFont="1" applyBorder="1"/>
    <xf numFmtId="0" fontId="17" fillId="0" borderId="17" xfId="0" applyFont="1" applyBorder="1"/>
    <xf numFmtId="0" fontId="17" fillId="0" borderId="16" xfId="0" applyFont="1" applyBorder="1"/>
    <xf numFmtId="0" fontId="17" fillId="0" borderId="18" xfId="0" applyFont="1" applyBorder="1" applyAlignment="1">
      <alignment horizontal="center" vertical="center"/>
    </xf>
    <xf numFmtId="164" fontId="17" fillId="0" borderId="20" xfId="2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164" fontId="17" fillId="0" borderId="19" xfId="2" applyFont="1" applyBorder="1" applyAlignment="1">
      <alignment horizontal="center" vertical="center"/>
    </xf>
    <xf numFmtId="0" fontId="17" fillId="0" borderId="18" xfId="0" applyFont="1" applyBorder="1" applyAlignment="1">
      <alignment horizontal="center"/>
    </xf>
    <xf numFmtId="2" fontId="17" fillId="0" borderId="18" xfId="2" applyNumberFormat="1" applyFont="1" applyBorder="1" applyAlignment="1">
      <alignment horizontal="center" vertical="center"/>
    </xf>
    <xf numFmtId="2" fontId="17" fillId="0" borderId="20" xfId="2" applyNumberFormat="1" applyFont="1" applyBorder="1" applyAlignment="1">
      <alignment horizontal="center" vertical="center"/>
    </xf>
    <xf numFmtId="2" fontId="17" fillId="0" borderId="19" xfId="2" applyNumberFormat="1" applyFont="1" applyBorder="1" applyAlignment="1">
      <alignment horizontal="center" vertical="center"/>
    </xf>
    <xf numFmtId="0" fontId="17" fillId="0" borderId="21" xfId="0" applyFont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2" fontId="20" fillId="0" borderId="18" xfId="0" applyNumberFormat="1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/>
    </xf>
    <xf numFmtId="0" fontId="20" fillId="0" borderId="15" xfId="0" applyFont="1" applyBorder="1"/>
    <xf numFmtId="0" fontId="20" fillId="0" borderId="17" xfId="0" applyFont="1" applyBorder="1"/>
    <xf numFmtId="2" fontId="20" fillId="0" borderId="20" xfId="0" applyNumberFormat="1" applyFont="1" applyBorder="1" applyAlignment="1">
      <alignment horizontal="center" vertical="center" wrapText="1"/>
    </xf>
    <xf numFmtId="1" fontId="20" fillId="0" borderId="16" xfId="0" applyNumberFormat="1" applyFont="1" applyBorder="1" applyAlignment="1">
      <alignment horizontal="center"/>
    </xf>
    <xf numFmtId="2" fontId="20" fillId="0" borderId="19" xfId="0" applyNumberFormat="1" applyFont="1" applyBorder="1" applyAlignment="1">
      <alignment horizontal="center" vertical="center" wrapText="1"/>
    </xf>
    <xf numFmtId="0" fontId="20" fillId="0" borderId="16" xfId="0" applyFont="1" applyBorder="1"/>
    <xf numFmtId="0" fontId="20" fillId="0" borderId="20" xfId="0" applyFont="1" applyBorder="1"/>
    <xf numFmtId="0" fontId="20" fillId="0" borderId="22" xfId="0" applyFont="1" applyBorder="1" applyAlignment="1">
      <alignment horizontal="center"/>
    </xf>
    <xf numFmtId="0" fontId="20" fillId="0" borderId="21" xfId="0" applyFont="1" applyBorder="1"/>
    <xf numFmtId="0" fontId="21" fillId="0" borderId="13" xfId="0" applyFont="1" applyBorder="1"/>
    <xf numFmtId="0" fontId="17" fillId="0" borderId="15" xfId="0" applyFont="1" applyBorder="1" applyAlignment="1">
      <alignment wrapText="1"/>
    </xf>
    <xf numFmtId="0" fontId="17" fillId="0" borderId="17" xfId="0" applyFont="1" applyBorder="1" applyAlignment="1">
      <alignment wrapText="1"/>
    </xf>
    <xf numFmtId="0" fontId="17" fillId="0" borderId="16" xfId="0" applyFont="1" applyBorder="1" applyAlignment="1">
      <alignment wrapText="1"/>
    </xf>
    <xf numFmtId="0" fontId="17" fillId="0" borderId="14" xfId="0" applyFont="1" applyBorder="1" applyAlignment="1">
      <alignment wrapText="1"/>
    </xf>
    <xf numFmtId="0" fontId="17" fillId="0" borderId="15" xfId="0" applyFont="1" applyBorder="1" applyAlignment="1">
      <alignment horizontal="left" wrapText="1"/>
    </xf>
    <xf numFmtId="0" fontId="17" fillId="0" borderId="16" xfId="0" applyFont="1" applyBorder="1" applyAlignment="1">
      <alignment horizontal="left" wrapText="1"/>
    </xf>
    <xf numFmtId="0" fontId="18" fillId="0" borderId="18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/>
    </xf>
    <xf numFmtId="0" fontId="21" fillId="2" borderId="14" xfId="0" applyFont="1" applyFill="1" applyBorder="1" applyAlignment="1">
      <alignment horizontal="center"/>
    </xf>
    <xf numFmtId="0" fontId="21" fillId="2" borderId="14" xfId="0" applyFont="1" applyFill="1" applyBorder="1" applyAlignment="1">
      <alignment horizontal="left"/>
    </xf>
    <xf numFmtId="0" fontId="18" fillId="0" borderId="20" xfId="0" applyFont="1" applyBorder="1" applyAlignment="1">
      <alignment horizontal="center" vertical="center" wrapText="1"/>
    </xf>
    <xf numFmtId="0" fontId="21" fillId="2" borderId="15" xfId="0" applyFont="1" applyFill="1" applyBorder="1" applyAlignment="1">
      <alignment horizontal="center"/>
    </xf>
    <xf numFmtId="0" fontId="21" fillId="2" borderId="16" xfId="0" applyFont="1" applyFill="1" applyBorder="1" applyAlignment="1">
      <alignment horizontal="center"/>
    </xf>
    <xf numFmtId="0" fontId="18" fillId="0" borderId="19" xfId="0" applyFont="1" applyBorder="1" applyAlignment="1">
      <alignment horizontal="center" vertical="center" wrapText="1"/>
    </xf>
    <xf numFmtId="165" fontId="17" fillId="0" borderId="0" xfId="0" quotePrefix="1" applyNumberFormat="1" applyFont="1" applyAlignment="1">
      <alignment horizontal="left"/>
    </xf>
    <xf numFmtId="0" fontId="18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7" fillId="0" borderId="13" xfId="0" applyFont="1" applyBorder="1" applyAlignment="1">
      <alignment horizontal="center"/>
    </xf>
    <xf numFmtId="164" fontId="17" fillId="0" borderId="14" xfId="2" applyFont="1" applyBorder="1" applyAlignment="1">
      <alignment horizontal="left"/>
    </xf>
    <xf numFmtId="0" fontId="2" fillId="0" borderId="0" xfId="0" applyFont="1" applyAlignment="1">
      <alignment horizontal="center"/>
    </xf>
    <xf numFmtId="0" fontId="18" fillId="0" borderId="13" xfId="0" applyFont="1" applyBorder="1" applyAlignment="1">
      <alignment horizontal="center"/>
    </xf>
    <xf numFmtId="164" fontId="17" fillId="0" borderId="14" xfId="2" applyFont="1" applyBorder="1" applyAlignment="1">
      <alignment horizontal="center" vertical="top"/>
    </xf>
  </cellXfs>
  <cellStyles count="3">
    <cellStyle name="Comma 2" xfId="2" xr:uid="{F7826D05-033C-4D83-9031-6276684311D1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228599</xdr:colOff>
      <xdr:row>0</xdr:row>
      <xdr:rowOff>47625</xdr:rowOff>
    </xdr:from>
    <xdr:to>
      <xdr:col>3</xdr:col>
      <xdr:colOff>295274</xdr:colOff>
      <xdr:row>3</xdr:row>
      <xdr:rowOff>146598</xdr:rowOff>
    </xdr:to>
    <xdr:pic>
      <xdr:nvPicPr>
        <xdr:cNvPr id="2" name="Picture 1" descr="seal">
          <a:extLst>
            <a:ext uri="{FF2B5EF4-FFF2-40B4-BE49-F238E27FC236}">
              <a16:creationId xmlns:a16="http://schemas.microsoft.com/office/drawing/2014/main" id="{287110FC-0F27-4903-9D68-69F433EFF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7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0</xdr:row>
      <xdr:rowOff>47625</xdr:rowOff>
    </xdr:from>
    <xdr:to>
      <xdr:col>3</xdr:col>
      <xdr:colOff>295274</xdr:colOff>
      <xdr:row>3</xdr:row>
      <xdr:rowOff>146598</xdr:rowOff>
    </xdr:to>
    <xdr:pic>
      <xdr:nvPicPr>
        <xdr:cNvPr id="3" name="Picture 2" descr="seal">
          <a:extLst>
            <a:ext uri="{FF2B5EF4-FFF2-40B4-BE49-F238E27FC236}">
              <a16:creationId xmlns:a16="http://schemas.microsoft.com/office/drawing/2014/main" id="{A20FEFD4-2D08-4494-863B-96656B3D8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7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0</xdr:row>
      <xdr:rowOff>47625</xdr:rowOff>
    </xdr:from>
    <xdr:to>
      <xdr:col>3</xdr:col>
      <xdr:colOff>295274</xdr:colOff>
      <xdr:row>3</xdr:row>
      <xdr:rowOff>146598</xdr:rowOff>
    </xdr:to>
    <xdr:pic>
      <xdr:nvPicPr>
        <xdr:cNvPr id="4" name="Picture 3" descr="seal">
          <a:extLst>
            <a:ext uri="{FF2B5EF4-FFF2-40B4-BE49-F238E27FC236}">
              <a16:creationId xmlns:a16="http://schemas.microsoft.com/office/drawing/2014/main" id="{6B18BAF3-807C-47AF-A093-AC84F8B36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7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0</xdr:row>
      <xdr:rowOff>47625</xdr:rowOff>
    </xdr:from>
    <xdr:to>
      <xdr:col>3</xdr:col>
      <xdr:colOff>438150</xdr:colOff>
      <xdr:row>3</xdr:row>
      <xdr:rowOff>146598</xdr:rowOff>
    </xdr:to>
    <xdr:pic>
      <xdr:nvPicPr>
        <xdr:cNvPr id="5" name="Picture 4" descr="seal">
          <a:extLst>
            <a:ext uri="{FF2B5EF4-FFF2-40B4-BE49-F238E27FC236}">
              <a16:creationId xmlns:a16="http://schemas.microsoft.com/office/drawing/2014/main" id="{7C3DBD77-6E4F-4E4D-B71C-17F256D0E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76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6" name="Picture 5" descr="seal">
          <a:extLst>
            <a:ext uri="{FF2B5EF4-FFF2-40B4-BE49-F238E27FC236}">
              <a16:creationId xmlns:a16="http://schemas.microsoft.com/office/drawing/2014/main" id="{858F3215-29DD-449C-ADE0-8CACF0D83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7" name="Picture 6" descr="seal">
          <a:extLst>
            <a:ext uri="{FF2B5EF4-FFF2-40B4-BE49-F238E27FC236}">
              <a16:creationId xmlns:a16="http://schemas.microsoft.com/office/drawing/2014/main" id="{77824765-CC84-49C2-A312-33EC16631F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8" name="Picture 7" descr="seal">
          <a:extLst>
            <a:ext uri="{FF2B5EF4-FFF2-40B4-BE49-F238E27FC236}">
              <a16:creationId xmlns:a16="http://schemas.microsoft.com/office/drawing/2014/main" id="{630A82DC-49B2-41D8-A414-D38EDD4E5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9" name="Picture 8" descr="seal">
          <a:extLst>
            <a:ext uri="{FF2B5EF4-FFF2-40B4-BE49-F238E27FC236}">
              <a16:creationId xmlns:a16="http://schemas.microsoft.com/office/drawing/2014/main" id="{1F2D94B3-E8B6-44D8-B10B-DC78A488D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10" name="Picture 9" descr="seal">
          <a:extLst>
            <a:ext uri="{FF2B5EF4-FFF2-40B4-BE49-F238E27FC236}">
              <a16:creationId xmlns:a16="http://schemas.microsoft.com/office/drawing/2014/main" id="{C227571C-F5C0-43D2-AA30-E23723638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11" name="Picture 10" descr="seal">
          <a:extLst>
            <a:ext uri="{FF2B5EF4-FFF2-40B4-BE49-F238E27FC236}">
              <a16:creationId xmlns:a16="http://schemas.microsoft.com/office/drawing/2014/main" id="{70D691DA-8F5B-4C17-9FFB-9E9BA44C0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12" name="Picture 11" descr="seal">
          <a:extLst>
            <a:ext uri="{FF2B5EF4-FFF2-40B4-BE49-F238E27FC236}">
              <a16:creationId xmlns:a16="http://schemas.microsoft.com/office/drawing/2014/main" id="{B09E5F10-7000-43A5-B0FE-771ED86D0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438150</xdr:colOff>
      <xdr:row>78</xdr:row>
      <xdr:rowOff>146598</xdr:rowOff>
    </xdr:to>
    <xdr:pic>
      <xdr:nvPicPr>
        <xdr:cNvPr id="13" name="Picture 12" descr="seal">
          <a:extLst>
            <a:ext uri="{FF2B5EF4-FFF2-40B4-BE49-F238E27FC236}">
              <a16:creationId xmlns:a16="http://schemas.microsoft.com/office/drawing/2014/main" id="{21B06708-E579-43C9-8D4C-C885E5CEC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14" name="Picture 13" descr="seal">
          <a:extLst>
            <a:ext uri="{FF2B5EF4-FFF2-40B4-BE49-F238E27FC236}">
              <a16:creationId xmlns:a16="http://schemas.microsoft.com/office/drawing/2014/main" id="{FD2FF6B5-3589-422D-94C3-DFAA13F06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15" name="Picture 14" descr="seal">
          <a:extLst>
            <a:ext uri="{FF2B5EF4-FFF2-40B4-BE49-F238E27FC236}">
              <a16:creationId xmlns:a16="http://schemas.microsoft.com/office/drawing/2014/main" id="{E969328F-F92E-4546-AFB0-7C7B0B508B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16" name="Picture 15" descr="seal">
          <a:extLst>
            <a:ext uri="{FF2B5EF4-FFF2-40B4-BE49-F238E27FC236}">
              <a16:creationId xmlns:a16="http://schemas.microsoft.com/office/drawing/2014/main" id="{6432DE11-7C74-4524-BC91-85FCD9F0B1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17" name="Picture 16" descr="seal">
          <a:extLst>
            <a:ext uri="{FF2B5EF4-FFF2-40B4-BE49-F238E27FC236}">
              <a16:creationId xmlns:a16="http://schemas.microsoft.com/office/drawing/2014/main" id="{5BC46B4D-7AD8-4A55-A44F-1C60A6219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18" name="Picture 17" descr="seal">
          <a:extLst>
            <a:ext uri="{FF2B5EF4-FFF2-40B4-BE49-F238E27FC236}">
              <a16:creationId xmlns:a16="http://schemas.microsoft.com/office/drawing/2014/main" id="{DFACEA7C-9514-447D-AE8F-1A23D56F8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438150</xdr:colOff>
      <xdr:row>78</xdr:row>
      <xdr:rowOff>146598</xdr:rowOff>
    </xdr:to>
    <xdr:pic>
      <xdr:nvPicPr>
        <xdr:cNvPr id="19" name="Picture 18" descr="seal">
          <a:extLst>
            <a:ext uri="{FF2B5EF4-FFF2-40B4-BE49-F238E27FC236}">
              <a16:creationId xmlns:a16="http://schemas.microsoft.com/office/drawing/2014/main" id="{CD1CE02E-0153-4CE3-A2C2-4CAA2F4A2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20" name="Picture 19" descr="seal">
          <a:extLst>
            <a:ext uri="{FF2B5EF4-FFF2-40B4-BE49-F238E27FC236}">
              <a16:creationId xmlns:a16="http://schemas.microsoft.com/office/drawing/2014/main" id="{28079651-C8B5-4ECE-8AF6-35B4ACE32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21" name="Picture 20" descr="seal">
          <a:extLst>
            <a:ext uri="{FF2B5EF4-FFF2-40B4-BE49-F238E27FC236}">
              <a16:creationId xmlns:a16="http://schemas.microsoft.com/office/drawing/2014/main" id="{48B63515-2FFC-4DCE-A7D4-620D60389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22" name="Picture 21" descr="seal">
          <a:extLst>
            <a:ext uri="{FF2B5EF4-FFF2-40B4-BE49-F238E27FC236}">
              <a16:creationId xmlns:a16="http://schemas.microsoft.com/office/drawing/2014/main" id="{17795BF0-A124-43F5-B4C5-A74DCDCED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438150</xdr:colOff>
      <xdr:row>78</xdr:row>
      <xdr:rowOff>146598</xdr:rowOff>
    </xdr:to>
    <xdr:pic>
      <xdr:nvPicPr>
        <xdr:cNvPr id="23" name="Picture 22" descr="seal">
          <a:extLst>
            <a:ext uri="{FF2B5EF4-FFF2-40B4-BE49-F238E27FC236}">
              <a16:creationId xmlns:a16="http://schemas.microsoft.com/office/drawing/2014/main" id="{7BE3954B-DE01-49D8-B909-31AC562F4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24" name="Picture 23" descr="seal">
          <a:extLst>
            <a:ext uri="{FF2B5EF4-FFF2-40B4-BE49-F238E27FC236}">
              <a16:creationId xmlns:a16="http://schemas.microsoft.com/office/drawing/2014/main" id="{750D7BAE-8642-4E0A-A821-AA8DABB23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25" name="Picture 24" descr="seal">
          <a:extLst>
            <a:ext uri="{FF2B5EF4-FFF2-40B4-BE49-F238E27FC236}">
              <a16:creationId xmlns:a16="http://schemas.microsoft.com/office/drawing/2014/main" id="{C9A5D6B5-DB72-4991-91D1-8E9B099C4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26" name="Picture 25" descr="seal">
          <a:extLst>
            <a:ext uri="{FF2B5EF4-FFF2-40B4-BE49-F238E27FC236}">
              <a16:creationId xmlns:a16="http://schemas.microsoft.com/office/drawing/2014/main" id="{6F19FE2A-13C3-4CA0-A3F7-3DAA6112E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27" name="Picture 26" descr="seal">
          <a:extLst>
            <a:ext uri="{FF2B5EF4-FFF2-40B4-BE49-F238E27FC236}">
              <a16:creationId xmlns:a16="http://schemas.microsoft.com/office/drawing/2014/main" id="{F7CABC57-EBD6-4C8E-ABBB-B9FBFC0A1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28" name="Picture 27" descr="seal">
          <a:extLst>
            <a:ext uri="{FF2B5EF4-FFF2-40B4-BE49-F238E27FC236}">
              <a16:creationId xmlns:a16="http://schemas.microsoft.com/office/drawing/2014/main" id="{16332F98-4F40-4473-9D1B-5BFFC9D0B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438150</xdr:colOff>
      <xdr:row>78</xdr:row>
      <xdr:rowOff>146598</xdr:rowOff>
    </xdr:to>
    <xdr:pic>
      <xdr:nvPicPr>
        <xdr:cNvPr id="29" name="Picture 28" descr="seal">
          <a:extLst>
            <a:ext uri="{FF2B5EF4-FFF2-40B4-BE49-F238E27FC236}">
              <a16:creationId xmlns:a16="http://schemas.microsoft.com/office/drawing/2014/main" id="{CCE574C7-3297-4A24-B709-FA18937294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30" name="Picture 29" descr="seal">
          <a:extLst>
            <a:ext uri="{FF2B5EF4-FFF2-40B4-BE49-F238E27FC236}">
              <a16:creationId xmlns:a16="http://schemas.microsoft.com/office/drawing/2014/main" id="{287CC0B6-108C-4F28-8146-D9C7B8D5F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31" name="Picture 30" descr="seal">
          <a:extLst>
            <a:ext uri="{FF2B5EF4-FFF2-40B4-BE49-F238E27FC236}">
              <a16:creationId xmlns:a16="http://schemas.microsoft.com/office/drawing/2014/main" id="{DE49CCBD-FAEC-4171-AA74-C618EC43B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32" name="Picture 31" descr="seal">
          <a:extLst>
            <a:ext uri="{FF2B5EF4-FFF2-40B4-BE49-F238E27FC236}">
              <a16:creationId xmlns:a16="http://schemas.microsoft.com/office/drawing/2014/main" id="{5612C387-E568-4ED7-9940-E5418FD9B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438150</xdr:colOff>
      <xdr:row>78</xdr:row>
      <xdr:rowOff>146598</xdr:rowOff>
    </xdr:to>
    <xdr:pic>
      <xdr:nvPicPr>
        <xdr:cNvPr id="33" name="Picture 32" descr="seal">
          <a:extLst>
            <a:ext uri="{FF2B5EF4-FFF2-40B4-BE49-F238E27FC236}">
              <a16:creationId xmlns:a16="http://schemas.microsoft.com/office/drawing/2014/main" id="{17D9AA27-B702-4264-8369-04C133D75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34" name="Picture 33" descr="seal">
          <a:extLst>
            <a:ext uri="{FF2B5EF4-FFF2-40B4-BE49-F238E27FC236}">
              <a16:creationId xmlns:a16="http://schemas.microsoft.com/office/drawing/2014/main" id="{811D3914-512D-4C02-AE88-9C75ED732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35" name="Picture 34" descr="seal">
          <a:extLst>
            <a:ext uri="{FF2B5EF4-FFF2-40B4-BE49-F238E27FC236}">
              <a16:creationId xmlns:a16="http://schemas.microsoft.com/office/drawing/2014/main" id="{56F144D9-B24D-4733-933A-4C3DCADF0E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36" name="Picture 35" descr="seal">
          <a:extLst>
            <a:ext uri="{FF2B5EF4-FFF2-40B4-BE49-F238E27FC236}">
              <a16:creationId xmlns:a16="http://schemas.microsoft.com/office/drawing/2014/main" id="{FD50EB24-5E0C-4F7A-81AE-8D40881D9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438150</xdr:colOff>
      <xdr:row>78</xdr:row>
      <xdr:rowOff>146598</xdr:rowOff>
    </xdr:to>
    <xdr:pic>
      <xdr:nvPicPr>
        <xdr:cNvPr id="37" name="Picture 36" descr="seal">
          <a:extLst>
            <a:ext uri="{FF2B5EF4-FFF2-40B4-BE49-F238E27FC236}">
              <a16:creationId xmlns:a16="http://schemas.microsoft.com/office/drawing/2014/main" id="{EEF466DE-F5B8-409D-A218-A0C5FB325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38" name="Picture 37" descr="seal">
          <a:extLst>
            <a:ext uri="{FF2B5EF4-FFF2-40B4-BE49-F238E27FC236}">
              <a16:creationId xmlns:a16="http://schemas.microsoft.com/office/drawing/2014/main" id="{E800FAEA-A456-4D0F-B4C7-A0502F02B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39" name="Picture 38" descr="seal">
          <a:extLst>
            <a:ext uri="{FF2B5EF4-FFF2-40B4-BE49-F238E27FC236}">
              <a16:creationId xmlns:a16="http://schemas.microsoft.com/office/drawing/2014/main" id="{E2459C3B-16FA-4EFB-A9D5-C590706FE7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40" name="Picture 39" descr="seal">
          <a:extLst>
            <a:ext uri="{FF2B5EF4-FFF2-40B4-BE49-F238E27FC236}">
              <a16:creationId xmlns:a16="http://schemas.microsoft.com/office/drawing/2014/main" id="{5E2CF52F-E35B-45CA-AC81-DA2A14FF3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41" name="Picture 40" descr="seal">
          <a:extLst>
            <a:ext uri="{FF2B5EF4-FFF2-40B4-BE49-F238E27FC236}">
              <a16:creationId xmlns:a16="http://schemas.microsoft.com/office/drawing/2014/main" id="{26134663-5F45-4E41-9D33-FE0074B10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42" name="Picture 41" descr="seal">
          <a:extLst>
            <a:ext uri="{FF2B5EF4-FFF2-40B4-BE49-F238E27FC236}">
              <a16:creationId xmlns:a16="http://schemas.microsoft.com/office/drawing/2014/main" id="{CFA46980-A259-44DB-BE09-4E68E396F0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438150</xdr:colOff>
      <xdr:row>78</xdr:row>
      <xdr:rowOff>146598</xdr:rowOff>
    </xdr:to>
    <xdr:pic>
      <xdr:nvPicPr>
        <xdr:cNvPr id="43" name="Picture 42" descr="seal">
          <a:extLst>
            <a:ext uri="{FF2B5EF4-FFF2-40B4-BE49-F238E27FC236}">
              <a16:creationId xmlns:a16="http://schemas.microsoft.com/office/drawing/2014/main" id="{68E3692D-F018-48D2-8568-D5FF79683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44" name="Picture 43" descr="seal">
          <a:extLst>
            <a:ext uri="{FF2B5EF4-FFF2-40B4-BE49-F238E27FC236}">
              <a16:creationId xmlns:a16="http://schemas.microsoft.com/office/drawing/2014/main" id="{6EA6782F-2E3A-4CE6-9B4D-9839140F9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45" name="Picture 44" descr="seal">
          <a:extLst>
            <a:ext uri="{FF2B5EF4-FFF2-40B4-BE49-F238E27FC236}">
              <a16:creationId xmlns:a16="http://schemas.microsoft.com/office/drawing/2014/main" id="{458A8F9D-6F97-4BA5-8E0A-863B7D720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46" name="Picture 45" descr="seal">
          <a:extLst>
            <a:ext uri="{FF2B5EF4-FFF2-40B4-BE49-F238E27FC236}">
              <a16:creationId xmlns:a16="http://schemas.microsoft.com/office/drawing/2014/main" id="{D0910EC7-781E-4DD0-A77D-ACCAA47AD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438150</xdr:colOff>
      <xdr:row>78</xdr:row>
      <xdr:rowOff>146598</xdr:rowOff>
    </xdr:to>
    <xdr:pic>
      <xdr:nvPicPr>
        <xdr:cNvPr id="47" name="Picture 46" descr="seal">
          <a:extLst>
            <a:ext uri="{FF2B5EF4-FFF2-40B4-BE49-F238E27FC236}">
              <a16:creationId xmlns:a16="http://schemas.microsoft.com/office/drawing/2014/main" id="{035C38C0-CE48-41C6-80CA-E14FF5BF1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48" name="Picture 47" descr="seal">
          <a:extLst>
            <a:ext uri="{FF2B5EF4-FFF2-40B4-BE49-F238E27FC236}">
              <a16:creationId xmlns:a16="http://schemas.microsoft.com/office/drawing/2014/main" id="{39D7B007-269C-4213-96AC-F82AF17F0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49" name="Picture 48" descr="seal">
          <a:extLst>
            <a:ext uri="{FF2B5EF4-FFF2-40B4-BE49-F238E27FC236}">
              <a16:creationId xmlns:a16="http://schemas.microsoft.com/office/drawing/2014/main" id="{0C883554-FC99-4E80-ADDF-9FA51788E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50" name="Picture 49" descr="seal">
          <a:extLst>
            <a:ext uri="{FF2B5EF4-FFF2-40B4-BE49-F238E27FC236}">
              <a16:creationId xmlns:a16="http://schemas.microsoft.com/office/drawing/2014/main" id="{476A62D5-2BF0-4119-8FCD-692040949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438150</xdr:colOff>
      <xdr:row>78</xdr:row>
      <xdr:rowOff>146598</xdr:rowOff>
    </xdr:to>
    <xdr:pic>
      <xdr:nvPicPr>
        <xdr:cNvPr id="51" name="Picture 50" descr="seal">
          <a:extLst>
            <a:ext uri="{FF2B5EF4-FFF2-40B4-BE49-F238E27FC236}">
              <a16:creationId xmlns:a16="http://schemas.microsoft.com/office/drawing/2014/main" id="{95D319B8-5D11-4C06-BA77-5154D7E35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52" name="Picture 51" descr="seal">
          <a:extLst>
            <a:ext uri="{FF2B5EF4-FFF2-40B4-BE49-F238E27FC236}">
              <a16:creationId xmlns:a16="http://schemas.microsoft.com/office/drawing/2014/main" id="{8D59D33B-FD40-4215-8249-6B13EA7AD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53" name="Picture 52" descr="seal">
          <a:extLst>
            <a:ext uri="{FF2B5EF4-FFF2-40B4-BE49-F238E27FC236}">
              <a16:creationId xmlns:a16="http://schemas.microsoft.com/office/drawing/2014/main" id="{219E2D7A-638C-49DC-9268-27518998D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54" name="Picture 53" descr="seal">
          <a:extLst>
            <a:ext uri="{FF2B5EF4-FFF2-40B4-BE49-F238E27FC236}">
              <a16:creationId xmlns:a16="http://schemas.microsoft.com/office/drawing/2014/main" id="{6EB4821B-72BF-42B9-AF3D-B16A480FA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438150</xdr:colOff>
      <xdr:row>78</xdr:row>
      <xdr:rowOff>146598</xdr:rowOff>
    </xdr:to>
    <xdr:pic>
      <xdr:nvPicPr>
        <xdr:cNvPr id="55" name="Picture 54" descr="seal">
          <a:extLst>
            <a:ext uri="{FF2B5EF4-FFF2-40B4-BE49-F238E27FC236}">
              <a16:creationId xmlns:a16="http://schemas.microsoft.com/office/drawing/2014/main" id="{2B0C20EF-DDD5-4685-867D-155711AD9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56" name="Picture 55" descr="seal">
          <a:extLst>
            <a:ext uri="{FF2B5EF4-FFF2-40B4-BE49-F238E27FC236}">
              <a16:creationId xmlns:a16="http://schemas.microsoft.com/office/drawing/2014/main" id="{B4CC7C3C-DC06-488D-B80C-C1FBA8615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57" name="Picture 56" descr="seal">
          <a:extLst>
            <a:ext uri="{FF2B5EF4-FFF2-40B4-BE49-F238E27FC236}">
              <a16:creationId xmlns:a16="http://schemas.microsoft.com/office/drawing/2014/main" id="{8FAC73F5-2C44-43DA-A167-B425545FC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58" name="Picture 57" descr="seal">
          <a:extLst>
            <a:ext uri="{FF2B5EF4-FFF2-40B4-BE49-F238E27FC236}">
              <a16:creationId xmlns:a16="http://schemas.microsoft.com/office/drawing/2014/main" id="{0E04F89D-FF5F-4D40-8DFC-25ACF456F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59" name="Picture 58" descr="seal">
          <a:extLst>
            <a:ext uri="{FF2B5EF4-FFF2-40B4-BE49-F238E27FC236}">
              <a16:creationId xmlns:a16="http://schemas.microsoft.com/office/drawing/2014/main" id="{03A4EC10-E3AC-435A-9E28-3D2717F1E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60" name="Picture 59" descr="seal">
          <a:extLst>
            <a:ext uri="{FF2B5EF4-FFF2-40B4-BE49-F238E27FC236}">
              <a16:creationId xmlns:a16="http://schemas.microsoft.com/office/drawing/2014/main" id="{95DEED2A-1F3F-41F3-9745-040341FA1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61" name="Picture 60" descr="seal">
          <a:extLst>
            <a:ext uri="{FF2B5EF4-FFF2-40B4-BE49-F238E27FC236}">
              <a16:creationId xmlns:a16="http://schemas.microsoft.com/office/drawing/2014/main" id="{B29A0D2A-29D9-4430-8DFD-D6952EC1C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62" name="Picture 61" descr="seal">
          <a:extLst>
            <a:ext uri="{FF2B5EF4-FFF2-40B4-BE49-F238E27FC236}">
              <a16:creationId xmlns:a16="http://schemas.microsoft.com/office/drawing/2014/main" id="{F3618D9D-592B-49DE-8AC4-46BCF5E59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438150</xdr:colOff>
      <xdr:row>152</xdr:row>
      <xdr:rowOff>146598</xdr:rowOff>
    </xdr:to>
    <xdr:pic>
      <xdr:nvPicPr>
        <xdr:cNvPr id="63" name="Picture 62" descr="seal">
          <a:extLst>
            <a:ext uri="{FF2B5EF4-FFF2-40B4-BE49-F238E27FC236}">
              <a16:creationId xmlns:a16="http://schemas.microsoft.com/office/drawing/2014/main" id="{25E1D895-BB5C-404D-BB57-CADBC6FE43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64" name="Picture 63" descr="seal">
          <a:extLst>
            <a:ext uri="{FF2B5EF4-FFF2-40B4-BE49-F238E27FC236}">
              <a16:creationId xmlns:a16="http://schemas.microsoft.com/office/drawing/2014/main" id="{DA855574-E7EA-4C1E-A2DD-898E18D02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65" name="Picture 64" descr="seal">
          <a:extLst>
            <a:ext uri="{FF2B5EF4-FFF2-40B4-BE49-F238E27FC236}">
              <a16:creationId xmlns:a16="http://schemas.microsoft.com/office/drawing/2014/main" id="{7A4CDC91-A2BB-47AE-A70C-FED2CFD8F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66" name="Picture 65" descr="seal">
          <a:extLst>
            <a:ext uri="{FF2B5EF4-FFF2-40B4-BE49-F238E27FC236}">
              <a16:creationId xmlns:a16="http://schemas.microsoft.com/office/drawing/2014/main" id="{5FD28E78-AF0A-4EE7-A289-C117E32FE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67" name="Picture 66" descr="seal">
          <a:extLst>
            <a:ext uri="{FF2B5EF4-FFF2-40B4-BE49-F238E27FC236}">
              <a16:creationId xmlns:a16="http://schemas.microsoft.com/office/drawing/2014/main" id="{B7BC30D3-DF6B-4095-81DB-980A79F98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68" name="Picture 67" descr="seal">
          <a:extLst>
            <a:ext uri="{FF2B5EF4-FFF2-40B4-BE49-F238E27FC236}">
              <a16:creationId xmlns:a16="http://schemas.microsoft.com/office/drawing/2014/main" id="{21E3D65C-FA8F-4C25-A3DF-24EF89A6F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438150</xdr:colOff>
      <xdr:row>152</xdr:row>
      <xdr:rowOff>146598</xdr:rowOff>
    </xdr:to>
    <xdr:pic>
      <xdr:nvPicPr>
        <xdr:cNvPr id="69" name="Picture 68" descr="seal">
          <a:extLst>
            <a:ext uri="{FF2B5EF4-FFF2-40B4-BE49-F238E27FC236}">
              <a16:creationId xmlns:a16="http://schemas.microsoft.com/office/drawing/2014/main" id="{58D7B358-5772-45BF-BA33-0A1170D394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70" name="Picture 69" descr="seal">
          <a:extLst>
            <a:ext uri="{FF2B5EF4-FFF2-40B4-BE49-F238E27FC236}">
              <a16:creationId xmlns:a16="http://schemas.microsoft.com/office/drawing/2014/main" id="{9F3C281C-92BB-497D-9716-2B4FC2272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71" name="Picture 70" descr="seal">
          <a:extLst>
            <a:ext uri="{FF2B5EF4-FFF2-40B4-BE49-F238E27FC236}">
              <a16:creationId xmlns:a16="http://schemas.microsoft.com/office/drawing/2014/main" id="{814D5B0E-9994-4B6E-9D5E-758971DD6D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72" name="Picture 71" descr="seal">
          <a:extLst>
            <a:ext uri="{FF2B5EF4-FFF2-40B4-BE49-F238E27FC236}">
              <a16:creationId xmlns:a16="http://schemas.microsoft.com/office/drawing/2014/main" id="{A249B8DB-5AB0-4B0A-96A6-350F39EA9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438150</xdr:colOff>
      <xdr:row>152</xdr:row>
      <xdr:rowOff>146598</xdr:rowOff>
    </xdr:to>
    <xdr:pic>
      <xdr:nvPicPr>
        <xdr:cNvPr id="73" name="Picture 72" descr="seal">
          <a:extLst>
            <a:ext uri="{FF2B5EF4-FFF2-40B4-BE49-F238E27FC236}">
              <a16:creationId xmlns:a16="http://schemas.microsoft.com/office/drawing/2014/main" id="{0A699531-E98C-492A-80E4-D117B66FA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74" name="Picture 73" descr="seal">
          <a:extLst>
            <a:ext uri="{FF2B5EF4-FFF2-40B4-BE49-F238E27FC236}">
              <a16:creationId xmlns:a16="http://schemas.microsoft.com/office/drawing/2014/main" id="{3CADB5DA-D0DD-4697-9148-A63A40C6D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75" name="Picture 74" descr="seal">
          <a:extLst>
            <a:ext uri="{FF2B5EF4-FFF2-40B4-BE49-F238E27FC236}">
              <a16:creationId xmlns:a16="http://schemas.microsoft.com/office/drawing/2014/main" id="{3B4FC224-7EE0-419F-BA10-2E7C812FE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76" name="Picture 75" descr="seal">
          <a:extLst>
            <a:ext uri="{FF2B5EF4-FFF2-40B4-BE49-F238E27FC236}">
              <a16:creationId xmlns:a16="http://schemas.microsoft.com/office/drawing/2014/main" id="{25D229AE-5A14-47E2-AA42-8C2BD4BBC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77" name="Picture 76" descr="seal">
          <a:extLst>
            <a:ext uri="{FF2B5EF4-FFF2-40B4-BE49-F238E27FC236}">
              <a16:creationId xmlns:a16="http://schemas.microsoft.com/office/drawing/2014/main" id="{61033F22-6665-4568-B332-7DE53EDBA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78" name="Picture 77" descr="seal">
          <a:extLst>
            <a:ext uri="{FF2B5EF4-FFF2-40B4-BE49-F238E27FC236}">
              <a16:creationId xmlns:a16="http://schemas.microsoft.com/office/drawing/2014/main" id="{5D1C92E4-16F3-4EDA-9243-E77FF7481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438150</xdr:colOff>
      <xdr:row>152</xdr:row>
      <xdr:rowOff>146598</xdr:rowOff>
    </xdr:to>
    <xdr:pic>
      <xdr:nvPicPr>
        <xdr:cNvPr id="79" name="Picture 78" descr="seal">
          <a:extLst>
            <a:ext uri="{FF2B5EF4-FFF2-40B4-BE49-F238E27FC236}">
              <a16:creationId xmlns:a16="http://schemas.microsoft.com/office/drawing/2014/main" id="{58F57D3A-3C4C-480F-883B-E0B8C51CD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80" name="Picture 79" descr="seal">
          <a:extLst>
            <a:ext uri="{FF2B5EF4-FFF2-40B4-BE49-F238E27FC236}">
              <a16:creationId xmlns:a16="http://schemas.microsoft.com/office/drawing/2014/main" id="{55FD3750-1229-402E-A0F9-09AC6AD52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81" name="Picture 80" descr="seal">
          <a:extLst>
            <a:ext uri="{FF2B5EF4-FFF2-40B4-BE49-F238E27FC236}">
              <a16:creationId xmlns:a16="http://schemas.microsoft.com/office/drawing/2014/main" id="{0B58E396-8524-4AFC-95BF-A05F3735FC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82" name="Picture 81" descr="seal">
          <a:extLst>
            <a:ext uri="{FF2B5EF4-FFF2-40B4-BE49-F238E27FC236}">
              <a16:creationId xmlns:a16="http://schemas.microsoft.com/office/drawing/2014/main" id="{F6FB3B03-D83D-4223-9FF3-035AA4C14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438150</xdr:colOff>
      <xdr:row>152</xdr:row>
      <xdr:rowOff>146598</xdr:rowOff>
    </xdr:to>
    <xdr:pic>
      <xdr:nvPicPr>
        <xdr:cNvPr id="83" name="Picture 82" descr="seal">
          <a:extLst>
            <a:ext uri="{FF2B5EF4-FFF2-40B4-BE49-F238E27FC236}">
              <a16:creationId xmlns:a16="http://schemas.microsoft.com/office/drawing/2014/main" id="{8EC5A6A7-D45F-4679-9C04-C0723B113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84" name="Picture 83" descr="seal">
          <a:extLst>
            <a:ext uri="{FF2B5EF4-FFF2-40B4-BE49-F238E27FC236}">
              <a16:creationId xmlns:a16="http://schemas.microsoft.com/office/drawing/2014/main" id="{F734BDAD-8D12-4126-8EC1-1AB054AE3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85" name="Picture 84" descr="seal">
          <a:extLst>
            <a:ext uri="{FF2B5EF4-FFF2-40B4-BE49-F238E27FC236}">
              <a16:creationId xmlns:a16="http://schemas.microsoft.com/office/drawing/2014/main" id="{7B30F1D1-6C47-42E1-9BF2-E3890017B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86" name="Picture 85" descr="seal">
          <a:extLst>
            <a:ext uri="{FF2B5EF4-FFF2-40B4-BE49-F238E27FC236}">
              <a16:creationId xmlns:a16="http://schemas.microsoft.com/office/drawing/2014/main" id="{516EF8A5-02BE-4F70-AB0A-7284C8E41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438150</xdr:colOff>
      <xdr:row>152</xdr:row>
      <xdr:rowOff>146598</xdr:rowOff>
    </xdr:to>
    <xdr:pic>
      <xdr:nvPicPr>
        <xdr:cNvPr id="87" name="Picture 86" descr="seal">
          <a:extLst>
            <a:ext uri="{FF2B5EF4-FFF2-40B4-BE49-F238E27FC236}">
              <a16:creationId xmlns:a16="http://schemas.microsoft.com/office/drawing/2014/main" id="{C390CA97-EB2B-4426-8F95-72BB72E1D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88" name="Picture 87" descr="seal">
          <a:extLst>
            <a:ext uri="{FF2B5EF4-FFF2-40B4-BE49-F238E27FC236}">
              <a16:creationId xmlns:a16="http://schemas.microsoft.com/office/drawing/2014/main" id="{B6FC5E5F-D8AE-4FC3-8A41-24478AE86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89" name="Picture 88" descr="seal">
          <a:extLst>
            <a:ext uri="{FF2B5EF4-FFF2-40B4-BE49-F238E27FC236}">
              <a16:creationId xmlns:a16="http://schemas.microsoft.com/office/drawing/2014/main" id="{80A27F8D-7A21-4ABF-9DE0-AF0F484415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90" name="Picture 89" descr="seal">
          <a:extLst>
            <a:ext uri="{FF2B5EF4-FFF2-40B4-BE49-F238E27FC236}">
              <a16:creationId xmlns:a16="http://schemas.microsoft.com/office/drawing/2014/main" id="{BE38656F-2E4D-4791-B625-AE90301AA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91" name="Picture 90" descr="seal">
          <a:extLst>
            <a:ext uri="{FF2B5EF4-FFF2-40B4-BE49-F238E27FC236}">
              <a16:creationId xmlns:a16="http://schemas.microsoft.com/office/drawing/2014/main" id="{F902604D-9544-44D0-A316-4DE1222B1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92" name="Picture 91" descr="seal">
          <a:extLst>
            <a:ext uri="{FF2B5EF4-FFF2-40B4-BE49-F238E27FC236}">
              <a16:creationId xmlns:a16="http://schemas.microsoft.com/office/drawing/2014/main" id="{C8BA4956-FD63-4787-94E3-A86F98D71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438150</xdr:colOff>
      <xdr:row>152</xdr:row>
      <xdr:rowOff>146598</xdr:rowOff>
    </xdr:to>
    <xdr:pic>
      <xdr:nvPicPr>
        <xdr:cNvPr id="93" name="Picture 92" descr="seal">
          <a:extLst>
            <a:ext uri="{FF2B5EF4-FFF2-40B4-BE49-F238E27FC236}">
              <a16:creationId xmlns:a16="http://schemas.microsoft.com/office/drawing/2014/main" id="{FD8D5252-2684-4073-9046-CCC399DD9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94" name="Picture 93" descr="seal">
          <a:extLst>
            <a:ext uri="{FF2B5EF4-FFF2-40B4-BE49-F238E27FC236}">
              <a16:creationId xmlns:a16="http://schemas.microsoft.com/office/drawing/2014/main" id="{2C98AB30-1E56-4074-AE8B-4DF8ED517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95" name="Picture 94" descr="seal">
          <a:extLst>
            <a:ext uri="{FF2B5EF4-FFF2-40B4-BE49-F238E27FC236}">
              <a16:creationId xmlns:a16="http://schemas.microsoft.com/office/drawing/2014/main" id="{C0093113-1A5F-495A-AFF9-D9F2E5330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96" name="Picture 95" descr="seal">
          <a:extLst>
            <a:ext uri="{FF2B5EF4-FFF2-40B4-BE49-F238E27FC236}">
              <a16:creationId xmlns:a16="http://schemas.microsoft.com/office/drawing/2014/main" id="{2580E11C-8C1B-470F-BDBD-4DD997406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438150</xdr:colOff>
      <xdr:row>152</xdr:row>
      <xdr:rowOff>146598</xdr:rowOff>
    </xdr:to>
    <xdr:pic>
      <xdr:nvPicPr>
        <xdr:cNvPr id="97" name="Picture 96" descr="seal">
          <a:extLst>
            <a:ext uri="{FF2B5EF4-FFF2-40B4-BE49-F238E27FC236}">
              <a16:creationId xmlns:a16="http://schemas.microsoft.com/office/drawing/2014/main" id="{AC518590-04D7-450B-8E18-77B5B12F2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98" name="Picture 97" descr="seal">
          <a:extLst>
            <a:ext uri="{FF2B5EF4-FFF2-40B4-BE49-F238E27FC236}">
              <a16:creationId xmlns:a16="http://schemas.microsoft.com/office/drawing/2014/main" id="{84D01B1B-248A-4C03-957B-8D273F79E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99" name="Picture 98" descr="seal">
          <a:extLst>
            <a:ext uri="{FF2B5EF4-FFF2-40B4-BE49-F238E27FC236}">
              <a16:creationId xmlns:a16="http://schemas.microsoft.com/office/drawing/2014/main" id="{B25CC05F-E105-47E7-B56C-FBFC17139F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100" name="Picture 99" descr="seal">
          <a:extLst>
            <a:ext uri="{FF2B5EF4-FFF2-40B4-BE49-F238E27FC236}">
              <a16:creationId xmlns:a16="http://schemas.microsoft.com/office/drawing/2014/main" id="{1157677C-F70C-4289-ADB7-04467419EC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438150</xdr:colOff>
      <xdr:row>152</xdr:row>
      <xdr:rowOff>146598</xdr:rowOff>
    </xdr:to>
    <xdr:pic>
      <xdr:nvPicPr>
        <xdr:cNvPr id="101" name="Picture 100" descr="seal">
          <a:extLst>
            <a:ext uri="{FF2B5EF4-FFF2-40B4-BE49-F238E27FC236}">
              <a16:creationId xmlns:a16="http://schemas.microsoft.com/office/drawing/2014/main" id="{2CB61D9C-93D4-4E10-99F2-AD26E93E2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102" name="Picture 101" descr="seal">
          <a:extLst>
            <a:ext uri="{FF2B5EF4-FFF2-40B4-BE49-F238E27FC236}">
              <a16:creationId xmlns:a16="http://schemas.microsoft.com/office/drawing/2014/main" id="{2E373000-E3E3-49F2-946A-E94A6B6A5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103" name="Picture 102" descr="seal">
          <a:extLst>
            <a:ext uri="{FF2B5EF4-FFF2-40B4-BE49-F238E27FC236}">
              <a16:creationId xmlns:a16="http://schemas.microsoft.com/office/drawing/2014/main" id="{5792CD2C-4BC3-4211-ACD0-4E23A346F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104" name="Picture 103" descr="seal">
          <a:extLst>
            <a:ext uri="{FF2B5EF4-FFF2-40B4-BE49-F238E27FC236}">
              <a16:creationId xmlns:a16="http://schemas.microsoft.com/office/drawing/2014/main" id="{6EC52A2D-2C48-44C1-9EB2-9875904CE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438150</xdr:colOff>
      <xdr:row>152</xdr:row>
      <xdr:rowOff>146598</xdr:rowOff>
    </xdr:to>
    <xdr:pic>
      <xdr:nvPicPr>
        <xdr:cNvPr id="105" name="Picture 104" descr="seal">
          <a:extLst>
            <a:ext uri="{FF2B5EF4-FFF2-40B4-BE49-F238E27FC236}">
              <a16:creationId xmlns:a16="http://schemas.microsoft.com/office/drawing/2014/main" id="{599E47A1-2660-42A0-8582-50A588E8B7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106" name="Picture 105" descr="seal">
          <a:extLst>
            <a:ext uri="{FF2B5EF4-FFF2-40B4-BE49-F238E27FC236}">
              <a16:creationId xmlns:a16="http://schemas.microsoft.com/office/drawing/2014/main" id="{9609E555-BA03-4BA3-B6B5-143FC66A4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107" name="Picture 106" descr="seal">
          <a:extLst>
            <a:ext uri="{FF2B5EF4-FFF2-40B4-BE49-F238E27FC236}">
              <a16:creationId xmlns:a16="http://schemas.microsoft.com/office/drawing/2014/main" id="{CD1B15B1-830D-4C8A-BEDC-5A9122DD0B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108" name="Picture 107" descr="seal">
          <a:extLst>
            <a:ext uri="{FF2B5EF4-FFF2-40B4-BE49-F238E27FC236}">
              <a16:creationId xmlns:a16="http://schemas.microsoft.com/office/drawing/2014/main" id="{519CEF80-DACF-4AB9-9F5D-F50572DD4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109" name="Picture 108" descr="seal">
          <a:extLst>
            <a:ext uri="{FF2B5EF4-FFF2-40B4-BE49-F238E27FC236}">
              <a16:creationId xmlns:a16="http://schemas.microsoft.com/office/drawing/2014/main" id="{BB653611-E29D-46E3-AF62-34E2313BB6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110" name="Picture 109" descr="seal">
          <a:extLst>
            <a:ext uri="{FF2B5EF4-FFF2-40B4-BE49-F238E27FC236}">
              <a16:creationId xmlns:a16="http://schemas.microsoft.com/office/drawing/2014/main" id="{CF470D37-2922-4C10-8151-A43E74787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111" name="Picture 110" descr="seal">
          <a:extLst>
            <a:ext uri="{FF2B5EF4-FFF2-40B4-BE49-F238E27FC236}">
              <a16:creationId xmlns:a16="http://schemas.microsoft.com/office/drawing/2014/main" id="{90836D59-9E5F-44D3-A023-A7CE6B49D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112" name="Picture 111" descr="seal">
          <a:extLst>
            <a:ext uri="{FF2B5EF4-FFF2-40B4-BE49-F238E27FC236}">
              <a16:creationId xmlns:a16="http://schemas.microsoft.com/office/drawing/2014/main" id="{7DB3DDC8-4CD2-4714-8223-D33445DC5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438150</xdr:colOff>
      <xdr:row>226</xdr:row>
      <xdr:rowOff>146598</xdr:rowOff>
    </xdr:to>
    <xdr:pic>
      <xdr:nvPicPr>
        <xdr:cNvPr id="113" name="Picture 112" descr="seal">
          <a:extLst>
            <a:ext uri="{FF2B5EF4-FFF2-40B4-BE49-F238E27FC236}">
              <a16:creationId xmlns:a16="http://schemas.microsoft.com/office/drawing/2014/main" id="{F382C92A-2971-45D5-9C8B-BA52BA81D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114" name="Picture 113" descr="seal">
          <a:extLst>
            <a:ext uri="{FF2B5EF4-FFF2-40B4-BE49-F238E27FC236}">
              <a16:creationId xmlns:a16="http://schemas.microsoft.com/office/drawing/2014/main" id="{FCCF69A9-4312-4279-943E-CF5463E51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115" name="Picture 114" descr="seal">
          <a:extLst>
            <a:ext uri="{FF2B5EF4-FFF2-40B4-BE49-F238E27FC236}">
              <a16:creationId xmlns:a16="http://schemas.microsoft.com/office/drawing/2014/main" id="{FA9B6BD6-CED3-4292-8C14-D366FA7B1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116" name="Picture 115" descr="seal">
          <a:extLst>
            <a:ext uri="{FF2B5EF4-FFF2-40B4-BE49-F238E27FC236}">
              <a16:creationId xmlns:a16="http://schemas.microsoft.com/office/drawing/2014/main" id="{DD928F41-12D4-47D7-9D1B-78BFCE8DC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117" name="Picture 116" descr="seal">
          <a:extLst>
            <a:ext uri="{FF2B5EF4-FFF2-40B4-BE49-F238E27FC236}">
              <a16:creationId xmlns:a16="http://schemas.microsoft.com/office/drawing/2014/main" id="{ED3833DE-198A-4F78-8465-444581612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118" name="Picture 117" descr="seal">
          <a:extLst>
            <a:ext uri="{FF2B5EF4-FFF2-40B4-BE49-F238E27FC236}">
              <a16:creationId xmlns:a16="http://schemas.microsoft.com/office/drawing/2014/main" id="{070C2A4E-F83D-4E4E-AFAF-101D99E70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438150</xdr:colOff>
      <xdr:row>226</xdr:row>
      <xdr:rowOff>146598</xdr:rowOff>
    </xdr:to>
    <xdr:pic>
      <xdr:nvPicPr>
        <xdr:cNvPr id="119" name="Picture 118" descr="seal">
          <a:extLst>
            <a:ext uri="{FF2B5EF4-FFF2-40B4-BE49-F238E27FC236}">
              <a16:creationId xmlns:a16="http://schemas.microsoft.com/office/drawing/2014/main" id="{CB4F5018-B0AE-4535-A7AF-721C73E19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120" name="Picture 119" descr="seal">
          <a:extLst>
            <a:ext uri="{FF2B5EF4-FFF2-40B4-BE49-F238E27FC236}">
              <a16:creationId xmlns:a16="http://schemas.microsoft.com/office/drawing/2014/main" id="{13441194-0B39-4B97-9454-E86533450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121" name="Picture 120" descr="seal">
          <a:extLst>
            <a:ext uri="{FF2B5EF4-FFF2-40B4-BE49-F238E27FC236}">
              <a16:creationId xmlns:a16="http://schemas.microsoft.com/office/drawing/2014/main" id="{629A7735-8067-4EFC-9D27-F9D1021F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122" name="Picture 121" descr="seal">
          <a:extLst>
            <a:ext uri="{FF2B5EF4-FFF2-40B4-BE49-F238E27FC236}">
              <a16:creationId xmlns:a16="http://schemas.microsoft.com/office/drawing/2014/main" id="{5EBEDD32-CAC4-43BA-B922-2A3A0791B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438150</xdr:colOff>
      <xdr:row>226</xdr:row>
      <xdr:rowOff>146598</xdr:rowOff>
    </xdr:to>
    <xdr:pic>
      <xdr:nvPicPr>
        <xdr:cNvPr id="123" name="Picture 122" descr="seal">
          <a:extLst>
            <a:ext uri="{FF2B5EF4-FFF2-40B4-BE49-F238E27FC236}">
              <a16:creationId xmlns:a16="http://schemas.microsoft.com/office/drawing/2014/main" id="{1BCFECFA-D9E8-4EA8-8841-103B9D18F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124" name="Picture 123" descr="seal">
          <a:extLst>
            <a:ext uri="{FF2B5EF4-FFF2-40B4-BE49-F238E27FC236}">
              <a16:creationId xmlns:a16="http://schemas.microsoft.com/office/drawing/2014/main" id="{9244E1DB-2296-495A-9F34-FEDD59AA5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125" name="Picture 124" descr="seal">
          <a:extLst>
            <a:ext uri="{FF2B5EF4-FFF2-40B4-BE49-F238E27FC236}">
              <a16:creationId xmlns:a16="http://schemas.microsoft.com/office/drawing/2014/main" id="{27C8537F-98B6-47E6-BD0E-252C3FE71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126" name="Picture 125" descr="seal">
          <a:extLst>
            <a:ext uri="{FF2B5EF4-FFF2-40B4-BE49-F238E27FC236}">
              <a16:creationId xmlns:a16="http://schemas.microsoft.com/office/drawing/2014/main" id="{C0D1D3E7-152A-4292-8712-23636E592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127" name="Picture 126" descr="seal">
          <a:extLst>
            <a:ext uri="{FF2B5EF4-FFF2-40B4-BE49-F238E27FC236}">
              <a16:creationId xmlns:a16="http://schemas.microsoft.com/office/drawing/2014/main" id="{797E2907-A1C0-4C9B-8873-449577194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128" name="Picture 127" descr="seal">
          <a:extLst>
            <a:ext uri="{FF2B5EF4-FFF2-40B4-BE49-F238E27FC236}">
              <a16:creationId xmlns:a16="http://schemas.microsoft.com/office/drawing/2014/main" id="{21594330-A793-491B-80E4-488F03794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438150</xdr:colOff>
      <xdr:row>226</xdr:row>
      <xdr:rowOff>146598</xdr:rowOff>
    </xdr:to>
    <xdr:pic>
      <xdr:nvPicPr>
        <xdr:cNvPr id="129" name="Picture 128" descr="seal">
          <a:extLst>
            <a:ext uri="{FF2B5EF4-FFF2-40B4-BE49-F238E27FC236}">
              <a16:creationId xmlns:a16="http://schemas.microsoft.com/office/drawing/2014/main" id="{C78AB978-AEED-47B2-9A99-E62412D0B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130" name="Picture 129" descr="seal">
          <a:extLst>
            <a:ext uri="{FF2B5EF4-FFF2-40B4-BE49-F238E27FC236}">
              <a16:creationId xmlns:a16="http://schemas.microsoft.com/office/drawing/2014/main" id="{5B914ADF-3213-47F5-9B10-3C1A8068A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131" name="Picture 130" descr="seal">
          <a:extLst>
            <a:ext uri="{FF2B5EF4-FFF2-40B4-BE49-F238E27FC236}">
              <a16:creationId xmlns:a16="http://schemas.microsoft.com/office/drawing/2014/main" id="{FE5F6E7F-D88F-4386-860D-4D012A035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132" name="Picture 131" descr="seal">
          <a:extLst>
            <a:ext uri="{FF2B5EF4-FFF2-40B4-BE49-F238E27FC236}">
              <a16:creationId xmlns:a16="http://schemas.microsoft.com/office/drawing/2014/main" id="{BBA45DAA-8CD6-48AC-834A-6565D2041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438150</xdr:colOff>
      <xdr:row>226</xdr:row>
      <xdr:rowOff>146598</xdr:rowOff>
    </xdr:to>
    <xdr:pic>
      <xdr:nvPicPr>
        <xdr:cNvPr id="133" name="Picture 132" descr="seal">
          <a:extLst>
            <a:ext uri="{FF2B5EF4-FFF2-40B4-BE49-F238E27FC236}">
              <a16:creationId xmlns:a16="http://schemas.microsoft.com/office/drawing/2014/main" id="{AE03FFB1-FB0E-4C83-8991-373BA5DE95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134" name="Picture 133" descr="seal">
          <a:extLst>
            <a:ext uri="{FF2B5EF4-FFF2-40B4-BE49-F238E27FC236}">
              <a16:creationId xmlns:a16="http://schemas.microsoft.com/office/drawing/2014/main" id="{7B6B8D52-2DAF-4F51-B497-A67A06C91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135" name="Picture 134" descr="seal">
          <a:extLst>
            <a:ext uri="{FF2B5EF4-FFF2-40B4-BE49-F238E27FC236}">
              <a16:creationId xmlns:a16="http://schemas.microsoft.com/office/drawing/2014/main" id="{969FB5C2-BC8F-4382-907E-43BAB8754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136" name="Picture 135" descr="seal">
          <a:extLst>
            <a:ext uri="{FF2B5EF4-FFF2-40B4-BE49-F238E27FC236}">
              <a16:creationId xmlns:a16="http://schemas.microsoft.com/office/drawing/2014/main" id="{FDE8267D-5E04-48A6-8A2C-4EC6441ED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438150</xdr:colOff>
      <xdr:row>226</xdr:row>
      <xdr:rowOff>146598</xdr:rowOff>
    </xdr:to>
    <xdr:pic>
      <xdr:nvPicPr>
        <xdr:cNvPr id="137" name="Picture 136" descr="seal">
          <a:extLst>
            <a:ext uri="{FF2B5EF4-FFF2-40B4-BE49-F238E27FC236}">
              <a16:creationId xmlns:a16="http://schemas.microsoft.com/office/drawing/2014/main" id="{96A95A75-0452-4E61-95FC-B6FD1F7476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138" name="Picture 137" descr="seal">
          <a:extLst>
            <a:ext uri="{FF2B5EF4-FFF2-40B4-BE49-F238E27FC236}">
              <a16:creationId xmlns:a16="http://schemas.microsoft.com/office/drawing/2014/main" id="{F0149E87-3581-4817-8CAE-E5B9C0050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139" name="Picture 138" descr="seal">
          <a:extLst>
            <a:ext uri="{FF2B5EF4-FFF2-40B4-BE49-F238E27FC236}">
              <a16:creationId xmlns:a16="http://schemas.microsoft.com/office/drawing/2014/main" id="{4C3BC8EE-650C-4873-ABFD-8601EE734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140" name="Picture 139" descr="seal">
          <a:extLst>
            <a:ext uri="{FF2B5EF4-FFF2-40B4-BE49-F238E27FC236}">
              <a16:creationId xmlns:a16="http://schemas.microsoft.com/office/drawing/2014/main" id="{1664B4F4-5A6C-412E-848D-80449CDD3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141" name="Picture 140" descr="seal">
          <a:extLst>
            <a:ext uri="{FF2B5EF4-FFF2-40B4-BE49-F238E27FC236}">
              <a16:creationId xmlns:a16="http://schemas.microsoft.com/office/drawing/2014/main" id="{0F8DA80A-AA89-4525-8CB4-D012B372C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142" name="Picture 141" descr="seal">
          <a:extLst>
            <a:ext uri="{FF2B5EF4-FFF2-40B4-BE49-F238E27FC236}">
              <a16:creationId xmlns:a16="http://schemas.microsoft.com/office/drawing/2014/main" id="{E562D8AA-70A8-4C47-9BF7-7E9A2D7D1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438150</xdr:colOff>
      <xdr:row>226</xdr:row>
      <xdr:rowOff>146598</xdr:rowOff>
    </xdr:to>
    <xdr:pic>
      <xdr:nvPicPr>
        <xdr:cNvPr id="143" name="Picture 142" descr="seal">
          <a:extLst>
            <a:ext uri="{FF2B5EF4-FFF2-40B4-BE49-F238E27FC236}">
              <a16:creationId xmlns:a16="http://schemas.microsoft.com/office/drawing/2014/main" id="{2AB777D6-B7F0-4309-BC6A-36D019A584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144" name="Picture 143" descr="seal">
          <a:extLst>
            <a:ext uri="{FF2B5EF4-FFF2-40B4-BE49-F238E27FC236}">
              <a16:creationId xmlns:a16="http://schemas.microsoft.com/office/drawing/2014/main" id="{964AB4A0-4F99-42A7-B72F-FA397919B3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145" name="Picture 144" descr="seal">
          <a:extLst>
            <a:ext uri="{FF2B5EF4-FFF2-40B4-BE49-F238E27FC236}">
              <a16:creationId xmlns:a16="http://schemas.microsoft.com/office/drawing/2014/main" id="{87ED820A-7887-4686-84BC-C414CC68E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146" name="Picture 145" descr="seal">
          <a:extLst>
            <a:ext uri="{FF2B5EF4-FFF2-40B4-BE49-F238E27FC236}">
              <a16:creationId xmlns:a16="http://schemas.microsoft.com/office/drawing/2014/main" id="{AC5B170A-BE71-4BEE-8784-6440DFD1A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438150</xdr:colOff>
      <xdr:row>226</xdr:row>
      <xdr:rowOff>146598</xdr:rowOff>
    </xdr:to>
    <xdr:pic>
      <xdr:nvPicPr>
        <xdr:cNvPr id="147" name="Picture 146" descr="seal">
          <a:extLst>
            <a:ext uri="{FF2B5EF4-FFF2-40B4-BE49-F238E27FC236}">
              <a16:creationId xmlns:a16="http://schemas.microsoft.com/office/drawing/2014/main" id="{568C081C-8365-4BE8-AC5D-9F457314B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148" name="Picture 147" descr="seal">
          <a:extLst>
            <a:ext uri="{FF2B5EF4-FFF2-40B4-BE49-F238E27FC236}">
              <a16:creationId xmlns:a16="http://schemas.microsoft.com/office/drawing/2014/main" id="{35743CB6-D061-472E-8A9B-A7CC556FB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149" name="Picture 148" descr="seal">
          <a:extLst>
            <a:ext uri="{FF2B5EF4-FFF2-40B4-BE49-F238E27FC236}">
              <a16:creationId xmlns:a16="http://schemas.microsoft.com/office/drawing/2014/main" id="{82818477-C984-45C2-8328-84E83941B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150" name="Picture 149" descr="seal">
          <a:extLst>
            <a:ext uri="{FF2B5EF4-FFF2-40B4-BE49-F238E27FC236}">
              <a16:creationId xmlns:a16="http://schemas.microsoft.com/office/drawing/2014/main" id="{6527500B-4B11-4454-8A41-FC27CBBCA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438150</xdr:colOff>
      <xdr:row>226</xdr:row>
      <xdr:rowOff>146598</xdr:rowOff>
    </xdr:to>
    <xdr:pic>
      <xdr:nvPicPr>
        <xdr:cNvPr id="151" name="Picture 150" descr="seal">
          <a:extLst>
            <a:ext uri="{FF2B5EF4-FFF2-40B4-BE49-F238E27FC236}">
              <a16:creationId xmlns:a16="http://schemas.microsoft.com/office/drawing/2014/main" id="{39004A4E-0AD6-40EB-A8E2-43D671B3E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152" name="Picture 151" descr="seal">
          <a:extLst>
            <a:ext uri="{FF2B5EF4-FFF2-40B4-BE49-F238E27FC236}">
              <a16:creationId xmlns:a16="http://schemas.microsoft.com/office/drawing/2014/main" id="{22054703-D41B-4C7E-BC4E-16F35064FF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153" name="Picture 152" descr="seal">
          <a:extLst>
            <a:ext uri="{FF2B5EF4-FFF2-40B4-BE49-F238E27FC236}">
              <a16:creationId xmlns:a16="http://schemas.microsoft.com/office/drawing/2014/main" id="{18B0B21B-C78A-43FC-8FFC-926571A52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154" name="Picture 153" descr="seal">
          <a:extLst>
            <a:ext uri="{FF2B5EF4-FFF2-40B4-BE49-F238E27FC236}">
              <a16:creationId xmlns:a16="http://schemas.microsoft.com/office/drawing/2014/main" id="{3D629AC7-5FFA-4550-B1E1-D45FD9A83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438150</xdr:colOff>
      <xdr:row>226</xdr:row>
      <xdr:rowOff>146598</xdr:rowOff>
    </xdr:to>
    <xdr:pic>
      <xdr:nvPicPr>
        <xdr:cNvPr id="155" name="Picture 154" descr="seal">
          <a:extLst>
            <a:ext uri="{FF2B5EF4-FFF2-40B4-BE49-F238E27FC236}">
              <a16:creationId xmlns:a16="http://schemas.microsoft.com/office/drawing/2014/main" id="{1A58DF32-0885-45EB-92C5-1ED2DBA98A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0</xdr:row>
      <xdr:rowOff>47625</xdr:rowOff>
    </xdr:from>
    <xdr:to>
      <xdr:col>3</xdr:col>
      <xdr:colOff>295274</xdr:colOff>
      <xdr:row>3</xdr:row>
      <xdr:rowOff>146598</xdr:rowOff>
    </xdr:to>
    <xdr:pic>
      <xdr:nvPicPr>
        <xdr:cNvPr id="156" name="Picture 155" descr="seal">
          <a:extLst>
            <a:ext uri="{FF2B5EF4-FFF2-40B4-BE49-F238E27FC236}">
              <a16:creationId xmlns:a16="http://schemas.microsoft.com/office/drawing/2014/main" id="{E830F8D3-2047-4064-8FDE-CC0BB41D9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7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0</xdr:row>
      <xdr:rowOff>47625</xdr:rowOff>
    </xdr:from>
    <xdr:to>
      <xdr:col>3</xdr:col>
      <xdr:colOff>295274</xdr:colOff>
      <xdr:row>3</xdr:row>
      <xdr:rowOff>146598</xdr:rowOff>
    </xdr:to>
    <xdr:pic>
      <xdr:nvPicPr>
        <xdr:cNvPr id="157" name="Picture 156" descr="seal">
          <a:extLst>
            <a:ext uri="{FF2B5EF4-FFF2-40B4-BE49-F238E27FC236}">
              <a16:creationId xmlns:a16="http://schemas.microsoft.com/office/drawing/2014/main" id="{3659945C-40BD-45E3-AC9C-7BD53EC1C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7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0</xdr:row>
      <xdr:rowOff>47625</xdr:rowOff>
    </xdr:from>
    <xdr:to>
      <xdr:col>3</xdr:col>
      <xdr:colOff>295274</xdr:colOff>
      <xdr:row>3</xdr:row>
      <xdr:rowOff>146598</xdr:rowOff>
    </xdr:to>
    <xdr:pic>
      <xdr:nvPicPr>
        <xdr:cNvPr id="158" name="Picture 157" descr="seal">
          <a:extLst>
            <a:ext uri="{FF2B5EF4-FFF2-40B4-BE49-F238E27FC236}">
              <a16:creationId xmlns:a16="http://schemas.microsoft.com/office/drawing/2014/main" id="{92B4E356-70EA-4385-AFAF-9F0E4D487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7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0</xdr:row>
      <xdr:rowOff>47625</xdr:rowOff>
    </xdr:from>
    <xdr:to>
      <xdr:col>3</xdr:col>
      <xdr:colOff>438150</xdr:colOff>
      <xdr:row>3</xdr:row>
      <xdr:rowOff>146598</xdr:rowOff>
    </xdr:to>
    <xdr:pic>
      <xdr:nvPicPr>
        <xdr:cNvPr id="159" name="Picture 158" descr="seal">
          <a:extLst>
            <a:ext uri="{FF2B5EF4-FFF2-40B4-BE49-F238E27FC236}">
              <a16:creationId xmlns:a16="http://schemas.microsoft.com/office/drawing/2014/main" id="{8856005A-67A7-4032-BD4B-05E97292AE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76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160" name="Picture 159" descr="seal">
          <a:extLst>
            <a:ext uri="{FF2B5EF4-FFF2-40B4-BE49-F238E27FC236}">
              <a16:creationId xmlns:a16="http://schemas.microsoft.com/office/drawing/2014/main" id="{64272DAB-670B-4577-A64B-A0FADE412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161" name="Picture 160" descr="seal">
          <a:extLst>
            <a:ext uri="{FF2B5EF4-FFF2-40B4-BE49-F238E27FC236}">
              <a16:creationId xmlns:a16="http://schemas.microsoft.com/office/drawing/2014/main" id="{B271F61D-8535-40FD-B0D2-7338C10099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162" name="Picture 161" descr="seal">
          <a:extLst>
            <a:ext uri="{FF2B5EF4-FFF2-40B4-BE49-F238E27FC236}">
              <a16:creationId xmlns:a16="http://schemas.microsoft.com/office/drawing/2014/main" id="{78BDE77F-A042-404C-86D3-3688B24668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163" name="Picture 162" descr="seal">
          <a:extLst>
            <a:ext uri="{FF2B5EF4-FFF2-40B4-BE49-F238E27FC236}">
              <a16:creationId xmlns:a16="http://schemas.microsoft.com/office/drawing/2014/main" id="{526A5C2A-59B4-4FB1-81FC-39806AA90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164" name="Picture 163" descr="seal">
          <a:extLst>
            <a:ext uri="{FF2B5EF4-FFF2-40B4-BE49-F238E27FC236}">
              <a16:creationId xmlns:a16="http://schemas.microsoft.com/office/drawing/2014/main" id="{0487B98C-045B-4E03-8017-4E0900D21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165" name="Picture 164" descr="seal">
          <a:extLst>
            <a:ext uri="{FF2B5EF4-FFF2-40B4-BE49-F238E27FC236}">
              <a16:creationId xmlns:a16="http://schemas.microsoft.com/office/drawing/2014/main" id="{B9492AB7-2C3F-4ADF-977B-7B03D4C168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166" name="Picture 165" descr="seal">
          <a:extLst>
            <a:ext uri="{FF2B5EF4-FFF2-40B4-BE49-F238E27FC236}">
              <a16:creationId xmlns:a16="http://schemas.microsoft.com/office/drawing/2014/main" id="{FEE1C251-2A51-4445-B76F-CA74EB56B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438150</xdr:colOff>
      <xdr:row>78</xdr:row>
      <xdr:rowOff>146598</xdr:rowOff>
    </xdr:to>
    <xdr:pic>
      <xdr:nvPicPr>
        <xdr:cNvPr id="167" name="Picture 166" descr="seal">
          <a:extLst>
            <a:ext uri="{FF2B5EF4-FFF2-40B4-BE49-F238E27FC236}">
              <a16:creationId xmlns:a16="http://schemas.microsoft.com/office/drawing/2014/main" id="{F8FF75E7-8A7E-4CBA-86B9-DAB867CB0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168" name="Picture 167" descr="seal">
          <a:extLst>
            <a:ext uri="{FF2B5EF4-FFF2-40B4-BE49-F238E27FC236}">
              <a16:creationId xmlns:a16="http://schemas.microsoft.com/office/drawing/2014/main" id="{60983FF1-CAA8-4DE4-982A-F1DC01BD6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169" name="Picture 168" descr="seal">
          <a:extLst>
            <a:ext uri="{FF2B5EF4-FFF2-40B4-BE49-F238E27FC236}">
              <a16:creationId xmlns:a16="http://schemas.microsoft.com/office/drawing/2014/main" id="{AD1AD3D9-621E-465A-BD5C-43C1C40D6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170" name="Picture 169" descr="seal">
          <a:extLst>
            <a:ext uri="{FF2B5EF4-FFF2-40B4-BE49-F238E27FC236}">
              <a16:creationId xmlns:a16="http://schemas.microsoft.com/office/drawing/2014/main" id="{36AAE91F-2EED-4BA7-8FC3-CAD14ECE5C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171" name="Picture 170" descr="seal">
          <a:extLst>
            <a:ext uri="{FF2B5EF4-FFF2-40B4-BE49-F238E27FC236}">
              <a16:creationId xmlns:a16="http://schemas.microsoft.com/office/drawing/2014/main" id="{2DC9FF16-DE08-4120-AD50-BDE0CA50D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172" name="Picture 171" descr="seal">
          <a:extLst>
            <a:ext uri="{FF2B5EF4-FFF2-40B4-BE49-F238E27FC236}">
              <a16:creationId xmlns:a16="http://schemas.microsoft.com/office/drawing/2014/main" id="{A1D45AB0-E4E6-4947-ABBC-9C9A6A38D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438150</xdr:colOff>
      <xdr:row>78</xdr:row>
      <xdr:rowOff>146598</xdr:rowOff>
    </xdr:to>
    <xdr:pic>
      <xdr:nvPicPr>
        <xdr:cNvPr id="173" name="Picture 172" descr="seal">
          <a:extLst>
            <a:ext uri="{FF2B5EF4-FFF2-40B4-BE49-F238E27FC236}">
              <a16:creationId xmlns:a16="http://schemas.microsoft.com/office/drawing/2014/main" id="{31283C0D-8B0C-4EDD-9150-2DE8E1532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174" name="Picture 173" descr="seal">
          <a:extLst>
            <a:ext uri="{FF2B5EF4-FFF2-40B4-BE49-F238E27FC236}">
              <a16:creationId xmlns:a16="http://schemas.microsoft.com/office/drawing/2014/main" id="{D92D848E-7E2B-410C-A69E-1A43010BE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175" name="Picture 174" descr="seal">
          <a:extLst>
            <a:ext uri="{FF2B5EF4-FFF2-40B4-BE49-F238E27FC236}">
              <a16:creationId xmlns:a16="http://schemas.microsoft.com/office/drawing/2014/main" id="{2F3D6A1A-2CBA-46B2-82D1-66BC47606B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176" name="Picture 175" descr="seal">
          <a:extLst>
            <a:ext uri="{FF2B5EF4-FFF2-40B4-BE49-F238E27FC236}">
              <a16:creationId xmlns:a16="http://schemas.microsoft.com/office/drawing/2014/main" id="{96A2F7F3-BCF7-42D8-8996-B8E97D75F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438150</xdr:colOff>
      <xdr:row>78</xdr:row>
      <xdr:rowOff>146598</xdr:rowOff>
    </xdr:to>
    <xdr:pic>
      <xdr:nvPicPr>
        <xdr:cNvPr id="177" name="Picture 176" descr="seal">
          <a:extLst>
            <a:ext uri="{FF2B5EF4-FFF2-40B4-BE49-F238E27FC236}">
              <a16:creationId xmlns:a16="http://schemas.microsoft.com/office/drawing/2014/main" id="{C27694A7-7780-42BE-8F69-D13D96286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178" name="Picture 177" descr="seal">
          <a:extLst>
            <a:ext uri="{FF2B5EF4-FFF2-40B4-BE49-F238E27FC236}">
              <a16:creationId xmlns:a16="http://schemas.microsoft.com/office/drawing/2014/main" id="{270A3216-7D3D-4AD7-99CE-8D0D07945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179" name="Picture 178" descr="seal">
          <a:extLst>
            <a:ext uri="{FF2B5EF4-FFF2-40B4-BE49-F238E27FC236}">
              <a16:creationId xmlns:a16="http://schemas.microsoft.com/office/drawing/2014/main" id="{E1317E1D-C192-44A2-9AD0-2054EB3A4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180" name="Picture 179" descr="seal">
          <a:extLst>
            <a:ext uri="{FF2B5EF4-FFF2-40B4-BE49-F238E27FC236}">
              <a16:creationId xmlns:a16="http://schemas.microsoft.com/office/drawing/2014/main" id="{C3753276-F746-45D9-99E5-2AFAC00F0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181" name="Picture 180" descr="seal">
          <a:extLst>
            <a:ext uri="{FF2B5EF4-FFF2-40B4-BE49-F238E27FC236}">
              <a16:creationId xmlns:a16="http://schemas.microsoft.com/office/drawing/2014/main" id="{0A5944AA-19CF-4C1F-BBA1-6C0724B10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182" name="Picture 181" descr="seal">
          <a:extLst>
            <a:ext uri="{FF2B5EF4-FFF2-40B4-BE49-F238E27FC236}">
              <a16:creationId xmlns:a16="http://schemas.microsoft.com/office/drawing/2014/main" id="{1E92B342-844D-46F0-AE5E-2AF64F7B3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438150</xdr:colOff>
      <xdr:row>78</xdr:row>
      <xdr:rowOff>146598</xdr:rowOff>
    </xdr:to>
    <xdr:pic>
      <xdr:nvPicPr>
        <xdr:cNvPr id="183" name="Picture 182" descr="seal">
          <a:extLst>
            <a:ext uri="{FF2B5EF4-FFF2-40B4-BE49-F238E27FC236}">
              <a16:creationId xmlns:a16="http://schemas.microsoft.com/office/drawing/2014/main" id="{CEB2107A-D89B-4963-99AC-63226AA10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184" name="Picture 183" descr="seal">
          <a:extLst>
            <a:ext uri="{FF2B5EF4-FFF2-40B4-BE49-F238E27FC236}">
              <a16:creationId xmlns:a16="http://schemas.microsoft.com/office/drawing/2014/main" id="{4FBFB6A1-A3CE-4505-934B-0E1B0CF225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185" name="Picture 184" descr="seal">
          <a:extLst>
            <a:ext uri="{FF2B5EF4-FFF2-40B4-BE49-F238E27FC236}">
              <a16:creationId xmlns:a16="http://schemas.microsoft.com/office/drawing/2014/main" id="{3AB46B0E-20B3-4A15-AC53-0C65EFC40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186" name="Picture 185" descr="seal">
          <a:extLst>
            <a:ext uri="{FF2B5EF4-FFF2-40B4-BE49-F238E27FC236}">
              <a16:creationId xmlns:a16="http://schemas.microsoft.com/office/drawing/2014/main" id="{02FD0DC7-550D-4C74-B820-A366699034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438150</xdr:colOff>
      <xdr:row>78</xdr:row>
      <xdr:rowOff>146598</xdr:rowOff>
    </xdr:to>
    <xdr:pic>
      <xdr:nvPicPr>
        <xdr:cNvPr id="187" name="Picture 186" descr="seal">
          <a:extLst>
            <a:ext uri="{FF2B5EF4-FFF2-40B4-BE49-F238E27FC236}">
              <a16:creationId xmlns:a16="http://schemas.microsoft.com/office/drawing/2014/main" id="{D16E1B92-6BE1-44B5-8800-6835FD6C4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188" name="Picture 187" descr="seal">
          <a:extLst>
            <a:ext uri="{FF2B5EF4-FFF2-40B4-BE49-F238E27FC236}">
              <a16:creationId xmlns:a16="http://schemas.microsoft.com/office/drawing/2014/main" id="{A1017AAC-D457-4694-9088-5634B051E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189" name="Picture 188" descr="seal">
          <a:extLst>
            <a:ext uri="{FF2B5EF4-FFF2-40B4-BE49-F238E27FC236}">
              <a16:creationId xmlns:a16="http://schemas.microsoft.com/office/drawing/2014/main" id="{A879832E-B128-493B-9A23-E003448B9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190" name="Picture 189" descr="seal">
          <a:extLst>
            <a:ext uri="{FF2B5EF4-FFF2-40B4-BE49-F238E27FC236}">
              <a16:creationId xmlns:a16="http://schemas.microsoft.com/office/drawing/2014/main" id="{7D759608-20BF-4ED3-B65C-504C7FDB7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438150</xdr:colOff>
      <xdr:row>78</xdr:row>
      <xdr:rowOff>146598</xdr:rowOff>
    </xdr:to>
    <xdr:pic>
      <xdr:nvPicPr>
        <xdr:cNvPr id="191" name="Picture 190" descr="seal">
          <a:extLst>
            <a:ext uri="{FF2B5EF4-FFF2-40B4-BE49-F238E27FC236}">
              <a16:creationId xmlns:a16="http://schemas.microsoft.com/office/drawing/2014/main" id="{976C1192-BC6D-44AF-B1E4-C1BC381BC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192" name="Picture 191" descr="seal">
          <a:extLst>
            <a:ext uri="{FF2B5EF4-FFF2-40B4-BE49-F238E27FC236}">
              <a16:creationId xmlns:a16="http://schemas.microsoft.com/office/drawing/2014/main" id="{98E9982F-5F3B-4251-82E2-D1A3D4C3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193" name="Picture 192" descr="seal">
          <a:extLst>
            <a:ext uri="{FF2B5EF4-FFF2-40B4-BE49-F238E27FC236}">
              <a16:creationId xmlns:a16="http://schemas.microsoft.com/office/drawing/2014/main" id="{F1B0F34B-200C-4006-B351-E19D19102E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194" name="Picture 193" descr="seal">
          <a:extLst>
            <a:ext uri="{FF2B5EF4-FFF2-40B4-BE49-F238E27FC236}">
              <a16:creationId xmlns:a16="http://schemas.microsoft.com/office/drawing/2014/main" id="{BB985F9F-CB62-485E-9FA8-4AB56BE21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195" name="Picture 194" descr="seal">
          <a:extLst>
            <a:ext uri="{FF2B5EF4-FFF2-40B4-BE49-F238E27FC236}">
              <a16:creationId xmlns:a16="http://schemas.microsoft.com/office/drawing/2014/main" id="{E93FDDB4-9288-4966-A83F-26CD8A69A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196" name="Picture 195" descr="seal">
          <a:extLst>
            <a:ext uri="{FF2B5EF4-FFF2-40B4-BE49-F238E27FC236}">
              <a16:creationId xmlns:a16="http://schemas.microsoft.com/office/drawing/2014/main" id="{E87F276C-A23E-4270-A931-EE6AC0DFD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438150</xdr:colOff>
      <xdr:row>78</xdr:row>
      <xdr:rowOff>146598</xdr:rowOff>
    </xdr:to>
    <xdr:pic>
      <xdr:nvPicPr>
        <xdr:cNvPr id="197" name="Picture 196" descr="seal">
          <a:extLst>
            <a:ext uri="{FF2B5EF4-FFF2-40B4-BE49-F238E27FC236}">
              <a16:creationId xmlns:a16="http://schemas.microsoft.com/office/drawing/2014/main" id="{DA00EEEE-4940-427C-B416-FD9A01DCE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198" name="Picture 197" descr="seal">
          <a:extLst>
            <a:ext uri="{FF2B5EF4-FFF2-40B4-BE49-F238E27FC236}">
              <a16:creationId xmlns:a16="http://schemas.microsoft.com/office/drawing/2014/main" id="{0E9085C0-672D-44E2-A3D3-DFBA5F434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199" name="Picture 198" descr="seal">
          <a:extLst>
            <a:ext uri="{FF2B5EF4-FFF2-40B4-BE49-F238E27FC236}">
              <a16:creationId xmlns:a16="http://schemas.microsoft.com/office/drawing/2014/main" id="{33729969-9467-4240-A5CE-24E2925E0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200" name="Picture 199" descr="seal">
          <a:extLst>
            <a:ext uri="{FF2B5EF4-FFF2-40B4-BE49-F238E27FC236}">
              <a16:creationId xmlns:a16="http://schemas.microsoft.com/office/drawing/2014/main" id="{48350B55-E206-4962-B116-4A7FFBBB3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438150</xdr:colOff>
      <xdr:row>78</xdr:row>
      <xdr:rowOff>146598</xdr:rowOff>
    </xdr:to>
    <xdr:pic>
      <xdr:nvPicPr>
        <xdr:cNvPr id="201" name="Picture 200" descr="seal">
          <a:extLst>
            <a:ext uri="{FF2B5EF4-FFF2-40B4-BE49-F238E27FC236}">
              <a16:creationId xmlns:a16="http://schemas.microsoft.com/office/drawing/2014/main" id="{0445EDA4-8186-447B-8490-528CC9D9F0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202" name="Picture 201" descr="seal">
          <a:extLst>
            <a:ext uri="{FF2B5EF4-FFF2-40B4-BE49-F238E27FC236}">
              <a16:creationId xmlns:a16="http://schemas.microsoft.com/office/drawing/2014/main" id="{E1DA7153-A4B2-44BD-937F-08B6D7D8B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203" name="Picture 202" descr="seal">
          <a:extLst>
            <a:ext uri="{FF2B5EF4-FFF2-40B4-BE49-F238E27FC236}">
              <a16:creationId xmlns:a16="http://schemas.microsoft.com/office/drawing/2014/main" id="{8CD21789-B4BE-41CF-B263-660043F9B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204" name="Picture 203" descr="seal">
          <a:extLst>
            <a:ext uri="{FF2B5EF4-FFF2-40B4-BE49-F238E27FC236}">
              <a16:creationId xmlns:a16="http://schemas.microsoft.com/office/drawing/2014/main" id="{F345D6EE-082C-4E32-BB90-8CBEB3E974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438150</xdr:colOff>
      <xdr:row>78</xdr:row>
      <xdr:rowOff>146598</xdr:rowOff>
    </xdr:to>
    <xdr:pic>
      <xdr:nvPicPr>
        <xdr:cNvPr id="205" name="Picture 204" descr="seal">
          <a:extLst>
            <a:ext uri="{FF2B5EF4-FFF2-40B4-BE49-F238E27FC236}">
              <a16:creationId xmlns:a16="http://schemas.microsoft.com/office/drawing/2014/main" id="{0CCEFDC8-3F78-4DC4-A9F3-D5733CADD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206" name="Picture 205" descr="seal">
          <a:extLst>
            <a:ext uri="{FF2B5EF4-FFF2-40B4-BE49-F238E27FC236}">
              <a16:creationId xmlns:a16="http://schemas.microsoft.com/office/drawing/2014/main" id="{0BDEBB57-7AFA-4D45-BA13-57D95535D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207" name="Picture 206" descr="seal">
          <a:extLst>
            <a:ext uri="{FF2B5EF4-FFF2-40B4-BE49-F238E27FC236}">
              <a16:creationId xmlns:a16="http://schemas.microsoft.com/office/drawing/2014/main" id="{19BBF246-AABA-4919-AAF8-563CFC191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295274</xdr:colOff>
      <xdr:row>78</xdr:row>
      <xdr:rowOff>146598</xdr:rowOff>
    </xdr:to>
    <xdr:pic>
      <xdr:nvPicPr>
        <xdr:cNvPr id="208" name="Picture 207" descr="seal">
          <a:extLst>
            <a:ext uri="{FF2B5EF4-FFF2-40B4-BE49-F238E27FC236}">
              <a16:creationId xmlns:a16="http://schemas.microsoft.com/office/drawing/2014/main" id="{5EB2B4D7-51A1-4CC5-A434-738FAE53B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75</xdr:row>
      <xdr:rowOff>47625</xdr:rowOff>
    </xdr:from>
    <xdr:to>
      <xdr:col>3</xdr:col>
      <xdr:colOff>438150</xdr:colOff>
      <xdr:row>78</xdr:row>
      <xdr:rowOff>146598</xdr:rowOff>
    </xdr:to>
    <xdr:pic>
      <xdr:nvPicPr>
        <xdr:cNvPr id="209" name="Picture 208" descr="seal">
          <a:extLst>
            <a:ext uri="{FF2B5EF4-FFF2-40B4-BE49-F238E27FC236}">
              <a16:creationId xmlns:a16="http://schemas.microsoft.com/office/drawing/2014/main" id="{250434F5-3366-445D-930B-949C44B25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43351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210" name="Picture 209" descr="seal">
          <a:extLst>
            <a:ext uri="{FF2B5EF4-FFF2-40B4-BE49-F238E27FC236}">
              <a16:creationId xmlns:a16="http://schemas.microsoft.com/office/drawing/2014/main" id="{06ADD81E-0743-4407-8DD5-A06ADA5B2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211" name="Picture 210" descr="seal">
          <a:extLst>
            <a:ext uri="{FF2B5EF4-FFF2-40B4-BE49-F238E27FC236}">
              <a16:creationId xmlns:a16="http://schemas.microsoft.com/office/drawing/2014/main" id="{5235ACA5-D49F-44EB-BD5F-B4978DCBE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212" name="Picture 211" descr="seal">
          <a:extLst>
            <a:ext uri="{FF2B5EF4-FFF2-40B4-BE49-F238E27FC236}">
              <a16:creationId xmlns:a16="http://schemas.microsoft.com/office/drawing/2014/main" id="{58180FFF-857F-4E8F-9DD0-6BEFC0CE6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213" name="Picture 212" descr="seal">
          <a:extLst>
            <a:ext uri="{FF2B5EF4-FFF2-40B4-BE49-F238E27FC236}">
              <a16:creationId xmlns:a16="http://schemas.microsoft.com/office/drawing/2014/main" id="{A65D9F76-9540-4D66-90B9-2BC42650D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214" name="Picture 213" descr="seal">
          <a:extLst>
            <a:ext uri="{FF2B5EF4-FFF2-40B4-BE49-F238E27FC236}">
              <a16:creationId xmlns:a16="http://schemas.microsoft.com/office/drawing/2014/main" id="{43AF5AB4-E3CB-4BFB-B24F-45F5F86F7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215" name="Picture 214" descr="seal">
          <a:extLst>
            <a:ext uri="{FF2B5EF4-FFF2-40B4-BE49-F238E27FC236}">
              <a16:creationId xmlns:a16="http://schemas.microsoft.com/office/drawing/2014/main" id="{71EDF519-D65F-4B94-BAFA-4E8019C52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216" name="Picture 215" descr="seal">
          <a:extLst>
            <a:ext uri="{FF2B5EF4-FFF2-40B4-BE49-F238E27FC236}">
              <a16:creationId xmlns:a16="http://schemas.microsoft.com/office/drawing/2014/main" id="{87024A0C-AAFD-44EB-80C0-7007FE215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438150</xdr:colOff>
      <xdr:row>152</xdr:row>
      <xdr:rowOff>146598</xdr:rowOff>
    </xdr:to>
    <xdr:pic>
      <xdr:nvPicPr>
        <xdr:cNvPr id="217" name="Picture 216" descr="seal">
          <a:extLst>
            <a:ext uri="{FF2B5EF4-FFF2-40B4-BE49-F238E27FC236}">
              <a16:creationId xmlns:a16="http://schemas.microsoft.com/office/drawing/2014/main" id="{FCACFC52-1544-4E42-A3F3-0B5335BDD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218" name="Picture 217" descr="seal">
          <a:extLst>
            <a:ext uri="{FF2B5EF4-FFF2-40B4-BE49-F238E27FC236}">
              <a16:creationId xmlns:a16="http://schemas.microsoft.com/office/drawing/2014/main" id="{A34D8DEE-FAA4-445E-A0A9-3F1863CDA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219" name="Picture 218" descr="seal">
          <a:extLst>
            <a:ext uri="{FF2B5EF4-FFF2-40B4-BE49-F238E27FC236}">
              <a16:creationId xmlns:a16="http://schemas.microsoft.com/office/drawing/2014/main" id="{8A89C17A-5A61-417A-BE70-270DBE929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220" name="Picture 219" descr="seal">
          <a:extLst>
            <a:ext uri="{FF2B5EF4-FFF2-40B4-BE49-F238E27FC236}">
              <a16:creationId xmlns:a16="http://schemas.microsoft.com/office/drawing/2014/main" id="{58E8FF38-19DA-47AD-9CA7-9AA2E2645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221" name="Picture 220" descr="seal">
          <a:extLst>
            <a:ext uri="{FF2B5EF4-FFF2-40B4-BE49-F238E27FC236}">
              <a16:creationId xmlns:a16="http://schemas.microsoft.com/office/drawing/2014/main" id="{D54F4B9B-0D67-4C60-B0DA-A95DF78FD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222" name="Picture 221" descr="seal">
          <a:extLst>
            <a:ext uri="{FF2B5EF4-FFF2-40B4-BE49-F238E27FC236}">
              <a16:creationId xmlns:a16="http://schemas.microsoft.com/office/drawing/2014/main" id="{6AC1F73F-3A69-4ABC-97C7-E11A00C58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438150</xdr:colOff>
      <xdr:row>152</xdr:row>
      <xdr:rowOff>146598</xdr:rowOff>
    </xdr:to>
    <xdr:pic>
      <xdr:nvPicPr>
        <xdr:cNvPr id="223" name="Picture 222" descr="seal">
          <a:extLst>
            <a:ext uri="{FF2B5EF4-FFF2-40B4-BE49-F238E27FC236}">
              <a16:creationId xmlns:a16="http://schemas.microsoft.com/office/drawing/2014/main" id="{71419CBB-31C9-4AB7-89B7-4A959D042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224" name="Picture 223" descr="seal">
          <a:extLst>
            <a:ext uri="{FF2B5EF4-FFF2-40B4-BE49-F238E27FC236}">
              <a16:creationId xmlns:a16="http://schemas.microsoft.com/office/drawing/2014/main" id="{7B8C227F-64F7-41AB-A540-DBFE1666C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225" name="Picture 224" descr="seal">
          <a:extLst>
            <a:ext uri="{FF2B5EF4-FFF2-40B4-BE49-F238E27FC236}">
              <a16:creationId xmlns:a16="http://schemas.microsoft.com/office/drawing/2014/main" id="{2CEB1E16-87BA-4278-93A3-71535A557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226" name="Picture 225" descr="seal">
          <a:extLst>
            <a:ext uri="{FF2B5EF4-FFF2-40B4-BE49-F238E27FC236}">
              <a16:creationId xmlns:a16="http://schemas.microsoft.com/office/drawing/2014/main" id="{89D0DFBF-36FF-46C6-A751-DAE0E2C5A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438150</xdr:colOff>
      <xdr:row>152</xdr:row>
      <xdr:rowOff>146598</xdr:rowOff>
    </xdr:to>
    <xdr:pic>
      <xdr:nvPicPr>
        <xdr:cNvPr id="227" name="Picture 226" descr="seal">
          <a:extLst>
            <a:ext uri="{FF2B5EF4-FFF2-40B4-BE49-F238E27FC236}">
              <a16:creationId xmlns:a16="http://schemas.microsoft.com/office/drawing/2014/main" id="{5FE0B3FB-EDC2-442C-9554-5620E8AC4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228" name="Picture 227" descr="seal">
          <a:extLst>
            <a:ext uri="{FF2B5EF4-FFF2-40B4-BE49-F238E27FC236}">
              <a16:creationId xmlns:a16="http://schemas.microsoft.com/office/drawing/2014/main" id="{0652300B-31F3-44E7-983F-628DA1691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229" name="Picture 228" descr="seal">
          <a:extLst>
            <a:ext uri="{FF2B5EF4-FFF2-40B4-BE49-F238E27FC236}">
              <a16:creationId xmlns:a16="http://schemas.microsoft.com/office/drawing/2014/main" id="{EF50DE4E-F33E-45D7-AD8D-12FC3199C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230" name="Picture 229" descr="seal">
          <a:extLst>
            <a:ext uri="{FF2B5EF4-FFF2-40B4-BE49-F238E27FC236}">
              <a16:creationId xmlns:a16="http://schemas.microsoft.com/office/drawing/2014/main" id="{21B273DF-D24C-4CCB-B62C-0B640A38C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231" name="Picture 230" descr="seal">
          <a:extLst>
            <a:ext uri="{FF2B5EF4-FFF2-40B4-BE49-F238E27FC236}">
              <a16:creationId xmlns:a16="http://schemas.microsoft.com/office/drawing/2014/main" id="{430B4C76-F989-41C1-8B27-CE3B24803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232" name="Picture 231" descr="seal">
          <a:extLst>
            <a:ext uri="{FF2B5EF4-FFF2-40B4-BE49-F238E27FC236}">
              <a16:creationId xmlns:a16="http://schemas.microsoft.com/office/drawing/2014/main" id="{22C3DAFE-A04F-4209-A077-8B50432A5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438150</xdr:colOff>
      <xdr:row>152</xdr:row>
      <xdr:rowOff>146598</xdr:rowOff>
    </xdr:to>
    <xdr:pic>
      <xdr:nvPicPr>
        <xdr:cNvPr id="233" name="Picture 232" descr="seal">
          <a:extLst>
            <a:ext uri="{FF2B5EF4-FFF2-40B4-BE49-F238E27FC236}">
              <a16:creationId xmlns:a16="http://schemas.microsoft.com/office/drawing/2014/main" id="{460072B2-3832-4E02-8015-FB9A0DDC4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234" name="Picture 233" descr="seal">
          <a:extLst>
            <a:ext uri="{FF2B5EF4-FFF2-40B4-BE49-F238E27FC236}">
              <a16:creationId xmlns:a16="http://schemas.microsoft.com/office/drawing/2014/main" id="{0A16FB4E-33DC-4AB3-BDE7-1408B0EEC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235" name="Picture 234" descr="seal">
          <a:extLst>
            <a:ext uri="{FF2B5EF4-FFF2-40B4-BE49-F238E27FC236}">
              <a16:creationId xmlns:a16="http://schemas.microsoft.com/office/drawing/2014/main" id="{A5096E8C-2E91-455A-BF41-AD37ACA25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236" name="Picture 235" descr="seal">
          <a:extLst>
            <a:ext uri="{FF2B5EF4-FFF2-40B4-BE49-F238E27FC236}">
              <a16:creationId xmlns:a16="http://schemas.microsoft.com/office/drawing/2014/main" id="{21083E72-FD3B-461F-B7E1-2798D68EA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438150</xdr:colOff>
      <xdr:row>152</xdr:row>
      <xdr:rowOff>146598</xdr:rowOff>
    </xdr:to>
    <xdr:pic>
      <xdr:nvPicPr>
        <xdr:cNvPr id="237" name="Picture 236" descr="seal">
          <a:extLst>
            <a:ext uri="{FF2B5EF4-FFF2-40B4-BE49-F238E27FC236}">
              <a16:creationId xmlns:a16="http://schemas.microsoft.com/office/drawing/2014/main" id="{953B49A1-B885-4644-ACE6-17E65474C4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238" name="Picture 237" descr="seal">
          <a:extLst>
            <a:ext uri="{FF2B5EF4-FFF2-40B4-BE49-F238E27FC236}">
              <a16:creationId xmlns:a16="http://schemas.microsoft.com/office/drawing/2014/main" id="{FF3CD34E-8A33-4FFC-8692-54A916454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239" name="Picture 238" descr="seal">
          <a:extLst>
            <a:ext uri="{FF2B5EF4-FFF2-40B4-BE49-F238E27FC236}">
              <a16:creationId xmlns:a16="http://schemas.microsoft.com/office/drawing/2014/main" id="{6F296753-7063-4977-88FB-F0535DEE6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240" name="Picture 239" descr="seal">
          <a:extLst>
            <a:ext uri="{FF2B5EF4-FFF2-40B4-BE49-F238E27FC236}">
              <a16:creationId xmlns:a16="http://schemas.microsoft.com/office/drawing/2014/main" id="{88BFDD96-CDA3-4D67-A44B-CB8204D72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438150</xdr:colOff>
      <xdr:row>152</xdr:row>
      <xdr:rowOff>146598</xdr:rowOff>
    </xdr:to>
    <xdr:pic>
      <xdr:nvPicPr>
        <xdr:cNvPr id="241" name="Picture 240" descr="seal">
          <a:extLst>
            <a:ext uri="{FF2B5EF4-FFF2-40B4-BE49-F238E27FC236}">
              <a16:creationId xmlns:a16="http://schemas.microsoft.com/office/drawing/2014/main" id="{FB571D77-FA7F-4DC2-B25E-13A6B611D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242" name="Picture 241" descr="seal">
          <a:extLst>
            <a:ext uri="{FF2B5EF4-FFF2-40B4-BE49-F238E27FC236}">
              <a16:creationId xmlns:a16="http://schemas.microsoft.com/office/drawing/2014/main" id="{911D0EC0-A928-4675-8B66-2E4C76B1E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243" name="Picture 242" descr="seal">
          <a:extLst>
            <a:ext uri="{FF2B5EF4-FFF2-40B4-BE49-F238E27FC236}">
              <a16:creationId xmlns:a16="http://schemas.microsoft.com/office/drawing/2014/main" id="{5A023E75-AE51-4EC3-AB32-517026BD3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244" name="Picture 243" descr="seal">
          <a:extLst>
            <a:ext uri="{FF2B5EF4-FFF2-40B4-BE49-F238E27FC236}">
              <a16:creationId xmlns:a16="http://schemas.microsoft.com/office/drawing/2014/main" id="{135C2F86-A62B-4EF3-B989-D03056B17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245" name="Picture 244" descr="seal">
          <a:extLst>
            <a:ext uri="{FF2B5EF4-FFF2-40B4-BE49-F238E27FC236}">
              <a16:creationId xmlns:a16="http://schemas.microsoft.com/office/drawing/2014/main" id="{65176483-6215-49CA-B8D4-7BA81AE24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246" name="Picture 245" descr="seal">
          <a:extLst>
            <a:ext uri="{FF2B5EF4-FFF2-40B4-BE49-F238E27FC236}">
              <a16:creationId xmlns:a16="http://schemas.microsoft.com/office/drawing/2014/main" id="{C3DB7FCD-CF4A-4731-8844-C35FF4A3A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438150</xdr:colOff>
      <xdr:row>152</xdr:row>
      <xdr:rowOff>146598</xdr:rowOff>
    </xdr:to>
    <xdr:pic>
      <xdr:nvPicPr>
        <xdr:cNvPr id="247" name="Picture 246" descr="seal">
          <a:extLst>
            <a:ext uri="{FF2B5EF4-FFF2-40B4-BE49-F238E27FC236}">
              <a16:creationId xmlns:a16="http://schemas.microsoft.com/office/drawing/2014/main" id="{A0462F1F-E6E8-4216-9EC8-234168E82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248" name="Picture 247" descr="seal">
          <a:extLst>
            <a:ext uri="{FF2B5EF4-FFF2-40B4-BE49-F238E27FC236}">
              <a16:creationId xmlns:a16="http://schemas.microsoft.com/office/drawing/2014/main" id="{739BC702-93C0-4C8B-8240-EA6E7576E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249" name="Picture 248" descr="seal">
          <a:extLst>
            <a:ext uri="{FF2B5EF4-FFF2-40B4-BE49-F238E27FC236}">
              <a16:creationId xmlns:a16="http://schemas.microsoft.com/office/drawing/2014/main" id="{6501AA98-25FE-4F25-9ACC-8A1A09389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250" name="Picture 249" descr="seal">
          <a:extLst>
            <a:ext uri="{FF2B5EF4-FFF2-40B4-BE49-F238E27FC236}">
              <a16:creationId xmlns:a16="http://schemas.microsoft.com/office/drawing/2014/main" id="{3EAAF6DC-F51F-4998-A26D-56D6180B0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438150</xdr:colOff>
      <xdr:row>152</xdr:row>
      <xdr:rowOff>146598</xdr:rowOff>
    </xdr:to>
    <xdr:pic>
      <xdr:nvPicPr>
        <xdr:cNvPr id="251" name="Picture 250" descr="seal">
          <a:extLst>
            <a:ext uri="{FF2B5EF4-FFF2-40B4-BE49-F238E27FC236}">
              <a16:creationId xmlns:a16="http://schemas.microsoft.com/office/drawing/2014/main" id="{7E66C358-1D0B-42C5-A8E0-50AA7CFC0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252" name="Picture 251" descr="seal">
          <a:extLst>
            <a:ext uri="{FF2B5EF4-FFF2-40B4-BE49-F238E27FC236}">
              <a16:creationId xmlns:a16="http://schemas.microsoft.com/office/drawing/2014/main" id="{E8697157-521F-49E4-BAE1-905EAE344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253" name="Picture 252" descr="seal">
          <a:extLst>
            <a:ext uri="{FF2B5EF4-FFF2-40B4-BE49-F238E27FC236}">
              <a16:creationId xmlns:a16="http://schemas.microsoft.com/office/drawing/2014/main" id="{55421A87-98C3-4852-8CA6-D2CE11FA5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254" name="Picture 253" descr="seal">
          <a:extLst>
            <a:ext uri="{FF2B5EF4-FFF2-40B4-BE49-F238E27FC236}">
              <a16:creationId xmlns:a16="http://schemas.microsoft.com/office/drawing/2014/main" id="{78129560-9BCB-4398-BCFA-EE627342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438150</xdr:colOff>
      <xdr:row>152</xdr:row>
      <xdr:rowOff>146598</xdr:rowOff>
    </xdr:to>
    <xdr:pic>
      <xdr:nvPicPr>
        <xdr:cNvPr id="255" name="Picture 254" descr="seal">
          <a:extLst>
            <a:ext uri="{FF2B5EF4-FFF2-40B4-BE49-F238E27FC236}">
              <a16:creationId xmlns:a16="http://schemas.microsoft.com/office/drawing/2014/main" id="{F6362660-E5E1-471E-8572-0B39538D4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256" name="Picture 255" descr="seal">
          <a:extLst>
            <a:ext uri="{FF2B5EF4-FFF2-40B4-BE49-F238E27FC236}">
              <a16:creationId xmlns:a16="http://schemas.microsoft.com/office/drawing/2014/main" id="{EACA11B1-B5DB-4675-B68B-BCD3A4648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257" name="Picture 256" descr="seal">
          <a:extLst>
            <a:ext uri="{FF2B5EF4-FFF2-40B4-BE49-F238E27FC236}">
              <a16:creationId xmlns:a16="http://schemas.microsoft.com/office/drawing/2014/main" id="{0F47A18F-5E21-4D76-8F3A-78567F781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295274</xdr:colOff>
      <xdr:row>152</xdr:row>
      <xdr:rowOff>146598</xdr:rowOff>
    </xdr:to>
    <xdr:pic>
      <xdr:nvPicPr>
        <xdr:cNvPr id="258" name="Picture 257" descr="seal">
          <a:extLst>
            <a:ext uri="{FF2B5EF4-FFF2-40B4-BE49-F238E27FC236}">
              <a16:creationId xmlns:a16="http://schemas.microsoft.com/office/drawing/2014/main" id="{3C78AD42-01B2-4281-ACB0-93A2E59FD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149</xdr:row>
      <xdr:rowOff>47625</xdr:rowOff>
    </xdr:from>
    <xdr:to>
      <xdr:col>3</xdr:col>
      <xdr:colOff>438150</xdr:colOff>
      <xdr:row>152</xdr:row>
      <xdr:rowOff>146598</xdr:rowOff>
    </xdr:to>
    <xdr:pic>
      <xdr:nvPicPr>
        <xdr:cNvPr id="259" name="Picture 258" descr="seal">
          <a:extLst>
            <a:ext uri="{FF2B5EF4-FFF2-40B4-BE49-F238E27FC236}">
              <a16:creationId xmlns:a16="http://schemas.microsoft.com/office/drawing/2014/main" id="{78F2DEF6-B09B-4234-BD4F-32C9872E9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284321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260" name="Picture 259" descr="seal">
          <a:extLst>
            <a:ext uri="{FF2B5EF4-FFF2-40B4-BE49-F238E27FC236}">
              <a16:creationId xmlns:a16="http://schemas.microsoft.com/office/drawing/2014/main" id="{618EDCBB-FA00-408D-93FA-00938AC1F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261" name="Picture 260" descr="seal">
          <a:extLst>
            <a:ext uri="{FF2B5EF4-FFF2-40B4-BE49-F238E27FC236}">
              <a16:creationId xmlns:a16="http://schemas.microsoft.com/office/drawing/2014/main" id="{F2DEF5B8-1A7A-4E12-BC62-ACEB9C519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262" name="Picture 261" descr="seal">
          <a:extLst>
            <a:ext uri="{FF2B5EF4-FFF2-40B4-BE49-F238E27FC236}">
              <a16:creationId xmlns:a16="http://schemas.microsoft.com/office/drawing/2014/main" id="{E9117EF6-4EEB-48E5-9A0F-367CDF8B3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263" name="Picture 262" descr="seal">
          <a:extLst>
            <a:ext uri="{FF2B5EF4-FFF2-40B4-BE49-F238E27FC236}">
              <a16:creationId xmlns:a16="http://schemas.microsoft.com/office/drawing/2014/main" id="{40DA7AEE-19E6-4A73-BDF8-6888D77A2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264" name="Picture 263" descr="seal">
          <a:extLst>
            <a:ext uri="{FF2B5EF4-FFF2-40B4-BE49-F238E27FC236}">
              <a16:creationId xmlns:a16="http://schemas.microsoft.com/office/drawing/2014/main" id="{5383AAA1-80DF-4415-B913-7D7AF757F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265" name="Picture 264" descr="seal">
          <a:extLst>
            <a:ext uri="{FF2B5EF4-FFF2-40B4-BE49-F238E27FC236}">
              <a16:creationId xmlns:a16="http://schemas.microsoft.com/office/drawing/2014/main" id="{07B1F45D-09C5-44C4-AE4D-030638F08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266" name="Picture 265" descr="seal">
          <a:extLst>
            <a:ext uri="{FF2B5EF4-FFF2-40B4-BE49-F238E27FC236}">
              <a16:creationId xmlns:a16="http://schemas.microsoft.com/office/drawing/2014/main" id="{93E8AB03-42A0-4EE0-BEDA-41AF190DA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438150</xdr:colOff>
      <xdr:row>226</xdr:row>
      <xdr:rowOff>146598</xdr:rowOff>
    </xdr:to>
    <xdr:pic>
      <xdr:nvPicPr>
        <xdr:cNvPr id="267" name="Picture 266" descr="seal">
          <a:extLst>
            <a:ext uri="{FF2B5EF4-FFF2-40B4-BE49-F238E27FC236}">
              <a16:creationId xmlns:a16="http://schemas.microsoft.com/office/drawing/2014/main" id="{CE575506-C0C8-4964-868E-92AE2D02F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268" name="Picture 267" descr="seal">
          <a:extLst>
            <a:ext uri="{FF2B5EF4-FFF2-40B4-BE49-F238E27FC236}">
              <a16:creationId xmlns:a16="http://schemas.microsoft.com/office/drawing/2014/main" id="{F470045D-8369-43CD-9CA8-0C34277D3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269" name="Picture 268" descr="seal">
          <a:extLst>
            <a:ext uri="{FF2B5EF4-FFF2-40B4-BE49-F238E27FC236}">
              <a16:creationId xmlns:a16="http://schemas.microsoft.com/office/drawing/2014/main" id="{3AD3CFA4-EAEA-464B-B715-AE2E6A643F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270" name="Picture 269" descr="seal">
          <a:extLst>
            <a:ext uri="{FF2B5EF4-FFF2-40B4-BE49-F238E27FC236}">
              <a16:creationId xmlns:a16="http://schemas.microsoft.com/office/drawing/2014/main" id="{947AC586-CCB3-44BC-9CE0-F075A5C53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271" name="Picture 270" descr="seal">
          <a:extLst>
            <a:ext uri="{FF2B5EF4-FFF2-40B4-BE49-F238E27FC236}">
              <a16:creationId xmlns:a16="http://schemas.microsoft.com/office/drawing/2014/main" id="{D691E2A1-BF6A-41F8-A76D-6077C1500A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272" name="Picture 271" descr="seal">
          <a:extLst>
            <a:ext uri="{FF2B5EF4-FFF2-40B4-BE49-F238E27FC236}">
              <a16:creationId xmlns:a16="http://schemas.microsoft.com/office/drawing/2014/main" id="{30254699-9624-48F7-81C4-FF526831E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438150</xdr:colOff>
      <xdr:row>226</xdr:row>
      <xdr:rowOff>146598</xdr:rowOff>
    </xdr:to>
    <xdr:pic>
      <xdr:nvPicPr>
        <xdr:cNvPr id="273" name="Picture 272" descr="seal">
          <a:extLst>
            <a:ext uri="{FF2B5EF4-FFF2-40B4-BE49-F238E27FC236}">
              <a16:creationId xmlns:a16="http://schemas.microsoft.com/office/drawing/2014/main" id="{28845A0E-92B3-48B4-BFFD-6BA495A3B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274" name="Picture 273" descr="seal">
          <a:extLst>
            <a:ext uri="{FF2B5EF4-FFF2-40B4-BE49-F238E27FC236}">
              <a16:creationId xmlns:a16="http://schemas.microsoft.com/office/drawing/2014/main" id="{8BFA79C9-78B0-41E8-A9C4-3572BFDF2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275" name="Picture 274" descr="seal">
          <a:extLst>
            <a:ext uri="{FF2B5EF4-FFF2-40B4-BE49-F238E27FC236}">
              <a16:creationId xmlns:a16="http://schemas.microsoft.com/office/drawing/2014/main" id="{5349705D-78C4-44D3-B50A-BB0522701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276" name="Picture 275" descr="seal">
          <a:extLst>
            <a:ext uri="{FF2B5EF4-FFF2-40B4-BE49-F238E27FC236}">
              <a16:creationId xmlns:a16="http://schemas.microsoft.com/office/drawing/2014/main" id="{BFEAE32A-9318-48F7-AD53-D75AA3235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438150</xdr:colOff>
      <xdr:row>226</xdr:row>
      <xdr:rowOff>146598</xdr:rowOff>
    </xdr:to>
    <xdr:pic>
      <xdr:nvPicPr>
        <xdr:cNvPr id="277" name="Picture 276" descr="seal">
          <a:extLst>
            <a:ext uri="{FF2B5EF4-FFF2-40B4-BE49-F238E27FC236}">
              <a16:creationId xmlns:a16="http://schemas.microsoft.com/office/drawing/2014/main" id="{BA9EDF0D-AA05-42D2-A8D0-F6717549C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278" name="Picture 277" descr="seal">
          <a:extLst>
            <a:ext uri="{FF2B5EF4-FFF2-40B4-BE49-F238E27FC236}">
              <a16:creationId xmlns:a16="http://schemas.microsoft.com/office/drawing/2014/main" id="{D09ABA87-85DC-47A7-8B40-ADAAFB325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279" name="Picture 278" descr="seal">
          <a:extLst>
            <a:ext uri="{FF2B5EF4-FFF2-40B4-BE49-F238E27FC236}">
              <a16:creationId xmlns:a16="http://schemas.microsoft.com/office/drawing/2014/main" id="{BB7FC35E-EDE2-4116-AAC0-F10105ABA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280" name="Picture 279" descr="seal">
          <a:extLst>
            <a:ext uri="{FF2B5EF4-FFF2-40B4-BE49-F238E27FC236}">
              <a16:creationId xmlns:a16="http://schemas.microsoft.com/office/drawing/2014/main" id="{C8C556FC-8DB4-444E-A0DF-71831C470E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281" name="Picture 280" descr="seal">
          <a:extLst>
            <a:ext uri="{FF2B5EF4-FFF2-40B4-BE49-F238E27FC236}">
              <a16:creationId xmlns:a16="http://schemas.microsoft.com/office/drawing/2014/main" id="{9A866361-E657-4F7A-BC77-30FA944B6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282" name="Picture 281" descr="seal">
          <a:extLst>
            <a:ext uri="{FF2B5EF4-FFF2-40B4-BE49-F238E27FC236}">
              <a16:creationId xmlns:a16="http://schemas.microsoft.com/office/drawing/2014/main" id="{CA28E477-E8AF-4212-AEA1-67D477544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438150</xdr:colOff>
      <xdr:row>226</xdr:row>
      <xdr:rowOff>146598</xdr:rowOff>
    </xdr:to>
    <xdr:pic>
      <xdr:nvPicPr>
        <xdr:cNvPr id="283" name="Picture 282" descr="seal">
          <a:extLst>
            <a:ext uri="{FF2B5EF4-FFF2-40B4-BE49-F238E27FC236}">
              <a16:creationId xmlns:a16="http://schemas.microsoft.com/office/drawing/2014/main" id="{C892CC2A-E046-476A-A47A-EA46511C11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284" name="Picture 283" descr="seal">
          <a:extLst>
            <a:ext uri="{FF2B5EF4-FFF2-40B4-BE49-F238E27FC236}">
              <a16:creationId xmlns:a16="http://schemas.microsoft.com/office/drawing/2014/main" id="{ABFB3483-2259-494F-96DD-60B89EB66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285" name="Picture 284" descr="seal">
          <a:extLst>
            <a:ext uri="{FF2B5EF4-FFF2-40B4-BE49-F238E27FC236}">
              <a16:creationId xmlns:a16="http://schemas.microsoft.com/office/drawing/2014/main" id="{2C9EDC55-B477-4354-9D9E-51F7D5778E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286" name="Picture 285" descr="seal">
          <a:extLst>
            <a:ext uri="{FF2B5EF4-FFF2-40B4-BE49-F238E27FC236}">
              <a16:creationId xmlns:a16="http://schemas.microsoft.com/office/drawing/2014/main" id="{0E5706C4-3BB6-4122-84A3-B9D9B7C7E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438150</xdr:colOff>
      <xdr:row>226</xdr:row>
      <xdr:rowOff>146598</xdr:rowOff>
    </xdr:to>
    <xdr:pic>
      <xdr:nvPicPr>
        <xdr:cNvPr id="287" name="Picture 286" descr="seal">
          <a:extLst>
            <a:ext uri="{FF2B5EF4-FFF2-40B4-BE49-F238E27FC236}">
              <a16:creationId xmlns:a16="http://schemas.microsoft.com/office/drawing/2014/main" id="{F942506C-D62E-40CB-A570-2DBF67C73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288" name="Picture 287" descr="seal">
          <a:extLst>
            <a:ext uri="{FF2B5EF4-FFF2-40B4-BE49-F238E27FC236}">
              <a16:creationId xmlns:a16="http://schemas.microsoft.com/office/drawing/2014/main" id="{517D6090-DEC7-4C3F-8AAC-2BE250E85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289" name="Picture 288" descr="seal">
          <a:extLst>
            <a:ext uri="{FF2B5EF4-FFF2-40B4-BE49-F238E27FC236}">
              <a16:creationId xmlns:a16="http://schemas.microsoft.com/office/drawing/2014/main" id="{B5BF6ACB-5390-4D26-80DF-1623974BD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290" name="Picture 289" descr="seal">
          <a:extLst>
            <a:ext uri="{FF2B5EF4-FFF2-40B4-BE49-F238E27FC236}">
              <a16:creationId xmlns:a16="http://schemas.microsoft.com/office/drawing/2014/main" id="{5E21F76C-DE20-4AB9-BDD4-357ED32D8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438150</xdr:colOff>
      <xdr:row>226</xdr:row>
      <xdr:rowOff>146598</xdr:rowOff>
    </xdr:to>
    <xdr:pic>
      <xdr:nvPicPr>
        <xdr:cNvPr id="291" name="Picture 290" descr="seal">
          <a:extLst>
            <a:ext uri="{FF2B5EF4-FFF2-40B4-BE49-F238E27FC236}">
              <a16:creationId xmlns:a16="http://schemas.microsoft.com/office/drawing/2014/main" id="{A17AAC0C-C89D-4C63-9524-191AAAA50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292" name="Picture 291" descr="seal">
          <a:extLst>
            <a:ext uri="{FF2B5EF4-FFF2-40B4-BE49-F238E27FC236}">
              <a16:creationId xmlns:a16="http://schemas.microsoft.com/office/drawing/2014/main" id="{901284AA-0679-4BD3-9AD6-18C4CA637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293" name="Picture 292" descr="seal">
          <a:extLst>
            <a:ext uri="{FF2B5EF4-FFF2-40B4-BE49-F238E27FC236}">
              <a16:creationId xmlns:a16="http://schemas.microsoft.com/office/drawing/2014/main" id="{64D677D4-CFB9-4D6F-AA82-46A00B14C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294" name="Picture 293" descr="seal">
          <a:extLst>
            <a:ext uri="{FF2B5EF4-FFF2-40B4-BE49-F238E27FC236}">
              <a16:creationId xmlns:a16="http://schemas.microsoft.com/office/drawing/2014/main" id="{6F47187A-7503-4EA8-9E1F-E75E4D330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295" name="Picture 294" descr="seal">
          <a:extLst>
            <a:ext uri="{FF2B5EF4-FFF2-40B4-BE49-F238E27FC236}">
              <a16:creationId xmlns:a16="http://schemas.microsoft.com/office/drawing/2014/main" id="{1367F1CA-F6DE-4161-A6D2-131AFB07A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296" name="Picture 295" descr="seal">
          <a:extLst>
            <a:ext uri="{FF2B5EF4-FFF2-40B4-BE49-F238E27FC236}">
              <a16:creationId xmlns:a16="http://schemas.microsoft.com/office/drawing/2014/main" id="{C1E13C8D-9BD7-45B0-A385-D4BA8A648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438150</xdr:colOff>
      <xdr:row>226</xdr:row>
      <xdr:rowOff>146598</xdr:rowOff>
    </xdr:to>
    <xdr:pic>
      <xdr:nvPicPr>
        <xdr:cNvPr id="297" name="Picture 296" descr="seal">
          <a:extLst>
            <a:ext uri="{FF2B5EF4-FFF2-40B4-BE49-F238E27FC236}">
              <a16:creationId xmlns:a16="http://schemas.microsoft.com/office/drawing/2014/main" id="{E7F746C8-DB63-4B53-A8A2-66424A912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298" name="Picture 297" descr="seal">
          <a:extLst>
            <a:ext uri="{FF2B5EF4-FFF2-40B4-BE49-F238E27FC236}">
              <a16:creationId xmlns:a16="http://schemas.microsoft.com/office/drawing/2014/main" id="{2854366E-B7F8-493B-BB5C-605723E708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299" name="Picture 298" descr="seal">
          <a:extLst>
            <a:ext uri="{FF2B5EF4-FFF2-40B4-BE49-F238E27FC236}">
              <a16:creationId xmlns:a16="http://schemas.microsoft.com/office/drawing/2014/main" id="{CDF44AD7-9FC6-4B3F-BA4C-8F30EC9B8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300" name="Picture 299" descr="seal">
          <a:extLst>
            <a:ext uri="{FF2B5EF4-FFF2-40B4-BE49-F238E27FC236}">
              <a16:creationId xmlns:a16="http://schemas.microsoft.com/office/drawing/2014/main" id="{02A170C1-EED8-4515-9C91-0738D3FD4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438150</xdr:colOff>
      <xdr:row>226</xdr:row>
      <xdr:rowOff>146598</xdr:rowOff>
    </xdr:to>
    <xdr:pic>
      <xdr:nvPicPr>
        <xdr:cNvPr id="301" name="Picture 300" descr="seal">
          <a:extLst>
            <a:ext uri="{FF2B5EF4-FFF2-40B4-BE49-F238E27FC236}">
              <a16:creationId xmlns:a16="http://schemas.microsoft.com/office/drawing/2014/main" id="{8A25BD13-EE47-4B71-9098-84F4DC506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302" name="Picture 301" descr="seal">
          <a:extLst>
            <a:ext uri="{FF2B5EF4-FFF2-40B4-BE49-F238E27FC236}">
              <a16:creationId xmlns:a16="http://schemas.microsoft.com/office/drawing/2014/main" id="{4646DA8A-84EE-429A-BA5B-411EAD976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303" name="Picture 302" descr="seal">
          <a:extLst>
            <a:ext uri="{FF2B5EF4-FFF2-40B4-BE49-F238E27FC236}">
              <a16:creationId xmlns:a16="http://schemas.microsoft.com/office/drawing/2014/main" id="{36CD1345-4C34-467C-8C43-A54536E89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304" name="Picture 303" descr="seal">
          <a:extLst>
            <a:ext uri="{FF2B5EF4-FFF2-40B4-BE49-F238E27FC236}">
              <a16:creationId xmlns:a16="http://schemas.microsoft.com/office/drawing/2014/main" id="{128E7166-F265-481E-BB8B-2E19D4728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438150</xdr:colOff>
      <xdr:row>226</xdr:row>
      <xdr:rowOff>146598</xdr:rowOff>
    </xdr:to>
    <xdr:pic>
      <xdr:nvPicPr>
        <xdr:cNvPr id="305" name="Picture 304" descr="seal">
          <a:extLst>
            <a:ext uri="{FF2B5EF4-FFF2-40B4-BE49-F238E27FC236}">
              <a16:creationId xmlns:a16="http://schemas.microsoft.com/office/drawing/2014/main" id="{3EAE3B62-367D-44A7-B661-896FE3BCEF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306" name="Picture 305" descr="seal">
          <a:extLst>
            <a:ext uri="{FF2B5EF4-FFF2-40B4-BE49-F238E27FC236}">
              <a16:creationId xmlns:a16="http://schemas.microsoft.com/office/drawing/2014/main" id="{F215019F-E1A9-45C3-A127-F28B4E215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307" name="Picture 306" descr="seal">
          <a:extLst>
            <a:ext uri="{FF2B5EF4-FFF2-40B4-BE49-F238E27FC236}">
              <a16:creationId xmlns:a16="http://schemas.microsoft.com/office/drawing/2014/main" id="{F01130B3-D39C-4D38-A07A-3255757D1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295274</xdr:colOff>
      <xdr:row>226</xdr:row>
      <xdr:rowOff>146598</xdr:rowOff>
    </xdr:to>
    <xdr:pic>
      <xdr:nvPicPr>
        <xdr:cNvPr id="308" name="Picture 307" descr="seal">
          <a:extLst>
            <a:ext uri="{FF2B5EF4-FFF2-40B4-BE49-F238E27FC236}">
              <a16:creationId xmlns:a16="http://schemas.microsoft.com/office/drawing/2014/main" id="{771C19E4-3E57-413D-95E4-12529A18C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223</xdr:row>
      <xdr:rowOff>47625</xdr:rowOff>
    </xdr:from>
    <xdr:to>
      <xdr:col>3</xdr:col>
      <xdr:colOff>438150</xdr:colOff>
      <xdr:row>226</xdr:row>
      <xdr:rowOff>146598</xdr:rowOff>
    </xdr:to>
    <xdr:pic>
      <xdr:nvPicPr>
        <xdr:cNvPr id="309" name="Picture 308" descr="seal">
          <a:extLst>
            <a:ext uri="{FF2B5EF4-FFF2-40B4-BE49-F238E27FC236}">
              <a16:creationId xmlns:a16="http://schemas.microsoft.com/office/drawing/2014/main" id="{623F3527-A4E5-4ED6-942D-3416CFBA5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425291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10" name="Picture 309" descr="seal">
          <a:extLst>
            <a:ext uri="{FF2B5EF4-FFF2-40B4-BE49-F238E27FC236}">
              <a16:creationId xmlns:a16="http://schemas.microsoft.com/office/drawing/2014/main" id="{1A14F247-DA0E-4BF7-8819-09FD35068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11" name="Picture 310" descr="seal">
          <a:extLst>
            <a:ext uri="{FF2B5EF4-FFF2-40B4-BE49-F238E27FC236}">
              <a16:creationId xmlns:a16="http://schemas.microsoft.com/office/drawing/2014/main" id="{16AEE15E-B301-4EC6-955E-E92B3B18A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12" name="Picture 311" descr="seal">
          <a:extLst>
            <a:ext uri="{FF2B5EF4-FFF2-40B4-BE49-F238E27FC236}">
              <a16:creationId xmlns:a16="http://schemas.microsoft.com/office/drawing/2014/main" id="{55014570-FEFE-4A4C-89B2-0D48495BE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13" name="Picture 312" descr="seal">
          <a:extLst>
            <a:ext uri="{FF2B5EF4-FFF2-40B4-BE49-F238E27FC236}">
              <a16:creationId xmlns:a16="http://schemas.microsoft.com/office/drawing/2014/main" id="{B9C4DFB0-9699-478B-A4E9-D78698BDD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14" name="Picture 313" descr="seal">
          <a:extLst>
            <a:ext uri="{FF2B5EF4-FFF2-40B4-BE49-F238E27FC236}">
              <a16:creationId xmlns:a16="http://schemas.microsoft.com/office/drawing/2014/main" id="{2D433004-7FE8-4333-BAF9-2DC272885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15" name="Picture 314" descr="seal">
          <a:extLst>
            <a:ext uri="{FF2B5EF4-FFF2-40B4-BE49-F238E27FC236}">
              <a16:creationId xmlns:a16="http://schemas.microsoft.com/office/drawing/2014/main" id="{4C7395B4-3A19-490B-8166-CF5B4F37C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16" name="Picture 315" descr="seal">
          <a:extLst>
            <a:ext uri="{FF2B5EF4-FFF2-40B4-BE49-F238E27FC236}">
              <a16:creationId xmlns:a16="http://schemas.microsoft.com/office/drawing/2014/main" id="{7F7FB0D2-5499-4253-B446-9051CD5A7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438150</xdr:colOff>
      <xdr:row>299</xdr:row>
      <xdr:rowOff>146598</xdr:rowOff>
    </xdr:to>
    <xdr:pic>
      <xdr:nvPicPr>
        <xdr:cNvPr id="317" name="Picture 316" descr="seal">
          <a:extLst>
            <a:ext uri="{FF2B5EF4-FFF2-40B4-BE49-F238E27FC236}">
              <a16:creationId xmlns:a16="http://schemas.microsoft.com/office/drawing/2014/main" id="{E84D82F3-4EBE-4596-AE66-558C8D8E8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18" name="Picture 317" descr="seal">
          <a:extLst>
            <a:ext uri="{FF2B5EF4-FFF2-40B4-BE49-F238E27FC236}">
              <a16:creationId xmlns:a16="http://schemas.microsoft.com/office/drawing/2014/main" id="{34F3F1F3-EE9C-469D-8983-5B85340B80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19" name="Picture 318" descr="seal">
          <a:extLst>
            <a:ext uri="{FF2B5EF4-FFF2-40B4-BE49-F238E27FC236}">
              <a16:creationId xmlns:a16="http://schemas.microsoft.com/office/drawing/2014/main" id="{4FEAD2BD-209A-4CA1-A407-C6CC133C9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20" name="Picture 319" descr="seal">
          <a:extLst>
            <a:ext uri="{FF2B5EF4-FFF2-40B4-BE49-F238E27FC236}">
              <a16:creationId xmlns:a16="http://schemas.microsoft.com/office/drawing/2014/main" id="{8C164391-930C-4BAB-89A6-67F7E6A54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21" name="Picture 320" descr="seal">
          <a:extLst>
            <a:ext uri="{FF2B5EF4-FFF2-40B4-BE49-F238E27FC236}">
              <a16:creationId xmlns:a16="http://schemas.microsoft.com/office/drawing/2014/main" id="{3F52076D-129F-4663-BA36-5689CA687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22" name="Picture 321" descr="seal">
          <a:extLst>
            <a:ext uri="{FF2B5EF4-FFF2-40B4-BE49-F238E27FC236}">
              <a16:creationId xmlns:a16="http://schemas.microsoft.com/office/drawing/2014/main" id="{BBE43F13-3889-4464-A710-B3D87AED0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438150</xdr:colOff>
      <xdr:row>299</xdr:row>
      <xdr:rowOff>146598</xdr:rowOff>
    </xdr:to>
    <xdr:pic>
      <xdr:nvPicPr>
        <xdr:cNvPr id="323" name="Picture 322" descr="seal">
          <a:extLst>
            <a:ext uri="{FF2B5EF4-FFF2-40B4-BE49-F238E27FC236}">
              <a16:creationId xmlns:a16="http://schemas.microsoft.com/office/drawing/2014/main" id="{67F5987C-3076-473B-8ACF-4722F3E9F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24" name="Picture 323" descr="seal">
          <a:extLst>
            <a:ext uri="{FF2B5EF4-FFF2-40B4-BE49-F238E27FC236}">
              <a16:creationId xmlns:a16="http://schemas.microsoft.com/office/drawing/2014/main" id="{CA566056-C706-43F9-BE7E-AC720872B1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25" name="Picture 324" descr="seal">
          <a:extLst>
            <a:ext uri="{FF2B5EF4-FFF2-40B4-BE49-F238E27FC236}">
              <a16:creationId xmlns:a16="http://schemas.microsoft.com/office/drawing/2014/main" id="{758AE137-DBBE-4E2B-82E8-8BAE864D72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26" name="Picture 325" descr="seal">
          <a:extLst>
            <a:ext uri="{FF2B5EF4-FFF2-40B4-BE49-F238E27FC236}">
              <a16:creationId xmlns:a16="http://schemas.microsoft.com/office/drawing/2014/main" id="{5A8C350E-35FB-4A6C-B48B-F302A6EEF3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438150</xdr:colOff>
      <xdr:row>299</xdr:row>
      <xdr:rowOff>146598</xdr:rowOff>
    </xdr:to>
    <xdr:pic>
      <xdr:nvPicPr>
        <xdr:cNvPr id="327" name="Picture 326" descr="seal">
          <a:extLst>
            <a:ext uri="{FF2B5EF4-FFF2-40B4-BE49-F238E27FC236}">
              <a16:creationId xmlns:a16="http://schemas.microsoft.com/office/drawing/2014/main" id="{B7A2DC58-5D1D-434F-9E18-4F339CA8E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28" name="Picture 327" descr="seal">
          <a:extLst>
            <a:ext uri="{FF2B5EF4-FFF2-40B4-BE49-F238E27FC236}">
              <a16:creationId xmlns:a16="http://schemas.microsoft.com/office/drawing/2014/main" id="{3E584CB6-73A2-495D-9911-B41C74773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29" name="Picture 328" descr="seal">
          <a:extLst>
            <a:ext uri="{FF2B5EF4-FFF2-40B4-BE49-F238E27FC236}">
              <a16:creationId xmlns:a16="http://schemas.microsoft.com/office/drawing/2014/main" id="{35467F93-FB14-4894-B42C-6F0E86668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30" name="Picture 329" descr="seal">
          <a:extLst>
            <a:ext uri="{FF2B5EF4-FFF2-40B4-BE49-F238E27FC236}">
              <a16:creationId xmlns:a16="http://schemas.microsoft.com/office/drawing/2014/main" id="{12AD5211-EBF6-4208-829A-D00ABFE3A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31" name="Picture 330" descr="seal">
          <a:extLst>
            <a:ext uri="{FF2B5EF4-FFF2-40B4-BE49-F238E27FC236}">
              <a16:creationId xmlns:a16="http://schemas.microsoft.com/office/drawing/2014/main" id="{78E9892F-6070-4A03-9A8B-DA3AA56A9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32" name="Picture 331" descr="seal">
          <a:extLst>
            <a:ext uri="{FF2B5EF4-FFF2-40B4-BE49-F238E27FC236}">
              <a16:creationId xmlns:a16="http://schemas.microsoft.com/office/drawing/2014/main" id="{F197C46A-1A69-4295-A559-B34E3B3AB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438150</xdr:colOff>
      <xdr:row>299</xdr:row>
      <xdr:rowOff>146598</xdr:rowOff>
    </xdr:to>
    <xdr:pic>
      <xdr:nvPicPr>
        <xdr:cNvPr id="333" name="Picture 332" descr="seal">
          <a:extLst>
            <a:ext uri="{FF2B5EF4-FFF2-40B4-BE49-F238E27FC236}">
              <a16:creationId xmlns:a16="http://schemas.microsoft.com/office/drawing/2014/main" id="{51958FD6-CBEA-4DEF-9C9A-1CA0C091E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34" name="Picture 333" descr="seal">
          <a:extLst>
            <a:ext uri="{FF2B5EF4-FFF2-40B4-BE49-F238E27FC236}">
              <a16:creationId xmlns:a16="http://schemas.microsoft.com/office/drawing/2014/main" id="{5C985231-BAA2-47C6-9D9C-4B4C1C8BE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35" name="Picture 334" descr="seal">
          <a:extLst>
            <a:ext uri="{FF2B5EF4-FFF2-40B4-BE49-F238E27FC236}">
              <a16:creationId xmlns:a16="http://schemas.microsoft.com/office/drawing/2014/main" id="{10F29781-3F8C-44C5-B8C0-472B1D2DF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36" name="Picture 335" descr="seal">
          <a:extLst>
            <a:ext uri="{FF2B5EF4-FFF2-40B4-BE49-F238E27FC236}">
              <a16:creationId xmlns:a16="http://schemas.microsoft.com/office/drawing/2014/main" id="{3B6899EE-19CA-4CB8-B8AD-DFB2F209C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438150</xdr:colOff>
      <xdr:row>299</xdr:row>
      <xdr:rowOff>146598</xdr:rowOff>
    </xdr:to>
    <xdr:pic>
      <xdr:nvPicPr>
        <xdr:cNvPr id="337" name="Picture 336" descr="seal">
          <a:extLst>
            <a:ext uri="{FF2B5EF4-FFF2-40B4-BE49-F238E27FC236}">
              <a16:creationId xmlns:a16="http://schemas.microsoft.com/office/drawing/2014/main" id="{18898799-D733-45C2-A2E8-DDB029AB4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38" name="Picture 337" descr="seal">
          <a:extLst>
            <a:ext uri="{FF2B5EF4-FFF2-40B4-BE49-F238E27FC236}">
              <a16:creationId xmlns:a16="http://schemas.microsoft.com/office/drawing/2014/main" id="{F703B7D2-1D64-47A8-9597-5E8590F78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39" name="Picture 338" descr="seal">
          <a:extLst>
            <a:ext uri="{FF2B5EF4-FFF2-40B4-BE49-F238E27FC236}">
              <a16:creationId xmlns:a16="http://schemas.microsoft.com/office/drawing/2014/main" id="{FB77B2EE-F6E2-4B0F-89B2-F5E29D774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40" name="Picture 339" descr="seal">
          <a:extLst>
            <a:ext uri="{FF2B5EF4-FFF2-40B4-BE49-F238E27FC236}">
              <a16:creationId xmlns:a16="http://schemas.microsoft.com/office/drawing/2014/main" id="{A545B983-C036-45AE-9491-0EB5CDAD4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438150</xdr:colOff>
      <xdr:row>299</xdr:row>
      <xdr:rowOff>146598</xdr:rowOff>
    </xdr:to>
    <xdr:pic>
      <xdr:nvPicPr>
        <xdr:cNvPr id="341" name="Picture 340" descr="seal">
          <a:extLst>
            <a:ext uri="{FF2B5EF4-FFF2-40B4-BE49-F238E27FC236}">
              <a16:creationId xmlns:a16="http://schemas.microsoft.com/office/drawing/2014/main" id="{6E14A97F-7B30-4A81-8AED-61B32B105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42" name="Picture 341" descr="seal">
          <a:extLst>
            <a:ext uri="{FF2B5EF4-FFF2-40B4-BE49-F238E27FC236}">
              <a16:creationId xmlns:a16="http://schemas.microsoft.com/office/drawing/2014/main" id="{FFF1D149-0786-4F17-B482-78C2E59B4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43" name="Picture 342" descr="seal">
          <a:extLst>
            <a:ext uri="{FF2B5EF4-FFF2-40B4-BE49-F238E27FC236}">
              <a16:creationId xmlns:a16="http://schemas.microsoft.com/office/drawing/2014/main" id="{95FACB4A-4DBC-4180-A310-6A00FE253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44" name="Picture 343" descr="seal">
          <a:extLst>
            <a:ext uri="{FF2B5EF4-FFF2-40B4-BE49-F238E27FC236}">
              <a16:creationId xmlns:a16="http://schemas.microsoft.com/office/drawing/2014/main" id="{56921143-90CC-43DE-9DA5-6D2E02002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45" name="Picture 344" descr="seal">
          <a:extLst>
            <a:ext uri="{FF2B5EF4-FFF2-40B4-BE49-F238E27FC236}">
              <a16:creationId xmlns:a16="http://schemas.microsoft.com/office/drawing/2014/main" id="{EADE0FEA-66DB-4299-831C-A606A0485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46" name="Picture 345" descr="seal">
          <a:extLst>
            <a:ext uri="{FF2B5EF4-FFF2-40B4-BE49-F238E27FC236}">
              <a16:creationId xmlns:a16="http://schemas.microsoft.com/office/drawing/2014/main" id="{D672025C-3B47-4432-B39F-739596E08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438150</xdr:colOff>
      <xdr:row>299</xdr:row>
      <xdr:rowOff>146598</xdr:rowOff>
    </xdr:to>
    <xdr:pic>
      <xdr:nvPicPr>
        <xdr:cNvPr id="347" name="Picture 346" descr="seal">
          <a:extLst>
            <a:ext uri="{FF2B5EF4-FFF2-40B4-BE49-F238E27FC236}">
              <a16:creationId xmlns:a16="http://schemas.microsoft.com/office/drawing/2014/main" id="{C543D84E-1F70-4535-B79B-6CD5FC48B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48" name="Picture 347" descr="seal">
          <a:extLst>
            <a:ext uri="{FF2B5EF4-FFF2-40B4-BE49-F238E27FC236}">
              <a16:creationId xmlns:a16="http://schemas.microsoft.com/office/drawing/2014/main" id="{C998A5BE-83E6-4299-98ED-466F21DF2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49" name="Picture 348" descr="seal">
          <a:extLst>
            <a:ext uri="{FF2B5EF4-FFF2-40B4-BE49-F238E27FC236}">
              <a16:creationId xmlns:a16="http://schemas.microsoft.com/office/drawing/2014/main" id="{4067B648-928E-464D-BDAD-DD9C5A330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50" name="Picture 349" descr="seal">
          <a:extLst>
            <a:ext uri="{FF2B5EF4-FFF2-40B4-BE49-F238E27FC236}">
              <a16:creationId xmlns:a16="http://schemas.microsoft.com/office/drawing/2014/main" id="{0D1D369B-D26D-4552-8A11-B7D2EF8AC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438150</xdr:colOff>
      <xdr:row>299</xdr:row>
      <xdr:rowOff>146598</xdr:rowOff>
    </xdr:to>
    <xdr:pic>
      <xdr:nvPicPr>
        <xdr:cNvPr id="351" name="Picture 350" descr="seal">
          <a:extLst>
            <a:ext uri="{FF2B5EF4-FFF2-40B4-BE49-F238E27FC236}">
              <a16:creationId xmlns:a16="http://schemas.microsoft.com/office/drawing/2014/main" id="{C786451D-C05F-4345-BF16-2DC31A379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52" name="Picture 351" descr="seal">
          <a:extLst>
            <a:ext uri="{FF2B5EF4-FFF2-40B4-BE49-F238E27FC236}">
              <a16:creationId xmlns:a16="http://schemas.microsoft.com/office/drawing/2014/main" id="{463E98D9-186E-45B7-8315-28CA95767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53" name="Picture 352" descr="seal">
          <a:extLst>
            <a:ext uri="{FF2B5EF4-FFF2-40B4-BE49-F238E27FC236}">
              <a16:creationId xmlns:a16="http://schemas.microsoft.com/office/drawing/2014/main" id="{1AF077AC-11F6-4D38-BEDC-A90F71860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54" name="Picture 353" descr="seal">
          <a:extLst>
            <a:ext uri="{FF2B5EF4-FFF2-40B4-BE49-F238E27FC236}">
              <a16:creationId xmlns:a16="http://schemas.microsoft.com/office/drawing/2014/main" id="{176372D1-BFA2-4A53-A411-F5BF26F33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438150</xdr:colOff>
      <xdr:row>299</xdr:row>
      <xdr:rowOff>146598</xdr:rowOff>
    </xdr:to>
    <xdr:pic>
      <xdr:nvPicPr>
        <xdr:cNvPr id="355" name="Picture 354" descr="seal">
          <a:extLst>
            <a:ext uri="{FF2B5EF4-FFF2-40B4-BE49-F238E27FC236}">
              <a16:creationId xmlns:a16="http://schemas.microsoft.com/office/drawing/2014/main" id="{110D68C4-75A2-4639-B4A1-5653BC73CC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56" name="Picture 355" descr="seal">
          <a:extLst>
            <a:ext uri="{FF2B5EF4-FFF2-40B4-BE49-F238E27FC236}">
              <a16:creationId xmlns:a16="http://schemas.microsoft.com/office/drawing/2014/main" id="{B9C2E345-E19D-4919-B01E-48CBEBDEF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57" name="Picture 356" descr="seal">
          <a:extLst>
            <a:ext uri="{FF2B5EF4-FFF2-40B4-BE49-F238E27FC236}">
              <a16:creationId xmlns:a16="http://schemas.microsoft.com/office/drawing/2014/main" id="{16A257C5-2C8F-468D-8FFD-75A8ABDB6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58" name="Picture 357" descr="seal">
          <a:extLst>
            <a:ext uri="{FF2B5EF4-FFF2-40B4-BE49-F238E27FC236}">
              <a16:creationId xmlns:a16="http://schemas.microsoft.com/office/drawing/2014/main" id="{4EDCA666-8AA1-4A7A-8E2F-D951A8E99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438150</xdr:colOff>
      <xdr:row>299</xdr:row>
      <xdr:rowOff>146598</xdr:rowOff>
    </xdr:to>
    <xdr:pic>
      <xdr:nvPicPr>
        <xdr:cNvPr id="359" name="Picture 358" descr="seal">
          <a:extLst>
            <a:ext uri="{FF2B5EF4-FFF2-40B4-BE49-F238E27FC236}">
              <a16:creationId xmlns:a16="http://schemas.microsoft.com/office/drawing/2014/main" id="{D3254409-EE9C-4390-A296-D89D62953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60" name="Picture 359" descr="seal">
          <a:extLst>
            <a:ext uri="{FF2B5EF4-FFF2-40B4-BE49-F238E27FC236}">
              <a16:creationId xmlns:a16="http://schemas.microsoft.com/office/drawing/2014/main" id="{8E54EE53-979E-492A-9C08-AEA135811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61" name="Picture 360" descr="seal">
          <a:extLst>
            <a:ext uri="{FF2B5EF4-FFF2-40B4-BE49-F238E27FC236}">
              <a16:creationId xmlns:a16="http://schemas.microsoft.com/office/drawing/2014/main" id="{CA70B844-CAE7-4F8D-B059-24743B11C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62" name="Picture 361" descr="seal">
          <a:extLst>
            <a:ext uri="{FF2B5EF4-FFF2-40B4-BE49-F238E27FC236}">
              <a16:creationId xmlns:a16="http://schemas.microsoft.com/office/drawing/2014/main" id="{EAE285C1-A2B1-4160-BC33-2D72307DD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63" name="Picture 362" descr="seal">
          <a:extLst>
            <a:ext uri="{FF2B5EF4-FFF2-40B4-BE49-F238E27FC236}">
              <a16:creationId xmlns:a16="http://schemas.microsoft.com/office/drawing/2014/main" id="{7FEA0684-D90F-4779-8455-93F8FD8BD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64" name="Picture 363" descr="seal">
          <a:extLst>
            <a:ext uri="{FF2B5EF4-FFF2-40B4-BE49-F238E27FC236}">
              <a16:creationId xmlns:a16="http://schemas.microsoft.com/office/drawing/2014/main" id="{EE82D06B-47E8-4DFE-9E82-7F2B139F6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65" name="Picture 364" descr="seal">
          <a:extLst>
            <a:ext uri="{FF2B5EF4-FFF2-40B4-BE49-F238E27FC236}">
              <a16:creationId xmlns:a16="http://schemas.microsoft.com/office/drawing/2014/main" id="{A955D49C-F1FA-4C00-9B09-C20DFB7B9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66" name="Picture 365" descr="seal">
          <a:extLst>
            <a:ext uri="{FF2B5EF4-FFF2-40B4-BE49-F238E27FC236}">
              <a16:creationId xmlns:a16="http://schemas.microsoft.com/office/drawing/2014/main" id="{FC7DDB80-3C03-4FB0-A24B-29ADBA356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438150</xdr:colOff>
      <xdr:row>299</xdr:row>
      <xdr:rowOff>146598</xdr:rowOff>
    </xdr:to>
    <xdr:pic>
      <xdr:nvPicPr>
        <xdr:cNvPr id="367" name="Picture 366" descr="seal">
          <a:extLst>
            <a:ext uri="{FF2B5EF4-FFF2-40B4-BE49-F238E27FC236}">
              <a16:creationId xmlns:a16="http://schemas.microsoft.com/office/drawing/2014/main" id="{6A8C0666-A7F3-4F9F-9599-8A2787DD5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68" name="Picture 367" descr="seal">
          <a:extLst>
            <a:ext uri="{FF2B5EF4-FFF2-40B4-BE49-F238E27FC236}">
              <a16:creationId xmlns:a16="http://schemas.microsoft.com/office/drawing/2014/main" id="{9DECA089-5ADF-4A25-AE44-01326FB06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69" name="Picture 368" descr="seal">
          <a:extLst>
            <a:ext uri="{FF2B5EF4-FFF2-40B4-BE49-F238E27FC236}">
              <a16:creationId xmlns:a16="http://schemas.microsoft.com/office/drawing/2014/main" id="{F1BB28B1-ADDC-4E90-84BC-D2292BED9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70" name="Picture 369" descr="seal">
          <a:extLst>
            <a:ext uri="{FF2B5EF4-FFF2-40B4-BE49-F238E27FC236}">
              <a16:creationId xmlns:a16="http://schemas.microsoft.com/office/drawing/2014/main" id="{B20E24D9-7022-4E3E-A94B-639E1C835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71" name="Picture 370" descr="seal">
          <a:extLst>
            <a:ext uri="{FF2B5EF4-FFF2-40B4-BE49-F238E27FC236}">
              <a16:creationId xmlns:a16="http://schemas.microsoft.com/office/drawing/2014/main" id="{FE8A6BB0-7425-4D09-AC5E-5A741E21B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72" name="Picture 371" descr="seal">
          <a:extLst>
            <a:ext uri="{FF2B5EF4-FFF2-40B4-BE49-F238E27FC236}">
              <a16:creationId xmlns:a16="http://schemas.microsoft.com/office/drawing/2014/main" id="{482FDE36-F988-4051-A622-AB6CEDC5E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438150</xdr:colOff>
      <xdr:row>299</xdr:row>
      <xdr:rowOff>146598</xdr:rowOff>
    </xdr:to>
    <xdr:pic>
      <xdr:nvPicPr>
        <xdr:cNvPr id="373" name="Picture 372" descr="seal">
          <a:extLst>
            <a:ext uri="{FF2B5EF4-FFF2-40B4-BE49-F238E27FC236}">
              <a16:creationId xmlns:a16="http://schemas.microsoft.com/office/drawing/2014/main" id="{D78B875C-F33C-42F0-8A85-C27779E29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74" name="Picture 373" descr="seal">
          <a:extLst>
            <a:ext uri="{FF2B5EF4-FFF2-40B4-BE49-F238E27FC236}">
              <a16:creationId xmlns:a16="http://schemas.microsoft.com/office/drawing/2014/main" id="{F00907C6-AF4B-4CC7-A66C-1812B16D7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75" name="Picture 374" descr="seal">
          <a:extLst>
            <a:ext uri="{FF2B5EF4-FFF2-40B4-BE49-F238E27FC236}">
              <a16:creationId xmlns:a16="http://schemas.microsoft.com/office/drawing/2014/main" id="{8AD0C9E2-EBE6-4C49-A62E-825FA2181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76" name="Picture 375" descr="seal">
          <a:extLst>
            <a:ext uri="{FF2B5EF4-FFF2-40B4-BE49-F238E27FC236}">
              <a16:creationId xmlns:a16="http://schemas.microsoft.com/office/drawing/2014/main" id="{70884599-8F6B-4FF9-AC6F-D4F792F68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438150</xdr:colOff>
      <xdr:row>299</xdr:row>
      <xdr:rowOff>146598</xdr:rowOff>
    </xdr:to>
    <xdr:pic>
      <xdr:nvPicPr>
        <xdr:cNvPr id="377" name="Picture 376" descr="seal">
          <a:extLst>
            <a:ext uri="{FF2B5EF4-FFF2-40B4-BE49-F238E27FC236}">
              <a16:creationId xmlns:a16="http://schemas.microsoft.com/office/drawing/2014/main" id="{C7A1DFBC-92DA-4073-9670-728367454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78" name="Picture 377" descr="seal">
          <a:extLst>
            <a:ext uri="{FF2B5EF4-FFF2-40B4-BE49-F238E27FC236}">
              <a16:creationId xmlns:a16="http://schemas.microsoft.com/office/drawing/2014/main" id="{964B10DD-70B8-4CCC-ABF4-9022B0A4C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79" name="Picture 378" descr="seal">
          <a:extLst>
            <a:ext uri="{FF2B5EF4-FFF2-40B4-BE49-F238E27FC236}">
              <a16:creationId xmlns:a16="http://schemas.microsoft.com/office/drawing/2014/main" id="{8279FDF4-178D-4CFA-B122-CF7E428DD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80" name="Picture 379" descr="seal">
          <a:extLst>
            <a:ext uri="{FF2B5EF4-FFF2-40B4-BE49-F238E27FC236}">
              <a16:creationId xmlns:a16="http://schemas.microsoft.com/office/drawing/2014/main" id="{A10A1692-7516-4020-9C10-9BF5D477A1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81" name="Picture 380" descr="seal">
          <a:extLst>
            <a:ext uri="{FF2B5EF4-FFF2-40B4-BE49-F238E27FC236}">
              <a16:creationId xmlns:a16="http://schemas.microsoft.com/office/drawing/2014/main" id="{8EFC02C9-BB61-4461-BA23-A157786F7B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82" name="Picture 381" descr="seal">
          <a:extLst>
            <a:ext uri="{FF2B5EF4-FFF2-40B4-BE49-F238E27FC236}">
              <a16:creationId xmlns:a16="http://schemas.microsoft.com/office/drawing/2014/main" id="{13B13A72-D861-4A55-B0A0-381A53752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438150</xdr:colOff>
      <xdr:row>299</xdr:row>
      <xdr:rowOff>146598</xdr:rowOff>
    </xdr:to>
    <xdr:pic>
      <xdr:nvPicPr>
        <xdr:cNvPr id="383" name="Picture 382" descr="seal">
          <a:extLst>
            <a:ext uri="{FF2B5EF4-FFF2-40B4-BE49-F238E27FC236}">
              <a16:creationId xmlns:a16="http://schemas.microsoft.com/office/drawing/2014/main" id="{3E0C583F-B0BB-4078-A38E-DD0C6E48C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84" name="Picture 383" descr="seal">
          <a:extLst>
            <a:ext uri="{FF2B5EF4-FFF2-40B4-BE49-F238E27FC236}">
              <a16:creationId xmlns:a16="http://schemas.microsoft.com/office/drawing/2014/main" id="{8BFFD698-500C-4A9E-8A67-DE3C4581D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85" name="Picture 384" descr="seal">
          <a:extLst>
            <a:ext uri="{FF2B5EF4-FFF2-40B4-BE49-F238E27FC236}">
              <a16:creationId xmlns:a16="http://schemas.microsoft.com/office/drawing/2014/main" id="{B0EFFD3F-AA2B-4BE6-9A42-24D1A8F040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86" name="Picture 385" descr="seal">
          <a:extLst>
            <a:ext uri="{FF2B5EF4-FFF2-40B4-BE49-F238E27FC236}">
              <a16:creationId xmlns:a16="http://schemas.microsoft.com/office/drawing/2014/main" id="{FF4F43D7-A62D-4F94-8D34-7BA47C772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438150</xdr:colOff>
      <xdr:row>299</xdr:row>
      <xdr:rowOff>146598</xdr:rowOff>
    </xdr:to>
    <xdr:pic>
      <xdr:nvPicPr>
        <xdr:cNvPr id="387" name="Picture 386" descr="seal">
          <a:extLst>
            <a:ext uri="{FF2B5EF4-FFF2-40B4-BE49-F238E27FC236}">
              <a16:creationId xmlns:a16="http://schemas.microsoft.com/office/drawing/2014/main" id="{1BBC3BD8-27B8-4DD2-83D1-E3C72955F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88" name="Picture 387" descr="seal">
          <a:extLst>
            <a:ext uri="{FF2B5EF4-FFF2-40B4-BE49-F238E27FC236}">
              <a16:creationId xmlns:a16="http://schemas.microsoft.com/office/drawing/2014/main" id="{B9A8069F-C3AC-47FA-90B3-821FAFE09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89" name="Picture 388" descr="seal">
          <a:extLst>
            <a:ext uri="{FF2B5EF4-FFF2-40B4-BE49-F238E27FC236}">
              <a16:creationId xmlns:a16="http://schemas.microsoft.com/office/drawing/2014/main" id="{BEF843E4-F283-4072-B0C6-57C35D166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90" name="Picture 389" descr="seal">
          <a:extLst>
            <a:ext uri="{FF2B5EF4-FFF2-40B4-BE49-F238E27FC236}">
              <a16:creationId xmlns:a16="http://schemas.microsoft.com/office/drawing/2014/main" id="{F47393F4-FFE3-4793-A684-06CA06AF8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438150</xdr:colOff>
      <xdr:row>299</xdr:row>
      <xdr:rowOff>146598</xdr:rowOff>
    </xdr:to>
    <xdr:pic>
      <xdr:nvPicPr>
        <xdr:cNvPr id="391" name="Picture 390" descr="seal">
          <a:extLst>
            <a:ext uri="{FF2B5EF4-FFF2-40B4-BE49-F238E27FC236}">
              <a16:creationId xmlns:a16="http://schemas.microsoft.com/office/drawing/2014/main" id="{31CF0B4A-E48A-4690-9B8D-C424B5021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92" name="Picture 391" descr="seal">
          <a:extLst>
            <a:ext uri="{FF2B5EF4-FFF2-40B4-BE49-F238E27FC236}">
              <a16:creationId xmlns:a16="http://schemas.microsoft.com/office/drawing/2014/main" id="{7FE9205E-7C8A-48AC-83F4-DC4860C86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93" name="Picture 392" descr="seal">
          <a:extLst>
            <a:ext uri="{FF2B5EF4-FFF2-40B4-BE49-F238E27FC236}">
              <a16:creationId xmlns:a16="http://schemas.microsoft.com/office/drawing/2014/main" id="{BC6502F3-55AE-40D8-98F0-ADCC23960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94" name="Picture 393" descr="seal">
          <a:extLst>
            <a:ext uri="{FF2B5EF4-FFF2-40B4-BE49-F238E27FC236}">
              <a16:creationId xmlns:a16="http://schemas.microsoft.com/office/drawing/2014/main" id="{24A72323-25F5-4944-8954-12AC42C2B7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95" name="Picture 394" descr="seal">
          <a:extLst>
            <a:ext uri="{FF2B5EF4-FFF2-40B4-BE49-F238E27FC236}">
              <a16:creationId xmlns:a16="http://schemas.microsoft.com/office/drawing/2014/main" id="{659BDAA0-4022-4D09-8853-A816FE5AB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96" name="Picture 395" descr="seal">
          <a:extLst>
            <a:ext uri="{FF2B5EF4-FFF2-40B4-BE49-F238E27FC236}">
              <a16:creationId xmlns:a16="http://schemas.microsoft.com/office/drawing/2014/main" id="{16F07CC7-821E-4E30-A49B-0CEE7E309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438150</xdr:colOff>
      <xdr:row>299</xdr:row>
      <xdr:rowOff>146598</xdr:rowOff>
    </xdr:to>
    <xdr:pic>
      <xdr:nvPicPr>
        <xdr:cNvPr id="397" name="Picture 396" descr="seal">
          <a:extLst>
            <a:ext uri="{FF2B5EF4-FFF2-40B4-BE49-F238E27FC236}">
              <a16:creationId xmlns:a16="http://schemas.microsoft.com/office/drawing/2014/main" id="{CE6BD4FC-D131-4AAB-9E30-844634C6DD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98" name="Picture 397" descr="seal">
          <a:extLst>
            <a:ext uri="{FF2B5EF4-FFF2-40B4-BE49-F238E27FC236}">
              <a16:creationId xmlns:a16="http://schemas.microsoft.com/office/drawing/2014/main" id="{89E28BC6-D455-4880-B30A-B0CD068B43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399" name="Picture 398" descr="seal">
          <a:extLst>
            <a:ext uri="{FF2B5EF4-FFF2-40B4-BE49-F238E27FC236}">
              <a16:creationId xmlns:a16="http://schemas.microsoft.com/office/drawing/2014/main" id="{45A00503-3042-4A6D-BEE5-50613B19B7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400" name="Picture 399" descr="seal">
          <a:extLst>
            <a:ext uri="{FF2B5EF4-FFF2-40B4-BE49-F238E27FC236}">
              <a16:creationId xmlns:a16="http://schemas.microsoft.com/office/drawing/2014/main" id="{969BE567-E883-4DFC-BC73-AECF0B164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438150</xdr:colOff>
      <xdr:row>299</xdr:row>
      <xdr:rowOff>146598</xdr:rowOff>
    </xdr:to>
    <xdr:pic>
      <xdr:nvPicPr>
        <xdr:cNvPr id="401" name="Picture 400" descr="seal">
          <a:extLst>
            <a:ext uri="{FF2B5EF4-FFF2-40B4-BE49-F238E27FC236}">
              <a16:creationId xmlns:a16="http://schemas.microsoft.com/office/drawing/2014/main" id="{C9983333-B5D3-4539-BDB0-4445A6023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402" name="Picture 401" descr="seal">
          <a:extLst>
            <a:ext uri="{FF2B5EF4-FFF2-40B4-BE49-F238E27FC236}">
              <a16:creationId xmlns:a16="http://schemas.microsoft.com/office/drawing/2014/main" id="{7492C650-7282-45D6-994A-170F991305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403" name="Picture 402" descr="seal">
          <a:extLst>
            <a:ext uri="{FF2B5EF4-FFF2-40B4-BE49-F238E27FC236}">
              <a16:creationId xmlns:a16="http://schemas.microsoft.com/office/drawing/2014/main" id="{A89BEBD4-1B9E-4B4C-9F93-E4CB54DFE0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404" name="Picture 403" descr="seal">
          <a:extLst>
            <a:ext uri="{FF2B5EF4-FFF2-40B4-BE49-F238E27FC236}">
              <a16:creationId xmlns:a16="http://schemas.microsoft.com/office/drawing/2014/main" id="{90AFB642-71EE-44A0-8AFE-8CD2A543C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438150</xdr:colOff>
      <xdr:row>299</xdr:row>
      <xdr:rowOff>146598</xdr:rowOff>
    </xdr:to>
    <xdr:pic>
      <xdr:nvPicPr>
        <xdr:cNvPr id="405" name="Picture 404" descr="seal">
          <a:extLst>
            <a:ext uri="{FF2B5EF4-FFF2-40B4-BE49-F238E27FC236}">
              <a16:creationId xmlns:a16="http://schemas.microsoft.com/office/drawing/2014/main" id="{FEF3FA95-ADC7-4A04-9B35-D622F4FA1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406" name="Picture 405" descr="seal">
          <a:extLst>
            <a:ext uri="{FF2B5EF4-FFF2-40B4-BE49-F238E27FC236}">
              <a16:creationId xmlns:a16="http://schemas.microsoft.com/office/drawing/2014/main" id="{C2D82F42-1809-4CE7-9A3D-1EC97B8D9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407" name="Picture 406" descr="seal">
          <a:extLst>
            <a:ext uri="{FF2B5EF4-FFF2-40B4-BE49-F238E27FC236}">
              <a16:creationId xmlns:a16="http://schemas.microsoft.com/office/drawing/2014/main" id="{3CBD01E9-9A2A-4DF8-9054-D1CDB8B40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295274</xdr:colOff>
      <xdr:row>299</xdr:row>
      <xdr:rowOff>146598</xdr:rowOff>
    </xdr:to>
    <xdr:pic>
      <xdr:nvPicPr>
        <xdr:cNvPr id="408" name="Picture 407" descr="seal">
          <a:extLst>
            <a:ext uri="{FF2B5EF4-FFF2-40B4-BE49-F238E27FC236}">
              <a16:creationId xmlns:a16="http://schemas.microsoft.com/office/drawing/2014/main" id="{BBA11E94-3D93-4F8F-8A39-F695FB296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676275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228599</xdr:colOff>
      <xdr:row>296</xdr:row>
      <xdr:rowOff>47625</xdr:rowOff>
    </xdr:from>
    <xdr:to>
      <xdr:col>3</xdr:col>
      <xdr:colOff>438150</xdr:colOff>
      <xdr:row>299</xdr:row>
      <xdr:rowOff>146598</xdr:rowOff>
    </xdr:to>
    <xdr:pic>
      <xdr:nvPicPr>
        <xdr:cNvPr id="409" name="Picture 408" descr="seal">
          <a:extLst>
            <a:ext uri="{FF2B5EF4-FFF2-40B4-BE49-F238E27FC236}">
              <a16:creationId xmlns:a16="http://schemas.microsoft.com/office/drawing/2014/main" id="{9022F35F-DCE7-41F2-BBF0-9F4B572F9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56435625"/>
          <a:ext cx="819151" cy="67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1289597</xdr:colOff>
      <xdr:row>0</xdr:row>
      <xdr:rowOff>24848</xdr:rowOff>
    </xdr:from>
    <xdr:ext cx="571500" cy="476250"/>
    <xdr:pic>
      <xdr:nvPicPr>
        <xdr:cNvPr id="2" name="Picture 1" descr="LSPU 2007">
          <a:extLst>
            <a:ext uri="{FF2B5EF4-FFF2-40B4-BE49-F238E27FC236}">
              <a16:creationId xmlns:a16="http://schemas.microsoft.com/office/drawing/2014/main" id="{4229619F-99F2-40EE-B9E7-267BC6711AA6}"/>
            </a:ext>
          </a:extLst>
        </xdr:cNvPr>
        <xdr:cNvPicPr/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0597" y="24848"/>
          <a:ext cx="571500" cy="476250"/>
        </a:xfrm>
        <a:prstGeom prst="rect">
          <a:avLst/>
        </a:prstGeom>
        <a:noFill/>
      </xdr:spPr>
    </xdr:pic>
    <xdr:clientData/>
  </xdr:oneCellAnchor>
  <xdr:twoCellAnchor>
    <xdr:from>
      <xdr:col>3</xdr:col>
      <xdr:colOff>54233</xdr:colOff>
      <xdr:row>31</xdr:row>
      <xdr:rowOff>41347</xdr:rowOff>
    </xdr:from>
    <xdr:to>
      <xdr:col>4</xdr:col>
      <xdr:colOff>1320992</xdr:colOff>
      <xdr:row>37</xdr:row>
      <xdr:rowOff>99392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93547864-DA81-410B-A208-BA6B18976DB4}"/>
            </a:ext>
          </a:extLst>
        </xdr:cNvPr>
        <xdr:cNvSpPr txBox="1">
          <a:spLocks noChangeArrowheads="1"/>
        </xdr:cNvSpPr>
      </xdr:nvSpPr>
      <xdr:spPr bwMode="auto">
        <a:xfrm>
          <a:off x="3302258" y="7670872"/>
          <a:ext cx="2209734" cy="743845"/>
        </a:xfrm>
        <a:prstGeom prst="rect">
          <a:avLst/>
        </a:prstGeom>
        <a:solidFill>
          <a:srgbClr val="FFFFFF"/>
        </a:solidFill>
        <a:ln w="0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     ANA DIGI F. MERAÑA</a:t>
          </a:r>
        </a:p>
        <a:p>
          <a:pPr algn="l" rtl="0">
            <a:defRPr sz="1000"/>
          </a:pPr>
          <a:r>
            <a:rPr lang="en-US" sz="1000" b="0" i="1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                    Administrative Officer IV</a:t>
          </a:r>
        </a:p>
        <a:p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                    Member                                                        </a:t>
          </a:r>
        </a:p>
      </xdr:txBody>
    </xdr:sp>
    <xdr:clientData/>
  </xdr:twoCellAnchor>
  <xdr:twoCellAnchor>
    <xdr:from>
      <xdr:col>5</xdr:col>
      <xdr:colOff>700709</xdr:colOff>
      <xdr:row>31</xdr:row>
      <xdr:rowOff>0</xdr:rowOff>
    </xdr:from>
    <xdr:to>
      <xdr:col>6</xdr:col>
      <xdr:colOff>586409</xdr:colOff>
      <xdr:row>36</xdr:row>
      <xdr:rowOff>45180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6A6D3077-823D-48C1-972B-618F0D919C91}"/>
            </a:ext>
          </a:extLst>
        </xdr:cNvPr>
        <xdr:cNvSpPr txBox="1">
          <a:spLocks noChangeArrowheads="1"/>
        </xdr:cNvSpPr>
      </xdr:nvSpPr>
      <xdr:spPr bwMode="auto">
        <a:xfrm>
          <a:off x="7215809" y="7629525"/>
          <a:ext cx="2228850" cy="616680"/>
        </a:xfrm>
        <a:prstGeom prst="rect">
          <a:avLst/>
        </a:prstGeom>
        <a:solidFill>
          <a:srgbClr val="FFFFFF"/>
        </a:solidFill>
        <a:ln w="0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/>
          <a:r>
            <a:rPr lang="en-US" sz="1000" b="1" i="0" baseline="0">
              <a:effectLst/>
              <a:latin typeface="+mn-lt"/>
              <a:ea typeface="+mn-ea"/>
              <a:cs typeface="+mn-cs"/>
            </a:rPr>
            <a:t> </a:t>
          </a:r>
        </a:p>
        <a:p>
          <a:pPr algn="ctr" rtl="0"/>
          <a:r>
            <a:rPr lang="en-US" sz="1000" b="1" i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IMEE CHARISSE R. MALINAY</a:t>
          </a:r>
          <a:endParaRPr lang="en-US" sz="1000" b="1" i="1" baseline="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 rtl="0"/>
          <a:r>
            <a:rPr lang="en-US" sz="1000" b="0" i="1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Alternate 1st Level Representative</a:t>
          </a:r>
        </a:p>
        <a:p>
          <a:pPr algn="ctr" rtl="0"/>
          <a:r>
            <a:rPr lang="en-US" sz="1000" b="0" i="1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Member</a:t>
          </a:r>
          <a:endParaRPr lang="en-PH" sz="1000" i="1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589045</xdr:colOff>
      <xdr:row>31</xdr:row>
      <xdr:rowOff>0</xdr:rowOff>
    </xdr:from>
    <xdr:to>
      <xdr:col>3</xdr:col>
      <xdr:colOff>170971</xdr:colOff>
      <xdr:row>36</xdr:row>
      <xdr:rowOff>91568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AE19EADB-DD6D-40CA-850B-6120ACE7B252}"/>
            </a:ext>
          </a:extLst>
        </xdr:cNvPr>
        <xdr:cNvSpPr txBox="1">
          <a:spLocks noChangeArrowheads="1"/>
        </xdr:cNvSpPr>
      </xdr:nvSpPr>
      <xdr:spPr bwMode="auto">
        <a:xfrm>
          <a:off x="589045" y="7629525"/>
          <a:ext cx="2829951" cy="663068"/>
        </a:xfrm>
        <a:prstGeom prst="rect">
          <a:avLst/>
        </a:prstGeom>
        <a:solidFill>
          <a:srgbClr val="FFFFFF"/>
        </a:solidFill>
        <a:ln w="0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/>
          <a:r>
            <a:rPr lang="en-US" sz="1000" b="1" i="0" baseline="0">
              <a:effectLst/>
              <a:latin typeface="+mn-lt"/>
              <a:ea typeface="+mn-ea"/>
              <a:cs typeface="+mn-cs"/>
            </a:rPr>
            <a:t> </a:t>
          </a:r>
        </a:p>
        <a:p>
          <a:pPr rtl="0"/>
          <a:r>
            <a:rPr lang="en-US" sz="1000" b="1" i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SIEGFRIED S. CRUCILLO</a:t>
          </a:r>
          <a:endParaRPr lang="en-PH" sz="10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rtl="0"/>
          <a:r>
            <a:rPr lang="en-US" sz="1000" b="1" i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 </a:t>
          </a:r>
          <a:r>
            <a:rPr lang="en-US" sz="1000" b="0" i="1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President, NTEA</a:t>
          </a:r>
          <a:endParaRPr lang="en-PH" sz="10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000" b="0" i="1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        Member          </a:t>
          </a:r>
          <a:endParaRPr lang="en-PH" sz="1000" i="1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3</xdr:col>
      <xdr:colOff>796785</xdr:colOff>
      <xdr:row>42</xdr:row>
      <xdr:rowOff>76374</xdr:rowOff>
    </xdr:from>
    <xdr:to>
      <xdr:col>5</xdr:col>
      <xdr:colOff>206284</xdr:colOff>
      <xdr:row>48</xdr:row>
      <xdr:rowOff>14870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57C0559F-F9C1-40ED-A94D-A0CEC21F9E25}"/>
            </a:ext>
          </a:extLst>
        </xdr:cNvPr>
        <xdr:cNvSpPr txBox="1">
          <a:spLocks noChangeArrowheads="1"/>
        </xdr:cNvSpPr>
      </xdr:nvSpPr>
      <xdr:spPr bwMode="auto">
        <a:xfrm>
          <a:off x="4044810" y="8963199"/>
          <a:ext cx="2676574" cy="624296"/>
        </a:xfrm>
        <a:prstGeom prst="rect">
          <a:avLst/>
        </a:prstGeom>
        <a:solidFill>
          <a:srgbClr val="FFFFFF"/>
        </a:solidFill>
        <a:ln w="0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 JOEL M. BAWICA</a:t>
          </a: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	</a:t>
          </a:r>
        </a:p>
        <a:p>
          <a:pPr algn="ctr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Campus Director</a:t>
          </a:r>
        </a:p>
        <a:p>
          <a:pPr algn="ctr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Chairperson-HRMPSB</a:t>
          </a:r>
        </a:p>
      </xdr:txBody>
    </xdr:sp>
    <xdr:clientData/>
  </xdr:twoCellAnchor>
  <xdr:twoCellAnchor>
    <xdr:from>
      <xdr:col>5</xdr:col>
      <xdr:colOff>1704772</xdr:colOff>
      <xdr:row>46</xdr:row>
      <xdr:rowOff>77444</xdr:rowOff>
    </xdr:from>
    <xdr:to>
      <xdr:col>6</xdr:col>
      <xdr:colOff>2525265</xdr:colOff>
      <xdr:row>54</xdr:row>
      <xdr:rowOff>33315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73A32B97-F231-407D-AB12-FB240FFDFF1E}"/>
            </a:ext>
          </a:extLst>
        </xdr:cNvPr>
        <xdr:cNvSpPr txBox="1">
          <a:spLocks noChangeArrowheads="1"/>
        </xdr:cNvSpPr>
      </xdr:nvSpPr>
      <xdr:spPr bwMode="auto">
        <a:xfrm>
          <a:off x="8219872" y="9421469"/>
          <a:ext cx="3163643" cy="946471"/>
        </a:xfrm>
        <a:prstGeom prst="rect">
          <a:avLst/>
        </a:prstGeom>
        <a:solidFill>
          <a:srgbClr val="FFFFFF"/>
        </a:solidFill>
        <a:ln w="0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000" b="1" i="0" baseline="0">
              <a:effectLst/>
              <a:latin typeface="+mn-lt"/>
              <a:ea typeface="+mn-ea"/>
              <a:cs typeface="+mn-cs"/>
            </a:rPr>
            <a:t>Approved/Disapproved:</a:t>
          </a:r>
          <a:endParaRPr lang="en-US" sz="1000">
            <a:effectLst/>
          </a:endParaRP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            LTC MARIO R. BRIONES, RES PA, EdD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chemeClr val="bg1"/>
              </a:solidFill>
              <a:latin typeface="Times New Roman"/>
              <a:cs typeface="Times New Roman"/>
            </a:rPr>
            <a:t> Ph.                        </a:t>
          </a: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University President </a:t>
          </a:r>
        </a:p>
      </xdr:txBody>
    </xdr:sp>
    <xdr:clientData/>
  </xdr:twoCellAnchor>
  <xdr:twoCellAnchor>
    <xdr:from>
      <xdr:col>0</xdr:col>
      <xdr:colOff>817158</xdr:colOff>
      <xdr:row>55</xdr:row>
      <xdr:rowOff>0</xdr:rowOff>
    </xdr:from>
    <xdr:to>
      <xdr:col>11</xdr:col>
      <xdr:colOff>245118</xdr:colOff>
      <xdr:row>56</xdr:row>
      <xdr:rowOff>74105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0FED16C-6A9A-4025-A136-5E470618DE12}"/>
            </a:ext>
          </a:extLst>
        </xdr:cNvPr>
        <xdr:cNvSpPr txBox="1"/>
      </xdr:nvSpPr>
      <xdr:spPr>
        <a:xfrm>
          <a:off x="817158" y="10534650"/>
          <a:ext cx="14267910" cy="188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LSPU-HRO-SF-018a					REV.3				                                               12 August</a:t>
          </a:r>
          <a:r>
            <a:rPr lang="en-US" sz="1000" baseline="0"/>
            <a:t> 2019</a:t>
          </a:r>
          <a:endParaRPr lang="en-US" sz="1000"/>
        </a:p>
      </xdr:txBody>
    </xdr:sp>
    <xdr:clientData/>
  </xdr:twoCellAnchor>
  <xdr:twoCellAnchor>
    <xdr:from>
      <xdr:col>6</xdr:col>
      <xdr:colOff>1209262</xdr:colOff>
      <xdr:row>31</xdr:row>
      <xdr:rowOff>0</xdr:rowOff>
    </xdr:from>
    <xdr:to>
      <xdr:col>8</xdr:col>
      <xdr:colOff>531745</xdr:colOff>
      <xdr:row>36</xdr:row>
      <xdr:rowOff>9688</xdr:rowOff>
    </xdr:to>
    <xdr:sp macro="" textlink="">
      <xdr:nvSpPr>
        <xdr:cNvPr id="9" name="Text Box 3">
          <a:extLst>
            <a:ext uri="{FF2B5EF4-FFF2-40B4-BE49-F238E27FC236}">
              <a16:creationId xmlns:a16="http://schemas.microsoft.com/office/drawing/2014/main" id="{D0A0841E-ADAD-4644-B2EA-02E24EDA9F56}"/>
            </a:ext>
          </a:extLst>
        </xdr:cNvPr>
        <xdr:cNvSpPr txBox="1">
          <a:spLocks noChangeArrowheads="1"/>
        </xdr:cNvSpPr>
      </xdr:nvSpPr>
      <xdr:spPr bwMode="auto">
        <a:xfrm>
          <a:off x="10067512" y="7629525"/>
          <a:ext cx="2970558" cy="581188"/>
        </a:xfrm>
        <a:prstGeom prst="rect">
          <a:avLst/>
        </a:prstGeom>
        <a:solidFill>
          <a:srgbClr val="FFFFFF"/>
        </a:solidFill>
        <a:ln w="0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/>
          <a:r>
            <a:rPr lang="en-US" sz="1000" b="1" i="0" baseline="0">
              <a:effectLst/>
              <a:latin typeface="+mn-lt"/>
              <a:ea typeface="+mn-ea"/>
              <a:cs typeface="+mn-cs"/>
            </a:rPr>
            <a:t> </a:t>
          </a:r>
        </a:p>
        <a:p>
          <a:pPr algn="ctr" rtl="0"/>
          <a:r>
            <a:rPr lang="en-US" sz="1000" b="1" i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MA. ELENOR C. TAN</a:t>
          </a:r>
          <a:endParaRPr lang="en-US" sz="1000" b="1" i="1" baseline="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 rtl="0"/>
          <a:r>
            <a:rPr lang="en-US" sz="1000" b="0" i="1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Administrative Officer III, Cashier</a:t>
          </a:r>
        </a:p>
        <a:p>
          <a:pPr algn="ctr" rtl="0"/>
          <a:r>
            <a:rPr lang="en-US" sz="1000" b="0" i="1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Member</a:t>
          </a:r>
          <a:endParaRPr lang="en-PH" sz="1000" i="1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548054</xdr:colOff>
      <xdr:row>26</xdr:row>
      <xdr:rowOff>146277</xdr:rowOff>
    </xdr:from>
    <xdr:to>
      <xdr:col>0</xdr:col>
      <xdr:colOff>670152</xdr:colOff>
      <xdr:row>26</xdr:row>
      <xdr:rowOff>146538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5A1C6F21-6AA7-4DD4-A7AE-2D556B826022}"/>
            </a:ext>
          </a:extLst>
        </xdr:cNvPr>
        <xdr:cNvCxnSpPr/>
      </xdr:nvCxnSpPr>
      <xdr:spPr>
        <a:xfrm flipV="1">
          <a:off x="548054" y="5385027"/>
          <a:ext cx="122098" cy="26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12FFD-06BA-47DB-B37B-2CDD5BF9F0EA}">
  <sheetPr>
    <tabColor rgb="FFFFFF00"/>
  </sheetPr>
  <dimension ref="A1:K369"/>
  <sheetViews>
    <sheetView tabSelected="1" view="pageBreakPreview" zoomScale="160" zoomScaleNormal="100" zoomScaleSheetLayoutView="160" workbookViewId="0">
      <selection activeCell="C19" sqref="C19:E19"/>
    </sheetView>
  </sheetViews>
  <sheetFormatPr defaultRowHeight="15" x14ac:dyDescent="0.25"/>
  <cols>
    <col min="1" max="1" width="9.140625" style="83"/>
    <col min="2" max="2" width="9.28515625" style="83" customWidth="1"/>
    <col min="3" max="3" width="9.140625" style="83"/>
    <col min="4" max="4" width="59" style="83" customWidth="1"/>
    <col min="5" max="5" width="7.85546875" style="83" hidden="1" customWidth="1"/>
    <col min="6" max="6" width="12.7109375" style="83" customWidth="1"/>
    <col min="7" max="7" width="12.28515625" style="83" customWidth="1"/>
    <col min="8" max="8" width="12.140625" style="83" customWidth="1"/>
    <col min="9" max="9" width="9.140625" style="83"/>
    <col min="10" max="10" width="3.28515625" style="83" customWidth="1"/>
    <col min="11" max="16384" width="9.140625" style="83"/>
  </cols>
  <sheetData>
    <row r="1" spans="2:11" x14ac:dyDescent="0.25">
      <c r="B1" s="84" t="s">
        <v>0</v>
      </c>
      <c r="C1" s="84"/>
      <c r="D1" s="84"/>
      <c r="E1" s="84"/>
      <c r="F1" s="84"/>
      <c r="G1" s="84"/>
      <c r="H1" s="84"/>
    </row>
    <row r="2" spans="2:11" ht="18" x14ac:dyDescent="0.25">
      <c r="B2" s="175" t="s">
        <v>1</v>
      </c>
      <c r="C2" s="175"/>
      <c r="D2" s="175"/>
      <c r="E2" s="175"/>
      <c r="F2" s="175"/>
      <c r="G2" s="175"/>
      <c r="H2" s="175"/>
      <c r="I2" s="174"/>
      <c r="J2" s="174"/>
    </row>
    <row r="3" spans="2:11" x14ac:dyDescent="0.25">
      <c r="B3" s="84" t="s">
        <v>107</v>
      </c>
      <c r="C3" s="84"/>
      <c r="D3" s="84"/>
      <c r="E3" s="84"/>
      <c r="F3" s="84"/>
      <c r="G3" s="84"/>
      <c r="H3" s="84"/>
    </row>
    <row r="6" spans="2:11" x14ac:dyDescent="0.25">
      <c r="B6" s="173" t="s">
        <v>106</v>
      </c>
      <c r="C6" s="173"/>
      <c r="D6" s="173"/>
      <c r="E6" s="173"/>
      <c r="F6" s="173"/>
      <c r="G6" s="173"/>
      <c r="H6" s="173"/>
      <c r="K6" s="179"/>
    </row>
    <row r="7" spans="2:11" x14ac:dyDescent="0.25">
      <c r="B7" s="84" t="s">
        <v>105</v>
      </c>
      <c r="C7" s="84"/>
      <c r="D7" s="84"/>
      <c r="E7" s="84"/>
      <c r="F7" s="84"/>
      <c r="G7" s="84"/>
      <c r="H7" s="84"/>
    </row>
    <row r="8" spans="2:11" x14ac:dyDescent="0.25">
      <c r="B8" s="84" t="s">
        <v>104</v>
      </c>
      <c r="C8" s="84"/>
      <c r="D8" s="84"/>
      <c r="E8" s="84"/>
      <c r="F8" s="84"/>
      <c r="G8" s="84"/>
      <c r="H8" s="84"/>
    </row>
    <row r="9" spans="2:11" x14ac:dyDescent="0.25">
      <c r="B9" s="84"/>
      <c r="C9" s="84"/>
      <c r="D9" s="84"/>
      <c r="E9" s="84"/>
      <c r="F9" s="84"/>
      <c r="G9" s="84"/>
      <c r="H9" s="84"/>
    </row>
    <row r="10" spans="2:11" ht="14.25" customHeight="1" x14ac:dyDescent="0.25">
      <c r="B10" s="83" t="s">
        <v>103</v>
      </c>
      <c r="D10" s="171"/>
    </row>
    <row r="11" spans="2:11" ht="14.25" customHeight="1" x14ac:dyDescent="0.25">
      <c r="B11" s="83" t="s">
        <v>102</v>
      </c>
      <c r="D11" s="83" t="s">
        <v>101</v>
      </c>
    </row>
    <row r="12" spans="2:11" ht="14.25" customHeight="1" x14ac:dyDescent="0.25">
      <c r="B12" s="83" t="s">
        <v>100</v>
      </c>
      <c r="D12" s="170">
        <v>45865</v>
      </c>
    </row>
    <row r="13" spans="2:11" x14ac:dyDescent="0.25">
      <c r="B13" s="143" t="s">
        <v>54</v>
      </c>
      <c r="C13" s="100" t="s">
        <v>57</v>
      </c>
      <c r="D13" s="99"/>
      <c r="E13" s="97"/>
      <c r="F13" s="169" t="s">
        <v>99</v>
      </c>
      <c r="G13" s="169" t="s">
        <v>55</v>
      </c>
      <c r="H13" s="169" t="s">
        <v>98</v>
      </c>
    </row>
    <row r="14" spans="2:11" ht="15.75" x14ac:dyDescent="0.25">
      <c r="B14" s="135"/>
      <c r="C14" s="168" t="s">
        <v>97</v>
      </c>
      <c r="D14" s="167"/>
      <c r="E14" s="163"/>
      <c r="F14" s="166"/>
      <c r="G14" s="166"/>
      <c r="H14" s="166"/>
    </row>
    <row r="15" spans="2:11" ht="15.75" x14ac:dyDescent="0.25">
      <c r="B15" s="135"/>
      <c r="C15" s="165" t="s">
        <v>96</v>
      </c>
      <c r="D15" s="164"/>
      <c r="E15" s="163"/>
      <c r="F15" s="162"/>
      <c r="G15" s="162"/>
      <c r="H15" s="162"/>
    </row>
    <row r="16" spans="2:11" x14ac:dyDescent="0.25">
      <c r="B16" s="135"/>
      <c r="C16" s="132" t="s">
        <v>95</v>
      </c>
      <c r="D16" s="131"/>
      <c r="E16" s="130"/>
      <c r="F16" s="95">
        <v>10</v>
      </c>
      <c r="G16" s="95">
        <v>8</v>
      </c>
      <c r="H16" s="121">
        <f>((G23/F23)*0.1)*100</f>
        <v>8.0000000000000018</v>
      </c>
    </row>
    <row r="17" spans="2:8" ht="30" customHeight="1" x14ac:dyDescent="0.25">
      <c r="B17" s="135"/>
      <c r="C17" s="161" t="s">
        <v>94</v>
      </c>
      <c r="D17" s="160"/>
      <c r="E17" s="159"/>
      <c r="F17" s="95">
        <v>10</v>
      </c>
      <c r="G17" s="95">
        <v>8</v>
      </c>
      <c r="H17" s="126"/>
    </row>
    <row r="18" spans="2:8" ht="27.75" customHeight="1" x14ac:dyDescent="0.25">
      <c r="B18" s="135"/>
      <c r="C18" s="158" t="s">
        <v>93</v>
      </c>
      <c r="D18" s="157"/>
      <c r="E18" s="156"/>
      <c r="F18" s="95">
        <v>10</v>
      </c>
      <c r="G18" s="95">
        <v>8</v>
      </c>
      <c r="H18" s="126"/>
    </row>
    <row r="19" spans="2:8" ht="30" customHeight="1" x14ac:dyDescent="0.25">
      <c r="B19" s="135"/>
      <c r="C19" s="158" t="s">
        <v>92</v>
      </c>
      <c r="D19" s="157"/>
      <c r="E19" s="156"/>
      <c r="F19" s="95">
        <v>10</v>
      </c>
      <c r="G19" s="95">
        <v>7</v>
      </c>
      <c r="H19" s="126"/>
    </row>
    <row r="20" spans="2:8" x14ac:dyDescent="0.25">
      <c r="B20" s="135"/>
      <c r="C20" s="132" t="s">
        <v>91</v>
      </c>
      <c r="D20" s="131"/>
      <c r="E20" s="130"/>
      <c r="F20" s="95">
        <v>10</v>
      </c>
      <c r="G20" s="95">
        <v>8</v>
      </c>
      <c r="H20" s="126"/>
    </row>
    <row r="21" spans="2:8" ht="60.75" customHeight="1" x14ac:dyDescent="0.25">
      <c r="B21" s="135"/>
      <c r="C21" s="158" t="s">
        <v>90</v>
      </c>
      <c r="D21" s="157"/>
      <c r="E21" s="156"/>
      <c r="F21" s="95">
        <v>10</v>
      </c>
      <c r="G21" s="95">
        <v>8</v>
      </c>
      <c r="H21" s="126"/>
    </row>
    <row r="22" spans="2:8" ht="29.25" customHeight="1" x14ac:dyDescent="0.25">
      <c r="B22" s="135"/>
      <c r="C22" s="158" t="s">
        <v>89</v>
      </c>
      <c r="D22" s="157"/>
      <c r="E22" s="156"/>
      <c r="F22" s="95">
        <v>10</v>
      </c>
      <c r="G22" s="95">
        <v>9</v>
      </c>
      <c r="H22" s="126"/>
    </row>
    <row r="23" spans="2:8" x14ac:dyDescent="0.25">
      <c r="B23" s="135"/>
      <c r="C23" s="132" t="s">
        <v>88</v>
      </c>
      <c r="D23" s="131"/>
      <c r="E23" s="130"/>
      <c r="F23" s="95">
        <v>70</v>
      </c>
      <c r="G23" s="95">
        <f>SUM(G16:G22)</f>
        <v>56</v>
      </c>
      <c r="H23" s="117"/>
    </row>
    <row r="24" spans="2:8" ht="15.75" x14ac:dyDescent="0.25">
      <c r="B24" s="135"/>
      <c r="C24" s="155" t="s">
        <v>87</v>
      </c>
      <c r="D24" s="155"/>
      <c r="E24" s="154"/>
      <c r="F24" s="153"/>
      <c r="G24" s="151"/>
      <c r="H24" s="152"/>
    </row>
    <row r="25" spans="2:8" ht="15.75" x14ac:dyDescent="0.25">
      <c r="B25" s="135"/>
      <c r="C25" s="147" t="s">
        <v>86</v>
      </c>
      <c r="D25" s="147"/>
      <c r="E25" s="146"/>
      <c r="F25" s="145">
        <v>5</v>
      </c>
      <c r="G25" s="151"/>
      <c r="H25" s="150">
        <f>SUM(G25:G29)</f>
        <v>3</v>
      </c>
    </row>
    <row r="26" spans="2:8" ht="15.75" x14ac:dyDescent="0.25">
      <c r="B26" s="135"/>
      <c r="C26" s="147" t="s">
        <v>85</v>
      </c>
      <c r="D26" s="147"/>
      <c r="E26" s="146"/>
      <c r="F26" s="145">
        <v>4</v>
      </c>
      <c r="G26" s="145"/>
      <c r="H26" s="148"/>
    </row>
    <row r="27" spans="2:8" ht="15.75" x14ac:dyDescent="0.25">
      <c r="B27" s="135"/>
      <c r="C27" s="147" t="s">
        <v>84</v>
      </c>
      <c r="D27" s="147"/>
      <c r="E27" s="146"/>
      <c r="F27" s="145">
        <v>3</v>
      </c>
      <c r="G27" s="149">
        <v>3</v>
      </c>
      <c r="H27" s="148"/>
    </row>
    <row r="28" spans="2:8" ht="15.75" x14ac:dyDescent="0.25">
      <c r="B28" s="135"/>
      <c r="C28" s="147" t="s">
        <v>83</v>
      </c>
      <c r="D28" s="147"/>
      <c r="E28" s="146"/>
      <c r="F28" s="145">
        <v>2</v>
      </c>
      <c r="G28" s="145"/>
      <c r="H28" s="148"/>
    </row>
    <row r="29" spans="2:8" ht="15.75" x14ac:dyDescent="0.25">
      <c r="B29" s="133"/>
      <c r="C29" s="147" t="s">
        <v>82</v>
      </c>
      <c r="D29" s="147"/>
      <c r="E29" s="146"/>
      <c r="F29" s="145">
        <v>1</v>
      </c>
      <c r="G29" s="145"/>
      <c r="H29" s="144"/>
    </row>
    <row r="30" spans="2:8" x14ac:dyDescent="0.25">
      <c r="B30" s="143" t="s">
        <v>52</v>
      </c>
      <c r="C30" s="100" t="s">
        <v>81</v>
      </c>
      <c r="D30" s="101"/>
      <c r="E30" s="99"/>
      <c r="F30" s="94"/>
      <c r="G30" s="109"/>
      <c r="H30" s="93"/>
    </row>
    <row r="31" spans="2:8" x14ac:dyDescent="0.25">
      <c r="B31" s="135"/>
      <c r="C31" s="132" t="s">
        <v>80</v>
      </c>
      <c r="D31" s="131"/>
      <c r="E31" s="130"/>
      <c r="F31" s="95">
        <v>40</v>
      </c>
      <c r="G31" s="95"/>
      <c r="H31" s="137"/>
    </row>
    <row r="32" spans="2:8" x14ac:dyDescent="0.25">
      <c r="B32" s="135"/>
      <c r="C32" s="132" t="s">
        <v>79</v>
      </c>
      <c r="D32" s="131"/>
      <c r="E32" s="130"/>
      <c r="F32" s="95">
        <v>30</v>
      </c>
      <c r="G32" s="95">
        <v>30</v>
      </c>
      <c r="H32" s="137">
        <f>G32</f>
        <v>30</v>
      </c>
    </row>
    <row r="33" spans="2:8" x14ac:dyDescent="0.25">
      <c r="B33" s="135"/>
      <c r="C33" s="132" t="s">
        <v>78</v>
      </c>
      <c r="D33" s="131"/>
      <c r="E33" s="131"/>
      <c r="F33" s="142"/>
      <c r="G33" s="93"/>
      <c r="H33" s="141"/>
    </row>
    <row r="34" spans="2:8" x14ac:dyDescent="0.25">
      <c r="B34" s="135"/>
      <c r="C34" s="132" t="s">
        <v>78</v>
      </c>
      <c r="D34" s="131"/>
      <c r="E34" s="131"/>
      <c r="F34" s="109"/>
      <c r="G34" s="93"/>
      <c r="H34" s="93"/>
    </row>
    <row r="35" spans="2:8" x14ac:dyDescent="0.25">
      <c r="B35" s="135"/>
      <c r="C35" s="132" t="s">
        <v>76</v>
      </c>
      <c r="D35" s="131"/>
      <c r="E35" s="130"/>
      <c r="F35" s="137">
        <v>1</v>
      </c>
      <c r="G35" s="137"/>
      <c r="H35" s="140">
        <f>SUM(G35:G39)</f>
        <v>0</v>
      </c>
    </row>
    <row r="36" spans="2:8" x14ac:dyDescent="0.25">
      <c r="B36" s="135"/>
      <c r="C36" s="132" t="s">
        <v>75</v>
      </c>
      <c r="D36" s="131"/>
      <c r="E36" s="130"/>
      <c r="F36" s="95">
        <v>2</v>
      </c>
      <c r="G36" s="95"/>
      <c r="H36" s="139"/>
    </row>
    <row r="37" spans="2:8" x14ac:dyDescent="0.25">
      <c r="B37" s="135"/>
      <c r="C37" s="132" t="s">
        <v>74</v>
      </c>
      <c r="D37" s="131"/>
      <c r="E37" s="130"/>
      <c r="F37" s="95">
        <v>3</v>
      </c>
      <c r="G37" s="95"/>
      <c r="H37" s="139"/>
    </row>
    <row r="38" spans="2:8" x14ac:dyDescent="0.25">
      <c r="B38" s="135"/>
      <c r="C38" s="96" t="s">
        <v>73</v>
      </c>
      <c r="D38" s="96"/>
      <c r="E38" s="96"/>
      <c r="F38" s="95">
        <v>4</v>
      </c>
      <c r="G38" s="95"/>
      <c r="H38" s="139"/>
    </row>
    <row r="39" spans="2:8" x14ac:dyDescent="0.25">
      <c r="B39" s="135"/>
      <c r="C39" s="132" t="s">
        <v>72</v>
      </c>
      <c r="D39" s="131"/>
      <c r="E39" s="130"/>
      <c r="F39" s="95">
        <v>5</v>
      </c>
      <c r="G39" s="95"/>
      <c r="H39" s="138"/>
    </row>
    <row r="40" spans="2:8" x14ac:dyDescent="0.25">
      <c r="B40" s="135"/>
      <c r="C40" s="132" t="s">
        <v>77</v>
      </c>
      <c r="D40" s="131"/>
      <c r="E40" s="131"/>
      <c r="F40" s="109"/>
      <c r="G40" s="93"/>
      <c r="H40" s="93"/>
    </row>
    <row r="41" spans="2:8" x14ac:dyDescent="0.25">
      <c r="B41" s="135"/>
      <c r="C41" s="132" t="s">
        <v>76</v>
      </c>
      <c r="D41" s="131"/>
      <c r="E41" s="130"/>
      <c r="F41" s="137">
        <v>6</v>
      </c>
      <c r="G41" s="123"/>
      <c r="H41" s="136">
        <v>0</v>
      </c>
    </row>
    <row r="42" spans="2:8" x14ac:dyDescent="0.25">
      <c r="B42" s="135"/>
      <c r="C42" s="132" t="s">
        <v>75</v>
      </c>
      <c r="D42" s="131"/>
      <c r="E42" s="130"/>
      <c r="F42" s="95">
        <v>7</v>
      </c>
      <c r="G42" s="96"/>
      <c r="H42" s="134"/>
    </row>
    <row r="43" spans="2:8" x14ac:dyDescent="0.25">
      <c r="B43" s="135"/>
      <c r="C43" s="132" t="s">
        <v>74</v>
      </c>
      <c r="D43" s="131"/>
      <c r="E43" s="130"/>
      <c r="F43" s="95">
        <v>8</v>
      </c>
      <c r="G43" s="96"/>
      <c r="H43" s="134"/>
    </row>
    <row r="44" spans="2:8" x14ac:dyDescent="0.25">
      <c r="B44" s="135"/>
      <c r="C44" s="96" t="s">
        <v>73</v>
      </c>
      <c r="D44" s="96"/>
      <c r="E44" s="96"/>
      <c r="F44" s="95">
        <v>9</v>
      </c>
      <c r="G44" s="96"/>
      <c r="H44" s="134"/>
    </row>
    <row r="45" spans="2:8" x14ac:dyDescent="0.25">
      <c r="B45" s="133"/>
      <c r="C45" s="132" t="s">
        <v>72</v>
      </c>
      <c r="D45" s="131"/>
      <c r="E45" s="130"/>
      <c r="F45" s="95">
        <v>10</v>
      </c>
      <c r="G45" s="96"/>
      <c r="H45" s="129"/>
    </row>
    <row r="46" spans="2:8" x14ac:dyDescent="0.25">
      <c r="B46" s="110" t="s">
        <v>50</v>
      </c>
      <c r="C46" s="100" t="s">
        <v>71</v>
      </c>
      <c r="D46" s="101"/>
      <c r="E46" s="99"/>
      <c r="F46" s="109"/>
      <c r="G46" s="109"/>
      <c r="H46" s="93"/>
    </row>
    <row r="47" spans="2:8" x14ac:dyDescent="0.25">
      <c r="B47" s="122"/>
      <c r="C47" s="120" t="s">
        <v>70</v>
      </c>
      <c r="D47" s="119"/>
      <c r="E47" s="118"/>
      <c r="F47" s="95" t="s">
        <v>39</v>
      </c>
      <c r="G47" s="96"/>
      <c r="H47" s="121">
        <f>SUM(G48:G51)</f>
        <v>5</v>
      </c>
    </row>
    <row r="48" spans="2:8" x14ac:dyDescent="0.25">
      <c r="B48" s="122"/>
      <c r="C48" s="120" t="s">
        <v>69</v>
      </c>
      <c r="D48" s="119"/>
      <c r="E48" s="128"/>
      <c r="F48" s="95">
        <v>15</v>
      </c>
      <c r="G48" s="95"/>
      <c r="H48" s="126"/>
    </row>
    <row r="49" spans="2:8" x14ac:dyDescent="0.25">
      <c r="B49" s="122"/>
      <c r="C49" s="120" t="s">
        <v>68</v>
      </c>
      <c r="D49" s="119"/>
      <c r="E49" s="128"/>
      <c r="F49" s="95">
        <v>10</v>
      </c>
      <c r="G49" s="95"/>
      <c r="H49" s="126"/>
    </row>
    <row r="50" spans="2:8" x14ac:dyDescent="0.25">
      <c r="B50" s="122"/>
      <c r="C50" s="120" t="s">
        <v>67</v>
      </c>
      <c r="D50" s="119"/>
      <c r="E50" s="128"/>
      <c r="F50" s="95">
        <v>5</v>
      </c>
      <c r="G50" s="95">
        <v>5</v>
      </c>
      <c r="H50" s="126"/>
    </row>
    <row r="51" spans="2:8" x14ac:dyDescent="0.25">
      <c r="B51" s="122"/>
      <c r="C51" s="120" t="s">
        <v>66</v>
      </c>
      <c r="D51" s="119"/>
      <c r="E51" s="118"/>
      <c r="F51" s="95">
        <v>1</v>
      </c>
      <c r="G51" s="127"/>
      <c r="H51" s="126"/>
    </row>
    <row r="52" spans="2:8" x14ac:dyDescent="0.25">
      <c r="B52" s="108"/>
      <c r="C52" s="125"/>
      <c r="D52" s="124"/>
      <c r="G52" s="96"/>
      <c r="H52" s="123"/>
    </row>
    <row r="53" spans="2:8" x14ac:dyDescent="0.25">
      <c r="B53" s="110" t="s">
        <v>49</v>
      </c>
      <c r="C53" s="100" t="s">
        <v>65</v>
      </c>
      <c r="D53" s="101"/>
      <c r="E53" s="99"/>
      <c r="F53" s="94"/>
      <c r="G53" s="109"/>
      <c r="H53" s="93"/>
    </row>
    <row r="54" spans="2:8" x14ac:dyDescent="0.25">
      <c r="B54" s="122"/>
      <c r="C54" s="120" t="s">
        <v>64</v>
      </c>
      <c r="D54" s="119"/>
      <c r="E54" s="118"/>
      <c r="F54" s="95">
        <v>5</v>
      </c>
      <c r="G54" s="95">
        <v>3</v>
      </c>
      <c r="H54" s="121">
        <f>SUM(G54:G55)</f>
        <v>3</v>
      </c>
    </row>
    <row r="55" spans="2:8" x14ac:dyDescent="0.25">
      <c r="B55" s="108"/>
      <c r="C55" s="120" t="s">
        <v>63</v>
      </c>
      <c r="D55" s="119"/>
      <c r="E55" s="118"/>
      <c r="F55" s="95">
        <v>1</v>
      </c>
      <c r="G55" s="95"/>
      <c r="H55" s="117"/>
    </row>
    <row r="56" spans="2:8" x14ac:dyDescent="0.25">
      <c r="B56" s="110" t="s">
        <v>48</v>
      </c>
      <c r="C56" s="100" t="s">
        <v>62</v>
      </c>
      <c r="D56" s="101"/>
      <c r="E56" s="99"/>
      <c r="F56" s="116"/>
      <c r="G56" s="109"/>
      <c r="H56" s="93"/>
    </row>
    <row r="57" spans="2:8" x14ac:dyDescent="0.25">
      <c r="B57" s="108"/>
      <c r="C57" s="115" t="s">
        <v>61</v>
      </c>
      <c r="D57" s="114"/>
      <c r="E57" s="113"/>
      <c r="F57" s="112">
        <v>10</v>
      </c>
      <c r="G57" s="95">
        <v>10</v>
      </c>
      <c r="H57" s="111">
        <f>G57</f>
        <v>10</v>
      </c>
    </row>
    <row r="58" spans="2:8" x14ac:dyDescent="0.25">
      <c r="B58" s="110" t="s">
        <v>47</v>
      </c>
      <c r="C58" s="100" t="s">
        <v>60</v>
      </c>
      <c r="D58" s="101"/>
      <c r="E58" s="99"/>
      <c r="F58" s="109"/>
      <c r="G58" s="109"/>
      <c r="H58" s="93"/>
    </row>
    <row r="59" spans="2:8" ht="15" customHeight="1" x14ac:dyDescent="0.25">
      <c r="B59" s="108"/>
      <c r="C59" s="107" t="s">
        <v>59</v>
      </c>
      <c r="D59" s="106"/>
      <c r="E59" s="105"/>
      <c r="F59" s="95">
        <v>10</v>
      </c>
      <c r="G59" s="104">
        <v>10</v>
      </c>
      <c r="H59" s="181">
        <f>SUM(G59)</f>
        <v>10</v>
      </c>
    </row>
    <row r="60" spans="2:8" x14ac:dyDescent="0.25">
      <c r="C60" s="102"/>
      <c r="D60" s="102"/>
      <c r="E60" s="102"/>
      <c r="F60" s="102"/>
      <c r="G60" s="102"/>
    </row>
    <row r="61" spans="2:8" x14ac:dyDescent="0.25">
      <c r="C61" s="100" t="s">
        <v>58</v>
      </c>
      <c r="D61" s="101"/>
      <c r="E61" s="101"/>
      <c r="F61" s="101"/>
      <c r="G61" s="99"/>
    </row>
    <row r="62" spans="2:8" x14ac:dyDescent="0.25">
      <c r="C62" s="100" t="s">
        <v>57</v>
      </c>
      <c r="D62" s="99"/>
      <c r="E62" s="97" t="s">
        <v>56</v>
      </c>
      <c r="F62" s="98" t="s">
        <v>56</v>
      </c>
      <c r="G62" s="97" t="s">
        <v>55</v>
      </c>
    </row>
    <row r="63" spans="2:8" x14ac:dyDescent="0.25">
      <c r="C63" s="95" t="s">
        <v>54</v>
      </c>
      <c r="D63" s="96" t="s">
        <v>53</v>
      </c>
      <c r="E63" s="95"/>
      <c r="F63" s="92">
        <v>0.15</v>
      </c>
      <c r="G63" s="91">
        <f>H16+H25</f>
        <v>11.000000000000002</v>
      </c>
    </row>
    <row r="64" spans="2:8" x14ac:dyDescent="0.25">
      <c r="C64" s="95" t="s">
        <v>52</v>
      </c>
      <c r="D64" s="96" t="s">
        <v>51</v>
      </c>
      <c r="E64" s="95"/>
      <c r="F64" s="92">
        <v>0.4</v>
      </c>
      <c r="G64" s="91">
        <f>H32</f>
        <v>30</v>
      </c>
    </row>
    <row r="65" spans="1:10" x14ac:dyDescent="0.25">
      <c r="C65" s="95" t="s">
        <v>50</v>
      </c>
      <c r="D65" s="96" t="s">
        <v>18</v>
      </c>
      <c r="E65" s="95"/>
      <c r="F65" s="92">
        <v>0.2</v>
      </c>
      <c r="G65" s="91">
        <f>H47</f>
        <v>5</v>
      </c>
    </row>
    <row r="66" spans="1:10" x14ac:dyDescent="0.25">
      <c r="C66" s="95" t="s">
        <v>49</v>
      </c>
      <c r="D66" s="96" t="s">
        <v>19</v>
      </c>
      <c r="E66" s="95"/>
      <c r="F66" s="92">
        <v>0.1</v>
      </c>
      <c r="G66" s="91">
        <f>H54</f>
        <v>3</v>
      </c>
    </row>
    <row r="67" spans="1:10" x14ac:dyDescent="0.25">
      <c r="C67" s="95" t="s">
        <v>48</v>
      </c>
      <c r="D67" s="96" t="s">
        <v>20</v>
      </c>
      <c r="E67" s="95"/>
      <c r="F67" s="92">
        <v>0.1</v>
      </c>
      <c r="G67" s="91">
        <f>H57</f>
        <v>10</v>
      </c>
    </row>
    <row r="68" spans="1:10" x14ac:dyDescent="0.25">
      <c r="C68" s="95" t="s">
        <v>47</v>
      </c>
      <c r="D68" s="96" t="s">
        <v>21</v>
      </c>
      <c r="E68" s="95"/>
      <c r="F68" s="92">
        <v>0.05</v>
      </c>
      <c r="G68" s="91">
        <f>H59</f>
        <v>10</v>
      </c>
    </row>
    <row r="69" spans="1:10" x14ac:dyDescent="0.25">
      <c r="C69" s="94"/>
      <c r="D69" s="93"/>
      <c r="F69" s="92">
        <f>SUM(F63:F68)</f>
        <v>1</v>
      </c>
      <c r="G69" s="91">
        <f>SUM(G63:G68)</f>
        <v>69</v>
      </c>
    </row>
    <row r="72" spans="1:10" x14ac:dyDescent="0.25">
      <c r="A72" s="171"/>
      <c r="B72" s="171"/>
      <c r="C72" s="180" t="s">
        <v>111</v>
      </c>
      <c r="D72" s="180"/>
      <c r="G72" s="87">
        <v>45865</v>
      </c>
      <c r="H72" s="87"/>
    </row>
    <row r="73" spans="1:10" x14ac:dyDescent="0.25">
      <c r="C73" s="86" t="s">
        <v>45</v>
      </c>
      <c r="D73" s="86"/>
      <c r="G73" s="86" t="s">
        <v>44</v>
      </c>
      <c r="H73" s="86"/>
    </row>
    <row r="74" spans="1:10" x14ac:dyDescent="0.25">
      <c r="C74" s="85" t="s">
        <v>43</v>
      </c>
      <c r="D74" s="85"/>
    </row>
    <row r="75" spans="1:10" x14ac:dyDescent="0.25">
      <c r="C75" s="176"/>
      <c r="D75" s="176"/>
    </row>
    <row r="76" spans="1:10" x14ac:dyDescent="0.25">
      <c r="B76" s="84" t="s">
        <v>0</v>
      </c>
      <c r="C76" s="84"/>
      <c r="D76" s="84"/>
      <c r="E76" s="84"/>
      <c r="F76" s="84"/>
      <c r="G76" s="84"/>
      <c r="H76" s="84"/>
    </row>
    <row r="77" spans="1:10" ht="18" x14ac:dyDescent="0.25">
      <c r="B77" s="175" t="s">
        <v>1</v>
      </c>
      <c r="C77" s="175"/>
      <c r="D77" s="175"/>
      <c r="E77" s="175"/>
      <c r="F77" s="175"/>
      <c r="G77" s="175"/>
      <c r="H77" s="175"/>
      <c r="I77" s="174"/>
      <c r="J77" s="174"/>
    </row>
    <row r="78" spans="1:10" x14ac:dyDescent="0.25">
      <c r="B78" s="84" t="s">
        <v>107</v>
      </c>
      <c r="C78" s="84"/>
      <c r="D78" s="84"/>
      <c r="E78" s="84"/>
      <c r="F78" s="84"/>
      <c r="G78" s="84"/>
      <c r="H78" s="84"/>
    </row>
    <row r="81" spans="2:11" x14ac:dyDescent="0.25">
      <c r="B81" s="173" t="s">
        <v>106</v>
      </c>
      <c r="C81" s="173"/>
      <c r="D81" s="173"/>
      <c r="E81" s="173"/>
      <c r="F81" s="173"/>
      <c r="G81" s="173"/>
      <c r="H81" s="173"/>
      <c r="K81" s="179"/>
    </row>
    <row r="82" spans="2:11" x14ac:dyDescent="0.25">
      <c r="B82" s="84" t="s">
        <v>105</v>
      </c>
      <c r="C82" s="84"/>
      <c r="D82" s="84"/>
      <c r="E82" s="84"/>
      <c r="F82" s="84"/>
      <c r="G82" s="84"/>
      <c r="H82" s="84"/>
    </row>
    <row r="83" spans="2:11" x14ac:dyDescent="0.25">
      <c r="B83" s="84" t="s">
        <v>104</v>
      </c>
      <c r="C83" s="84"/>
      <c r="D83" s="84"/>
      <c r="E83" s="84"/>
      <c r="F83" s="84"/>
      <c r="G83" s="84"/>
      <c r="H83" s="84"/>
    </row>
    <row r="84" spans="2:11" x14ac:dyDescent="0.25">
      <c r="B84" s="84"/>
      <c r="C84" s="84"/>
      <c r="D84" s="84"/>
      <c r="E84" s="84"/>
      <c r="F84" s="84"/>
      <c r="G84" s="84"/>
      <c r="H84" s="84"/>
    </row>
    <row r="85" spans="2:11" ht="14.25" customHeight="1" x14ac:dyDescent="0.25">
      <c r="B85" s="83" t="s">
        <v>103</v>
      </c>
      <c r="D85" s="171"/>
    </row>
    <row r="86" spans="2:11" ht="14.25" customHeight="1" x14ac:dyDescent="0.25">
      <c r="B86" s="83" t="s">
        <v>102</v>
      </c>
      <c r="D86" s="83" t="s">
        <v>101</v>
      </c>
    </row>
    <row r="87" spans="2:11" ht="14.25" customHeight="1" x14ac:dyDescent="0.25">
      <c r="B87" s="83" t="s">
        <v>100</v>
      </c>
      <c r="D87" s="170">
        <v>45865</v>
      </c>
    </row>
    <row r="88" spans="2:11" x14ac:dyDescent="0.25">
      <c r="B88" s="143" t="s">
        <v>54</v>
      </c>
      <c r="C88" s="100" t="s">
        <v>57</v>
      </c>
      <c r="D88" s="99"/>
      <c r="E88" s="97"/>
      <c r="F88" s="169" t="s">
        <v>99</v>
      </c>
      <c r="G88" s="169" t="s">
        <v>55</v>
      </c>
      <c r="H88" s="169" t="s">
        <v>98</v>
      </c>
    </row>
    <row r="89" spans="2:11" ht="15.75" x14ac:dyDescent="0.25">
      <c r="B89" s="135"/>
      <c r="C89" s="168" t="s">
        <v>97</v>
      </c>
      <c r="D89" s="167"/>
      <c r="E89" s="163"/>
      <c r="F89" s="166"/>
      <c r="G89" s="166"/>
      <c r="H89" s="166"/>
    </row>
    <row r="90" spans="2:11" ht="15.75" x14ac:dyDescent="0.25">
      <c r="B90" s="135"/>
      <c r="C90" s="165" t="s">
        <v>96</v>
      </c>
      <c r="D90" s="164"/>
      <c r="E90" s="163"/>
      <c r="F90" s="162"/>
      <c r="G90" s="162"/>
      <c r="H90" s="162"/>
    </row>
    <row r="91" spans="2:11" x14ac:dyDescent="0.25">
      <c r="B91" s="135"/>
      <c r="C91" s="132" t="s">
        <v>95</v>
      </c>
      <c r="D91" s="131"/>
      <c r="E91" s="130"/>
      <c r="F91" s="95">
        <v>10</v>
      </c>
      <c r="G91" s="95">
        <v>9</v>
      </c>
      <c r="H91" s="121">
        <f>((G98/F98)*0.1)*100</f>
        <v>9.0000000000000018</v>
      </c>
    </row>
    <row r="92" spans="2:11" ht="30" customHeight="1" x14ac:dyDescent="0.25">
      <c r="B92" s="135"/>
      <c r="C92" s="161" t="s">
        <v>94</v>
      </c>
      <c r="D92" s="160"/>
      <c r="E92" s="159"/>
      <c r="F92" s="95">
        <v>10</v>
      </c>
      <c r="G92" s="95">
        <v>9</v>
      </c>
      <c r="H92" s="126"/>
    </row>
    <row r="93" spans="2:11" ht="27.75" customHeight="1" x14ac:dyDescent="0.25">
      <c r="B93" s="135"/>
      <c r="C93" s="158" t="s">
        <v>93</v>
      </c>
      <c r="D93" s="157"/>
      <c r="E93" s="156"/>
      <c r="F93" s="95">
        <v>10</v>
      </c>
      <c r="G93" s="95">
        <v>9</v>
      </c>
      <c r="H93" s="126"/>
    </row>
    <row r="94" spans="2:11" ht="30" customHeight="1" x14ac:dyDescent="0.25">
      <c r="B94" s="135"/>
      <c r="C94" s="158" t="s">
        <v>92</v>
      </c>
      <c r="D94" s="157"/>
      <c r="E94" s="156"/>
      <c r="F94" s="95">
        <v>10</v>
      </c>
      <c r="G94" s="95">
        <v>9</v>
      </c>
      <c r="H94" s="126"/>
    </row>
    <row r="95" spans="2:11" x14ac:dyDescent="0.25">
      <c r="B95" s="135"/>
      <c r="C95" s="132" t="s">
        <v>91</v>
      </c>
      <c r="D95" s="131"/>
      <c r="E95" s="130"/>
      <c r="F95" s="95">
        <v>10</v>
      </c>
      <c r="G95" s="95">
        <v>9</v>
      </c>
      <c r="H95" s="126"/>
    </row>
    <row r="96" spans="2:11" ht="60.75" customHeight="1" x14ac:dyDescent="0.25">
      <c r="B96" s="135"/>
      <c r="C96" s="158" t="s">
        <v>90</v>
      </c>
      <c r="D96" s="157"/>
      <c r="E96" s="156"/>
      <c r="F96" s="95">
        <v>10</v>
      </c>
      <c r="G96" s="95">
        <v>9</v>
      </c>
      <c r="H96" s="126"/>
    </row>
    <row r="97" spans="2:8" ht="29.25" customHeight="1" x14ac:dyDescent="0.25">
      <c r="B97" s="135"/>
      <c r="C97" s="158" t="s">
        <v>89</v>
      </c>
      <c r="D97" s="157"/>
      <c r="E97" s="156"/>
      <c r="F97" s="95">
        <v>10</v>
      </c>
      <c r="G97" s="95">
        <v>9</v>
      </c>
      <c r="H97" s="126"/>
    </row>
    <row r="98" spans="2:8" x14ac:dyDescent="0.25">
      <c r="B98" s="135"/>
      <c r="C98" s="132" t="s">
        <v>88</v>
      </c>
      <c r="D98" s="131"/>
      <c r="E98" s="130"/>
      <c r="F98" s="95">
        <v>70</v>
      </c>
      <c r="G98" s="95">
        <f>SUM(G91:G97)</f>
        <v>63</v>
      </c>
      <c r="H98" s="117"/>
    </row>
    <row r="99" spans="2:8" ht="15.75" x14ac:dyDescent="0.25">
      <c r="B99" s="135"/>
      <c r="C99" s="155" t="s">
        <v>87</v>
      </c>
      <c r="D99" s="155"/>
      <c r="E99" s="154"/>
      <c r="F99" s="153"/>
      <c r="G99" s="151"/>
      <c r="H99" s="152"/>
    </row>
    <row r="100" spans="2:8" ht="15.75" x14ac:dyDescent="0.25">
      <c r="B100" s="135"/>
      <c r="C100" s="147" t="s">
        <v>86</v>
      </c>
      <c r="D100" s="147"/>
      <c r="E100" s="146"/>
      <c r="F100" s="145">
        <v>5</v>
      </c>
      <c r="G100" s="151"/>
      <c r="H100" s="150">
        <f>SUM(G100:G104)</f>
        <v>3</v>
      </c>
    </row>
    <row r="101" spans="2:8" ht="15.75" x14ac:dyDescent="0.25">
      <c r="B101" s="135"/>
      <c r="C101" s="147" t="s">
        <v>85</v>
      </c>
      <c r="D101" s="147"/>
      <c r="E101" s="146"/>
      <c r="F101" s="145">
        <v>4</v>
      </c>
      <c r="G101" s="145"/>
      <c r="H101" s="148"/>
    </row>
    <row r="102" spans="2:8" ht="15.75" x14ac:dyDescent="0.25">
      <c r="B102" s="135"/>
      <c r="C102" s="147" t="s">
        <v>84</v>
      </c>
      <c r="D102" s="147"/>
      <c r="E102" s="146"/>
      <c r="F102" s="145">
        <v>3</v>
      </c>
      <c r="G102" s="149">
        <v>3</v>
      </c>
      <c r="H102" s="148"/>
    </row>
    <row r="103" spans="2:8" ht="15.75" x14ac:dyDescent="0.25">
      <c r="B103" s="135"/>
      <c r="C103" s="147" t="s">
        <v>83</v>
      </c>
      <c r="D103" s="147"/>
      <c r="E103" s="146"/>
      <c r="F103" s="145">
        <v>2</v>
      </c>
      <c r="G103" s="145"/>
      <c r="H103" s="148"/>
    </row>
    <row r="104" spans="2:8" ht="15.75" x14ac:dyDescent="0.25">
      <c r="B104" s="133"/>
      <c r="C104" s="147" t="s">
        <v>82</v>
      </c>
      <c r="D104" s="147"/>
      <c r="E104" s="146"/>
      <c r="F104" s="145">
        <v>1</v>
      </c>
      <c r="G104" s="145"/>
      <c r="H104" s="144"/>
    </row>
    <row r="105" spans="2:8" x14ac:dyDescent="0.25">
      <c r="B105" s="143" t="s">
        <v>52</v>
      </c>
      <c r="C105" s="100" t="s">
        <v>81</v>
      </c>
      <c r="D105" s="101"/>
      <c r="E105" s="99"/>
      <c r="F105" s="94"/>
      <c r="G105" s="109"/>
      <c r="H105" s="93"/>
    </row>
    <row r="106" spans="2:8" x14ac:dyDescent="0.25">
      <c r="B106" s="135"/>
      <c r="C106" s="132" t="s">
        <v>80</v>
      </c>
      <c r="D106" s="131"/>
      <c r="E106" s="130"/>
      <c r="F106" s="95">
        <v>40</v>
      </c>
      <c r="G106" s="95"/>
      <c r="H106" s="137"/>
    </row>
    <row r="107" spans="2:8" x14ac:dyDescent="0.25">
      <c r="B107" s="135"/>
      <c r="C107" s="132" t="s">
        <v>79</v>
      </c>
      <c r="D107" s="131"/>
      <c r="E107" s="130"/>
      <c r="F107" s="95">
        <v>30</v>
      </c>
      <c r="G107" s="95">
        <v>30</v>
      </c>
      <c r="H107" s="137">
        <f>G107</f>
        <v>30</v>
      </c>
    </row>
    <row r="108" spans="2:8" x14ac:dyDescent="0.25">
      <c r="B108" s="135"/>
      <c r="C108" s="132" t="s">
        <v>78</v>
      </c>
      <c r="D108" s="131"/>
      <c r="E108" s="131"/>
      <c r="F108" s="142"/>
      <c r="G108" s="93"/>
      <c r="H108" s="141"/>
    </row>
    <row r="109" spans="2:8" x14ac:dyDescent="0.25">
      <c r="B109" s="135"/>
      <c r="C109" s="132" t="s">
        <v>78</v>
      </c>
      <c r="D109" s="131"/>
      <c r="E109" s="131"/>
      <c r="F109" s="109"/>
      <c r="G109" s="93"/>
      <c r="H109" s="93"/>
    </row>
    <row r="110" spans="2:8" x14ac:dyDescent="0.25">
      <c r="B110" s="135"/>
      <c r="C110" s="132" t="s">
        <v>76</v>
      </c>
      <c r="D110" s="131"/>
      <c r="E110" s="130"/>
      <c r="F110" s="137">
        <v>1</v>
      </c>
      <c r="G110" s="137"/>
      <c r="H110" s="140">
        <f>SUM(G110:G114)</f>
        <v>0</v>
      </c>
    </row>
    <row r="111" spans="2:8" x14ac:dyDescent="0.25">
      <c r="B111" s="135"/>
      <c r="C111" s="132" t="s">
        <v>75</v>
      </c>
      <c r="D111" s="131"/>
      <c r="E111" s="130"/>
      <c r="F111" s="95">
        <v>2</v>
      </c>
      <c r="G111" s="95"/>
      <c r="H111" s="139"/>
    </row>
    <row r="112" spans="2:8" x14ac:dyDescent="0.25">
      <c r="B112" s="135"/>
      <c r="C112" s="132" t="s">
        <v>74</v>
      </c>
      <c r="D112" s="131"/>
      <c r="E112" s="130"/>
      <c r="F112" s="95">
        <v>3</v>
      </c>
      <c r="G112" s="95"/>
      <c r="H112" s="139"/>
    </row>
    <row r="113" spans="2:8" x14ac:dyDescent="0.25">
      <c r="B113" s="135"/>
      <c r="C113" s="96" t="s">
        <v>73</v>
      </c>
      <c r="D113" s="96"/>
      <c r="E113" s="96"/>
      <c r="F113" s="95">
        <v>4</v>
      </c>
      <c r="G113" s="95"/>
      <c r="H113" s="139"/>
    </row>
    <row r="114" spans="2:8" x14ac:dyDescent="0.25">
      <c r="B114" s="135"/>
      <c r="C114" s="132" t="s">
        <v>72</v>
      </c>
      <c r="D114" s="131"/>
      <c r="E114" s="130"/>
      <c r="F114" s="95">
        <v>5</v>
      </c>
      <c r="G114" s="95"/>
      <c r="H114" s="138"/>
    </row>
    <row r="115" spans="2:8" x14ac:dyDescent="0.25">
      <c r="B115" s="135"/>
      <c r="C115" s="132" t="s">
        <v>77</v>
      </c>
      <c r="D115" s="131"/>
      <c r="E115" s="131"/>
      <c r="F115" s="109"/>
      <c r="G115" s="93"/>
      <c r="H115" s="93"/>
    </row>
    <row r="116" spans="2:8" x14ac:dyDescent="0.25">
      <c r="B116" s="135"/>
      <c r="C116" s="132" t="s">
        <v>76</v>
      </c>
      <c r="D116" s="131"/>
      <c r="E116" s="130"/>
      <c r="F116" s="137">
        <v>6</v>
      </c>
      <c r="G116" s="123"/>
      <c r="H116" s="136">
        <v>0</v>
      </c>
    </row>
    <row r="117" spans="2:8" x14ac:dyDescent="0.25">
      <c r="B117" s="135"/>
      <c r="C117" s="132" t="s">
        <v>75</v>
      </c>
      <c r="D117" s="131"/>
      <c r="E117" s="130"/>
      <c r="F117" s="95">
        <v>7</v>
      </c>
      <c r="G117" s="96"/>
      <c r="H117" s="134"/>
    </row>
    <row r="118" spans="2:8" x14ac:dyDescent="0.25">
      <c r="B118" s="135"/>
      <c r="C118" s="132" t="s">
        <v>74</v>
      </c>
      <c r="D118" s="131"/>
      <c r="E118" s="130"/>
      <c r="F118" s="95">
        <v>8</v>
      </c>
      <c r="G118" s="96"/>
      <c r="H118" s="134"/>
    </row>
    <row r="119" spans="2:8" x14ac:dyDescent="0.25">
      <c r="B119" s="135"/>
      <c r="C119" s="96" t="s">
        <v>73</v>
      </c>
      <c r="D119" s="96"/>
      <c r="E119" s="96"/>
      <c r="F119" s="95">
        <v>9</v>
      </c>
      <c r="G119" s="96"/>
      <c r="H119" s="134"/>
    </row>
    <row r="120" spans="2:8" x14ac:dyDescent="0.25">
      <c r="B120" s="133"/>
      <c r="C120" s="132" t="s">
        <v>72</v>
      </c>
      <c r="D120" s="131"/>
      <c r="E120" s="130"/>
      <c r="F120" s="95">
        <v>10</v>
      </c>
      <c r="G120" s="96"/>
      <c r="H120" s="129"/>
    </row>
    <row r="121" spans="2:8" x14ac:dyDescent="0.25">
      <c r="B121" s="110" t="s">
        <v>50</v>
      </c>
      <c r="C121" s="100" t="s">
        <v>71</v>
      </c>
      <c r="D121" s="101"/>
      <c r="E121" s="99"/>
      <c r="F121" s="109"/>
      <c r="G121" s="109"/>
      <c r="H121" s="93"/>
    </row>
    <row r="122" spans="2:8" x14ac:dyDescent="0.25">
      <c r="B122" s="122"/>
      <c r="C122" s="120" t="s">
        <v>70</v>
      </c>
      <c r="D122" s="119"/>
      <c r="E122" s="118"/>
      <c r="F122" s="95" t="s">
        <v>39</v>
      </c>
      <c r="G122" s="96"/>
      <c r="H122" s="121">
        <f>SUM(G123:G126)</f>
        <v>5</v>
      </c>
    </row>
    <row r="123" spans="2:8" x14ac:dyDescent="0.25">
      <c r="B123" s="122"/>
      <c r="C123" s="120" t="s">
        <v>69</v>
      </c>
      <c r="D123" s="119"/>
      <c r="E123" s="128"/>
      <c r="F123" s="95">
        <v>15</v>
      </c>
      <c r="G123" s="95"/>
      <c r="H123" s="126"/>
    </row>
    <row r="124" spans="2:8" x14ac:dyDescent="0.25">
      <c r="B124" s="122"/>
      <c r="C124" s="120" t="s">
        <v>68</v>
      </c>
      <c r="D124" s="119"/>
      <c r="E124" s="128"/>
      <c r="F124" s="95">
        <v>10</v>
      </c>
      <c r="G124" s="95"/>
      <c r="H124" s="126"/>
    </row>
    <row r="125" spans="2:8" x14ac:dyDescent="0.25">
      <c r="B125" s="122"/>
      <c r="C125" s="120" t="s">
        <v>67</v>
      </c>
      <c r="D125" s="119"/>
      <c r="E125" s="128"/>
      <c r="F125" s="95">
        <v>5</v>
      </c>
      <c r="G125" s="95">
        <v>5</v>
      </c>
      <c r="H125" s="126"/>
    </row>
    <row r="126" spans="2:8" x14ac:dyDescent="0.25">
      <c r="B126" s="122"/>
      <c r="C126" s="120" t="s">
        <v>66</v>
      </c>
      <c r="D126" s="119"/>
      <c r="E126" s="118"/>
      <c r="F126" s="95">
        <v>1</v>
      </c>
      <c r="G126" s="127"/>
      <c r="H126" s="126"/>
    </row>
    <row r="127" spans="2:8" x14ac:dyDescent="0.25">
      <c r="B127" s="108"/>
      <c r="C127" s="125"/>
      <c r="D127" s="124"/>
      <c r="G127" s="96"/>
      <c r="H127" s="123"/>
    </row>
    <row r="128" spans="2:8" x14ac:dyDescent="0.25">
      <c r="B128" s="110" t="s">
        <v>49</v>
      </c>
      <c r="C128" s="100" t="s">
        <v>65</v>
      </c>
      <c r="D128" s="101"/>
      <c r="E128" s="99"/>
      <c r="F128" s="94"/>
      <c r="G128" s="109"/>
      <c r="H128" s="93"/>
    </row>
    <row r="129" spans="2:8" x14ac:dyDescent="0.25">
      <c r="B129" s="122"/>
      <c r="C129" s="120" t="s">
        <v>64</v>
      </c>
      <c r="D129" s="119"/>
      <c r="E129" s="118"/>
      <c r="F129" s="95">
        <v>5</v>
      </c>
      <c r="G129" s="95">
        <v>3</v>
      </c>
      <c r="H129" s="121">
        <f>SUM(G129:G130)</f>
        <v>3</v>
      </c>
    </row>
    <row r="130" spans="2:8" x14ac:dyDescent="0.25">
      <c r="B130" s="108"/>
      <c r="C130" s="120" t="s">
        <v>63</v>
      </c>
      <c r="D130" s="119"/>
      <c r="E130" s="118"/>
      <c r="F130" s="95">
        <v>1</v>
      </c>
      <c r="G130" s="95">
        <v>0</v>
      </c>
      <c r="H130" s="117"/>
    </row>
    <row r="131" spans="2:8" x14ac:dyDescent="0.25">
      <c r="B131" s="110" t="s">
        <v>48</v>
      </c>
      <c r="C131" s="100" t="s">
        <v>62</v>
      </c>
      <c r="D131" s="101"/>
      <c r="E131" s="99"/>
      <c r="F131" s="116"/>
      <c r="G131" s="109"/>
      <c r="H131" s="93"/>
    </row>
    <row r="132" spans="2:8" x14ac:dyDescent="0.25">
      <c r="B132" s="108"/>
      <c r="C132" s="115" t="s">
        <v>61</v>
      </c>
      <c r="D132" s="114"/>
      <c r="E132" s="113"/>
      <c r="F132" s="112">
        <v>10</v>
      </c>
      <c r="G132" s="95">
        <v>10</v>
      </c>
      <c r="H132" s="111">
        <f>G132</f>
        <v>10</v>
      </c>
    </row>
    <row r="133" spans="2:8" x14ac:dyDescent="0.25">
      <c r="B133" s="110" t="s">
        <v>47</v>
      </c>
      <c r="C133" s="100" t="s">
        <v>60</v>
      </c>
      <c r="D133" s="101"/>
      <c r="E133" s="99"/>
      <c r="F133" s="109"/>
      <c r="G133" s="109"/>
      <c r="H133" s="93"/>
    </row>
    <row r="134" spans="2:8" ht="15" customHeight="1" x14ac:dyDescent="0.25">
      <c r="B134" s="108"/>
      <c r="C134" s="107" t="s">
        <v>59</v>
      </c>
      <c r="D134" s="106"/>
      <c r="E134" s="105"/>
      <c r="F134" s="95">
        <v>10</v>
      </c>
      <c r="G134" s="104">
        <v>10</v>
      </c>
      <c r="H134" s="178">
        <f>SUM(G134)</f>
        <v>10</v>
      </c>
    </row>
    <row r="135" spans="2:8" x14ac:dyDescent="0.25">
      <c r="C135" s="102"/>
      <c r="D135" s="102"/>
      <c r="E135" s="102"/>
      <c r="F135" s="102"/>
      <c r="G135" s="102"/>
    </row>
    <row r="136" spans="2:8" x14ac:dyDescent="0.25">
      <c r="C136" s="100" t="s">
        <v>58</v>
      </c>
      <c r="D136" s="101"/>
      <c r="E136" s="101"/>
      <c r="F136" s="101"/>
      <c r="G136" s="99"/>
    </row>
    <row r="137" spans="2:8" x14ac:dyDescent="0.25">
      <c r="C137" s="100" t="s">
        <v>57</v>
      </c>
      <c r="D137" s="99"/>
      <c r="E137" s="97" t="s">
        <v>56</v>
      </c>
      <c r="F137" s="98" t="s">
        <v>56</v>
      </c>
      <c r="G137" s="97" t="s">
        <v>55</v>
      </c>
    </row>
    <row r="138" spans="2:8" x14ac:dyDescent="0.25">
      <c r="C138" s="95" t="s">
        <v>54</v>
      </c>
      <c r="D138" s="96" t="s">
        <v>53</v>
      </c>
      <c r="E138" s="95"/>
      <c r="F138" s="92">
        <v>0.15</v>
      </c>
      <c r="G138" s="91">
        <f>H91+H100</f>
        <v>12.000000000000002</v>
      </c>
    </row>
    <row r="139" spans="2:8" x14ac:dyDescent="0.25">
      <c r="C139" s="95" t="s">
        <v>52</v>
      </c>
      <c r="D139" s="96" t="s">
        <v>51</v>
      </c>
      <c r="E139" s="95"/>
      <c r="F139" s="92">
        <v>0.4</v>
      </c>
      <c r="G139" s="91">
        <f>H107</f>
        <v>30</v>
      </c>
    </row>
    <row r="140" spans="2:8" x14ac:dyDescent="0.25">
      <c r="C140" s="95" t="s">
        <v>50</v>
      </c>
      <c r="D140" s="96" t="s">
        <v>18</v>
      </c>
      <c r="E140" s="95"/>
      <c r="F140" s="92">
        <v>0.2</v>
      </c>
      <c r="G140" s="91">
        <f>H122</f>
        <v>5</v>
      </c>
    </row>
    <row r="141" spans="2:8" x14ac:dyDescent="0.25">
      <c r="C141" s="95" t="s">
        <v>49</v>
      </c>
      <c r="D141" s="96" t="s">
        <v>19</v>
      </c>
      <c r="E141" s="95"/>
      <c r="F141" s="92">
        <v>0.1</v>
      </c>
      <c r="G141" s="91">
        <f>H129</f>
        <v>3</v>
      </c>
    </row>
    <row r="142" spans="2:8" x14ac:dyDescent="0.25">
      <c r="C142" s="95" t="s">
        <v>48</v>
      </c>
      <c r="D142" s="96" t="s">
        <v>20</v>
      </c>
      <c r="E142" s="95"/>
      <c r="F142" s="92">
        <v>0.1</v>
      </c>
      <c r="G142" s="91">
        <f>H132</f>
        <v>10</v>
      </c>
    </row>
    <row r="143" spans="2:8" x14ac:dyDescent="0.25">
      <c r="C143" s="95" t="s">
        <v>47</v>
      </c>
      <c r="D143" s="96" t="s">
        <v>21</v>
      </c>
      <c r="E143" s="95"/>
      <c r="F143" s="92">
        <v>0.05</v>
      </c>
      <c r="G143" s="91">
        <f>H134</f>
        <v>10</v>
      </c>
    </row>
    <row r="144" spans="2:8" x14ac:dyDescent="0.25">
      <c r="C144" s="94"/>
      <c r="D144" s="93"/>
      <c r="F144" s="92">
        <f>SUM(F138:F143)</f>
        <v>1</v>
      </c>
      <c r="G144" s="91">
        <f>SUM(G138:G143)</f>
        <v>70</v>
      </c>
    </row>
    <row r="146" spans="2:11" x14ac:dyDescent="0.25">
      <c r="C146" s="177" t="s">
        <v>110</v>
      </c>
      <c r="D146" s="177"/>
      <c r="G146" s="87">
        <v>45865</v>
      </c>
      <c r="H146" s="87"/>
    </row>
    <row r="147" spans="2:11" x14ac:dyDescent="0.25">
      <c r="C147" s="86" t="s">
        <v>45</v>
      </c>
      <c r="D147" s="86"/>
      <c r="G147" s="86" t="s">
        <v>44</v>
      </c>
      <c r="H147" s="86"/>
    </row>
    <row r="148" spans="2:11" x14ac:dyDescent="0.25">
      <c r="C148" s="85" t="s">
        <v>43</v>
      </c>
      <c r="D148" s="85"/>
    </row>
    <row r="149" spans="2:11" x14ac:dyDescent="0.25">
      <c r="C149" s="176"/>
      <c r="D149" s="176"/>
    </row>
    <row r="150" spans="2:11" x14ac:dyDescent="0.25">
      <c r="B150" s="84" t="s">
        <v>0</v>
      </c>
      <c r="C150" s="84"/>
      <c r="D150" s="84"/>
      <c r="E150" s="84"/>
      <c r="F150" s="84"/>
      <c r="G150" s="84"/>
      <c r="H150" s="84"/>
    </row>
    <row r="151" spans="2:11" ht="18" x14ac:dyDescent="0.25">
      <c r="B151" s="175" t="s">
        <v>1</v>
      </c>
      <c r="C151" s="175"/>
      <c r="D151" s="175"/>
      <c r="E151" s="175"/>
      <c r="F151" s="175"/>
      <c r="G151" s="175"/>
      <c r="H151" s="175"/>
      <c r="I151" s="174"/>
      <c r="J151" s="174"/>
    </row>
    <row r="152" spans="2:11" x14ac:dyDescent="0.25">
      <c r="B152" s="84" t="s">
        <v>107</v>
      </c>
      <c r="C152" s="84"/>
      <c r="D152" s="84"/>
      <c r="E152" s="84"/>
      <c r="F152" s="84"/>
      <c r="G152" s="84"/>
      <c r="H152" s="84"/>
    </row>
    <row r="155" spans="2:11" x14ac:dyDescent="0.25">
      <c r="B155" s="173" t="s">
        <v>106</v>
      </c>
      <c r="C155" s="173"/>
      <c r="D155" s="173"/>
      <c r="E155" s="173"/>
      <c r="F155" s="173"/>
      <c r="G155" s="173"/>
      <c r="H155" s="173"/>
      <c r="K155" s="172"/>
    </row>
    <row r="156" spans="2:11" x14ac:dyDescent="0.25">
      <c r="B156" s="84" t="s">
        <v>105</v>
      </c>
      <c r="C156" s="84"/>
      <c r="D156" s="84"/>
      <c r="E156" s="84"/>
      <c r="F156" s="84"/>
      <c r="G156" s="84"/>
      <c r="H156" s="84"/>
    </row>
    <row r="157" spans="2:11" x14ac:dyDescent="0.25">
      <c r="B157" s="84" t="s">
        <v>104</v>
      </c>
      <c r="C157" s="84"/>
      <c r="D157" s="84"/>
      <c r="E157" s="84"/>
      <c r="F157" s="84"/>
      <c r="G157" s="84"/>
      <c r="H157" s="84"/>
    </row>
    <row r="158" spans="2:11" x14ac:dyDescent="0.25">
      <c r="B158" s="84"/>
      <c r="C158" s="84"/>
      <c r="D158" s="84"/>
      <c r="E158" s="84"/>
      <c r="F158" s="84"/>
      <c r="G158" s="84"/>
      <c r="H158" s="84"/>
    </row>
    <row r="159" spans="2:11" ht="14.25" customHeight="1" x14ac:dyDescent="0.25">
      <c r="B159" s="83" t="s">
        <v>103</v>
      </c>
      <c r="D159" s="171"/>
    </row>
    <row r="160" spans="2:11" ht="14.25" customHeight="1" x14ac:dyDescent="0.25">
      <c r="B160" s="83" t="s">
        <v>102</v>
      </c>
      <c r="D160" s="83" t="s">
        <v>101</v>
      </c>
    </row>
    <row r="161" spans="2:8" ht="14.25" customHeight="1" x14ac:dyDescent="0.25">
      <c r="B161" s="83" t="s">
        <v>100</v>
      </c>
      <c r="D161" s="170">
        <v>45865</v>
      </c>
    </row>
    <row r="162" spans="2:8" x14ac:dyDescent="0.25">
      <c r="B162" s="143" t="s">
        <v>54</v>
      </c>
      <c r="C162" s="100" t="s">
        <v>57</v>
      </c>
      <c r="D162" s="99"/>
      <c r="E162" s="97"/>
      <c r="F162" s="169" t="s">
        <v>99</v>
      </c>
      <c r="G162" s="169" t="s">
        <v>55</v>
      </c>
      <c r="H162" s="169" t="s">
        <v>98</v>
      </c>
    </row>
    <row r="163" spans="2:8" ht="15.75" x14ac:dyDescent="0.25">
      <c r="B163" s="135"/>
      <c r="C163" s="168" t="s">
        <v>97</v>
      </c>
      <c r="D163" s="167"/>
      <c r="E163" s="163"/>
      <c r="F163" s="166"/>
      <c r="G163" s="166"/>
      <c r="H163" s="166"/>
    </row>
    <row r="164" spans="2:8" ht="15.75" x14ac:dyDescent="0.25">
      <c r="B164" s="135"/>
      <c r="C164" s="165" t="s">
        <v>96</v>
      </c>
      <c r="D164" s="164"/>
      <c r="E164" s="163"/>
      <c r="F164" s="162"/>
      <c r="G164" s="162"/>
      <c r="H164" s="162"/>
    </row>
    <row r="165" spans="2:8" x14ac:dyDescent="0.25">
      <c r="B165" s="135"/>
      <c r="C165" s="132" t="s">
        <v>95</v>
      </c>
      <c r="D165" s="131"/>
      <c r="E165" s="130"/>
      <c r="F165" s="95">
        <v>10</v>
      </c>
      <c r="G165" s="95">
        <v>10</v>
      </c>
      <c r="H165" s="121">
        <f>((G172/F172)*0.1)*100</f>
        <v>9.7142857142857135</v>
      </c>
    </row>
    <row r="166" spans="2:8" ht="30" customHeight="1" x14ac:dyDescent="0.25">
      <c r="B166" s="135"/>
      <c r="C166" s="161" t="s">
        <v>94</v>
      </c>
      <c r="D166" s="160"/>
      <c r="E166" s="159"/>
      <c r="F166" s="95">
        <v>10</v>
      </c>
      <c r="G166" s="95">
        <v>9</v>
      </c>
      <c r="H166" s="126"/>
    </row>
    <row r="167" spans="2:8" ht="27.75" customHeight="1" x14ac:dyDescent="0.25">
      <c r="B167" s="135"/>
      <c r="C167" s="158" t="s">
        <v>93</v>
      </c>
      <c r="D167" s="157"/>
      <c r="E167" s="156"/>
      <c r="F167" s="95">
        <v>10</v>
      </c>
      <c r="G167" s="95">
        <v>10</v>
      </c>
      <c r="H167" s="126"/>
    </row>
    <row r="168" spans="2:8" ht="30" customHeight="1" x14ac:dyDescent="0.25">
      <c r="B168" s="135"/>
      <c r="C168" s="158" t="s">
        <v>92</v>
      </c>
      <c r="D168" s="157"/>
      <c r="E168" s="156"/>
      <c r="F168" s="95">
        <v>10</v>
      </c>
      <c r="G168" s="95">
        <v>10</v>
      </c>
      <c r="H168" s="126"/>
    </row>
    <row r="169" spans="2:8" x14ac:dyDescent="0.25">
      <c r="B169" s="135"/>
      <c r="C169" s="132" t="s">
        <v>91</v>
      </c>
      <c r="D169" s="131"/>
      <c r="E169" s="130"/>
      <c r="F169" s="95">
        <v>10</v>
      </c>
      <c r="G169" s="95">
        <v>10</v>
      </c>
      <c r="H169" s="126"/>
    </row>
    <row r="170" spans="2:8" ht="60.75" customHeight="1" x14ac:dyDescent="0.25">
      <c r="B170" s="135"/>
      <c r="C170" s="158" t="s">
        <v>90</v>
      </c>
      <c r="D170" s="157"/>
      <c r="E170" s="156"/>
      <c r="F170" s="95">
        <v>10</v>
      </c>
      <c r="G170" s="95">
        <v>9</v>
      </c>
      <c r="H170" s="126"/>
    </row>
    <row r="171" spans="2:8" ht="29.25" customHeight="1" x14ac:dyDescent="0.25">
      <c r="B171" s="135"/>
      <c r="C171" s="158" t="s">
        <v>89</v>
      </c>
      <c r="D171" s="157"/>
      <c r="E171" s="156"/>
      <c r="F171" s="95">
        <v>10</v>
      </c>
      <c r="G171" s="95">
        <v>10</v>
      </c>
      <c r="H171" s="126"/>
    </row>
    <row r="172" spans="2:8" x14ac:dyDescent="0.25">
      <c r="B172" s="135"/>
      <c r="C172" s="132" t="s">
        <v>88</v>
      </c>
      <c r="D172" s="131"/>
      <c r="E172" s="130"/>
      <c r="F172" s="95">
        <v>70</v>
      </c>
      <c r="G172" s="95">
        <f>SUM(G165:G171)</f>
        <v>68</v>
      </c>
      <c r="H172" s="117"/>
    </row>
    <row r="173" spans="2:8" ht="15.75" x14ac:dyDescent="0.25">
      <c r="B173" s="135"/>
      <c r="C173" s="155" t="s">
        <v>87</v>
      </c>
      <c r="D173" s="155"/>
      <c r="E173" s="154"/>
      <c r="F173" s="153"/>
      <c r="G173" s="151"/>
      <c r="H173" s="152"/>
    </row>
    <row r="174" spans="2:8" ht="15.75" x14ac:dyDescent="0.25">
      <c r="B174" s="135"/>
      <c r="C174" s="147" t="s">
        <v>86</v>
      </c>
      <c r="D174" s="147"/>
      <c r="E174" s="146"/>
      <c r="F174" s="145">
        <v>5</v>
      </c>
      <c r="G174" s="151"/>
      <c r="H174" s="150">
        <f>SUM(G174:G178)</f>
        <v>3</v>
      </c>
    </row>
    <row r="175" spans="2:8" ht="15.75" x14ac:dyDescent="0.25">
      <c r="B175" s="135"/>
      <c r="C175" s="147" t="s">
        <v>85</v>
      </c>
      <c r="D175" s="147"/>
      <c r="E175" s="146"/>
      <c r="F175" s="145">
        <v>4</v>
      </c>
      <c r="G175" s="145"/>
      <c r="H175" s="148"/>
    </row>
    <row r="176" spans="2:8" ht="15.75" x14ac:dyDescent="0.25">
      <c r="B176" s="135"/>
      <c r="C176" s="147" t="s">
        <v>84</v>
      </c>
      <c r="D176" s="147"/>
      <c r="E176" s="146"/>
      <c r="F176" s="145">
        <v>3</v>
      </c>
      <c r="G176" s="149">
        <v>3</v>
      </c>
      <c r="H176" s="148"/>
    </row>
    <row r="177" spans="2:8" ht="15.75" x14ac:dyDescent="0.25">
      <c r="B177" s="135"/>
      <c r="C177" s="147" t="s">
        <v>83</v>
      </c>
      <c r="D177" s="147"/>
      <c r="E177" s="146"/>
      <c r="F177" s="145">
        <v>2</v>
      </c>
      <c r="G177" s="145"/>
      <c r="H177" s="148"/>
    </row>
    <row r="178" spans="2:8" ht="15.75" x14ac:dyDescent="0.25">
      <c r="B178" s="133"/>
      <c r="C178" s="147" t="s">
        <v>82</v>
      </c>
      <c r="D178" s="147"/>
      <c r="E178" s="146"/>
      <c r="F178" s="145">
        <v>1</v>
      </c>
      <c r="G178" s="145"/>
      <c r="H178" s="144"/>
    </row>
    <row r="179" spans="2:8" x14ac:dyDescent="0.25">
      <c r="B179" s="143" t="s">
        <v>52</v>
      </c>
      <c r="C179" s="100" t="s">
        <v>81</v>
      </c>
      <c r="D179" s="101"/>
      <c r="E179" s="99"/>
      <c r="F179" s="94"/>
      <c r="G179" s="109"/>
      <c r="H179" s="93"/>
    </row>
    <row r="180" spans="2:8" x14ac:dyDescent="0.25">
      <c r="B180" s="135"/>
      <c r="C180" s="132" t="s">
        <v>80</v>
      </c>
      <c r="D180" s="131"/>
      <c r="E180" s="130"/>
      <c r="F180" s="95">
        <v>40</v>
      </c>
      <c r="G180" s="95"/>
      <c r="H180" s="137"/>
    </row>
    <row r="181" spans="2:8" x14ac:dyDescent="0.25">
      <c r="B181" s="135"/>
      <c r="C181" s="132" t="s">
        <v>79</v>
      </c>
      <c r="D181" s="131"/>
      <c r="E181" s="130"/>
      <c r="F181" s="95">
        <v>30</v>
      </c>
      <c r="G181" s="95">
        <v>30</v>
      </c>
      <c r="H181" s="137">
        <f>G181</f>
        <v>30</v>
      </c>
    </row>
    <row r="182" spans="2:8" x14ac:dyDescent="0.25">
      <c r="B182" s="135"/>
      <c r="C182" s="132" t="s">
        <v>78</v>
      </c>
      <c r="D182" s="131"/>
      <c r="E182" s="131"/>
      <c r="F182" s="142"/>
      <c r="G182" s="93"/>
      <c r="H182" s="141"/>
    </row>
    <row r="183" spans="2:8" x14ac:dyDescent="0.25">
      <c r="B183" s="135"/>
      <c r="C183" s="132" t="s">
        <v>78</v>
      </c>
      <c r="D183" s="131"/>
      <c r="E183" s="131"/>
      <c r="F183" s="109"/>
      <c r="G183" s="93"/>
      <c r="H183" s="93"/>
    </row>
    <row r="184" spans="2:8" x14ac:dyDescent="0.25">
      <c r="B184" s="135"/>
      <c r="C184" s="132" t="s">
        <v>76</v>
      </c>
      <c r="D184" s="131"/>
      <c r="E184" s="130"/>
      <c r="F184" s="137">
        <v>1</v>
      </c>
      <c r="G184" s="137"/>
      <c r="H184" s="140">
        <f>SUM(G184:G188)</f>
        <v>0</v>
      </c>
    </row>
    <row r="185" spans="2:8" x14ac:dyDescent="0.25">
      <c r="B185" s="135"/>
      <c r="C185" s="132" t="s">
        <v>75</v>
      </c>
      <c r="D185" s="131"/>
      <c r="E185" s="130"/>
      <c r="F185" s="95">
        <v>2</v>
      </c>
      <c r="G185" s="95"/>
      <c r="H185" s="139"/>
    </row>
    <row r="186" spans="2:8" x14ac:dyDescent="0.25">
      <c r="B186" s="135"/>
      <c r="C186" s="132" t="s">
        <v>74</v>
      </c>
      <c r="D186" s="131"/>
      <c r="E186" s="130"/>
      <c r="F186" s="95">
        <v>3</v>
      </c>
      <c r="G186" s="95"/>
      <c r="H186" s="139"/>
    </row>
    <row r="187" spans="2:8" x14ac:dyDescent="0.25">
      <c r="B187" s="135"/>
      <c r="C187" s="96" t="s">
        <v>73</v>
      </c>
      <c r="D187" s="96"/>
      <c r="E187" s="96"/>
      <c r="F187" s="95">
        <v>4</v>
      </c>
      <c r="G187" s="95"/>
      <c r="H187" s="139"/>
    </row>
    <row r="188" spans="2:8" x14ac:dyDescent="0.25">
      <c r="B188" s="135"/>
      <c r="C188" s="132" t="s">
        <v>72</v>
      </c>
      <c r="D188" s="131"/>
      <c r="E188" s="130"/>
      <c r="F188" s="95">
        <v>5</v>
      </c>
      <c r="G188" s="95"/>
      <c r="H188" s="138"/>
    </row>
    <row r="189" spans="2:8" x14ac:dyDescent="0.25">
      <c r="B189" s="135"/>
      <c r="C189" s="132" t="s">
        <v>77</v>
      </c>
      <c r="D189" s="131"/>
      <c r="E189" s="131"/>
      <c r="F189" s="109"/>
      <c r="G189" s="93"/>
      <c r="H189" s="93"/>
    </row>
    <row r="190" spans="2:8" x14ac:dyDescent="0.25">
      <c r="B190" s="135"/>
      <c r="C190" s="132" t="s">
        <v>76</v>
      </c>
      <c r="D190" s="131"/>
      <c r="E190" s="130"/>
      <c r="F190" s="137">
        <v>6</v>
      </c>
      <c r="G190" s="123"/>
      <c r="H190" s="136">
        <v>0</v>
      </c>
    </row>
    <row r="191" spans="2:8" x14ac:dyDescent="0.25">
      <c r="B191" s="135"/>
      <c r="C191" s="132" t="s">
        <v>75</v>
      </c>
      <c r="D191" s="131"/>
      <c r="E191" s="130"/>
      <c r="F191" s="95">
        <v>7</v>
      </c>
      <c r="G191" s="96"/>
      <c r="H191" s="134"/>
    </row>
    <row r="192" spans="2:8" x14ac:dyDescent="0.25">
      <c r="B192" s="135"/>
      <c r="C192" s="132" t="s">
        <v>74</v>
      </c>
      <c r="D192" s="131"/>
      <c r="E192" s="130"/>
      <c r="F192" s="95">
        <v>8</v>
      </c>
      <c r="G192" s="96"/>
      <c r="H192" s="134"/>
    </row>
    <row r="193" spans="2:8" x14ac:dyDescent="0.25">
      <c r="B193" s="135"/>
      <c r="C193" s="96" t="s">
        <v>73</v>
      </c>
      <c r="D193" s="96"/>
      <c r="E193" s="96"/>
      <c r="F193" s="95">
        <v>9</v>
      </c>
      <c r="G193" s="96"/>
      <c r="H193" s="134"/>
    </row>
    <row r="194" spans="2:8" x14ac:dyDescent="0.25">
      <c r="B194" s="133"/>
      <c r="C194" s="132" t="s">
        <v>72</v>
      </c>
      <c r="D194" s="131"/>
      <c r="E194" s="130"/>
      <c r="F194" s="95">
        <v>10</v>
      </c>
      <c r="G194" s="96"/>
      <c r="H194" s="129"/>
    </row>
    <row r="195" spans="2:8" x14ac:dyDescent="0.25">
      <c r="B195" s="110" t="s">
        <v>50</v>
      </c>
      <c r="C195" s="100" t="s">
        <v>71</v>
      </c>
      <c r="D195" s="101"/>
      <c r="E195" s="99"/>
      <c r="F195" s="109"/>
      <c r="G195" s="109"/>
      <c r="H195" s="93"/>
    </row>
    <row r="196" spans="2:8" x14ac:dyDescent="0.25">
      <c r="B196" s="122"/>
      <c r="C196" s="120" t="s">
        <v>70</v>
      </c>
      <c r="D196" s="119"/>
      <c r="E196" s="118"/>
      <c r="F196" s="95" t="s">
        <v>39</v>
      </c>
      <c r="G196" s="96"/>
      <c r="H196" s="121">
        <f>SUM(G197:G200)</f>
        <v>5</v>
      </c>
    </row>
    <row r="197" spans="2:8" x14ac:dyDescent="0.25">
      <c r="B197" s="122"/>
      <c r="C197" s="120" t="s">
        <v>69</v>
      </c>
      <c r="D197" s="119"/>
      <c r="E197" s="128"/>
      <c r="F197" s="95">
        <v>15</v>
      </c>
      <c r="G197" s="95"/>
      <c r="H197" s="126"/>
    </row>
    <row r="198" spans="2:8" x14ac:dyDescent="0.25">
      <c r="B198" s="122"/>
      <c r="C198" s="120" t="s">
        <v>68</v>
      </c>
      <c r="D198" s="119"/>
      <c r="E198" s="128"/>
      <c r="F198" s="95">
        <v>10</v>
      </c>
      <c r="G198" s="95"/>
      <c r="H198" s="126"/>
    </row>
    <row r="199" spans="2:8" x14ac:dyDescent="0.25">
      <c r="B199" s="122"/>
      <c r="C199" s="120" t="s">
        <v>67</v>
      </c>
      <c r="D199" s="119"/>
      <c r="E199" s="128"/>
      <c r="F199" s="95">
        <v>5</v>
      </c>
      <c r="G199" s="95">
        <v>5</v>
      </c>
      <c r="H199" s="126"/>
    </row>
    <row r="200" spans="2:8" x14ac:dyDescent="0.25">
      <c r="B200" s="122"/>
      <c r="C200" s="120" t="s">
        <v>66</v>
      </c>
      <c r="D200" s="119"/>
      <c r="E200" s="118"/>
      <c r="F200" s="95">
        <v>1</v>
      </c>
      <c r="G200" s="127"/>
      <c r="H200" s="126"/>
    </row>
    <row r="201" spans="2:8" x14ac:dyDescent="0.25">
      <c r="B201" s="108"/>
      <c r="C201" s="125"/>
      <c r="D201" s="124"/>
      <c r="G201" s="96"/>
      <c r="H201" s="123"/>
    </row>
    <row r="202" spans="2:8" x14ac:dyDescent="0.25">
      <c r="B202" s="110" t="s">
        <v>49</v>
      </c>
      <c r="C202" s="100" t="s">
        <v>65</v>
      </c>
      <c r="D202" s="101"/>
      <c r="E202" s="99"/>
      <c r="F202" s="94"/>
      <c r="G202" s="109"/>
      <c r="H202" s="93"/>
    </row>
    <row r="203" spans="2:8" x14ac:dyDescent="0.25">
      <c r="B203" s="122"/>
      <c r="C203" s="120" t="s">
        <v>64</v>
      </c>
      <c r="D203" s="119"/>
      <c r="E203" s="118"/>
      <c r="F203" s="95">
        <v>5</v>
      </c>
      <c r="G203" s="95">
        <v>3</v>
      </c>
      <c r="H203" s="121">
        <f>SUM(G203:G204)</f>
        <v>3</v>
      </c>
    </row>
    <row r="204" spans="2:8" x14ac:dyDescent="0.25">
      <c r="B204" s="108"/>
      <c r="C204" s="120" t="s">
        <v>63</v>
      </c>
      <c r="D204" s="119"/>
      <c r="E204" s="118"/>
      <c r="F204" s="95">
        <v>1</v>
      </c>
      <c r="G204" s="95">
        <v>0</v>
      </c>
      <c r="H204" s="117"/>
    </row>
    <row r="205" spans="2:8" x14ac:dyDescent="0.25">
      <c r="B205" s="110" t="s">
        <v>48</v>
      </c>
      <c r="C205" s="100" t="s">
        <v>62</v>
      </c>
      <c r="D205" s="101"/>
      <c r="E205" s="99"/>
      <c r="F205" s="116"/>
      <c r="G205" s="109"/>
      <c r="H205" s="93"/>
    </row>
    <row r="206" spans="2:8" x14ac:dyDescent="0.25">
      <c r="B206" s="108"/>
      <c r="C206" s="115" t="s">
        <v>61</v>
      </c>
      <c r="D206" s="114"/>
      <c r="E206" s="113"/>
      <c r="F206" s="112">
        <v>10</v>
      </c>
      <c r="G206" s="95">
        <v>10</v>
      </c>
      <c r="H206" s="111">
        <f>G206</f>
        <v>10</v>
      </c>
    </row>
    <row r="207" spans="2:8" x14ac:dyDescent="0.25">
      <c r="B207" s="110" t="s">
        <v>47</v>
      </c>
      <c r="C207" s="100" t="s">
        <v>60</v>
      </c>
      <c r="D207" s="101"/>
      <c r="E207" s="99"/>
      <c r="F207" s="109"/>
      <c r="G207" s="109"/>
      <c r="H207" s="93"/>
    </row>
    <row r="208" spans="2:8" ht="15" customHeight="1" x14ac:dyDescent="0.25">
      <c r="B208" s="108"/>
      <c r="C208" s="107" t="s">
        <v>59</v>
      </c>
      <c r="D208" s="106"/>
      <c r="E208" s="105"/>
      <c r="F208" s="95">
        <v>10</v>
      </c>
      <c r="G208" s="104">
        <v>10</v>
      </c>
      <c r="H208" s="103">
        <f>SUM(G208)</f>
        <v>10</v>
      </c>
    </row>
    <row r="209" spans="2:8" x14ac:dyDescent="0.25">
      <c r="C209" s="102"/>
      <c r="D209" s="102"/>
      <c r="E209" s="102"/>
      <c r="F209" s="102"/>
      <c r="G209" s="102"/>
    </row>
    <row r="210" spans="2:8" x14ac:dyDescent="0.25">
      <c r="C210" s="100" t="s">
        <v>58</v>
      </c>
      <c r="D210" s="101"/>
      <c r="E210" s="101"/>
      <c r="F210" s="101"/>
      <c r="G210" s="99"/>
    </row>
    <row r="211" spans="2:8" x14ac:dyDescent="0.25">
      <c r="C211" s="100" t="s">
        <v>57</v>
      </c>
      <c r="D211" s="99"/>
      <c r="E211" s="97" t="s">
        <v>56</v>
      </c>
      <c r="F211" s="98" t="s">
        <v>56</v>
      </c>
      <c r="G211" s="97" t="s">
        <v>55</v>
      </c>
    </row>
    <row r="212" spans="2:8" x14ac:dyDescent="0.25">
      <c r="C212" s="95" t="s">
        <v>54</v>
      </c>
      <c r="D212" s="96" t="s">
        <v>53</v>
      </c>
      <c r="E212" s="95"/>
      <c r="F212" s="92">
        <v>0.15</v>
      </c>
      <c r="G212" s="91">
        <f>H165+H174</f>
        <v>12.714285714285714</v>
      </c>
    </row>
    <row r="213" spans="2:8" x14ac:dyDescent="0.25">
      <c r="C213" s="95" t="s">
        <v>52</v>
      </c>
      <c r="D213" s="96" t="s">
        <v>51</v>
      </c>
      <c r="E213" s="95"/>
      <c r="F213" s="92">
        <v>0.4</v>
      </c>
      <c r="G213" s="91">
        <f>H181</f>
        <v>30</v>
      </c>
    </row>
    <row r="214" spans="2:8" x14ac:dyDescent="0.25">
      <c r="C214" s="95" t="s">
        <v>50</v>
      </c>
      <c r="D214" s="96" t="s">
        <v>18</v>
      </c>
      <c r="E214" s="95"/>
      <c r="F214" s="92">
        <v>0.2</v>
      </c>
      <c r="G214" s="91">
        <f>H196</f>
        <v>5</v>
      </c>
    </row>
    <row r="215" spans="2:8" x14ac:dyDescent="0.25">
      <c r="C215" s="95" t="s">
        <v>49</v>
      </c>
      <c r="D215" s="96" t="s">
        <v>19</v>
      </c>
      <c r="E215" s="95"/>
      <c r="F215" s="92">
        <v>0.1</v>
      </c>
      <c r="G215" s="91">
        <f>H203</f>
        <v>3</v>
      </c>
    </row>
    <row r="216" spans="2:8" x14ac:dyDescent="0.25">
      <c r="C216" s="95" t="s">
        <v>48</v>
      </c>
      <c r="D216" s="96" t="s">
        <v>20</v>
      </c>
      <c r="E216" s="95"/>
      <c r="F216" s="92">
        <v>0.1</v>
      </c>
      <c r="G216" s="91">
        <f>H206</f>
        <v>10</v>
      </c>
    </row>
    <row r="217" spans="2:8" x14ac:dyDescent="0.25">
      <c r="C217" s="95" t="s">
        <v>47</v>
      </c>
      <c r="D217" s="96" t="s">
        <v>21</v>
      </c>
      <c r="E217" s="95"/>
      <c r="F217" s="92">
        <v>0.05</v>
      </c>
      <c r="G217" s="91">
        <f>H208</f>
        <v>10</v>
      </c>
    </row>
    <row r="218" spans="2:8" x14ac:dyDescent="0.25">
      <c r="C218" s="94"/>
      <c r="D218" s="93"/>
      <c r="F218" s="92">
        <f>SUM(F212:F217)</f>
        <v>1</v>
      </c>
      <c r="G218" s="91">
        <f>SUM(G212:G217)</f>
        <v>70.714285714285722</v>
      </c>
    </row>
    <row r="219" spans="2:8" x14ac:dyDescent="0.25">
      <c r="F219" s="88"/>
      <c r="G219" s="90"/>
    </row>
    <row r="220" spans="2:8" x14ac:dyDescent="0.25">
      <c r="D220" s="89" t="s">
        <v>109</v>
      </c>
      <c r="E220" s="89"/>
      <c r="G220" s="87">
        <v>45865</v>
      </c>
      <c r="H220" s="87"/>
    </row>
    <row r="221" spans="2:8" x14ac:dyDescent="0.25">
      <c r="C221" s="86" t="s">
        <v>45</v>
      </c>
      <c r="D221" s="86"/>
      <c r="G221" s="84" t="s">
        <v>44</v>
      </c>
      <c r="H221" s="84"/>
    </row>
    <row r="222" spans="2:8" x14ac:dyDescent="0.25">
      <c r="C222" s="85" t="s">
        <v>43</v>
      </c>
      <c r="D222" s="85"/>
      <c r="G222" s="84"/>
      <c r="H222" s="84"/>
    </row>
    <row r="223" spans="2:8" x14ac:dyDescent="0.25">
      <c r="C223" s="176"/>
      <c r="D223" s="176"/>
    </row>
    <row r="224" spans="2:8" x14ac:dyDescent="0.25">
      <c r="B224" s="84" t="s">
        <v>0</v>
      </c>
      <c r="C224" s="84"/>
      <c r="D224" s="84"/>
      <c r="E224" s="84"/>
      <c r="F224" s="84"/>
      <c r="G224" s="84"/>
      <c r="H224" s="84"/>
    </row>
    <row r="225" spans="2:11" ht="18" x14ac:dyDescent="0.25">
      <c r="B225" s="175" t="s">
        <v>1</v>
      </c>
      <c r="C225" s="175"/>
      <c r="D225" s="175"/>
      <c r="E225" s="175"/>
      <c r="F225" s="175"/>
      <c r="G225" s="175"/>
      <c r="H225" s="175"/>
      <c r="I225" s="174"/>
      <c r="J225" s="174"/>
    </row>
    <row r="226" spans="2:11" x14ac:dyDescent="0.25">
      <c r="B226" s="84" t="s">
        <v>107</v>
      </c>
      <c r="C226" s="84"/>
      <c r="D226" s="84"/>
      <c r="E226" s="84"/>
      <c r="F226" s="84"/>
      <c r="G226" s="84"/>
      <c r="H226" s="84"/>
    </row>
    <row r="229" spans="2:11" x14ac:dyDescent="0.25">
      <c r="B229" s="173" t="s">
        <v>106</v>
      </c>
      <c r="C229" s="173"/>
      <c r="D229" s="173"/>
      <c r="E229" s="173"/>
      <c r="F229" s="173"/>
      <c r="G229" s="173"/>
      <c r="H229" s="173"/>
      <c r="K229" s="172"/>
    </row>
    <row r="230" spans="2:11" x14ac:dyDescent="0.25">
      <c r="B230" s="84" t="s">
        <v>105</v>
      </c>
      <c r="C230" s="84"/>
      <c r="D230" s="84"/>
      <c r="E230" s="84"/>
      <c r="F230" s="84"/>
      <c r="G230" s="84"/>
      <c r="H230" s="84"/>
    </row>
    <row r="231" spans="2:11" x14ac:dyDescent="0.25">
      <c r="B231" s="84" t="s">
        <v>104</v>
      </c>
      <c r="C231" s="84"/>
      <c r="D231" s="84"/>
      <c r="E231" s="84"/>
      <c r="F231" s="84"/>
      <c r="G231" s="84"/>
      <c r="H231" s="84"/>
    </row>
    <row r="232" spans="2:11" x14ac:dyDescent="0.25">
      <c r="B232" s="84"/>
      <c r="C232" s="84"/>
      <c r="D232" s="84"/>
      <c r="E232" s="84"/>
      <c r="F232" s="84"/>
      <c r="G232" s="84"/>
      <c r="H232" s="84"/>
    </row>
    <row r="233" spans="2:11" ht="14.25" customHeight="1" x14ac:dyDescent="0.25">
      <c r="B233" s="83" t="s">
        <v>103</v>
      </c>
      <c r="D233" s="171"/>
    </row>
    <row r="234" spans="2:11" ht="14.25" customHeight="1" x14ac:dyDescent="0.25">
      <c r="B234" s="83" t="s">
        <v>102</v>
      </c>
      <c r="D234" s="83" t="s">
        <v>101</v>
      </c>
    </row>
    <row r="235" spans="2:11" ht="14.25" customHeight="1" x14ac:dyDescent="0.25">
      <c r="B235" s="83" t="s">
        <v>100</v>
      </c>
      <c r="D235" s="170">
        <v>45865</v>
      </c>
    </row>
    <row r="236" spans="2:11" x14ac:dyDescent="0.25">
      <c r="B236" s="143" t="s">
        <v>54</v>
      </c>
      <c r="C236" s="100" t="s">
        <v>57</v>
      </c>
      <c r="D236" s="99"/>
      <c r="E236" s="97"/>
      <c r="F236" s="169" t="s">
        <v>99</v>
      </c>
      <c r="G236" s="169" t="s">
        <v>55</v>
      </c>
      <c r="H236" s="169" t="s">
        <v>98</v>
      </c>
    </row>
    <row r="237" spans="2:11" ht="15.75" x14ac:dyDescent="0.25">
      <c r="B237" s="135"/>
      <c r="C237" s="168" t="s">
        <v>97</v>
      </c>
      <c r="D237" s="167"/>
      <c r="E237" s="163"/>
      <c r="F237" s="166"/>
      <c r="G237" s="166"/>
      <c r="H237" s="166"/>
    </row>
    <row r="238" spans="2:11" ht="15.75" x14ac:dyDescent="0.25">
      <c r="B238" s="135"/>
      <c r="C238" s="165" t="s">
        <v>96</v>
      </c>
      <c r="D238" s="164"/>
      <c r="E238" s="163"/>
      <c r="F238" s="162"/>
      <c r="G238" s="162"/>
      <c r="H238" s="162"/>
    </row>
    <row r="239" spans="2:11" x14ac:dyDescent="0.25">
      <c r="B239" s="135"/>
      <c r="C239" s="132" t="s">
        <v>95</v>
      </c>
      <c r="D239" s="131"/>
      <c r="E239" s="130"/>
      <c r="F239" s="95">
        <v>10</v>
      </c>
      <c r="G239" s="95">
        <v>10</v>
      </c>
      <c r="H239" s="121">
        <f>((G246/F246)*0.1)*100</f>
        <v>9.4285714285714288</v>
      </c>
    </row>
    <row r="240" spans="2:11" ht="30" customHeight="1" x14ac:dyDescent="0.25">
      <c r="B240" s="135"/>
      <c r="C240" s="161" t="s">
        <v>94</v>
      </c>
      <c r="D240" s="160"/>
      <c r="E240" s="159"/>
      <c r="F240" s="95">
        <v>10</v>
      </c>
      <c r="G240" s="95">
        <v>10</v>
      </c>
      <c r="H240" s="126"/>
    </row>
    <row r="241" spans="2:8" ht="27.75" customHeight="1" x14ac:dyDescent="0.25">
      <c r="B241" s="135"/>
      <c r="C241" s="158" t="s">
        <v>93</v>
      </c>
      <c r="D241" s="157"/>
      <c r="E241" s="156"/>
      <c r="F241" s="95">
        <v>10</v>
      </c>
      <c r="G241" s="95">
        <v>9</v>
      </c>
      <c r="H241" s="126"/>
    </row>
    <row r="242" spans="2:8" ht="30" customHeight="1" x14ac:dyDescent="0.25">
      <c r="B242" s="135"/>
      <c r="C242" s="158" t="s">
        <v>92</v>
      </c>
      <c r="D242" s="157"/>
      <c r="E242" s="156"/>
      <c r="F242" s="95">
        <v>10</v>
      </c>
      <c r="G242" s="95">
        <v>9</v>
      </c>
      <c r="H242" s="126"/>
    </row>
    <row r="243" spans="2:8" x14ac:dyDescent="0.25">
      <c r="B243" s="135"/>
      <c r="C243" s="132" t="s">
        <v>91</v>
      </c>
      <c r="D243" s="131"/>
      <c r="E243" s="130"/>
      <c r="F243" s="95">
        <v>10</v>
      </c>
      <c r="G243" s="95">
        <v>9</v>
      </c>
      <c r="H243" s="126"/>
    </row>
    <row r="244" spans="2:8" ht="60.75" customHeight="1" x14ac:dyDescent="0.25">
      <c r="B244" s="135"/>
      <c r="C244" s="158" t="s">
        <v>90</v>
      </c>
      <c r="D244" s="157"/>
      <c r="E244" s="156"/>
      <c r="F244" s="95">
        <v>10</v>
      </c>
      <c r="G244" s="95">
        <v>9</v>
      </c>
      <c r="H244" s="126"/>
    </row>
    <row r="245" spans="2:8" ht="29.25" customHeight="1" x14ac:dyDescent="0.25">
      <c r="B245" s="135"/>
      <c r="C245" s="158" t="s">
        <v>89</v>
      </c>
      <c r="D245" s="157"/>
      <c r="E245" s="156"/>
      <c r="F245" s="95">
        <v>10</v>
      </c>
      <c r="G245" s="95">
        <v>10</v>
      </c>
      <c r="H245" s="126"/>
    </row>
    <row r="246" spans="2:8" x14ac:dyDescent="0.25">
      <c r="B246" s="135"/>
      <c r="C246" s="132" t="s">
        <v>88</v>
      </c>
      <c r="D246" s="131"/>
      <c r="E246" s="130"/>
      <c r="F246" s="95">
        <v>70</v>
      </c>
      <c r="G246" s="95">
        <f>SUM(G239:G245)</f>
        <v>66</v>
      </c>
      <c r="H246" s="117"/>
    </row>
    <row r="247" spans="2:8" ht="15.75" x14ac:dyDescent="0.25">
      <c r="B247" s="135"/>
      <c r="C247" s="155" t="s">
        <v>87</v>
      </c>
      <c r="D247" s="155"/>
      <c r="E247" s="154"/>
      <c r="F247" s="153"/>
      <c r="G247" s="151"/>
      <c r="H247" s="152"/>
    </row>
    <row r="248" spans="2:8" ht="15.75" x14ac:dyDescent="0.25">
      <c r="B248" s="135"/>
      <c r="C248" s="147" t="s">
        <v>86</v>
      </c>
      <c r="D248" s="147"/>
      <c r="E248" s="146"/>
      <c r="F248" s="145">
        <v>5</v>
      </c>
      <c r="G248" s="151"/>
      <c r="H248" s="150">
        <f>SUM(G248:G252)</f>
        <v>3</v>
      </c>
    </row>
    <row r="249" spans="2:8" ht="15.75" x14ac:dyDescent="0.25">
      <c r="B249" s="135"/>
      <c r="C249" s="147" t="s">
        <v>85</v>
      </c>
      <c r="D249" s="147"/>
      <c r="E249" s="146"/>
      <c r="F249" s="145">
        <v>4</v>
      </c>
      <c r="G249" s="145"/>
      <c r="H249" s="148"/>
    </row>
    <row r="250" spans="2:8" ht="15.75" x14ac:dyDescent="0.25">
      <c r="B250" s="135"/>
      <c r="C250" s="147" t="s">
        <v>84</v>
      </c>
      <c r="D250" s="147"/>
      <c r="E250" s="146"/>
      <c r="F250" s="145">
        <v>3</v>
      </c>
      <c r="G250" s="149">
        <v>3</v>
      </c>
      <c r="H250" s="148"/>
    </row>
    <row r="251" spans="2:8" ht="15.75" x14ac:dyDescent="0.25">
      <c r="B251" s="135"/>
      <c r="C251" s="147" t="s">
        <v>83</v>
      </c>
      <c r="D251" s="147"/>
      <c r="E251" s="146"/>
      <c r="F251" s="145">
        <v>2</v>
      </c>
      <c r="G251" s="145"/>
      <c r="H251" s="148"/>
    </row>
    <row r="252" spans="2:8" ht="15.75" x14ac:dyDescent="0.25">
      <c r="B252" s="133"/>
      <c r="C252" s="147" t="s">
        <v>82</v>
      </c>
      <c r="D252" s="147"/>
      <c r="E252" s="146"/>
      <c r="F252" s="145">
        <v>1</v>
      </c>
      <c r="G252" s="145"/>
      <c r="H252" s="144"/>
    </row>
    <row r="253" spans="2:8" x14ac:dyDescent="0.25">
      <c r="B253" s="143" t="s">
        <v>52</v>
      </c>
      <c r="C253" s="100" t="s">
        <v>81</v>
      </c>
      <c r="D253" s="101"/>
      <c r="E253" s="99"/>
      <c r="F253" s="94"/>
      <c r="G253" s="109"/>
      <c r="H253" s="93"/>
    </row>
    <row r="254" spans="2:8" x14ac:dyDescent="0.25">
      <c r="B254" s="135"/>
      <c r="C254" s="132" t="s">
        <v>80</v>
      </c>
      <c r="D254" s="131"/>
      <c r="E254" s="130"/>
      <c r="F254" s="95">
        <v>40</v>
      </c>
      <c r="G254" s="95"/>
      <c r="H254" s="137"/>
    </row>
    <row r="255" spans="2:8" x14ac:dyDescent="0.25">
      <c r="B255" s="135"/>
      <c r="C255" s="132" t="s">
        <v>79</v>
      </c>
      <c r="D255" s="131"/>
      <c r="E255" s="130"/>
      <c r="F255" s="95">
        <v>30</v>
      </c>
      <c r="G255" s="95">
        <v>30</v>
      </c>
      <c r="H255" s="137">
        <f>G255</f>
        <v>30</v>
      </c>
    </row>
    <row r="256" spans="2:8" x14ac:dyDescent="0.25">
      <c r="B256" s="135"/>
      <c r="C256" s="132" t="s">
        <v>78</v>
      </c>
      <c r="D256" s="131"/>
      <c r="E256" s="131"/>
      <c r="F256" s="142"/>
      <c r="G256" s="93"/>
      <c r="H256" s="141"/>
    </row>
    <row r="257" spans="2:8" x14ac:dyDescent="0.25">
      <c r="B257" s="135"/>
      <c r="C257" s="132" t="s">
        <v>78</v>
      </c>
      <c r="D257" s="131"/>
      <c r="E257" s="131"/>
      <c r="F257" s="109"/>
      <c r="G257" s="93"/>
      <c r="H257" s="93"/>
    </row>
    <row r="258" spans="2:8" x14ac:dyDescent="0.25">
      <c r="B258" s="135"/>
      <c r="C258" s="132" t="s">
        <v>76</v>
      </c>
      <c r="D258" s="131"/>
      <c r="E258" s="130"/>
      <c r="F258" s="137">
        <v>1</v>
      </c>
      <c r="G258" s="137"/>
      <c r="H258" s="140">
        <f>SUM(G258:G262)</f>
        <v>0</v>
      </c>
    </row>
    <row r="259" spans="2:8" x14ac:dyDescent="0.25">
      <c r="B259" s="135"/>
      <c r="C259" s="132" t="s">
        <v>75</v>
      </c>
      <c r="D259" s="131"/>
      <c r="E259" s="130"/>
      <c r="F259" s="95">
        <v>2</v>
      </c>
      <c r="G259" s="95"/>
      <c r="H259" s="139"/>
    </row>
    <row r="260" spans="2:8" x14ac:dyDescent="0.25">
      <c r="B260" s="135"/>
      <c r="C260" s="132" t="s">
        <v>74</v>
      </c>
      <c r="D260" s="131"/>
      <c r="E260" s="130"/>
      <c r="F260" s="95">
        <v>3</v>
      </c>
      <c r="G260" s="95"/>
      <c r="H260" s="139"/>
    </row>
    <row r="261" spans="2:8" x14ac:dyDescent="0.25">
      <c r="B261" s="135"/>
      <c r="C261" s="96" t="s">
        <v>73</v>
      </c>
      <c r="D261" s="96"/>
      <c r="E261" s="96"/>
      <c r="F261" s="95">
        <v>4</v>
      </c>
      <c r="G261" s="95"/>
      <c r="H261" s="139"/>
    </row>
    <row r="262" spans="2:8" x14ac:dyDescent="0.25">
      <c r="B262" s="135"/>
      <c r="C262" s="132" t="s">
        <v>72</v>
      </c>
      <c r="D262" s="131"/>
      <c r="E262" s="130"/>
      <c r="F262" s="95">
        <v>5</v>
      </c>
      <c r="G262" s="95"/>
      <c r="H262" s="138"/>
    </row>
    <row r="263" spans="2:8" x14ac:dyDescent="0.25">
      <c r="B263" s="135"/>
      <c r="C263" s="132" t="s">
        <v>77</v>
      </c>
      <c r="D263" s="131"/>
      <c r="E263" s="131"/>
      <c r="F263" s="109"/>
      <c r="G263" s="93"/>
      <c r="H263" s="93"/>
    </row>
    <row r="264" spans="2:8" x14ac:dyDescent="0.25">
      <c r="B264" s="135"/>
      <c r="C264" s="132" t="s">
        <v>76</v>
      </c>
      <c r="D264" s="131"/>
      <c r="E264" s="130"/>
      <c r="F264" s="137">
        <v>6</v>
      </c>
      <c r="G264" s="123"/>
      <c r="H264" s="136">
        <v>0</v>
      </c>
    </row>
    <row r="265" spans="2:8" x14ac:dyDescent="0.25">
      <c r="B265" s="135"/>
      <c r="C265" s="132" t="s">
        <v>75</v>
      </c>
      <c r="D265" s="131"/>
      <c r="E265" s="130"/>
      <c r="F265" s="95">
        <v>7</v>
      </c>
      <c r="G265" s="96"/>
      <c r="H265" s="134"/>
    </row>
    <row r="266" spans="2:8" x14ac:dyDescent="0.25">
      <c r="B266" s="135"/>
      <c r="C266" s="132" t="s">
        <v>74</v>
      </c>
      <c r="D266" s="131"/>
      <c r="E266" s="130"/>
      <c r="F266" s="95">
        <v>8</v>
      </c>
      <c r="G266" s="96"/>
      <c r="H266" s="134"/>
    </row>
    <row r="267" spans="2:8" x14ac:dyDescent="0.25">
      <c r="B267" s="135"/>
      <c r="C267" s="96" t="s">
        <v>73</v>
      </c>
      <c r="D267" s="96"/>
      <c r="E267" s="96"/>
      <c r="F267" s="95">
        <v>9</v>
      </c>
      <c r="G267" s="96"/>
      <c r="H267" s="134"/>
    </row>
    <row r="268" spans="2:8" x14ac:dyDescent="0.25">
      <c r="B268" s="133"/>
      <c r="C268" s="132" t="s">
        <v>72</v>
      </c>
      <c r="D268" s="131"/>
      <c r="E268" s="130"/>
      <c r="F268" s="95">
        <v>10</v>
      </c>
      <c r="G268" s="96"/>
      <c r="H268" s="129"/>
    </row>
    <row r="269" spans="2:8" x14ac:dyDescent="0.25">
      <c r="B269" s="110" t="s">
        <v>50</v>
      </c>
      <c r="C269" s="100" t="s">
        <v>71</v>
      </c>
      <c r="D269" s="101"/>
      <c r="E269" s="99"/>
      <c r="F269" s="109"/>
      <c r="G269" s="109"/>
      <c r="H269" s="93"/>
    </row>
    <row r="270" spans="2:8" x14ac:dyDescent="0.25">
      <c r="B270" s="122"/>
      <c r="C270" s="120" t="s">
        <v>70</v>
      </c>
      <c r="D270" s="119"/>
      <c r="E270" s="118"/>
      <c r="F270" s="95" t="s">
        <v>39</v>
      </c>
      <c r="G270" s="96"/>
      <c r="H270" s="121">
        <f>SUM(G271:G274)</f>
        <v>5</v>
      </c>
    </row>
    <row r="271" spans="2:8" x14ac:dyDescent="0.25">
      <c r="B271" s="122"/>
      <c r="C271" s="120" t="s">
        <v>69</v>
      </c>
      <c r="D271" s="119"/>
      <c r="E271" s="128"/>
      <c r="F271" s="95">
        <v>15</v>
      </c>
      <c r="G271" s="95"/>
      <c r="H271" s="126"/>
    </row>
    <row r="272" spans="2:8" x14ac:dyDescent="0.25">
      <c r="B272" s="122"/>
      <c r="C272" s="120" t="s">
        <v>68</v>
      </c>
      <c r="D272" s="119"/>
      <c r="E272" s="128"/>
      <c r="F272" s="95">
        <v>10</v>
      </c>
      <c r="G272" s="95"/>
      <c r="H272" s="126"/>
    </row>
    <row r="273" spans="2:8" x14ac:dyDescent="0.25">
      <c r="B273" s="122"/>
      <c r="C273" s="120" t="s">
        <v>67</v>
      </c>
      <c r="D273" s="119"/>
      <c r="E273" s="128"/>
      <c r="F273" s="95">
        <v>5</v>
      </c>
      <c r="G273" s="95">
        <v>5</v>
      </c>
      <c r="H273" s="126"/>
    </row>
    <row r="274" spans="2:8" x14ac:dyDescent="0.25">
      <c r="B274" s="122"/>
      <c r="C274" s="120" t="s">
        <v>66</v>
      </c>
      <c r="D274" s="119"/>
      <c r="E274" s="118"/>
      <c r="F274" s="95">
        <v>1</v>
      </c>
      <c r="G274" s="127"/>
      <c r="H274" s="126"/>
    </row>
    <row r="275" spans="2:8" x14ac:dyDescent="0.25">
      <c r="B275" s="108"/>
      <c r="C275" s="125"/>
      <c r="D275" s="124"/>
      <c r="G275" s="96"/>
      <c r="H275" s="123"/>
    </row>
    <row r="276" spans="2:8" x14ac:dyDescent="0.25">
      <c r="B276" s="110" t="s">
        <v>49</v>
      </c>
      <c r="C276" s="100" t="s">
        <v>65</v>
      </c>
      <c r="D276" s="101"/>
      <c r="E276" s="99"/>
      <c r="F276" s="94"/>
      <c r="G276" s="109"/>
      <c r="H276" s="93"/>
    </row>
    <row r="277" spans="2:8" x14ac:dyDescent="0.25">
      <c r="B277" s="122"/>
      <c r="C277" s="120" t="s">
        <v>64</v>
      </c>
      <c r="D277" s="119"/>
      <c r="E277" s="118"/>
      <c r="F277" s="95">
        <v>5</v>
      </c>
      <c r="G277" s="95">
        <v>3</v>
      </c>
      <c r="H277" s="121">
        <f>SUM(G277:G278)</f>
        <v>3</v>
      </c>
    </row>
    <row r="278" spans="2:8" x14ac:dyDescent="0.25">
      <c r="B278" s="108"/>
      <c r="C278" s="120" t="s">
        <v>63</v>
      </c>
      <c r="D278" s="119"/>
      <c r="E278" s="118"/>
      <c r="F278" s="95">
        <v>1</v>
      </c>
      <c r="G278" s="95">
        <v>0</v>
      </c>
      <c r="H278" s="117"/>
    </row>
    <row r="279" spans="2:8" x14ac:dyDescent="0.25">
      <c r="B279" s="110" t="s">
        <v>48</v>
      </c>
      <c r="C279" s="100" t="s">
        <v>62</v>
      </c>
      <c r="D279" s="101"/>
      <c r="E279" s="99"/>
      <c r="F279" s="116"/>
      <c r="G279" s="109"/>
      <c r="H279" s="93"/>
    </row>
    <row r="280" spans="2:8" x14ac:dyDescent="0.25">
      <c r="B280" s="108"/>
      <c r="C280" s="115" t="s">
        <v>61</v>
      </c>
      <c r="D280" s="114"/>
      <c r="E280" s="113"/>
      <c r="F280" s="112">
        <v>10</v>
      </c>
      <c r="G280" s="95">
        <v>10</v>
      </c>
      <c r="H280" s="111">
        <f>G280</f>
        <v>10</v>
      </c>
    </row>
    <row r="281" spans="2:8" x14ac:dyDescent="0.25">
      <c r="B281" s="110" t="s">
        <v>47</v>
      </c>
      <c r="C281" s="100" t="s">
        <v>60</v>
      </c>
      <c r="D281" s="101"/>
      <c r="E281" s="99"/>
      <c r="F281" s="109"/>
      <c r="G281" s="109"/>
      <c r="H281" s="93"/>
    </row>
    <row r="282" spans="2:8" ht="15" customHeight="1" x14ac:dyDescent="0.25">
      <c r="B282" s="108"/>
      <c r="C282" s="107" t="s">
        <v>59</v>
      </c>
      <c r="D282" s="106"/>
      <c r="E282" s="105"/>
      <c r="F282" s="95">
        <v>10</v>
      </c>
      <c r="G282" s="104">
        <v>10</v>
      </c>
      <c r="H282" s="103">
        <f>SUM(G282)</f>
        <v>10</v>
      </c>
    </row>
    <row r="283" spans="2:8" x14ac:dyDescent="0.25">
      <c r="C283" s="102"/>
      <c r="D283" s="102"/>
      <c r="E283" s="102"/>
      <c r="F283" s="102"/>
      <c r="G283" s="102"/>
    </row>
    <row r="284" spans="2:8" x14ac:dyDescent="0.25">
      <c r="C284" s="100" t="s">
        <v>58</v>
      </c>
      <c r="D284" s="101"/>
      <c r="E284" s="101"/>
      <c r="F284" s="101"/>
      <c r="G284" s="99"/>
    </row>
    <row r="285" spans="2:8" x14ac:dyDescent="0.25">
      <c r="C285" s="100" t="s">
        <v>57</v>
      </c>
      <c r="D285" s="99"/>
      <c r="E285" s="97" t="s">
        <v>56</v>
      </c>
      <c r="F285" s="98" t="s">
        <v>56</v>
      </c>
      <c r="G285" s="97" t="s">
        <v>55</v>
      </c>
    </row>
    <row r="286" spans="2:8" x14ac:dyDescent="0.25">
      <c r="C286" s="95" t="s">
        <v>54</v>
      </c>
      <c r="D286" s="96" t="s">
        <v>53</v>
      </c>
      <c r="E286" s="95"/>
      <c r="F286" s="92">
        <v>0.15</v>
      </c>
      <c r="G286" s="91">
        <f>H239+H248</f>
        <v>12.428571428571429</v>
      </c>
    </row>
    <row r="287" spans="2:8" x14ac:dyDescent="0.25">
      <c r="C287" s="95" t="s">
        <v>52</v>
      </c>
      <c r="D287" s="96" t="s">
        <v>51</v>
      </c>
      <c r="E287" s="95"/>
      <c r="F287" s="92">
        <v>0.4</v>
      </c>
      <c r="G287" s="91">
        <f>H255</f>
        <v>30</v>
      </c>
    </row>
    <row r="288" spans="2:8" x14ac:dyDescent="0.25">
      <c r="C288" s="95" t="s">
        <v>50</v>
      </c>
      <c r="D288" s="96" t="s">
        <v>18</v>
      </c>
      <c r="E288" s="95"/>
      <c r="F288" s="92">
        <v>0.2</v>
      </c>
      <c r="G288" s="91">
        <f>H270</f>
        <v>5</v>
      </c>
    </row>
    <row r="289" spans="2:11" x14ac:dyDescent="0.25">
      <c r="C289" s="95" t="s">
        <v>49</v>
      </c>
      <c r="D289" s="96" t="s">
        <v>19</v>
      </c>
      <c r="E289" s="95"/>
      <c r="F289" s="92">
        <v>0.1</v>
      </c>
      <c r="G289" s="91">
        <f>H277</f>
        <v>3</v>
      </c>
    </row>
    <row r="290" spans="2:11" x14ac:dyDescent="0.25">
      <c r="C290" s="95" t="s">
        <v>48</v>
      </c>
      <c r="D290" s="96" t="s">
        <v>20</v>
      </c>
      <c r="E290" s="95"/>
      <c r="F290" s="92">
        <v>0.1</v>
      </c>
      <c r="G290" s="91">
        <f>H280</f>
        <v>10</v>
      </c>
    </row>
    <row r="291" spans="2:11" x14ac:dyDescent="0.25">
      <c r="C291" s="95" t="s">
        <v>47</v>
      </c>
      <c r="D291" s="96" t="s">
        <v>21</v>
      </c>
      <c r="E291" s="95"/>
      <c r="F291" s="92">
        <v>0.05</v>
      </c>
      <c r="G291" s="91">
        <f>H282</f>
        <v>10</v>
      </c>
    </row>
    <row r="292" spans="2:11" x14ac:dyDescent="0.25">
      <c r="C292" s="94"/>
      <c r="D292" s="93"/>
      <c r="F292" s="92">
        <f>SUM(F286:F291)</f>
        <v>1</v>
      </c>
      <c r="G292" s="91">
        <f>SUM(G286:G291)</f>
        <v>70.428571428571431</v>
      </c>
    </row>
    <row r="293" spans="2:11" x14ac:dyDescent="0.25">
      <c r="F293" s="88"/>
      <c r="G293" s="90"/>
    </row>
    <row r="294" spans="2:11" x14ac:dyDescent="0.25">
      <c r="D294" s="89" t="s">
        <v>108</v>
      </c>
      <c r="E294" s="89"/>
      <c r="F294" s="88"/>
      <c r="G294" s="87">
        <v>45865</v>
      </c>
      <c r="H294" s="87"/>
    </row>
    <row r="295" spans="2:11" x14ac:dyDescent="0.25">
      <c r="D295" s="86" t="s">
        <v>45</v>
      </c>
      <c r="E295" s="86"/>
      <c r="G295" s="84" t="s">
        <v>44</v>
      </c>
      <c r="H295" s="84"/>
    </row>
    <row r="296" spans="2:11" x14ac:dyDescent="0.25">
      <c r="D296" s="85" t="s">
        <v>43</v>
      </c>
      <c r="E296" s="85"/>
      <c r="G296" s="84"/>
      <c r="H296" s="84"/>
    </row>
    <row r="297" spans="2:11" x14ac:dyDescent="0.25">
      <c r="B297" s="84" t="s">
        <v>0</v>
      </c>
      <c r="C297" s="84"/>
      <c r="D297" s="84"/>
      <c r="E297" s="84"/>
      <c r="F297" s="84"/>
      <c r="G297" s="84"/>
      <c r="H297" s="84"/>
    </row>
    <row r="298" spans="2:11" ht="18" x14ac:dyDescent="0.25">
      <c r="B298" s="175" t="s">
        <v>1</v>
      </c>
      <c r="C298" s="175"/>
      <c r="D298" s="175"/>
      <c r="E298" s="175"/>
      <c r="F298" s="175"/>
      <c r="G298" s="175"/>
      <c r="H298" s="175"/>
      <c r="I298" s="174"/>
      <c r="J298" s="174"/>
    </row>
    <row r="299" spans="2:11" x14ac:dyDescent="0.25">
      <c r="B299" s="84" t="s">
        <v>107</v>
      </c>
      <c r="C299" s="84"/>
      <c r="D299" s="84"/>
      <c r="E299" s="84"/>
      <c r="F299" s="84"/>
      <c r="G299" s="84"/>
      <c r="H299" s="84"/>
    </row>
    <row r="302" spans="2:11" x14ac:dyDescent="0.25">
      <c r="B302" s="173" t="s">
        <v>106</v>
      </c>
      <c r="C302" s="173"/>
      <c r="D302" s="173"/>
      <c r="E302" s="173"/>
      <c r="F302" s="173"/>
      <c r="G302" s="173"/>
      <c r="H302" s="173"/>
      <c r="K302" s="172"/>
    </row>
    <row r="303" spans="2:11" x14ac:dyDescent="0.25">
      <c r="B303" s="84" t="s">
        <v>105</v>
      </c>
      <c r="C303" s="84"/>
      <c r="D303" s="84"/>
      <c r="E303" s="84"/>
      <c r="F303" s="84"/>
      <c r="G303" s="84"/>
      <c r="H303" s="84"/>
    </row>
    <row r="304" spans="2:11" x14ac:dyDescent="0.25">
      <c r="B304" s="84" t="s">
        <v>104</v>
      </c>
      <c r="C304" s="84"/>
      <c r="D304" s="84"/>
      <c r="E304" s="84"/>
      <c r="F304" s="84"/>
      <c r="G304" s="84"/>
      <c r="H304" s="84"/>
    </row>
    <row r="305" spans="2:8" x14ac:dyDescent="0.25">
      <c r="B305" s="84"/>
      <c r="C305" s="84"/>
      <c r="D305" s="84"/>
      <c r="E305" s="84"/>
      <c r="F305" s="84"/>
      <c r="G305" s="84"/>
      <c r="H305" s="84"/>
    </row>
    <row r="306" spans="2:8" ht="14.25" customHeight="1" x14ac:dyDescent="0.25">
      <c r="B306" s="83" t="s">
        <v>103</v>
      </c>
      <c r="D306" s="171"/>
    </row>
    <row r="307" spans="2:8" ht="14.25" customHeight="1" x14ac:dyDescent="0.25">
      <c r="B307" s="83" t="s">
        <v>102</v>
      </c>
      <c r="D307" s="83" t="s">
        <v>101</v>
      </c>
    </row>
    <row r="308" spans="2:8" ht="14.25" customHeight="1" x14ac:dyDescent="0.25">
      <c r="B308" s="83" t="s">
        <v>100</v>
      </c>
      <c r="D308" s="170">
        <v>45865</v>
      </c>
    </row>
    <row r="309" spans="2:8" x14ac:dyDescent="0.25">
      <c r="B309" s="143" t="s">
        <v>54</v>
      </c>
      <c r="C309" s="100" t="s">
        <v>57</v>
      </c>
      <c r="D309" s="99"/>
      <c r="E309" s="97"/>
      <c r="F309" s="169" t="s">
        <v>99</v>
      </c>
      <c r="G309" s="169" t="s">
        <v>55</v>
      </c>
      <c r="H309" s="169" t="s">
        <v>98</v>
      </c>
    </row>
    <row r="310" spans="2:8" ht="15.75" x14ac:dyDescent="0.25">
      <c r="B310" s="135"/>
      <c r="C310" s="168" t="s">
        <v>97</v>
      </c>
      <c r="D310" s="167"/>
      <c r="E310" s="163"/>
      <c r="F310" s="166"/>
      <c r="G310" s="166"/>
      <c r="H310" s="166"/>
    </row>
    <row r="311" spans="2:8" ht="15.75" x14ac:dyDescent="0.25">
      <c r="B311" s="135"/>
      <c r="C311" s="165" t="s">
        <v>96</v>
      </c>
      <c r="D311" s="164"/>
      <c r="E311" s="163"/>
      <c r="F311" s="162"/>
      <c r="G311" s="162"/>
      <c r="H311" s="162"/>
    </row>
    <row r="312" spans="2:8" x14ac:dyDescent="0.25">
      <c r="B312" s="135"/>
      <c r="C312" s="132" t="s">
        <v>95</v>
      </c>
      <c r="D312" s="131"/>
      <c r="E312" s="130"/>
      <c r="F312" s="95">
        <v>10</v>
      </c>
      <c r="G312" s="95">
        <v>9</v>
      </c>
      <c r="H312" s="121">
        <f>((G319/F319)*0.1)*100</f>
        <v>9.1428571428571423</v>
      </c>
    </row>
    <row r="313" spans="2:8" ht="30" customHeight="1" x14ac:dyDescent="0.25">
      <c r="B313" s="135"/>
      <c r="C313" s="161" t="s">
        <v>94</v>
      </c>
      <c r="D313" s="160"/>
      <c r="E313" s="159"/>
      <c r="F313" s="95">
        <v>10</v>
      </c>
      <c r="G313" s="95">
        <v>9</v>
      </c>
      <c r="H313" s="126"/>
    </row>
    <row r="314" spans="2:8" ht="27.75" customHeight="1" x14ac:dyDescent="0.25">
      <c r="B314" s="135"/>
      <c r="C314" s="158" t="s">
        <v>93</v>
      </c>
      <c r="D314" s="157"/>
      <c r="E314" s="156"/>
      <c r="F314" s="95">
        <v>10</v>
      </c>
      <c r="G314" s="95">
        <v>9</v>
      </c>
      <c r="H314" s="126"/>
    </row>
    <row r="315" spans="2:8" ht="30" customHeight="1" x14ac:dyDescent="0.25">
      <c r="B315" s="135"/>
      <c r="C315" s="158" t="s">
        <v>92</v>
      </c>
      <c r="D315" s="157"/>
      <c r="E315" s="156"/>
      <c r="F315" s="95">
        <v>10</v>
      </c>
      <c r="G315" s="95">
        <v>9</v>
      </c>
      <c r="H315" s="126"/>
    </row>
    <row r="316" spans="2:8" x14ac:dyDescent="0.25">
      <c r="B316" s="135"/>
      <c r="C316" s="132" t="s">
        <v>91</v>
      </c>
      <c r="D316" s="131"/>
      <c r="E316" s="130"/>
      <c r="F316" s="95">
        <v>10</v>
      </c>
      <c r="G316" s="95">
        <v>9</v>
      </c>
      <c r="H316" s="126"/>
    </row>
    <row r="317" spans="2:8" ht="60.75" customHeight="1" x14ac:dyDescent="0.25">
      <c r="B317" s="135"/>
      <c r="C317" s="158" t="s">
        <v>90</v>
      </c>
      <c r="D317" s="157"/>
      <c r="E317" s="156"/>
      <c r="F317" s="95">
        <v>10</v>
      </c>
      <c r="G317" s="95">
        <v>10</v>
      </c>
      <c r="H317" s="126"/>
    </row>
    <row r="318" spans="2:8" ht="29.25" customHeight="1" x14ac:dyDescent="0.25">
      <c r="B318" s="135"/>
      <c r="C318" s="158" t="s">
        <v>89</v>
      </c>
      <c r="D318" s="157"/>
      <c r="E318" s="156"/>
      <c r="F318" s="95">
        <v>10</v>
      </c>
      <c r="G318" s="95">
        <v>9</v>
      </c>
      <c r="H318" s="126"/>
    </row>
    <row r="319" spans="2:8" x14ac:dyDescent="0.25">
      <c r="B319" s="135"/>
      <c r="C319" s="132" t="s">
        <v>88</v>
      </c>
      <c r="D319" s="131"/>
      <c r="E319" s="130"/>
      <c r="F319" s="95">
        <v>70</v>
      </c>
      <c r="G319" s="95">
        <f>SUM(G312:G318)</f>
        <v>64</v>
      </c>
      <c r="H319" s="117"/>
    </row>
    <row r="320" spans="2:8" ht="15.75" x14ac:dyDescent="0.25">
      <c r="B320" s="135"/>
      <c r="C320" s="155" t="s">
        <v>87</v>
      </c>
      <c r="D320" s="155"/>
      <c r="E320" s="154"/>
      <c r="F320" s="153"/>
      <c r="G320" s="151"/>
      <c r="H320" s="152"/>
    </row>
    <row r="321" spans="2:8" ht="15.75" x14ac:dyDescent="0.25">
      <c r="B321" s="135"/>
      <c r="C321" s="147" t="s">
        <v>86</v>
      </c>
      <c r="D321" s="147"/>
      <c r="E321" s="146"/>
      <c r="F321" s="145">
        <v>5</v>
      </c>
      <c r="G321" s="151"/>
      <c r="H321" s="150">
        <f>SUM(G321:G325)</f>
        <v>3</v>
      </c>
    </row>
    <row r="322" spans="2:8" ht="15.75" x14ac:dyDescent="0.25">
      <c r="B322" s="135"/>
      <c r="C322" s="147" t="s">
        <v>85</v>
      </c>
      <c r="D322" s="147"/>
      <c r="E322" s="146"/>
      <c r="F322" s="145">
        <v>4</v>
      </c>
      <c r="G322" s="145"/>
      <c r="H322" s="148"/>
    </row>
    <row r="323" spans="2:8" ht="15.75" x14ac:dyDescent="0.25">
      <c r="B323" s="135"/>
      <c r="C323" s="147" t="s">
        <v>84</v>
      </c>
      <c r="D323" s="147"/>
      <c r="E323" s="146"/>
      <c r="F323" s="145">
        <v>3</v>
      </c>
      <c r="G323" s="149">
        <v>3</v>
      </c>
      <c r="H323" s="148"/>
    </row>
    <row r="324" spans="2:8" ht="15.75" x14ac:dyDescent="0.25">
      <c r="B324" s="135"/>
      <c r="C324" s="147" t="s">
        <v>83</v>
      </c>
      <c r="D324" s="147"/>
      <c r="E324" s="146"/>
      <c r="F324" s="145">
        <v>2</v>
      </c>
      <c r="G324" s="145"/>
      <c r="H324" s="148"/>
    </row>
    <row r="325" spans="2:8" ht="15.75" x14ac:dyDescent="0.25">
      <c r="B325" s="133"/>
      <c r="C325" s="147" t="s">
        <v>82</v>
      </c>
      <c r="D325" s="147"/>
      <c r="E325" s="146"/>
      <c r="F325" s="145">
        <v>1</v>
      </c>
      <c r="G325" s="145"/>
      <c r="H325" s="144"/>
    </row>
    <row r="326" spans="2:8" x14ac:dyDescent="0.25">
      <c r="B326" s="143" t="s">
        <v>52</v>
      </c>
      <c r="C326" s="100" t="s">
        <v>81</v>
      </c>
      <c r="D326" s="101"/>
      <c r="E326" s="99"/>
      <c r="F326" s="94"/>
      <c r="G326" s="109"/>
      <c r="H326" s="93"/>
    </row>
    <row r="327" spans="2:8" x14ac:dyDescent="0.25">
      <c r="B327" s="135"/>
      <c r="C327" s="132" t="s">
        <v>80</v>
      </c>
      <c r="D327" s="131"/>
      <c r="E327" s="130"/>
      <c r="F327" s="95">
        <v>40</v>
      </c>
      <c r="G327" s="95"/>
      <c r="H327" s="137"/>
    </row>
    <row r="328" spans="2:8" x14ac:dyDescent="0.25">
      <c r="B328" s="135"/>
      <c r="C328" s="132" t="s">
        <v>79</v>
      </c>
      <c r="D328" s="131"/>
      <c r="E328" s="130"/>
      <c r="F328" s="95">
        <v>30</v>
      </c>
      <c r="G328" s="95">
        <v>30</v>
      </c>
      <c r="H328" s="137">
        <f>G328</f>
        <v>30</v>
      </c>
    </row>
    <row r="329" spans="2:8" x14ac:dyDescent="0.25">
      <c r="B329" s="135"/>
      <c r="C329" s="132" t="s">
        <v>78</v>
      </c>
      <c r="D329" s="131"/>
      <c r="E329" s="131"/>
      <c r="F329" s="142"/>
      <c r="G329" s="93"/>
      <c r="H329" s="141"/>
    </row>
    <row r="330" spans="2:8" x14ac:dyDescent="0.25">
      <c r="B330" s="135"/>
      <c r="C330" s="132" t="s">
        <v>78</v>
      </c>
      <c r="D330" s="131"/>
      <c r="E330" s="131"/>
      <c r="F330" s="109"/>
      <c r="G330" s="93"/>
      <c r="H330" s="93"/>
    </row>
    <row r="331" spans="2:8" x14ac:dyDescent="0.25">
      <c r="B331" s="135"/>
      <c r="C331" s="132" t="s">
        <v>76</v>
      </c>
      <c r="D331" s="131"/>
      <c r="E331" s="130"/>
      <c r="F331" s="137">
        <v>1</v>
      </c>
      <c r="G331" s="137"/>
      <c r="H331" s="140">
        <f>SUM(G331:G335)</f>
        <v>0</v>
      </c>
    </row>
    <row r="332" spans="2:8" x14ac:dyDescent="0.25">
      <c r="B332" s="135"/>
      <c r="C332" s="132" t="s">
        <v>75</v>
      </c>
      <c r="D332" s="131"/>
      <c r="E332" s="130"/>
      <c r="F332" s="95">
        <v>2</v>
      </c>
      <c r="G332" s="95"/>
      <c r="H332" s="139"/>
    </row>
    <row r="333" spans="2:8" x14ac:dyDescent="0.25">
      <c r="B333" s="135"/>
      <c r="C333" s="132" t="s">
        <v>74</v>
      </c>
      <c r="D333" s="131"/>
      <c r="E333" s="130"/>
      <c r="F333" s="95">
        <v>3</v>
      </c>
      <c r="G333" s="95"/>
      <c r="H333" s="139"/>
    </row>
    <row r="334" spans="2:8" x14ac:dyDescent="0.25">
      <c r="B334" s="135"/>
      <c r="C334" s="96" t="s">
        <v>73</v>
      </c>
      <c r="D334" s="96"/>
      <c r="E334" s="96"/>
      <c r="F334" s="95">
        <v>4</v>
      </c>
      <c r="G334" s="95"/>
      <c r="H334" s="139"/>
    </row>
    <row r="335" spans="2:8" x14ac:dyDescent="0.25">
      <c r="B335" s="135"/>
      <c r="C335" s="132" t="s">
        <v>72</v>
      </c>
      <c r="D335" s="131"/>
      <c r="E335" s="130"/>
      <c r="F335" s="95">
        <v>5</v>
      </c>
      <c r="G335" s="95"/>
      <c r="H335" s="138"/>
    </row>
    <row r="336" spans="2:8" x14ac:dyDescent="0.25">
      <c r="B336" s="135"/>
      <c r="C336" s="132" t="s">
        <v>77</v>
      </c>
      <c r="D336" s="131"/>
      <c r="E336" s="131"/>
      <c r="F336" s="109"/>
      <c r="G336" s="93"/>
      <c r="H336" s="93"/>
    </row>
    <row r="337" spans="2:8" x14ac:dyDescent="0.25">
      <c r="B337" s="135"/>
      <c r="C337" s="132" t="s">
        <v>76</v>
      </c>
      <c r="D337" s="131"/>
      <c r="E337" s="130"/>
      <c r="F337" s="137">
        <v>6</v>
      </c>
      <c r="G337" s="123"/>
      <c r="H337" s="136">
        <v>0</v>
      </c>
    </row>
    <row r="338" spans="2:8" x14ac:dyDescent="0.25">
      <c r="B338" s="135"/>
      <c r="C338" s="132" t="s">
        <v>75</v>
      </c>
      <c r="D338" s="131"/>
      <c r="E338" s="130"/>
      <c r="F338" s="95">
        <v>7</v>
      </c>
      <c r="G338" s="96"/>
      <c r="H338" s="134"/>
    </row>
    <row r="339" spans="2:8" x14ac:dyDescent="0.25">
      <c r="B339" s="135"/>
      <c r="C339" s="132" t="s">
        <v>74</v>
      </c>
      <c r="D339" s="131"/>
      <c r="E339" s="130"/>
      <c r="F339" s="95">
        <v>8</v>
      </c>
      <c r="G339" s="96"/>
      <c r="H339" s="134"/>
    </row>
    <row r="340" spans="2:8" x14ac:dyDescent="0.25">
      <c r="B340" s="135"/>
      <c r="C340" s="96" t="s">
        <v>73</v>
      </c>
      <c r="D340" s="96"/>
      <c r="E340" s="96"/>
      <c r="F340" s="95">
        <v>9</v>
      </c>
      <c r="G340" s="96"/>
      <c r="H340" s="134"/>
    </row>
    <row r="341" spans="2:8" x14ac:dyDescent="0.25">
      <c r="B341" s="133"/>
      <c r="C341" s="132" t="s">
        <v>72</v>
      </c>
      <c r="D341" s="131"/>
      <c r="E341" s="130"/>
      <c r="F341" s="95">
        <v>10</v>
      </c>
      <c r="G341" s="96"/>
      <c r="H341" s="129"/>
    </row>
    <row r="342" spans="2:8" x14ac:dyDescent="0.25">
      <c r="B342" s="110" t="s">
        <v>50</v>
      </c>
      <c r="C342" s="100" t="s">
        <v>71</v>
      </c>
      <c r="D342" s="101"/>
      <c r="E342" s="99"/>
      <c r="F342" s="109"/>
      <c r="G342" s="109"/>
      <c r="H342" s="93"/>
    </row>
    <row r="343" spans="2:8" x14ac:dyDescent="0.25">
      <c r="B343" s="122"/>
      <c r="C343" s="120" t="s">
        <v>70</v>
      </c>
      <c r="D343" s="119"/>
      <c r="E343" s="118"/>
      <c r="F343" s="95" t="s">
        <v>39</v>
      </c>
      <c r="G343" s="96"/>
      <c r="H343" s="121">
        <f>SUM(G344:G347)</f>
        <v>5</v>
      </c>
    </row>
    <row r="344" spans="2:8" x14ac:dyDescent="0.25">
      <c r="B344" s="122"/>
      <c r="C344" s="120" t="s">
        <v>69</v>
      </c>
      <c r="D344" s="119"/>
      <c r="E344" s="128"/>
      <c r="F344" s="95">
        <v>15</v>
      </c>
      <c r="G344" s="95"/>
      <c r="H344" s="126"/>
    </row>
    <row r="345" spans="2:8" x14ac:dyDescent="0.25">
      <c r="B345" s="122"/>
      <c r="C345" s="120" t="s">
        <v>68</v>
      </c>
      <c r="D345" s="119"/>
      <c r="E345" s="128"/>
      <c r="F345" s="95">
        <v>10</v>
      </c>
      <c r="G345" s="95"/>
      <c r="H345" s="126"/>
    </row>
    <row r="346" spans="2:8" x14ac:dyDescent="0.25">
      <c r="B346" s="122"/>
      <c r="C346" s="120" t="s">
        <v>67</v>
      </c>
      <c r="D346" s="119"/>
      <c r="E346" s="128"/>
      <c r="F346" s="95">
        <v>5</v>
      </c>
      <c r="G346" s="95">
        <v>5</v>
      </c>
      <c r="H346" s="126"/>
    </row>
    <row r="347" spans="2:8" x14ac:dyDescent="0.25">
      <c r="B347" s="122"/>
      <c r="C347" s="120" t="s">
        <v>66</v>
      </c>
      <c r="D347" s="119"/>
      <c r="E347" s="118"/>
      <c r="F347" s="95">
        <v>1</v>
      </c>
      <c r="G347" s="127"/>
      <c r="H347" s="126"/>
    </row>
    <row r="348" spans="2:8" x14ac:dyDescent="0.25">
      <c r="B348" s="108"/>
      <c r="C348" s="125"/>
      <c r="D348" s="124"/>
      <c r="G348" s="96"/>
      <c r="H348" s="123"/>
    </row>
    <row r="349" spans="2:8" x14ac:dyDescent="0.25">
      <c r="B349" s="110" t="s">
        <v>49</v>
      </c>
      <c r="C349" s="100" t="s">
        <v>65</v>
      </c>
      <c r="D349" s="101"/>
      <c r="E349" s="99"/>
      <c r="F349" s="94"/>
      <c r="G349" s="109"/>
      <c r="H349" s="93"/>
    </row>
    <row r="350" spans="2:8" x14ac:dyDescent="0.25">
      <c r="B350" s="122"/>
      <c r="C350" s="120" t="s">
        <v>64</v>
      </c>
      <c r="D350" s="119"/>
      <c r="E350" s="118"/>
      <c r="F350" s="95">
        <v>5</v>
      </c>
      <c r="G350" s="95">
        <v>3</v>
      </c>
      <c r="H350" s="121">
        <f>SUM(G350:G351)</f>
        <v>3</v>
      </c>
    </row>
    <row r="351" spans="2:8" x14ac:dyDescent="0.25">
      <c r="B351" s="108"/>
      <c r="C351" s="120" t="s">
        <v>63</v>
      </c>
      <c r="D351" s="119"/>
      <c r="E351" s="118"/>
      <c r="F351" s="95">
        <v>1</v>
      </c>
      <c r="G351" s="95">
        <v>0</v>
      </c>
      <c r="H351" s="117"/>
    </row>
    <row r="352" spans="2:8" x14ac:dyDescent="0.25">
      <c r="B352" s="110" t="s">
        <v>48</v>
      </c>
      <c r="C352" s="100" t="s">
        <v>62</v>
      </c>
      <c r="D352" s="101"/>
      <c r="E352" s="99"/>
      <c r="F352" s="116"/>
      <c r="G352" s="109"/>
      <c r="H352" s="93"/>
    </row>
    <row r="353" spans="2:8" x14ac:dyDescent="0.25">
      <c r="B353" s="108"/>
      <c r="C353" s="115" t="s">
        <v>61</v>
      </c>
      <c r="D353" s="114"/>
      <c r="E353" s="113"/>
      <c r="F353" s="112">
        <v>10</v>
      </c>
      <c r="G353" s="95">
        <v>10</v>
      </c>
      <c r="H353" s="111">
        <f>G353</f>
        <v>10</v>
      </c>
    </row>
    <row r="354" spans="2:8" x14ac:dyDescent="0.25">
      <c r="B354" s="110" t="s">
        <v>47</v>
      </c>
      <c r="C354" s="100" t="s">
        <v>60</v>
      </c>
      <c r="D354" s="101"/>
      <c r="E354" s="99"/>
      <c r="F354" s="109"/>
      <c r="G354" s="109"/>
      <c r="H354" s="93"/>
    </row>
    <row r="355" spans="2:8" ht="15" customHeight="1" x14ac:dyDescent="0.25">
      <c r="B355" s="108"/>
      <c r="C355" s="107" t="s">
        <v>59</v>
      </c>
      <c r="D355" s="106"/>
      <c r="E355" s="105"/>
      <c r="F355" s="95">
        <v>10</v>
      </c>
      <c r="G355" s="104">
        <v>10</v>
      </c>
      <c r="H355" s="103">
        <f>SUM(G355)</f>
        <v>10</v>
      </c>
    </row>
    <row r="356" spans="2:8" x14ac:dyDescent="0.25">
      <c r="C356" s="102"/>
      <c r="D356" s="102"/>
      <c r="E356" s="102"/>
      <c r="F356" s="102"/>
      <c r="G356" s="102"/>
    </row>
    <row r="357" spans="2:8" x14ac:dyDescent="0.25">
      <c r="C357" s="100" t="s">
        <v>58</v>
      </c>
      <c r="D357" s="101"/>
      <c r="E357" s="101"/>
      <c r="F357" s="101"/>
      <c r="G357" s="99"/>
    </row>
    <row r="358" spans="2:8" x14ac:dyDescent="0.25">
      <c r="C358" s="100" t="s">
        <v>57</v>
      </c>
      <c r="D358" s="99"/>
      <c r="E358" s="97" t="s">
        <v>56</v>
      </c>
      <c r="F358" s="98" t="s">
        <v>56</v>
      </c>
      <c r="G358" s="97" t="s">
        <v>55</v>
      </c>
    </row>
    <row r="359" spans="2:8" x14ac:dyDescent="0.25">
      <c r="C359" s="95" t="s">
        <v>54</v>
      </c>
      <c r="D359" s="96" t="s">
        <v>53</v>
      </c>
      <c r="E359" s="95"/>
      <c r="F359" s="92">
        <v>0.15</v>
      </c>
      <c r="G359" s="91">
        <f>H312+H321</f>
        <v>12.142857142857142</v>
      </c>
    </row>
    <row r="360" spans="2:8" x14ac:dyDescent="0.25">
      <c r="C360" s="95" t="s">
        <v>52</v>
      </c>
      <c r="D360" s="96" t="s">
        <v>51</v>
      </c>
      <c r="E360" s="95"/>
      <c r="F360" s="92">
        <v>0.4</v>
      </c>
      <c r="G360" s="91">
        <f>H328</f>
        <v>30</v>
      </c>
    </row>
    <row r="361" spans="2:8" x14ac:dyDescent="0.25">
      <c r="C361" s="95" t="s">
        <v>50</v>
      </c>
      <c r="D361" s="96" t="s">
        <v>18</v>
      </c>
      <c r="E361" s="95"/>
      <c r="F361" s="92">
        <v>0.2</v>
      </c>
      <c r="G361" s="91">
        <f>H343</f>
        <v>5</v>
      </c>
    </row>
    <row r="362" spans="2:8" x14ac:dyDescent="0.25">
      <c r="C362" s="95" t="s">
        <v>49</v>
      </c>
      <c r="D362" s="96" t="s">
        <v>19</v>
      </c>
      <c r="E362" s="95"/>
      <c r="F362" s="92">
        <v>0.1</v>
      </c>
      <c r="G362" s="91">
        <f>H350</f>
        <v>3</v>
      </c>
    </row>
    <row r="363" spans="2:8" x14ac:dyDescent="0.25">
      <c r="C363" s="95" t="s">
        <v>48</v>
      </c>
      <c r="D363" s="96" t="s">
        <v>20</v>
      </c>
      <c r="E363" s="95"/>
      <c r="F363" s="92">
        <v>0.1</v>
      </c>
      <c r="G363" s="91">
        <f>H353</f>
        <v>10</v>
      </c>
    </row>
    <row r="364" spans="2:8" x14ac:dyDescent="0.25">
      <c r="C364" s="95" t="s">
        <v>47</v>
      </c>
      <c r="D364" s="96" t="s">
        <v>21</v>
      </c>
      <c r="E364" s="95"/>
      <c r="F364" s="92">
        <v>0.05</v>
      </c>
      <c r="G364" s="91">
        <f>H355</f>
        <v>10</v>
      </c>
    </row>
    <row r="365" spans="2:8" x14ac:dyDescent="0.25">
      <c r="C365" s="94"/>
      <c r="D365" s="93"/>
      <c r="F365" s="92">
        <f>SUM(F359:F364)</f>
        <v>1</v>
      </c>
      <c r="G365" s="91">
        <f>SUM(G359:G364)</f>
        <v>70.142857142857139</v>
      </c>
    </row>
    <row r="366" spans="2:8" x14ac:dyDescent="0.25">
      <c r="F366" s="88"/>
      <c r="G366" s="90"/>
    </row>
    <row r="367" spans="2:8" x14ac:dyDescent="0.25">
      <c r="D367" s="89" t="s">
        <v>46</v>
      </c>
      <c r="E367" s="89"/>
      <c r="F367" s="88"/>
      <c r="G367" s="87">
        <v>45865</v>
      </c>
      <c r="H367" s="87"/>
    </row>
    <row r="368" spans="2:8" x14ac:dyDescent="0.25">
      <c r="D368" s="86" t="s">
        <v>45</v>
      </c>
      <c r="E368" s="86"/>
      <c r="G368" s="84" t="s">
        <v>44</v>
      </c>
      <c r="H368" s="84"/>
    </row>
    <row r="369" spans="4:8" x14ac:dyDescent="0.25">
      <c r="D369" s="85" t="s">
        <v>43</v>
      </c>
      <c r="E369" s="85"/>
      <c r="G369" s="84"/>
      <c r="H369" s="84"/>
    </row>
  </sheetData>
  <mergeCells count="338">
    <mergeCell ref="B1:H1"/>
    <mergeCell ref="B2:H2"/>
    <mergeCell ref="B3:H3"/>
    <mergeCell ref="B6:H6"/>
    <mergeCell ref="B7:H7"/>
    <mergeCell ref="B8:H8"/>
    <mergeCell ref="B9:H9"/>
    <mergeCell ref="B13:B29"/>
    <mergeCell ref="C13:D13"/>
    <mergeCell ref="F13:F15"/>
    <mergeCell ref="G13:G15"/>
    <mergeCell ref="H13:H15"/>
    <mergeCell ref="C14:D14"/>
    <mergeCell ref="C16:E16"/>
    <mergeCell ref="H16:H23"/>
    <mergeCell ref="C17:D17"/>
    <mergeCell ref="C18:E18"/>
    <mergeCell ref="C19:E19"/>
    <mergeCell ref="C20:E20"/>
    <mergeCell ref="C21:E21"/>
    <mergeCell ref="C22:E22"/>
    <mergeCell ref="C23:E23"/>
    <mergeCell ref="H25:H29"/>
    <mergeCell ref="B30:B45"/>
    <mergeCell ref="C30:E30"/>
    <mergeCell ref="C31:E31"/>
    <mergeCell ref="C32:E32"/>
    <mergeCell ref="C33:E33"/>
    <mergeCell ref="C34:E34"/>
    <mergeCell ref="C35:E35"/>
    <mergeCell ref="H35:H39"/>
    <mergeCell ref="C36:E36"/>
    <mergeCell ref="C37:E37"/>
    <mergeCell ref="C39:E39"/>
    <mergeCell ref="C40:E40"/>
    <mergeCell ref="C41:E41"/>
    <mergeCell ref="H41:H45"/>
    <mergeCell ref="C42:E42"/>
    <mergeCell ref="C43:E43"/>
    <mergeCell ref="C45:E45"/>
    <mergeCell ref="B46:B52"/>
    <mergeCell ref="C46:E46"/>
    <mergeCell ref="C47:E47"/>
    <mergeCell ref="H47:H51"/>
    <mergeCell ref="C48:D48"/>
    <mergeCell ref="C49:D49"/>
    <mergeCell ref="C50:D50"/>
    <mergeCell ref="C51:E51"/>
    <mergeCell ref="C52:D52"/>
    <mergeCell ref="B53:B55"/>
    <mergeCell ref="C53:E53"/>
    <mergeCell ref="C54:E54"/>
    <mergeCell ref="H54:H55"/>
    <mergeCell ref="C55:E55"/>
    <mergeCell ref="B56:B57"/>
    <mergeCell ref="C56:E56"/>
    <mergeCell ref="C57:D57"/>
    <mergeCell ref="B58:B59"/>
    <mergeCell ref="C58:E58"/>
    <mergeCell ref="C59:E59"/>
    <mergeCell ref="C61:G61"/>
    <mergeCell ref="C62:D62"/>
    <mergeCell ref="C72:D72"/>
    <mergeCell ref="G72:H72"/>
    <mergeCell ref="C73:D73"/>
    <mergeCell ref="G73:H73"/>
    <mergeCell ref="C74:D74"/>
    <mergeCell ref="B76:H76"/>
    <mergeCell ref="B77:H77"/>
    <mergeCell ref="B78:H78"/>
    <mergeCell ref="B81:H81"/>
    <mergeCell ref="B82:H82"/>
    <mergeCell ref="B83:H83"/>
    <mergeCell ref="B84:H84"/>
    <mergeCell ref="B88:B104"/>
    <mergeCell ref="C88:D88"/>
    <mergeCell ref="F88:F90"/>
    <mergeCell ref="G88:G90"/>
    <mergeCell ref="H88:H90"/>
    <mergeCell ref="C89:D89"/>
    <mergeCell ref="C91:E91"/>
    <mergeCell ref="H91:H98"/>
    <mergeCell ref="C92:D92"/>
    <mergeCell ref="C93:E93"/>
    <mergeCell ref="C94:E94"/>
    <mergeCell ref="C95:E95"/>
    <mergeCell ref="C96:E96"/>
    <mergeCell ref="C97:E97"/>
    <mergeCell ref="C98:E98"/>
    <mergeCell ref="H100:H104"/>
    <mergeCell ref="B105:B120"/>
    <mergeCell ref="C105:E105"/>
    <mergeCell ref="C106:E106"/>
    <mergeCell ref="C107:E107"/>
    <mergeCell ref="C108:E108"/>
    <mergeCell ref="C109:E109"/>
    <mergeCell ref="C110:E110"/>
    <mergeCell ref="H110:H114"/>
    <mergeCell ref="C111:E111"/>
    <mergeCell ref="C112:E112"/>
    <mergeCell ref="C114:E114"/>
    <mergeCell ref="C115:E115"/>
    <mergeCell ref="C116:E116"/>
    <mergeCell ref="H116:H120"/>
    <mergeCell ref="C117:E117"/>
    <mergeCell ref="C118:E118"/>
    <mergeCell ref="C120:E120"/>
    <mergeCell ref="B121:B127"/>
    <mergeCell ref="C121:E121"/>
    <mergeCell ref="C122:E122"/>
    <mergeCell ref="H122:H126"/>
    <mergeCell ref="C123:D123"/>
    <mergeCell ref="C124:D124"/>
    <mergeCell ref="C125:D125"/>
    <mergeCell ref="C126:E126"/>
    <mergeCell ref="C127:D127"/>
    <mergeCell ref="B128:B130"/>
    <mergeCell ref="C128:E128"/>
    <mergeCell ref="C129:E129"/>
    <mergeCell ref="H129:H130"/>
    <mergeCell ref="C130:E130"/>
    <mergeCell ref="B131:B132"/>
    <mergeCell ref="C131:E131"/>
    <mergeCell ref="C132:D132"/>
    <mergeCell ref="B133:B134"/>
    <mergeCell ref="C133:E133"/>
    <mergeCell ref="C134:E134"/>
    <mergeCell ref="C136:G136"/>
    <mergeCell ref="C137:D137"/>
    <mergeCell ref="C146:D146"/>
    <mergeCell ref="G146:H146"/>
    <mergeCell ref="C147:D147"/>
    <mergeCell ref="G147:H147"/>
    <mergeCell ref="C148:D148"/>
    <mergeCell ref="B150:H150"/>
    <mergeCell ref="B151:H151"/>
    <mergeCell ref="B152:H152"/>
    <mergeCell ref="B155:H155"/>
    <mergeCell ref="B156:H156"/>
    <mergeCell ref="B157:H157"/>
    <mergeCell ref="B158:H158"/>
    <mergeCell ref="B162:B178"/>
    <mergeCell ref="C162:D162"/>
    <mergeCell ref="F162:F164"/>
    <mergeCell ref="G162:G164"/>
    <mergeCell ref="H162:H164"/>
    <mergeCell ref="C163:D163"/>
    <mergeCell ref="C165:E165"/>
    <mergeCell ref="H165:H172"/>
    <mergeCell ref="C166:D166"/>
    <mergeCell ref="C167:E167"/>
    <mergeCell ref="C168:E168"/>
    <mergeCell ref="C169:E169"/>
    <mergeCell ref="C170:E170"/>
    <mergeCell ref="C171:E171"/>
    <mergeCell ref="C172:E172"/>
    <mergeCell ref="H174:H178"/>
    <mergeCell ref="B179:B194"/>
    <mergeCell ref="C179:E179"/>
    <mergeCell ref="C180:E180"/>
    <mergeCell ref="C181:E181"/>
    <mergeCell ref="C182:E182"/>
    <mergeCell ref="C183:E183"/>
    <mergeCell ref="C184:E184"/>
    <mergeCell ref="H184:H188"/>
    <mergeCell ref="C185:E185"/>
    <mergeCell ref="C186:E186"/>
    <mergeCell ref="C188:E188"/>
    <mergeCell ref="C189:E189"/>
    <mergeCell ref="C190:E190"/>
    <mergeCell ref="H190:H194"/>
    <mergeCell ref="C191:E191"/>
    <mergeCell ref="C192:E192"/>
    <mergeCell ref="C194:E194"/>
    <mergeCell ref="B195:B201"/>
    <mergeCell ref="C195:E195"/>
    <mergeCell ref="C196:E196"/>
    <mergeCell ref="H196:H200"/>
    <mergeCell ref="C197:D197"/>
    <mergeCell ref="C198:D198"/>
    <mergeCell ref="C199:D199"/>
    <mergeCell ref="C200:E200"/>
    <mergeCell ref="C201:D201"/>
    <mergeCell ref="B202:B204"/>
    <mergeCell ref="C202:E202"/>
    <mergeCell ref="C203:E203"/>
    <mergeCell ref="H203:H204"/>
    <mergeCell ref="C204:E204"/>
    <mergeCell ref="B205:B206"/>
    <mergeCell ref="C205:E205"/>
    <mergeCell ref="C206:D206"/>
    <mergeCell ref="B207:B208"/>
    <mergeCell ref="C207:E207"/>
    <mergeCell ref="C208:E208"/>
    <mergeCell ref="C210:G210"/>
    <mergeCell ref="C211:D211"/>
    <mergeCell ref="D220:E220"/>
    <mergeCell ref="G220:H220"/>
    <mergeCell ref="C221:D221"/>
    <mergeCell ref="G221:H221"/>
    <mergeCell ref="C222:D222"/>
    <mergeCell ref="G222:H222"/>
    <mergeCell ref="B224:H224"/>
    <mergeCell ref="B225:H225"/>
    <mergeCell ref="B226:H226"/>
    <mergeCell ref="B229:H229"/>
    <mergeCell ref="B230:H230"/>
    <mergeCell ref="B231:H231"/>
    <mergeCell ref="B232:H232"/>
    <mergeCell ref="B236:B252"/>
    <mergeCell ref="C236:D236"/>
    <mergeCell ref="F236:F238"/>
    <mergeCell ref="G236:G238"/>
    <mergeCell ref="H236:H238"/>
    <mergeCell ref="C237:D237"/>
    <mergeCell ref="C239:E239"/>
    <mergeCell ref="H239:H246"/>
    <mergeCell ref="C240:D240"/>
    <mergeCell ref="C241:E241"/>
    <mergeCell ref="C242:E242"/>
    <mergeCell ref="C243:E243"/>
    <mergeCell ref="C244:E244"/>
    <mergeCell ref="C245:E245"/>
    <mergeCell ref="C246:E246"/>
    <mergeCell ref="H248:H252"/>
    <mergeCell ref="B253:B268"/>
    <mergeCell ref="C253:E253"/>
    <mergeCell ref="C254:E254"/>
    <mergeCell ref="C255:E255"/>
    <mergeCell ref="C256:E256"/>
    <mergeCell ref="C257:E257"/>
    <mergeCell ref="C258:E258"/>
    <mergeCell ref="H258:H262"/>
    <mergeCell ref="C259:E259"/>
    <mergeCell ref="C260:E260"/>
    <mergeCell ref="C262:E262"/>
    <mergeCell ref="C263:E263"/>
    <mergeCell ref="C264:E264"/>
    <mergeCell ref="H264:H268"/>
    <mergeCell ref="C265:E265"/>
    <mergeCell ref="C266:E266"/>
    <mergeCell ref="C268:E268"/>
    <mergeCell ref="B269:B275"/>
    <mergeCell ref="C269:E269"/>
    <mergeCell ref="C270:E270"/>
    <mergeCell ref="H270:H274"/>
    <mergeCell ref="C271:D271"/>
    <mergeCell ref="C272:D272"/>
    <mergeCell ref="C273:D273"/>
    <mergeCell ref="C274:E274"/>
    <mergeCell ref="C275:D275"/>
    <mergeCell ref="B276:B278"/>
    <mergeCell ref="C276:E276"/>
    <mergeCell ref="C277:E277"/>
    <mergeCell ref="H277:H278"/>
    <mergeCell ref="C278:E278"/>
    <mergeCell ref="B279:B280"/>
    <mergeCell ref="C279:E279"/>
    <mergeCell ref="C280:D280"/>
    <mergeCell ref="B281:B282"/>
    <mergeCell ref="C281:E281"/>
    <mergeCell ref="C282:E282"/>
    <mergeCell ref="C284:G284"/>
    <mergeCell ref="C285:D285"/>
    <mergeCell ref="D294:E294"/>
    <mergeCell ref="G294:H294"/>
    <mergeCell ref="D295:E295"/>
    <mergeCell ref="G295:H295"/>
    <mergeCell ref="D296:E296"/>
    <mergeCell ref="G296:H296"/>
    <mergeCell ref="B297:H297"/>
    <mergeCell ref="B298:H298"/>
    <mergeCell ref="B299:H299"/>
    <mergeCell ref="B302:H302"/>
    <mergeCell ref="B303:H303"/>
    <mergeCell ref="B304:H304"/>
    <mergeCell ref="B305:H305"/>
    <mergeCell ref="B309:B325"/>
    <mergeCell ref="C309:D309"/>
    <mergeCell ref="F309:F311"/>
    <mergeCell ref="G309:G311"/>
    <mergeCell ref="H309:H311"/>
    <mergeCell ref="C310:D310"/>
    <mergeCell ref="C312:E312"/>
    <mergeCell ref="H312:H319"/>
    <mergeCell ref="C313:D313"/>
    <mergeCell ref="C314:E314"/>
    <mergeCell ref="C315:E315"/>
    <mergeCell ref="C316:E316"/>
    <mergeCell ref="C317:E317"/>
    <mergeCell ref="C318:E318"/>
    <mergeCell ref="C319:E319"/>
    <mergeCell ref="H321:H325"/>
    <mergeCell ref="B326:B341"/>
    <mergeCell ref="C326:E326"/>
    <mergeCell ref="C327:E327"/>
    <mergeCell ref="C328:E328"/>
    <mergeCell ref="C329:E329"/>
    <mergeCell ref="C330:E330"/>
    <mergeCell ref="C331:E331"/>
    <mergeCell ref="H331:H335"/>
    <mergeCell ref="C332:E332"/>
    <mergeCell ref="C333:E333"/>
    <mergeCell ref="C335:E335"/>
    <mergeCell ref="C336:E336"/>
    <mergeCell ref="C337:E337"/>
    <mergeCell ref="H337:H341"/>
    <mergeCell ref="C338:E338"/>
    <mergeCell ref="C339:E339"/>
    <mergeCell ref="C341:E341"/>
    <mergeCell ref="B342:B348"/>
    <mergeCell ref="C342:E342"/>
    <mergeCell ref="C343:E343"/>
    <mergeCell ref="H343:H347"/>
    <mergeCell ref="C344:D344"/>
    <mergeCell ref="C345:D345"/>
    <mergeCell ref="C346:D346"/>
    <mergeCell ref="C347:E347"/>
    <mergeCell ref="C348:D348"/>
    <mergeCell ref="G367:H367"/>
    <mergeCell ref="B349:B351"/>
    <mergeCell ref="C349:E349"/>
    <mergeCell ref="C350:E350"/>
    <mergeCell ref="H350:H351"/>
    <mergeCell ref="C351:E351"/>
    <mergeCell ref="B352:B353"/>
    <mergeCell ref="C352:E352"/>
    <mergeCell ref="C353:D353"/>
    <mergeCell ref="D368:E368"/>
    <mergeCell ref="G368:H368"/>
    <mergeCell ref="D369:E369"/>
    <mergeCell ref="G369:H369"/>
    <mergeCell ref="B354:B355"/>
    <mergeCell ref="C354:E354"/>
    <mergeCell ref="C355:E355"/>
    <mergeCell ref="C357:G357"/>
    <mergeCell ref="C358:D358"/>
    <mergeCell ref="D367:E367"/>
  </mergeCells>
  <printOptions horizontalCentered="1"/>
  <pageMargins left="0.25" right="0" top="0.33" bottom="0" header="0.17" footer="0"/>
  <pageSetup paperSize="9" scale="67" orientation="portrait" horizontalDpi="360" verticalDpi="360" r:id="rId1"/>
  <headerFooter alignWithMargins="0">
    <oddFooter>&amp;LLSPU-HRO-SF-031&amp;CRev.1&amp;R10 September 2018</oddFooter>
  </headerFooter>
  <rowBreaks count="4" manualBreakCount="4">
    <brk id="74" max="10" man="1"/>
    <brk id="149" max="10" man="1"/>
    <brk id="223" max="10" man="1"/>
    <brk id="296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858D8-C999-4EBE-B3BC-23CA7C68BD69}">
  <dimension ref="A1:J55"/>
  <sheetViews>
    <sheetView view="pageBreakPreview" zoomScale="115" zoomScaleNormal="78" zoomScaleSheetLayoutView="115" workbookViewId="0">
      <selection activeCell="E22" sqref="E22"/>
    </sheetView>
  </sheetViews>
  <sheetFormatPr defaultColWidth="9.140625" defaultRowHeight="9" x14ac:dyDescent="0.15"/>
  <cols>
    <col min="1" max="1" width="34" style="2" customWidth="1"/>
    <col min="2" max="2" width="6.140625" style="5" customWidth="1"/>
    <col min="3" max="3" width="8.5703125" style="6" customWidth="1"/>
    <col min="4" max="4" width="14.140625" style="6" bestFit="1" customWidth="1"/>
    <col min="5" max="5" width="34.85546875" style="5" customWidth="1"/>
    <col min="6" max="6" width="35.140625" style="2" customWidth="1"/>
    <col min="7" max="7" width="38.42578125" style="2" customWidth="1"/>
    <col min="8" max="8" width="16.28515625" style="2" customWidth="1"/>
    <col min="9" max="9" width="15.42578125" style="2" customWidth="1"/>
    <col min="10" max="10" width="10.42578125" style="2" customWidth="1"/>
    <col min="11" max="16384" width="9.140625" style="2"/>
  </cols>
  <sheetData>
    <row r="1" spans="1:10" ht="14.25" customHeight="1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12" x14ac:dyDescent="0.1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</row>
    <row r="3" spans="1:10" ht="12" x14ac:dyDescent="0.1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4" spans="1:10" x14ac:dyDescent="0.15">
      <c r="A4" s="4"/>
    </row>
    <row r="5" spans="1:10" ht="12.75" x14ac:dyDescent="0.15">
      <c r="A5" s="7" t="s">
        <v>3</v>
      </c>
      <c r="B5" s="7"/>
      <c r="C5" s="7"/>
      <c r="D5" s="7"/>
      <c r="E5" s="7"/>
      <c r="F5" s="7"/>
      <c r="G5" s="7"/>
      <c r="H5" s="7"/>
      <c r="I5" s="7"/>
      <c r="J5" s="7"/>
    </row>
    <row r="6" spans="1:10" x14ac:dyDescent="0.1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 ht="15.75" x14ac:dyDescent="0.25">
      <c r="A7" s="9" t="s">
        <v>5</v>
      </c>
      <c r="B7" s="10" t="s">
        <v>41</v>
      </c>
      <c r="C7" s="2"/>
    </row>
    <row r="8" spans="1:10" ht="20.100000000000001" customHeight="1" x14ac:dyDescent="0.25">
      <c r="A8" s="11" t="s">
        <v>6</v>
      </c>
      <c r="B8" s="9" t="s">
        <v>7</v>
      </c>
      <c r="C8"/>
      <c r="D8" s="12" t="s">
        <v>8</v>
      </c>
    </row>
    <row r="9" spans="1:10" ht="20.100000000000001" customHeight="1" x14ac:dyDescent="0.25">
      <c r="A9" s="11"/>
      <c r="B9" s="9" t="s">
        <v>9</v>
      </c>
      <c r="C9"/>
      <c r="D9" s="12" t="s">
        <v>10</v>
      </c>
    </row>
    <row r="10" spans="1:10" ht="20.100000000000001" customHeight="1" x14ac:dyDescent="0.25">
      <c r="A10" s="11"/>
      <c r="B10" s="9" t="s">
        <v>11</v>
      </c>
      <c r="C10"/>
      <c r="D10" s="12" t="s">
        <v>10</v>
      </c>
    </row>
    <row r="11" spans="1:10" ht="20.100000000000001" customHeight="1" x14ac:dyDescent="0.25">
      <c r="A11" s="11"/>
      <c r="B11" s="9" t="s">
        <v>12</v>
      </c>
      <c r="C11"/>
      <c r="D11" s="12" t="s">
        <v>10</v>
      </c>
    </row>
    <row r="12" spans="1:10" ht="16.5" customHeight="1" thickBot="1" x14ac:dyDescent="0.2">
      <c r="A12" s="11"/>
    </row>
    <row r="13" spans="1:10" ht="23.25" customHeight="1" x14ac:dyDescent="0.15">
      <c r="A13" s="13" t="s">
        <v>13</v>
      </c>
      <c r="B13" s="14" t="s">
        <v>14</v>
      </c>
      <c r="C13" s="14" t="s">
        <v>15</v>
      </c>
      <c r="D13" s="14" t="s">
        <v>16</v>
      </c>
      <c r="E13" s="13" t="s">
        <v>17</v>
      </c>
      <c r="F13" s="13" t="s">
        <v>18</v>
      </c>
      <c r="G13" s="14" t="s">
        <v>19</v>
      </c>
      <c r="H13" s="14" t="s">
        <v>20</v>
      </c>
      <c r="I13" s="14" t="s">
        <v>21</v>
      </c>
      <c r="J13" s="14" t="s">
        <v>22</v>
      </c>
    </row>
    <row r="14" spans="1:10" ht="11.25" customHeight="1" thickBot="1" x14ac:dyDescent="0.2">
      <c r="A14" s="15"/>
      <c r="B14" s="16"/>
      <c r="C14" s="17"/>
      <c r="D14" s="18">
        <v>0.15</v>
      </c>
      <c r="E14" s="19">
        <v>0.4</v>
      </c>
      <c r="F14" s="20">
        <v>0.2</v>
      </c>
      <c r="G14" s="18">
        <v>0.1</v>
      </c>
      <c r="H14" s="18">
        <v>0.1</v>
      </c>
      <c r="I14" s="18">
        <v>0.05</v>
      </c>
      <c r="J14" s="21"/>
    </row>
    <row r="15" spans="1:10" s="32" customFormat="1" ht="18" customHeight="1" x14ac:dyDescent="0.25">
      <c r="A15" s="22" t="s">
        <v>42</v>
      </c>
      <c r="B15" s="23">
        <v>23</v>
      </c>
      <c r="C15" s="24" t="s">
        <v>23</v>
      </c>
      <c r="D15" s="25"/>
      <c r="E15" s="26" t="s">
        <v>1</v>
      </c>
      <c r="F15" s="27" t="s">
        <v>24</v>
      </c>
      <c r="G15" s="28" t="s">
        <v>25</v>
      </c>
      <c r="H15" s="29" t="s">
        <v>26</v>
      </c>
      <c r="I15" s="30" t="s">
        <v>27</v>
      </c>
      <c r="J15" s="31"/>
    </row>
    <row r="16" spans="1:10" s="32" customFormat="1" ht="18" customHeight="1" x14ac:dyDescent="0.25">
      <c r="A16" s="33"/>
      <c r="B16" s="34"/>
      <c r="C16" s="35"/>
      <c r="D16" s="36"/>
      <c r="E16" s="37" t="s">
        <v>28</v>
      </c>
      <c r="F16" s="38" t="s">
        <v>29</v>
      </c>
      <c r="G16" s="39" t="s">
        <v>30</v>
      </c>
      <c r="H16" s="40"/>
      <c r="I16" s="41"/>
      <c r="J16" s="42"/>
    </row>
    <row r="17" spans="1:10" s="32" customFormat="1" ht="18" customHeight="1" x14ac:dyDescent="0.25">
      <c r="A17" s="43"/>
      <c r="B17" s="34"/>
      <c r="C17" s="35"/>
      <c r="D17" s="36"/>
      <c r="E17" s="44" t="s">
        <v>31</v>
      </c>
      <c r="F17" s="45" t="s">
        <v>32</v>
      </c>
      <c r="G17" s="34" t="s">
        <v>33</v>
      </c>
      <c r="H17" s="46"/>
      <c r="I17" s="41"/>
      <c r="J17" s="42"/>
    </row>
    <row r="18" spans="1:10" s="32" customFormat="1" ht="18" customHeight="1" x14ac:dyDescent="0.25">
      <c r="A18" s="47"/>
      <c r="B18" s="34"/>
      <c r="C18" s="35"/>
      <c r="D18" s="36"/>
      <c r="E18" s="48">
        <v>2024</v>
      </c>
      <c r="F18" s="45"/>
      <c r="G18" s="49"/>
      <c r="H18" s="46"/>
      <c r="I18" s="50"/>
      <c r="J18" s="42"/>
    </row>
    <row r="19" spans="1:10" s="32" customFormat="1" ht="18" customHeight="1" x14ac:dyDescent="0.25">
      <c r="A19" s="47"/>
      <c r="B19" s="34"/>
      <c r="C19" s="35"/>
      <c r="D19" s="36"/>
      <c r="E19" s="48"/>
      <c r="F19" s="51"/>
      <c r="G19" s="52" t="s">
        <v>34</v>
      </c>
      <c r="H19" s="46"/>
      <c r="I19" s="50"/>
      <c r="J19" s="42"/>
    </row>
    <row r="20" spans="1:10" s="32" customFormat="1" ht="18" customHeight="1" x14ac:dyDescent="0.25">
      <c r="A20" s="47"/>
      <c r="B20" s="34"/>
      <c r="C20" s="35"/>
      <c r="D20" s="36"/>
      <c r="E20" s="48"/>
      <c r="F20" s="38"/>
      <c r="G20" s="52"/>
      <c r="H20" s="46"/>
      <c r="I20" s="50"/>
      <c r="J20" s="42"/>
    </row>
    <row r="21" spans="1:10" s="32" customFormat="1" ht="18" customHeight="1" x14ac:dyDescent="0.25">
      <c r="A21" s="47"/>
      <c r="B21" s="34"/>
      <c r="C21" s="35"/>
      <c r="D21" s="36"/>
      <c r="E21" s="48"/>
      <c r="F21" s="45"/>
      <c r="G21" s="52"/>
      <c r="H21" s="46"/>
      <c r="I21" s="50"/>
      <c r="J21" s="42"/>
    </row>
    <row r="22" spans="1:10" s="32" customFormat="1" ht="18" customHeight="1" x14ac:dyDescent="0.25">
      <c r="A22" s="47"/>
      <c r="B22" s="34"/>
      <c r="C22" s="35"/>
      <c r="D22" s="36"/>
      <c r="E22" s="48"/>
      <c r="F22" s="45"/>
      <c r="G22" s="53"/>
      <c r="H22" s="46"/>
      <c r="I22" s="50"/>
      <c r="J22" s="42"/>
    </row>
    <row r="23" spans="1:10" s="32" customFormat="1" ht="18" customHeight="1" x14ac:dyDescent="0.25">
      <c r="A23" s="47"/>
      <c r="B23" s="34"/>
      <c r="C23" s="35"/>
      <c r="D23" s="36"/>
      <c r="E23" s="48"/>
      <c r="F23" s="54"/>
      <c r="G23" s="55" t="s">
        <v>35</v>
      </c>
      <c r="H23" s="46"/>
      <c r="I23" s="50"/>
      <c r="J23" s="42"/>
    </row>
    <row r="24" spans="1:10" s="32" customFormat="1" ht="18" customHeight="1" x14ac:dyDescent="0.25">
      <c r="A24" s="47"/>
      <c r="B24" s="34"/>
      <c r="C24" s="35"/>
      <c r="D24" s="36"/>
      <c r="E24" s="48"/>
      <c r="F24" s="38"/>
      <c r="G24" s="39" t="s">
        <v>36</v>
      </c>
      <c r="H24" s="46"/>
      <c r="I24" s="50"/>
      <c r="J24" s="42"/>
    </row>
    <row r="25" spans="1:10" s="32" customFormat="1" ht="18" customHeight="1" x14ac:dyDescent="0.25">
      <c r="A25" s="56"/>
      <c r="B25" s="57"/>
      <c r="C25" s="58"/>
      <c r="D25" s="59"/>
      <c r="E25" s="60"/>
      <c r="F25" s="45"/>
      <c r="G25" s="42"/>
      <c r="H25" s="61"/>
      <c r="I25" s="62"/>
      <c r="J25" s="63"/>
    </row>
    <row r="26" spans="1:10" s="32" customFormat="1" ht="18" customHeight="1" thickBot="1" x14ac:dyDescent="0.3">
      <c r="A26" s="64"/>
      <c r="B26" s="65"/>
      <c r="C26" s="66"/>
      <c r="D26" s="67">
        <f>(11%+12%+12.71%+12.43%+12.14%)/5</f>
        <v>0.12056</v>
      </c>
      <c r="E26" s="68">
        <v>0.3</v>
      </c>
      <c r="F26" s="70">
        <v>0.05</v>
      </c>
      <c r="G26" s="69">
        <v>0.03</v>
      </c>
      <c r="H26" s="70">
        <v>0.1</v>
      </c>
      <c r="I26" s="70">
        <v>0.1</v>
      </c>
      <c r="J26" s="71">
        <f>SUM(D26:I26)</f>
        <v>0.70055999999999996</v>
      </c>
    </row>
    <row r="27" spans="1:10" ht="12.75" x14ac:dyDescent="0.2">
      <c r="A27" s="72" t="s">
        <v>40</v>
      </c>
      <c r="B27" s="73"/>
      <c r="C27" s="74"/>
      <c r="F27" s="75"/>
    </row>
    <row r="28" spans="1:10" s="32" customFormat="1" ht="18" customHeight="1" x14ac:dyDescent="0.25">
      <c r="A28" s="76" t="s">
        <v>37</v>
      </c>
      <c r="B28" s="73"/>
      <c r="C28" s="74"/>
      <c r="D28" s="6"/>
      <c r="E28" s="5"/>
      <c r="F28" s="2"/>
      <c r="G28" s="61"/>
      <c r="H28" s="61"/>
      <c r="I28" s="61"/>
      <c r="J28" s="61"/>
    </row>
    <row r="29" spans="1:10" s="32" customFormat="1" ht="18" customHeight="1" x14ac:dyDescent="0.25">
      <c r="A29" s="76" t="s">
        <v>38</v>
      </c>
      <c r="B29" s="73"/>
      <c r="C29" s="74"/>
      <c r="D29" s="6"/>
      <c r="E29" s="5"/>
      <c r="F29" s="2"/>
      <c r="G29" s="61"/>
      <c r="H29" s="61"/>
      <c r="I29" s="61"/>
      <c r="J29" s="61"/>
    </row>
    <row r="30" spans="1:10" s="32" customFormat="1" ht="18" customHeight="1" x14ac:dyDescent="0.25">
      <c r="A30" s="77"/>
      <c r="B30" s="77"/>
      <c r="C30" s="58"/>
      <c r="D30" s="78"/>
      <c r="E30" s="79"/>
      <c r="F30" s="79"/>
      <c r="G30" s="79"/>
      <c r="H30" s="79"/>
      <c r="I30" s="79"/>
      <c r="J30" s="80"/>
    </row>
    <row r="54" spans="5:5" ht="15" x14ac:dyDescent="0.15">
      <c r="E54" s="81" t="s">
        <v>39</v>
      </c>
    </row>
    <row r="55" spans="5:5" ht="15.75" x14ac:dyDescent="0.15">
      <c r="E55" s="82"/>
    </row>
  </sheetData>
  <mergeCells count="9">
    <mergeCell ref="G19:G21"/>
    <mergeCell ref="A1:J1"/>
    <mergeCell ref="A2:J2"/>
    <mergeCell ref="A3:J3"/>
    <mergeCell ref="A5:J5"/>
    <mergeCell ref="A6:J6"/>
    <mergeCell ref="A15:A16"/>
    <mergeCell ref="H15:H16"/>
    <mergeCell ref="I15:I17"/>
  </mergeCells>
  <pageMargins left="0.39370078740157483" right="0" top="0.19685039370078741" bottom="0" header="0" footer="0"/>
  <pageSetup paperSize="14" scale="70" fitToHeight="0" orientation="landscape" r:id="rId1"/>
  <headerFooter>
    <oddHeader>&amp;RPage &amp;P of &amp;N</oddHeader>
  </headerFooter>
  <rowBreaks count="1" manualBreakCount="1">
    <brk id="63" max="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ASSESSMENT</vt:lpstr>
      <vt:lpstr>COMPARATIVE</vt:lpstr>
      <vt:lpstr>ASSESSMENT!Print_Area</vt:lpstr>
      <vt:lpstr>COMPARATIVE!Print_Area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HR-DIGI</dc:creator>
  <cp:lastModifiedBy>HR-DIGI</cp:lastModifiedBy>
  <dcterms:created xsi:type="dcterms:W3CDTF">2025-09-18T07:01:21Z</dcterms:created>
  <dcterms:modified xsi:type="dcterms:W3CDTF">2025-09-18T07:08:16Z</dcterms:modified>
</cp:coreProperties>
</file>