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\Downloads\"/>
    </mc:Choice>
  </mc:AlternateContent>
  <xr:revisionPtr revIDLastSave="0" documentId="8_{766725CD-6194-47CD-A2BE-25F32558D0E9}" xr6:coauthVersionLast="43" xr6:coauthVersionMax="43" xr10:uidLastSave="{00000000-0000-0000-0000-000000000000}"/>
  <bookViews>
    <workbookView xWindow="-120" yWindow="-120" windowWidth="29040" windowHeight="15720" xr2:uid="{F997F94C-4C35-40FB-8436-AEE07B3C4F5B}"/>
  </bookViews>
  <sheets>
    <sheet name="ASSESSMENT" sheetId="2" r:id="rId1"/>
    <sheet name="COMPARATIVE" sheetId="1" r:id="rId2"/>
  </sheets>
  <definedNames>
    <definedName name="_xlnm.Print_Area" localSheetId="0">ASSESSMENT!$A$1:$AF$67</definedName>
    <definedName name="_xlnm.Print_Area" localSheetId="1">COMPARATIVE!$A$1:$J$67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2" l="1"/>
  <c r="G15" i="2" s="1"/>
  <c r="F55" i="2" s="1"/>
  <c r="N22" i="2"/>
  <c r="O15" i="2" s="1"/>
  <c r="N55" i="2" s="1"/>
  <c r="V22" i="2"/>
  <c r="W15" i="2" s="1"/>
  <c r="V55" i="2" s="1"/>
  <c r="AD22" i="2"/>
  <c r="AE15" i="2" s="1"/>
  <c r="AD55" i="2" s="1"/>
  <c r="G24" i="2"/>
  <c r="O24" i="2"/>
  <c r="W24" i="2"/>
  <c r="AE24" i="2"/>
  <c r="G30" i="2"/>
  <c r="O30" i="2"/>
  <c r="W30" i="2"/>
  <c r="AE30" i="2"/>
  <c r="G33" i="2"/>
  <c r="O33" i="2"/>
  <c r="W33" i="2"/>
  <c r="AE33" i="2"/>
  <c r="G40" i="2"/>
  <c r="F57" i="2" s="1"/>
  <c r="O40" i="2"/>
  <c r="N57" i="2" s="1"/>
  <c r="W40" i="2"/>
  <c r="V57" i="2" s="1"/>
  <c r="AE40" i="2"/>
  <c r="AD57" i="2" s="1"/>
  <c r="G45" i="2"/>
  <c r="O45" i="2"/>
  <c r="W45" i="2"/>
  <c r="AE45" i="2"/>
  <c r="G48" i="2"/>
  <c r="O48" i="2"/>
  <c r="W48" i="2"/>
  <c r="AE48" i="2"/>
  <c r="G50" i="2"/>
  <c r="G51" i="2" s="1"/>
  <c r="O50" i="2"/>
  <c r="O51" i="2" s="1"/>
  <c r="W50" i="2"/>
  <c r="W51" i="2" s="1"/>
  <c r="AE50" i="2"/>
  <c r="AD60" i="2" s="1"/>
  <c r="F56" i="2"/>
  <c r="N56" i="2"/>
  <c r="V56" i="2"/>
  <c r="AD56" i="2"/>
  <c r="F58" i="2"/>
  <c r="N58" i="2"/>
  <c r="V58" i="2"/>
  <c r="AD58" i="2"/>
  <c r="F59" i="2"/>
  <c r="N59" i="2"/>
  <c r="V59" i="2"/>
  <c r="AD59" i="2"/>
  <c r="E61" i="2"/>
  <c r="M61" i="2"/>
  <c r="U61" i="2"/>
  <c r="AC61" i="2"/>
  <c r="D28" i="1"/>
  <c r="J28" i="1" s="1"/>
  <c r="AD61" i="2" l="1"/>
  <c r="AE51" i="2"/>
  <c r="V60" i="2"/>
  <c r="V61" i="2" s="1"/>
  <c r="N60" i="2"/>
  <c r="N61" i="2" s="1"/>
  <c r="F60" i="2"/>
  <c r="F61" i="2" s="1"/>
</calcChain>
</file>

<file path=xl/sharedStrings.xml><?xml version="1.0" encoding="utf-8"?>
<sst xmlns="http://schemas.openxmlformats.org/spreadsheetml/2006/main" count="370" uniqueCount="116">
  <si>
    <t>Republic of the Philippines</t>
  </si>
  <si>
    <t>Laguna State Polytechnic University</t>
  </si>
  <si>
    <t>San Pablo City Campus</t>
  </si>
  <si>
    <t>COMPARATIVE EVALUATION OF CANDIDATES</t>
  </si>
  <si>
    <t xml:space="preserve">      Position:   </t>
  </si>
  <si>
    <t>One (1) Part-Time Instructor  (CTE) Science</t>
  </si>
  <si>
    <t xml:space="preserve">     Minimum  Qualification: </t>
  </si>
  <si>
    <t>Education: Bachelor's degree
 Experience: 
 Training: None required
</t>
  </si>
  <si>
    <t>Experience: None required</t>
  </si>
  <si>
    <t>Training: None required</t>
  </si>
  <si>
    <t xml:space="preserve"> Eligibility: (SUC) None required; RA 1080 (for courses
requiring BAR or BOARD eligibility)</t>
  </si>
  <si>
    <t>Name of Applicants</t>
  </si>
  <si>
    <t>Age</t>
  </si>
  <si>
    <t>Civil Status</t>
  </si>
  <si>
    <t>Potential</t>
  </si>
  <si>
    <t xml:space="preserve">Education </t>
  </si>
  <si>
    <t>Experience</t>
  </si>
  <si>
    <t>Training</t>
  </si>
  <si>
    <t>Eligibility</t>
  </si>
  <si>
    <t>Outstanding Accomplishment</t>
  </si>
  <si>
    <t>Total Points</t>
  </si>
  <si>
    <t>Single</t>
  </si>
  <si>
    <t>University of the Philippines Los Baños</t>
  </si>
  <si>
    <t>Pear Deck Tutor LLC.</t>
  </si>
  <si>
    <t>Building Student Character inside the Classroom</t>
  </si>
  <si>
    <t>Licensure Examination for Chemists (2013)</t>
  </si>
  <si>
    <t>10th Place in the Licensure Examination for Chemists (2013)</t>
  </si>
  <si>
    <t>Ms in Agricultural Chemistry</t>
  </si>
  <si>
    <t>Online Math and Sciences Tutor</t>
  </si>
  <si>
    <t>Vibal Group, through V-Smart Courseware</t>
  </si>
  <si>
    <t>CAR</t>
  </si>
  <si>
    <t>2018 to present</t>
  </si>
  <si>
    <t>March 27-29, 2020</t>
  </si>
  <si>
    <t>Licensure Examination for Teacher</t>
  </si>
  <si>
    <t>STI College Calamba</t>
  </si>
  <si>
    <t>Summer Inset for SHS Teacher</t>
  </si>
  <si>
    <t>BS in Agricultural Chemistry</t>
  </si>
  <si>
    <t>SHS Teacher</t>
  </si>
  <si>
    <t>Lyceum of the Philippines University, Calamba</t>
  </si>
  <si>
    <t>2023-2024</t>
  </si>
  <si>
    <t>April 21-23, 2017</t>
  </si>
  <si>
    <t>The Maquiling School Inc.</t>
  </si>
  <si>
    <t>Innovation Camp for Teachers</t>
  </si>
  <si>
    <t>Certificate in Teaching Proficiency</t>
  </si>
  <si>
    <t>Diwa Learning, Lima Tech. Ctr, Malvar Batangas</t>
  </si>
  <si>
    <t>2016-2020</t>
  </si>
  <si>
    <t>November 26, 2016</t>
  </si>
  <si>
    <t>Candidate___ is  recommended by the Recruitment, Selection and Promotion Board for the Position of Part-Time Instructor due to the following reasons:</t>
  </si>
  <si>
    <t>1.    He/She is physically, mentally and educationally qualified for the position and very responsible person.</t>
  </si>
  <si>
    <t>2.     He/She is willing to develop himself/herself by attending seminars and trainings related to his/her specialization.</t>
  </si>
  <si>
    <t xml:space="preserve"> </t>
  </si>
  <si>
    <t>EVALUATOR</t>
  </si>
  <si>
    <t>(Signature above Printed Name)</t>
  </si>
  <si>
    <t>Date</t>
  </si>
  <si>
    <r>
      <t xml:space="preserve">EDILBERTO Z. ANDAL,EdD, </t>
    </r>
    <r>
      <rPr>
        <sz val="11"/>
        <color theme="1"/>
        <rFont val="Calibri"/>
        <family val="2"/>
        <scheme val="minor"/>
      </rPr>
      <t>Dean, CTE</t>
    </r>
  </si>
  <si>
    <r>
      <rPr>
        <b/>
        <sz val="11"/>
        <color theme="1"/>
        <rFont val="Calibri"/>
        <family val="2"/>
        <scheme val="minor"/>
      </rPr>
      <t>JOEL M. BAWICA</t>
    </r>
    <r>
      <rPr>
        <sz val="11"/>
        <color theme="1"/>
        <rFont val="Calibri"/>
        <family val="2"/>
        <scheme val="minor"/>
      </rPr>
      <t>, Campus Director</t>
    </r>
  </si>
  <si>
    <r>
      <t xml:space="preserve">ROSE R. ANDRADE, </t>
    </r>
    <r>
      <rPr>
        <sz val="11"/>
        <color theme="1"/>
        <rFont val="Calibri"/>
        <family val="2"/>
        <scheme val="minor"/>
      </rPr>
      <t>President FA</t>
    </r>
  </si>
  <si>
    <r>
      <rPr>
        <b/>
        <sz val="11"/>
        <color theme="1"/>
        <rFont val="Calibri"/>
        <family val="2"/>
        <scheme val="minor"/>
      </rPr>
      <t>ANA DIGI F. MERAÑA</t>
    </r>
    <r>
      <rPr>
        <sz val="11"/>
        <color theme="1"/>
        <rFont val="Calibri"/>
        <family val="2"/>
        <scheme val="minor"/>
      </rPr>
      <t>, Admin. Officer IV</t>
    </r>
  </si>
  <si>
    <t xml:space="preserve">  </t>
  </si>
  <si>
    <t>VI</t>
  </si>
  <si>
    <t>V</t>
  </si>
  <si>
    <t>IV</t>
  </si>
  <si>
    <t>III</t>
  </si>
  <si>
    <t>Education</t>
  </si>
  <si>
    <t>II</t>
  </si>
  <si>
    <t>I</t>
  </si>
  <si>
    <t>SCORE</t>
  </si>
  <si>
    <t>%</t>
  </si>
  <si>
    <t>CRITERIA</t>
  </si>
  <si>
    <t>SUMMARY OF SCORES</t>
  </si>
  <si>
    <t>TOTAL</t>
  </si>
  <si>
    <t>Citations, Recognitions, Honor Graduates, Board/Bar Topnotcher, CSC Topnotcher</t>
  </si>
  <si>
    <t>OUTSTANDING ACCOMPLISHMENTS (5%)</t>
  </si>
  <si>
    <t>RA 1080, CSC Exam , BAR/BOARD Exam</t>
  </si>
  <si>
    <t>ELIGIBILITY (10%)</t>
  </si>
  <si>
    <t>Additional one point for every 8 hrs of training.</t>
  </si>
  <si>
    <t>Relevance and Appropriateness of Training (40hrs)</t>
  </si>
  <si>
    <t>TRAINING (10 %)</t>
  </si>
  <si>
    <t xml:space="preserve">Additional one point for every year of service (more than 10 yrs. Experience) </t>
  </si>
  <si>
    <t>1 yr to 2 yrs. Experience</t>
  </si>
  <si>
    <t>3 yrs. To 4 yrs. Experience</t>
  </si>
  <si>
    <t>5 yrs. To 10 yrs. Experience</t>
  </si>
  <si>
    <t>Relevance and Approriateness of Experience</t>
  </si>
  <si>
    <t>EXPERIENCE (20%)</t>
  </si>
  <si>
    <t>Completed 100% of Total number of units required</t>
  </si>
  <si>
    <t>Completed Academic Requirements (CAR)</t>
  </si>
  <si>
    <t>Completed 75% of Total number of units required</t>
  </si>
  <si>
    <t>Completed 50% of Total number of units required</t>
  </si>
  <si>
    <t>Completed 25% of Total number of units required</t>
  </si>
  <si>
    <t>Additional points: With Doctoral Degree or with Doctoral Units earned</t>
  </si>
  <si>
    <t>Basic Minimum Requirement per QS (Masteral)</t>
  </si>
  <si>
    <t>Relevance and Approriateness of Education</t>
  </si>
  <si>
    <t>EDUCATION (40%)</t>
  </si>
  <si>
    <t>Lowest</t>
  </si>
  <si>
    <t>Below Average</t>
  </si>
  <si>
    <t>Average</t>
  </si>
  <si>
    <t>Above Average</t>
  </si>
  <si>
    <t>Superior</t>
  </si>
  <si>
    <t>Aptitude Test (5%)</t>
  </si>
  <si>
    <t>Total Score  -70 points</t>
  </si>
  <si>
    <t>Job Fit ( Flexibility, creativity and resourcefulness, Does the candidate show commitment/seem to stay long?)</t>
  </si>
  <si>
    <t>Relationship Management (Does the candidate seek contacts or networks and pursue friendly relationships with people?, Builds raport through formal or informal /casual contacts with people who may be valuable to the organization).</t>
  </si>
  <si>
    <t>Leadership/Management (Planning and organizing skills).</t>
  </si>
  <si>
    <t>Achievement Orientation (Result-Oriented, Shows creativity and innovation)</t>
  </si>
  <si>
    <t>Analytical Skills (Shows insight when expressing ideas, intelligence, emotional stability and self controlled)</t>
  </si>
  <si>
    <t>Communication Skills (Smart, good communication skills and speaks with courtesy and refined manner)</t>
  </si>
  <si>
    <t>Personality (Pleasing personal appearance)</t>
  </si>
  <si>
    <t>Interview (10%)</t>
  </si>
  <si>
    <t>POTENTIAL (15%)</t>
  </si>
  <si>
    <t>RATING</t>
  </si>
  <si>
    <r>
      <t>Position:</t>
    </r>
    <r>
      <rPr>
        <b/>
        <sz val="11"/>
        <color theme="1"/>
        <rFont val="Calibri"/>
        <family val="2"/>
        <scheme val="minor"/>
      </rPr>
      <t xml:space="preserve"> Part-Time Instructor</t>
    </r>
  </si>
  <si>
    <t>NEW APPLICANTS FOR TEACHING POSITION</t>
  </si>
  <si>
    <t>ASSESSMENT CRITERIA</t>
  </si>
  <si>
    <t>PERSONNEL SELECTION BOARD</t>
  </si>
  <si>
    <t>Province of Laguna</t>
  </si>
  <si>
    <t>Name of Applicant: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</si>
</sst>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7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7"/>
      <color theme="1"/>
      <name val="Times New Roman"/>
      <family val="1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7.5"/>
      <color theme="1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Old English Text MT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center"/>
    </xf>
    <xf numFmtId="14" fontId="8" fillId="0" borderId="0" xfId="0" quotePrefix="1" applyNumberFormat="1" applyFont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7" fillId="0" borderId="5" xfId="0" quotePrefix="1" applyFont="1" applyBorder="1" applyAlignment="1">
      <alignment vertical="center" wrapText="1"/>
    </xf>
    <xf numFmtId="0" fontId="7" fillId="0" borderId="5" xfId="0" quotePrefix="1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14" fillId="0" borderId="0" xfId="0" applyFont="1"/>
    <xf numFmtId="0" fontId="15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5" xfId="0" quotePrefix="1" applyFont="1" applyBorder="1" applyAlignment="1">
      <alignment vertical="center" wrapText="1"/>
    </xf>
    <xf numFmtId="0" fontId="9" fillId="0" borderId="5" xfId="0" applyFont="1" applyBorder="1" applyAlignment="1">
      <alignment vertical="top" wrapText="1"/>
    </xf>
    <xf numFmtId="0" fontId="5" fillId="0" borderId="5" xfId="0" quotePrefix="1" applyFont="1" applyBorder="1" applyAlignment="1">
      <alignment vertical="top" wrapText="1"/>
    </xf>
    <xf numFmtId="0" fontId="13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9" fillId="0" borderId="8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49" fontId="9" fillId="0" borderId="5" xfId="0" applyNumberFormat="1" applyFont="1" applyBorder="1" applyAlignment="1">
      <alignment horizontal="left" vertical="top" wrapText="1"/>
    </xf>
    <xf numFmtId="0" fontId="5" fillId="0" borderId="5" xfId="0" applyFont="1" applyBorder="1" applyAlignment="1">
      <alignment vertical="center"/>
    </xf>
    <xf numFmtId="0" fontId="9" fillId="0" borderId="5" xfId="0" quotePrefix="1" applyFont="1" applyBorder="1" applyAlignment="1">
      <alignment vertical="top" wrapText="1"/>
    </xf>
    <xf numFmtId="0" fontId="11" fillId="0" borderId="5" xfId="0" quotePrefix="1" applyFont="1" applyBorder="1" applyAlignment="1">
      <alignment horizontal="left" vertical="center" wrapText="1"/>
    </xf>
    <xf numFmtId="0" fontId="16" fillId="0" borderId="6" xfId="0" quotePrefix="1" applyFont="1" applyBorder="1" applyAlignment="1">
      <alignment vertical="center" wrapText="1"/>
    </xf>
    <xf numFmtId="0" fontId="5" fillId="0" borderId="6" xfId="0" quotePrefix="1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6" xfId="0" quotePrefix="1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49" fontId="3" fillId="0" borderId="6" xfId="0" quotePrefix="1" applyNumberFormat="1" applyFont="1" applyBorder="1" applyAlignment="1">
      <alignment horizontal="left" vertical="center" wrapText="1"/>
    </xf>
    <xf numFmtId="0" fontId="16" fillId="0" borderId="5" xfId="0" quotePrefix="1" applyFont="1" applyBorder="1" applyAlignment="1">
      <alignment horizontal="left" vertical="center" wrapText="1"/>
    </xf>
    <xf numFmtId="49" fontId="3" fillId="0" borderId="6" xfId="0" quotePrefix="1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10" fontId="7" fillId="0" borderId="3" xfId="1" applyNumberFormat="1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9" fontId="5" fillId="0" borderId="4" xfId="1" applyFont="1" applyBorder="1" applyAlignment="1">
      <alignment horizontal="center" vertical="center" wrapText="1"/>
    </xf>
    <xf numFmtId="9" fontId="5" fillId="0" borderId="10" xfId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9" fontId="1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 indent="8"/>
    </xf>
    <xf numFmtId="0" fontId="6" fillId="0" borderId="0" xfId="0" applyFont="1"/>
    <xf numFmtId="0" fontId="0" fillId="0" borderId="0" xfId="0" applyAlignment="1">
      <alignment horizontal="left"/>
    </xf>
    <xf numFmtId="0" fontId="1" fillId="0" borderId="0" xfId="2"/>
    <xf numFmtId="0" fontId="1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" fillId="0" borderId="11" xfId="2" applyBorder="1" applyAlignment="1">
      <alignment horizontal="center"/>
    </xf>
    <xf numFmtId="0" fontId="1" fillId="0" borderId="12" xfId="2" applyBorder="1" applyAlignment="1">
      <alignment horizontal="center"/>
    </xf>
    <xf numFmtId="14" fontId="1" fillId="0" borderId="12" xfId="2" applyNumberFormat="1" applyBorder="1" applyAlignment="1">
      <alignment horizontal="center"/>
    </xf>
    <xf numFmtId="0" fontId="18" fillId="0" borderId="12" xfId="2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0" fontId="1" fillId="0" borderId="12" xfId="2" applyBorder="1"/>
    <xf numFmtId="0" fontId="0" fillId="0" borderId="12" xfId="2" applyFont="1" applyBorder="1" applyAlignment="1">
      <alignment horizontal="center"/>
    </xf>
    <xf numFmtId="2" fontId="1" fillId="0" borderId="13" xfId="2" applyNumberFormat="1" applyBorder="1" applyAlignment="1">
      <alignment horizontal="center"/>
    </xf>
    <xf numFmtId="9" fontId="1" fillId="0" borderId="13" xfId="2" applyNumberFormat="1" applyBorder="1" applyAlignment="1">
      <alignment horizontal="center"/>
    </xf>
    <xf numFmtId="0" fontId="1" fillId="0" borderId="14" xfId="2" applyBorder="1"/>
    <xf numFmtId="0" fontId="1" fillId="0" borderId="15" xfId="2" applyBorder="1"/>
    <xf numFmtId="0" fontId="1" fillId="0" borderId="13" xfId="2" applyBorder="1" applyAlignment="1">
      <alignment horizontal="center"/>
    </xf>
    <xf numFmtId="0" fontId="1" fillId="0" borderId="13" xfId="2" applyBorder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13" xfId="2" applyFont="1" applyBorder="1" applyAlignment="1">
      <alignment horizontal="center"/>
    </xf>
    <xf numFmtId="0" fontId="2" fillId="0" borderId="0" xfId="2" applyFont="1" applyAlignment="1">
      <alignment horizontal="right"/>
    </xf>
    <xf numFmtId="0" fontId="1" fillId="0" borderId="17" xfId="2" applyBorder="1"/>
    <xf numFmtId="0" fontId="2" fillId="0" borderId="14" xfId="2" applyFont="1" applyBorder="1" applyAlignment="1">
      <alignment horizontal="right"/>
    </xf>
    <xf numFmtId="0" fontId="2" fillId="0" borderId="16" xfId="2" applyFont="1" applyBorder="1" applyAlignment="1">
      <alignment horizontal="right"/>
    </xf>
    <xf numFmtId="0" fontId="2" fillId="0" borderId="15" xfId="2" applyFont="1" applyBorder="1" applyAlignment="1">
      <alignment horizontal="right"/>
    </xf>
    <xf numFmtId="0" fontId="1" fillId="0" borderId="18" xfId="2" applyBorder="1" applyAlignment="1">
      <alignment horizontal="center"/>
    </xf>
    <xf numFmtId="0" fontId="1" fillId="0" borderId="14" xfId="2" applyBorder="1" applyAlignment="1">
      <alignment horizontal="left" wrapText="1"/>
    </xf>
    <xf numFmtId="0" fontId="1" fillId="0" borderId="16" xfId="2" applyBorder="1" applyAlignment="1">
      <alignment horizontal="left" wrapText="1"/>
    </xf>
    <xf numFmtId="0" fontId="1" fillId="0" borderId="15" xfId="2" applyBorder="1" applyAlignment="1">
      <alignment horizontal="left" wrapText="1"/>
    </xf>
    <xf numFmtId="0" fontId="1" fillId="0" borderId="19" xfId="2" applyBorder="1" applyAlignment="1">
      <alignment horizontal="center" vertical="center" wrapText="1"/>
    </xf>
    <xf numFmtId="0" fontId="1" fillId="0" borderId="16" xfId="2" applyBorder="1" applyAlignment="1">
      <alignment horizontal="center"/>
    </xf>
    <xf numFmtId="0" fontId="1" fillId="0" borderId="16" xfId="2" applyBorder="1"/>
    <xf numFmtId="0" fontId="1" fillId="0" borderId="18" xfId="2" applyBorder="1" applyAlignment="1">
      <alignment horizontal="center" vertical="center" wrapText="1"/>
    </xf>
    <xf numFmtId="0" fontId="1" fillId="0" borderId="13" xfId="2" applyBorder="1" applyAlignment="1">
      <alignment horizontal="center" vertical="center"/>
    </xf>
    <xf numFmtId="0" fontId="1" fillId="0" borderId="13" xfId="2" applyBorder="1" applyAlignment="1">
      <alignment vertical="top" wrapText="1"/>
    </xf>
    <xf numFmtId="0" fontId="1" fillId="0" borderId="14" xfId="2" applyBorder="1" applyAlignment="1">
      <alignment horizontal="left" vertical="top"/>
    </xf>
    <xf numFmtId="0" fontId="1" fillId="0" borderId="15" xfId="2" applyBorder="1" applyAlignment="1">
      <alignment horizontal="left" vertical="top"/>
    </xf>
    <xf numFmtId="0" fontId="1" fillId="0" borderId="20" xfId="2" applyBorder="1" applyAlignment="1">
      <alignment horizontal="center" vertical="center" wrapText="1"/>
    </xf>
    <xf numFmtId="0" fontId="1" fillId="0" borderId="15" xfId="2" applyBorder="1" applyAlignment="1">
      <alignment horizontal="center"/>
    </xf>
    <xf numFmtId="0" fontId="1" fillId="0" borderId="20" xfId="2" applyBorder="1" applyAlignment="1">
      <alignment horizontal="center" vertical="center"/>
    </xf>
    <xf numFmtId="0" fontId="1" fillId="0" borderId="13" xfId="2" applyBorder="1" applyAlignment="1">
      <alignment horizontal="left"/>
    </xf>
    <xf numFmtId="0" fontId="1" fillId="0" borderId="18" xfId="2" applyBorder="1" applyAlignment="1">
      <alignment horizontal="center" vertical="center"/>
    </xf>
    <xf numFmtId="0" fontId="1" fillId="0" borderId="14" xfId="2" applyBorder="1" applyAlignment="1">
      <alignment horizontal="left"/>
    </xf>
    <xf numFmtId="0" fontId="1" fillId="0" borderId="16" xfId="2" applyBorder="1" applyAlignment="1">
      <alignment horizontal="left"/>
    </xf>
    <xf numFmtId="0" fontId="1" fillId="0" borderId="15" xfId="2" applyBorder="1" applyAlignment="1">
      <alignment horizontal="left"/>
    </xf>
    <xf numFmtId="0" fontId="1" fillId="0" borderId="19" xfId="2" applyBorder="1" applyAlignment="1">
      <alignment horizontal="center" vertical="center"/>
    </xf>
    <xf numFmtId="0" fontId="1" fillId="0" borderId="14" xfId="2" applyBorder="1" applyAlignment="1">
      <alignment horizontal="left"/>
    </xf>
    <xf numFmtId="0" fontId="1" fillId="0" borderId="18" xfId="2" applyBorder="1"/>
    <xf numFmtId="0" fontId="1" fillId="0" borderId="13" xfId="2" applyBorder="1"/>
    <xf numFmtId="0" fontId="1" fillId="0" borderId="20" xfId="2" applyBorder="1" applyAlignment="1">
      <alignment horizontal="center"/>
    </xf>
    <xf numFmtId="0" fontId="1" fillId="0" borderId="14" xfId="2" applyBorder="1" applyAlignment="1">
      <alignment horizontal="center"/>
    </xf>
    <xf numFmtId="0" fontId="1" fillId="0" borderId="16" xfId="2" applyBorder="1"/>
    <xf numFmtId="0" fontId="1" fillId="0" borderId="15" xfId="2" applyBorder="1"/>
    <xf numFmtId="2" fontId="19" fillId="0" borderId="20" xfId="2" applyNumberFormat="1" applyFont="1" applyBorder="1" applyAlignment="1">
      <alignment horizontal="center" vertical="center" wrapText="1"/>
    </xf>
    <xf numFmtId="0" fontId="20" fillId="0" borderId="15" xfId="2" applyFont="1" applyBorder="1" applyAlignment="1">
      <alignment horizontal="center"/>
    </xf>
    <xf numFmtId="0" fontId="20" fillId="0" borderId="14" xfId="2" applyFont="1" applyBorder="1"/>
    <xf numFmtId="0" fontId="20" fillId="0" borderId="16" xfId="2" applyFont="1" applyBorder="1"/>
    <xf numFmtId="0" fontId="1" fillId="0" borderId="19" xfId="2" applyBorder="1" applyAlignment="1">
      <alignment horizontal="center" vertical="center"/>
    </xf>
    <xf numFmtId="2" fontId="19" fillId="0" borderId="19" xfId="2" applyNumberFormat="1" applyFont="1" applyBorder="1" applyAlignment="1">
      <alignment horizontal="center" vertical="center" wrapText="1"/>
    </xf>
    <xf numFmtId="2" fontId="19" fillId="0" borderId="18" xfId="2" applyNumberFormat="1" applyFont="1" applyBorder="1" applyAlignment="1">
      <alignment horizontal="center" vertical="center" wrapText="1"/>
    </xf>
    <xf numFmtId="0" fontId="1" fillId="0" borderId="19" xfId="2" applyBorder="1"/>
    <xf numFmtId="0" fontId="20" fillId="0" borderId="21" xfId="2" applyFont="1" applyBorder="1" applyAlignment="1">
      <alignment horizontal="center"/>
    </xf>
    <xf numFmtId="0" fontId="20" fillId="0" borderId="22" xfId="2" applyFont="1" applyBorder="1"/>
    <xf numFmtId="0" fontId="21" fillId="0" borderId="12" xfId="2" applyFont="1" applyBorder="1"/>
    <xf numFmtId="2" fontId="18" fillId="0" borderId="20" xfId="2" applyNumberFormat="1" applyFont="1" applyBorder="1" applyAlignment="1">
      <alignment horizontal="center" vertical="center" wrapText="1"/>
    </xf>
    <xf numFmtId="0" fontId="1" fillId="0" borderId="14" xfId="2" applyBorder="1"/>
    <xf numFmtId="2" fontId="18" fillId="0" borderId="19" xfId="2" applyNumberFormat="1" applyFont="1" applyBorder="1" applyAlignment="1">
      <alignment horizontal="center" vertical="center" wrapText="1"/>
    </xf>
    <xf numFmtId="0" fontId="1" fillId="0" borderId="13" xfId="2" applyBorder="1" applyAlignment="1">
      <alignment wrapText="1"/>
    </xf>
    <xf numFmtId="0" fontId="1" fillId="0" borderId="13" xfId="2" applyBorder="1" applyAlignment="1">
      <alignment wrapText="1"/>
    </xf>
    <xf numFmtId="2" fontId="18" fillId="0" borderId="18" xfId="2" applyNumberFormat="1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/>
    </xf>
    <xf numFmtId="0" fontId="21" fillId="2" borderId="13" xfId="2" applyFont="1" applyFill="1" applyBorder="1" applyAlignment="1">
      <alignment horizontal="center"/>
    </xf>
    <xf numFmtId="0" fontId="21" fillId="2" borderId="13" xfId="2" applyFont="1" applyFill="1" applyBorder="1" applyAlignment="1">
      <alignment horizontal="left"/>
    </xf>
    <xf numFmtId="0" fontId="2" fillId="0" borderId="20" xfId="2" applyFont="1" applyBorder="1" applyAlignment="1">
      <alignment horizontal="center" vertical="center" wrapText="1"/>
    </xf>
    <xf numFmtId="0" fontId="21" fillId="2" borderId="13" xfId="2" applyFont="1" applyFill="1" applyBorder="1" applyAlignment="1">
      <alignment horizontal="center"/>
    </xf>
    <xf numFmtId="0" fontId="2" fillId="0" borderId="18" xfId="2" applyFont="1" applyBorder="1" applyAlignment="1">
      <alignment horizontal="center" vertical="center" wrapText="1"/>
    </xf>
    <xf numFmtId="0" fontId="0" fillId="0" borderId="0" xfId="2" applyFont="1"/>
    <xf numFmtId="0" fontId="1" fillId="0" borderId="0" xfId="2" applyAlignment="1">
      <alignment horizontal="center"/>
    </xf>
    <xf numFmtId="0" fontId="22" fillId="0" borderId="0" xfId="2" applyFont="1"/>
    <xf numFmtId="0" fontId="22" fillId="0" borderId="0" xfId="2" applyFont="1" applyAlignment="1">
      <alignment horizontal="center"/>
    </xf>
    <xf numFmtId="0" fontId="0" fillId="0" borderId="0" xfId="2" applyFont="1" applyAlignment="1">
      <alignment horizontal="center"/>
    </xf>
  </cellXfs>
  <cellStyles count="3">
    <cellStyle name="Normal" xfId="0" builtinId="0"/>
    <cellStyle name="Normal 3" xfId="2" xr:uid="{01934D37-4DA9-460A-9618-9A774CC852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203198</xdr:colOff>
      <xdr:row>0</xdr:row>
      <xdr:rowOff>0</xdr:rowOff>
    </xdr:from>
    <xdr:to>
      <xdr:col>2</xdr:col>
      <xdr:colOff>609186</xdr:colOff>
      <xdr:row>5</xdr:row>
      <xdr:rowOff>88900</xdr:rowOff>
    </xdr:to>
    <xdr:pic>
      <xdr:nvPicPr>
        <xdr:cNvPr id="2" name="Picture 1" descr="seal">
          <a:extLst>
            <a:ext uri="{FF2B5EF4-FFF2-40B4-BE49-F238E27FC236}">
              <a16:creationId xmlns:a16="http://schemas.microsoft.com/office/drawing/2014/main" id="{90E4AF7A-2A8D-44D2-8470-F352484D6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3273" y="0"/>
          <a:ext cx="996538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393698</xdr:colOff>
      <xdr:row>0</xdr:row>
      <xdr:rowOff>0</xdr:rowOff>
    </xdr:from>
    <xdr:to>
      <xdr:col>10</xdr:col>
      <xdr:colOff>799686</xdr:colOff>
      <xdr:row>5</xdr:row>
      <xdr:rowOff>88900</xdr:rowOff>
    </xdr:to>
    <xdr:pic>
      <xdr:nvPicPr>
        <xdr:cNvPr id="3" name="Picture 2" descr="seal">
          <a:extLst>
            <a:ext uri="{FF2B5EF4-FFF2-40B4-BE49-F238E27FC236}">
              <a16:creationId xmlns:a16="http://schemas.microsoft.com/office/drawing/2014/main" id="{D3B15E08-BABF-41D0-9CD0-5EBDFBDFA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94373" y="0"/>
          <a:ext cx="806038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393698</xdr:colOff>
      <xdr:row>0</xdr:row>
      <xdr:rowOff>0</xdr:rowOff>
    </xdr:from>
    <xdr:to>
      <xdr:col>18</xdr:col>
      <xdr:colOff>799686</xdr:colOff>
      <xdr:row>5</xdr:row>
      <xdr:rowOff>88900</xdr:rowOff>
    </xdr:to>
    <xdr:pic>
      <xdr:nvPicPr>
        <xdr:cNvPr id="4" name="Picture 3" descr="seal">
          <a:extLst>
            <a:ext uri="{FF2B5EF4-FFF2-40B4-BE49-F238E27FC236}">
              <a16:creationId xmlns:a16="http://schemas.microsoft.com/office/drawing/2014/main" id="{2880E5B4-282D-4E4B-B4DC-7A348D419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4973" y="0"/>
          <a:ext cx="806038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393698</xdr:colOff>
      <xdr:row>0</xdr:row>
      <xdr:rowOff>0</xdr:rowOff>
    </xdr:from>
    <xdr:to>
      <xdr:col>26</xdr:col>
      <xdr:colOff>799686</xdr:colOff>
      <xdr:row>5</xdr:row>
      <xdr:rowOff>88900</xdr:rowOff>
    </xdr:to>
    <xdr:pic>
      <xdr:nvPicPr>
        <xdr:cNvPr id="5" name="Picture 4" descr="seal">
          <a:extLst>
            <a:ext uri="{FF2B5EF4-FFF2-40B4-BE49-F238E27FC236}">
              <a16:creationId xmlns:a16="http://schemas.microsoft.com/office/drawing/2014/main" id="{D0BBC947-A8E9-4690-A769-43E455CB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95573" y="0"/>
          <a:ext cx="806038" cy="104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34</xdr:row>
      <xdr:rowOff>11991</xdr:rowOff>
    </xdr:from>
    <xdr:to>
      <xdr:col>2</xdr:col>
      <xdr:colOff>297257</xdr:colOff>
      <xdr:row>40</xdr:row>
      <xdr:rowOff>96231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3CA738C5-70B7-4A1A-9DCE-B8E6173EBA1A}"/>
            </a:ext>
          </a:extLst>
        </xdr:cNvPr>
        <xdr:cNvSpPr txBox="1">
          <a:spLocks noChangeArrowheads="1"/>
        </xdr:cNvSpPr>
      </xdr:nvSpPr>
      <xdr:spPr bwMode="auto">
        <a:xfrm>
          <a:off x="762000" y="6812841"/>
          <a:ext cx="2335607" cy="77004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ROSE R. ANDRADE</a:t>
          </a:r>
          <a:endParaRPr lang="en-PH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</a:t>
          </a:r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President, Faculty Association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9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</a:t>
          </a:r>
          <a:r>
            <a:rPr lang="en-US" sz="9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</a:t>
          </a:r>
          <a:r>
            <a:rPr lang="en-US" sz="9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</a:t>
          </a:r>
          <a:endParaRPr lang="en-US" sz="5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1478521</xdr:colOff>
      <xdr:row>33</xdr:row>
      <xdr:rowOff>102372</xdr:rowOff>
    </xdr:from>
    <xdr:to>
      <xdr:col>5</xdr:col>
      <xdr:colOff>1713767</xdr:colOff>
      <xdr:row>39</xdr:row>
      <xdr:rowOff>50208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85B5603-36E9-430D-824E-A1A7047ED928}"/>
            </a:ext>
          </a:extLst>
        </xdr:cNvPr>
        <xdr:cNvSpPr txBox="1">
          <a:spLocks noChangeArrowheads="1"/>
        </xdr:cNvSpPr>
      </xdr:nvSpPr>
      <xdr:spPr bwMode="auto">
        <a:xfrm>
          <a:off x="5764771" y="6788922"/>
          <a:ext cx="2635546" cy="633636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ANA DIGI F. MERAÑA</a:t>
          </a:r>
        </a:p>
        <a:p>
          <a:pPr algn="l" rtl="0">
            <a:defRPr sz="1000"/>
          </a:pPr>
          <a:r>
            <a:rPr lang="en-US" sz="900" b="0" i="1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        </a:t>
          </a:r>
          <a:r>
            <a:rPr lang="en-US" sz="1000" b="0" i="1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Administrative Officer IV</a:t>
          </a:r>
          <a:endParaRPr lang="en-US" sz="900" b="0" i="1" u="none" strike="noStrike" baseline="0">
            <a:solidFill>
              <a:sysClr val="windowText" lastClr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</a:t>
          </a:r>
          <a:r>
            <a:rPr lang="en-US" sz="9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Member       </a:t>
          </a:r>
          <a:r>
            <a:rPr lang="en-US" sz="10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                                         </a:t>
          </a:r>
        </a:p>
      </xdr:txBody>
    </xdr:sp>
    <xdr:clientData/>
  </xdr:twoCellAnchor>
  <xdr:twoCellAnchor>
    <xdr:from>
      <xdr:col>6</xdr:col>
      <xdr:colOff>287964</xdr:colOff>
      <xdr:row>42</xdr:row>
      <xdr:rowOff>56029</xdr:rowOff>
    </xdr:from>
    <xdr:to>
      <xdr:col>6</xdr:col>
      <xdr:colOff>487326</xdr:colOff>
      <xdr:row>48</xdr:row>
      <xdr:rowOff>89647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B1B0397-97F9-41FB-A908-3C2299E96B24}"/>
            </a:ext>
          </a:extLst>
        </xdr:cNvPr>
        <xdr:cNvSpPr txBox="1">
          <a:spLocks noChangeArrowheads="1"/>
        </xdr:cNvSpPr>
      </xdr:nvSpPr>
      <xdr:spPr bwMode="auto">
        <a:xfrm>
          <a:off x="9422439" y="7771279"/>
          <a:ext cx="199362" cy="719418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122128</xdr:colOff>
      <xdr:row>40</xdr:row>
      <xdr:rowOff>98707</xdr:rowOff>
    </xdr:from>
    <xdr:to>
      <xdr:col>4</xdr:col>
      <xdr:colOff>1111340</xdr:colOff>
      <xdr:row>47</xdr:row>
      <xdr:rowOff>32507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CFB67CBB-4C60-4A9E-AE0A-119E3453A868}"/>
            </a:ext>
          </a:extLst>
        </xdr:cNvPr>
        <xdr:cNvSpPr txBox="1">
          <a:spLocks noChangeArrowheads="1"/>
        </xdr:cNvSpPr>
      </xdr:nvSpPr>
      <xdr:spPr bwMode="auto">
        <a:xfrm>
          <a:off x="2922478" y="7585357"/>
          <a:ext cx="2475112" cy="73390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  </a:t>
          </a:r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JOEL M. BAWICA</a:t>
          </a:r>
          <a:r>
            <a:rPr lang="en-US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Campus Director</a:t>
          </a:r>
          <a:endParaRPr lang="en-PH" sz="8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Chairperson-HRMPSB</a:t>
          </a:r>
          <a:endParaRPr lang="en-PH" sz="800" i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278728</xdr:colOff>
      <xdr:row>40</xdr:row>
      <xdr:rowOff>88616</xdr:rowOff>
    </xdr:from>
    <xdr:to>
      <xdr:col>7</xdr:col>
      <xdr:colOff>246530</xdr:colOff>
      <xdr:row>48</xdr:row>
      <xdr:rowOff>56029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7141213-E391-446B-9C09-FCDBDF64C098}"/>
            </a:ext>
          </a:extLst>
        </xdr:cNvPr>
        <xdr:cNvSpPr txBox="1">
          <a:spLocks noChangeArrowheads="1"/>
        </xdr:cNvSpPr>
      </xdr:nvSpPr>
      <xdr:spPr bwMode="auto">
        <a:xfrm>
          <a:off x="9413203" y="7575266"/>
          <a:ext cx="3377752" cy="881813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1" i="0" baseline="0">
              <a:effectLst/>
              <a:latin typeface="+mn-lt"/>
              <a:ea typeface="+mn-ea"/>
              <a:cs typeface="+mn-cs"/>
            </a:rPr>
            <a:t>Approved/Disapproved:</a:t>
          </a:r>
          <a:endParaRPr lang="en-US">
            <a:effectLst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     LTC MARIO R. BRIONES, RES PA, EdD</a:t>
          </a:r>
          <a:r>
            <a:rPr lang="en-US" sz="100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N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 VERA, Ph</a:t>
          </a:r>
          <a:r>
            <a:rPr lang="en-US" sz="1050" b="1" i="0" u="none" strike="noStrike" baseline="0">
              <a:solidFill>
                <a:schemeClr val="bg1"/>
              </a:solidFill>
              <a:latin typeface="Times New Roman"/>
              <a:cs typeface="Times New Roman"/>
            </a:rPr>
            <a:t>.          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University President</a:t>
          </a: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1231573</xdr:colOff>
      <xdr:row>63</xdr:row>
      <xdr:rowOff>86334</xdr:rowOff>
    </xdr:from>
    <xdr:to>
      <xdr:col>11</xdr:col>
      <xdr:colOff>493174</xdr:colOff>
      <xdr:row>65</xdr:row>
      <xdr:rowOff>66661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DD5E82-DC07-4B03-B641-EBB66C006196}"/>
            </a:ext>
          </a:extLst>
        </xdr:cNvPr>
        <xdr:cNvSpPr txBox="1"/>
      </xdr:nvSpPr>
      <xdr:spPr>
        <a:xfrm>
          <a:off x="1231573" y="10201884"/>
          <a:ext cx="15149301" cy="208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LSPU-HRO-SF-018a					REV.3				                                               12 August</a:t>
          </a:r>
          <a:r>
            <a:rPr lang="en-US" sz="1000" baseline="0"/>
            <a:t> 2019</a:t>
          </a:r>
          <a:endParaRPr lang="en-US" sz="1000"/>
        </a:p>
      </xdr:txBody>
    </xdr:sp>
    <xdr:clientData/>
  </xdr:twoCellAnchor>
  <xdr:oneCellAnchor>
    <xdr:from>
      <xdr:col>4</xdr:col>
      <xdr:colOff>1230780</xdr:colOff>
      <xdr:row>0</xdr:row>
      <xdr:rowOff>56030</xdr:rowOff>
    </xdr:from>
    <xdr:ext cx="571500" cy="476250"/>
    <xdr:pic>
      <xdr:nvPicPr>
        <xdr:cNvPr id="8" name="Picture 7" descr="LSPU 2007">
          <a:extLst>
            <a:ext uri="{FF2B5EF4-FFF2-40B4-BE49-F238E27FC236}">
              <a16:creationId xmlns:a16="http://schemas.microsoft.com/office/drawing/2014/main" id="{3D10CA53-9FAB-40BD-9201-D1969D7ADC22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7030" y="56030"/>
          <a:ext cx="571500" cy="476250"/>
        </a:xfrm>
        <a:prstGeom prst="rect">
          <a:avLst/>
        </a:prstGeom>
        <a:noFill/>
      </xdr:spPr>
    </xdr:pic>
    <xdr:clientData/>
  </xdr:oneCellAnchor>
  <xdr:twoCellAnchor>
    <xdr:from>
      <xdr:col>6</xdr:col>
      <xdr:colOff>1990401</xdr:colOff>
      <xdr:row>33</xdr:row>
      <xdr:rowOff>60385</xdr:rowOff>
    </xdr:from>
    <xdr:to>
      <xdr:col>8</xdr:col>
      <xdr:colOff>694124</xdr:colOff>
      <xdr:row>38</xdr:row>
      <xdr:rowOff>104342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5198AF41-FCC6-45B1-866E-8DAA0DC91083}"/>
            </a:ext>
          </a:extLst>
        </xdr:cNvPr>
        <xdr:cNvSpPr txBox="1">
          <a:spLocks noChangeArrowheads="1"/>
        </xdr:cNvSpPr>
      </xdr:nvSpPr>
      <xdr:spPr bwMode="auto">
        <a:xfrm>
          <a:off x="11124876" y="6746935"/>
          <a:ext cx="3009023" cy="615457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US" sz="10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</a:t>
          </a:r>
          <a:r>
            <a:rPr lang="en-US" sz="10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EDILBERTO Z. ANDAL, EdD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50" b="0" i="1" baseline="0">
              <a:effectLst/>
              <a:latin typeface="+mn-lt"/>
              <a:ea typeface="+mn-ea"/>
              <a:cs typeface="+mn-cs"/>
            </a:rPr>
            <a:t>                                             </a:t>
          </a:r>
          <a:r>
            <a:rPr lang="en-US" sz="105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Dean, CTE</a:t>
          </a:r>
          <a:endParaRPr lang="en-PH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10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                 </a:t>
          </a:r>
          <a:r>
            <a:rPr lang="en-US" sz="9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</a:t>
          </a:r>
          <a:endParaRPr lang="en-PH" sz="8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F700-59A2-4289-A8A4-D29504A63A96}">
  <sheetPr>
    <tabColor rgb="FFFFFF00"/>
  </sheetPr>
  <dimension ref="A1:AF68"/>
  <sheetViews>
    <sheetView tabSelected="1" view="pageBreakPreview" zoomScale="130" zoomScaleNormal="95" zoomScaleSheetLayoutView="130" zoomScalePageLayoutView="70" workbookViewId="0">
      <selection activeCell="C14" sqref="C14"/>
    </sheetView>
  </sheetViews>
  <sheetFormatPr defaultColWidth="9" defaultRowHeight="15" x14ac:dyDescent="0.25"/>
  <cols>
    <col min="1" max="2" width="9" style="77"/>
    <col min="3" max="3" width="57" style="77" customWidth="1"/>
    <col min="4" max="4" width="7.85546875" style="77" hidden="1" customWidth="1"/>
    <col min="5" max="5" width="9" style="77"/>
    <col min="6" max="6" width="10.7109375" style="78" customWidth="1"/>
    <col min="7" max="10" width="9" style="77"/>
    <col min="11" max="11" width="57" style="77" customWidth="1"/>
    <col min="12" max="12" width="7.85546875" style="77" hidden="1" customWidth="1"/>
    <col min="13" max="13" width="9" style="77"/>
    <col min="14" max="14" width="8.85546875" style="78" customWidth="1"/>
    <col min="15" max="18" width="9" style="77"/>
    <col min="19" max="19" width="57" style="77" customWidth="1"/>
    <col min="20" max="20" width="7.85546875" style="77" hidden="1" customWidth="1"/>
    <col min="21" max="21" width="9" style="77"/>
    <col min="22" max="22" width="9" style="78"/>
    <col min="23" max="26" width="9" style="77"/>
    <col min="27" max="27" width="57" style="77" customWidth="1"/>
    <col min="28" max="28" width="7.85546875" style="77" hidden="1" customWidth="1"/>
    <col min="29" max="29" width="9" style="77"/>
    <col min="30" max="30" width="9" style="78"/>
    <col min="31" max="16384" width="9" style="77"/>
  </cols>
  <sheetData>
    <row r="1" spans="1:32" ht="12.75" customHeight="1" x14ac:dyDescent="0.25">
      <c r="A1" s="161" t="s">
        <v>0</v>
      </c>
      <c r="B1" s="158"/>
      <c r="C1" s="158"/>
      <c r="D1" s="158"/>
      <c r="E1" s="158"/>
      <c r="F1" s="158"/>
      <c r="G1" s="158"/>
      <c r="I1" s="158" t="s">
        <v>0</v>
      </c>
      <c r="J1" s="158"/>
      <c r="K1" s="158"/>
      <c r="L1" s="158"/>
      <c r="M1" s="158"/>
      <c r="N1" s="158"/>
      <c r="O1" s="158"/>
      <c r="Q1" s="158" t="s">
        <v>0</v>
      </c>
      <c r="R1" s="158"/>
      <c r="S1" s="158"/>
      <c r="T1" s="158"/>
      <c r="U1" s="158"/>
      <c r="V1" s="158"/>
      <c r="W1" s="158"/>
      <c r="Y1" s="158" t="s">
        <v>0</v>
      </c>
      <c r="Z1" s="158"/>
      <c r="AA1" s="158"/>
      <c r="AB1" s="158"/>
      <c r="AC1" s="158"/>
      <c r="AD1" s="158"/>
      <c r="AE1" s="158"/>
    </row>
    <row r="2" spans="1:32" ht="15" customHeight="1" x14ac:dyDescent="0.25">
      <c r="A2" s="160" t="s">
        <v>1</v>
      </c>
      <c r="B2" s="160"/>
      <c r="C2" s="160"/>
      <c r="D2" s="160"/>
      <c r="E2" s="160"/>
      <c r="F2" s="160"/>
      <c r="G2" s="160"/>
      <c r="H2" s="159"/>
      <c r="I2" s="160" t="s">
        <v>1</v>
      </c>
      <c r="J2" s="160"/>
      <c r="K2" s="160"/>
      <c r="L2" s="160"/>
      <c r="M2" s="160"/>
      <c r="N2" s="160"/>
      <c r="O2" s="160"/>
      <c r="P2" s="159"/>
      <c r="Q2" s="160" t="s">
        <v>1</v>
      </c>
      <c r="R2" s="160"/>
      <c r="S2" s="160"/>
      <c r="T2" s="160"/>
      <c r="U2" s="160"/>
      <c r="V2" s="160"/>
      <c r="W2" s="160"/>
      <c r="X2" s="159"/>
      <c r="Y2" s="160" t="s">
        <v>1</v>
      </c>
      <c r="Z2" s="160"/>
      <c r="AA2" s="160"/>
      <c r="AB2" s="160"/>
      <c r="AC2" s="160"/>
      <c r="AD2" s="160"/>
      <c r="AE2" s="160"/>
      <c r="AF2" s="159"/>
    </row>
    <row r="3" spans="1:32" ht="12.75" customHeight="1" x14ac:dyDescent="0.25">
      <c r="A3" s="158" t="s">
        <v>114</v>
      </c>
      <c r="B3" s="158"/>
      <c r="C3" s="158"/>
      <c r="D3" s="158"/>
      <c r="E3" s="158"/>
      <c r="F3" s="158"/>
      <c r="G3" s="158"/>
      <c r="I3" s="158" t="s">
        <v>114</v>
      </c>
      <c r="J3" s="158"/>
      <c r="K3" s="158"/>
      <c r="L3" s="158"/>
      <c r="M3" s="158"/>
      <c r="N3" s="158"/>
      <c r="O3" s="158"/>
      <c r="Q3" s="158" t="s">
        <v>114</v>
      </c>
      <c r="R3" s="158"/>
      <c r="S3" s="158"/>
      <c r="T3" s="158"/>
      <c r="U3" s="158"/>
      <c r="V3" s="158"/>
      <c r="W3" s="158"/>
      <c r="Y3" s="158" t="s">
        <v>114</v>
      </c>
      <c r="Z3" s="158"/>
      <c r="AA3" s="158"/>
      <c r="AB3" s="158"/>
      <c r="AC3" s="158"/>
      <c r="AD3" s="158"/>
      <c r="AE3" s="158"/>
    </row>
    <row r="4" spans="1:32" ht="12.75" customHeight="1" x14ac:dyDescent="0.25"/>
    <row r="5" spans="1:32" ht="12.75" customHeight="1" x14ac:dyDescent="0.25">
      <c r="A5" s="80" t="s">
        <v>113</v>
      </c>
      <c r="B5" s="80"/>
      <c r="C5" s="80"/>
      <c r="D5" s="80"/>
      <c r="E5" s="80"/>
      <c r="F5" s="80"/>
      <c r="G5" s="80"/>
      <c r="I5" s="80" t="s">
        <v>113</v>
      </c>
      <c r="J5" s="80"/>
      <c r="K5" s="80"/>
      <c r="L5" s="80"/>
      <c r="M5" s="80"/>
      <c r="N5" s="80"/>
      <c r="O5" s="80"/>
      <c r="Q5" s="80" t="s">
        <v>113</v>
      </c>
      <c r="R5" s="80"/>
      <c r="S5" s="80"/>
      <c r="T5" s="80"/>
      <c r="U5" s="80"/>
      <c r="V5" s="80"/>
      <c r="W5" s="80"/>
      <c r="Y5" s="80" t="s">
        <v>113</v>
      </c>
      <c r="Z5" s="80"/>
      <c r="AA5" s="80"/>
      <c r="AB5" s="80"/>
      <c r="AC5" s="80"/>
      <c r="AD5" s="80"/>
      <c r="AE5" s="80"/>
    </row>
    <row r="6" spans="1:32" ht="12.75" customHeight="1" x14ac:dyDescent="0.25">
      <c r="A6" s="158" t="s">
        <v>112</v>
      </c>
      <c r="B6" s="158"/>
      <c r="C6" s="158"/>
      <c r="D6" s="158"/>
      <c r="E6" s="158"/>
      <c r="F6" s="158"/>
      <c r="G6" s="158"/>
      <c r="I6" s="158" t="s">
        <v>112</v>
      </c>
      <c r="J6" s="158"/>
      <c r="K6" s="158"/>
      <c r="L6" s="158"/>
      <c r="M6" s="158"/>
      <c r="N6" s="158"/>
      <c r="O6" s="158"/>
      <c r="Q6" s="158" t="s">
        <v>112</v>
      </c>
      <c r="R6" s="158"/>
      <c r="S6" s="158"/>
      <c r="T6" s="158"/>
      <c r="U6" s="158"/>
      <c r="V6" s="158"/>
      <c r="W6" s="158"/>
      <c r="Y6" s="158" t="s">
        <v>112</v>
      </c>
      <c r="Z6" s="158"/>
      <c r="AA6" s="158"/>
      <c r="AB6" s="158"/>
      <c r="AC6" s="158"/>
      <c r="AD6" s="158"/>
      <c r="AE6" s="158"/>
    </row>
    <row r="7" spans="1:32" ht="12.75" customHeight="1" x14ac:dyDescent="0.25">
      <c r="A7" s="158" t="s">
        <v>111</v>
      </c>
      <c r="B7" s="158"/>
      <c r="C7" s="158"/>
      <c r="D7" s="158"/>
      <c r="E7" s="158"/>
      <c r="F7" s="158"/>
      <c r="G7" s="158"/>
      <c r="I7" s="158" t="s">
        <v>111</v>
      </c>
      <c r="J7" s="158"/>
      <c r="K7" s="158"/>
      <c r="L7" s="158"/>
      <c r="M7" s="158"/>
      <c r="N7" s="158"/>
      <c r="O7" s="158"/>
      <c r="Q7" s="158" t="s">
        <v>111</v>
      </c>
      <c r="R7" s="158"/>
      <c r="S7" s="158"/>
      <c r="T7" s="158"/>
      <c r="U7" s="158"/>
      <c r="V7" s="158"/>
      <c r="W7" s="158"/>
      <c r="Y7" s="158" t="s">
        <v>111</v>
      </c>
      <c r="Z7" s="158"/>
      <c r="AA7" s="158"/>
      <c r="AB7" s="158"/>
      <c r="AC7" s="158"/>
      <c r="AD7" s="158"/>
      <c r="AE7" s="158"/>
    </row>
    <row r="8" spans="1:32" x14ac:dyDescent="0.25">
      <c r="A8" s="158"/>
      <c r="B8" s="158"/>
      <c r="C8" s="158"/>
      <c r="D8" s="158"/>
      <c r="E8" s="158"/>
      <c r="F8" s="158"/>
      <c r="G8" s="158"/>
      <c r="I8" s="158"/>
      <c r="J8" s="158"/>
      <c r="K8" s="158"/>
      <c r="L8" s="158"/>
      <c r="M8" s="158"/>
      <c r="N8" s="158"/>
      <c r="O8" s="158"/>
      <c r="Q8" s="158"/>
      <c r="R8" s="158"/>
      <c r="S8" s="158"/>
      <c r="T8" s="158"/>
      <c r="U8" s="158"/>
      <c r="V8" s="158"/>
      <c r="W8" s="158"/>
      <c r="Y8" s="158"/>
      <c r="Z8" s="158"/>
      <c r="AA8" s="158"/>
      <c r="AB8" s="158"/>
      <c r="AC8" s="158"/>
      <c r="AD8" s="158"/>
      <c r="AE8" s="158"/>
    </row>
    <row r="9" spans="1:32" ht="14.25" customHeight="1" x14ac:dyDescent="0.25">
      <c r="C9" s="157" t="s">
        <v>115</v>
      </c>
      <c r="K9" s="157" t="s">
        <v>115</v>
      </c>
      <c r="S9" s="157" t="s">
        <v>115</v>
      </c>
      <c r="AA9" s="157" t="s">
        <v>115</v>
      </c>
    </row>
    <row r="10" spans="1:32" ht="14.25" customHeight="1" x14ac:dyDescent="0.25">
      <c r="C10" s="157" t="s">
        <v>110</v>
      </c>
      <c r="K10" s="157" t="s">
        <v>110</v>
      </c>
      <c r="S10" s="157" t="s">
        <v>110</v>
      </c>
      <c r="AA10" s="157" t="s">
        <v>110</v>
      </c>
    </row>
    <row r="11" spans="1:32" ht="14.25" customHeight="1" x14ac:dyDescent="0.25"/>
    <row r="12" spans="1:32" x14ac:dyDescent="0.25">
      <c r="A12" s="120" t="s">
        <v>65</v>
      </c>
      <c r="B12" s="98" t="s">
        <v>68</v>
      </c>
      <c r="C12" s="98"/>
      <c r="D12" s="94"/>
      <c r="E12" s="156" t="s">
        <v>109</v>
      </c>
      <c r="F12" s="156" t="s">
        <v>66</v>
      </c>
      <c r="G12" s="156" t="s">
        <v>70</v>
      </c>
      <c r="H12" s="100"/>
      <c r="I12" s="120" t="s">
        <v>65</v>
      </c>
      <c r="J12" s="98" t="s">
        <v>68</v>
      </c>
      <c r="K12" s="98"/>
      <c r="L12" s="94"/>
      <c r="M12" s="156" t="s">
        <v>109</v>
      </c>
      <c r="N12" s="156" t="s">
        <v>66</v>
      </c>
      <c r="O12" s="156" t="s">
        <v>70</v>
      </c>
      <c r="P12" s="100"/>
      <c r="Q12" s="120" t="s">
        <v>65</v>
      </c>
      <c r="R12" s="98" t="s">
        <v>68</v>
      </c>
      <c r="S12" s="98"/>
      <c r="T12" s="94"/>
      <c r="U12" s="156" t="s">
        <v>109</v>
      </c>
      <c r="V12" s="156" t="s">
        <v>66</v>
      </c>
      <c r="W12" s="156" t="s">
        <v>70</v>
      </c>
      <c r="X12" s="100"/>
      <c r="Y12" s="120" t="s">
        <v>65</v>
      </c>
      <c r="Z12" s="98" t="s">
        <v>68</v>
      </c>
      <c r="AA12" s="98"/>
      <c r="AB12" s="94"/>
      <c r="AC12" s="156" t="s">
        <v>109</v>
      </c>
      <c r="AD12" s="156" t="s">
        <v>66</v>
      </c>
      <c r="AE12" s="156" t="s">
        <v>70</v>
      </c>
      <c r="AF12" s="100"/>
    </row>
    <row r="13" spans="1:32" ht="15.75" x14ac:dyDescent="0.25">
      <c r="A13" s="124"/>
      <c r="B13" s="155" t="s">
        <v>108</v>
      </c>
      <c r="C13" s="155"/>
      <c r="D13" s="151"/>
      <c r="E13" s="154"/>
      <c r="F13" s="154"/>
      <c r="G13" s="154"/>
      <c r="H13" s="100"/>
      <c r="I13" s="124"/>
      <c r="J13" s="155" t="s">
        <v>108</v>
      </c>
      <c r="K13" s="155"/>
      <c r="L13" s="151"/>
      <c r="M13" s="154"/>
      <c r="N13" s="154"/>
      <c r="O13" s="154"/>
      <c r="P13" s="100"/>
      <c r="Q13" s="124"/>
      <c r="R13" s="155" t="s">
        <v>108</v>
      </c>
      <c r="S13" s="155"/>
      <c r="T13" s="151"/>
      <c r="U13" s="154"/>
      <c r="V13" s="154"/>
      <c r="W13" s="154"/>
      <c r="X13" s="100"/>
      <c r="Y13" s="124"/>
      <c r="Z13" s="155" t="s">
        <v>108</v>
      </c>
      <c r="AA13" s="155"/>
      <c r="AB13" s="151"/>
      <c r="AC13" s="154"/>
      <c r="AD13" s="154"/>
      <c r="AE13" s="154"/>
      <c r="AF13" s="100"/>
    </row>
    <row r="14" spans="1:32" ht="15.75" x14ac:dyDescent="0.25">
      <c r="A14" s="124"/>
      <c r="B14" s="153" t="s">
        <v>107</v>
      </c>
      <c r="C14" s="152"/>
      <c r="D14" s="151"/>
      <c r="E14" s="150"/>
      <c r="F14" s="150"/>
      <c r="G14" s="149"/>
      <c r="H14" s="100"/>
      <c r="I14" s="124"/>
      <c r="J14" s="153" t="s">
        <v>107</v>
      </c>
      <c r="K14" s="152"/>
      <c r="L14" s="151"/>
      <c r="M14" s="150"/>
      <c r="N14" s="150"/>
      <c r="O14" s="149"/>
      <c r="P14" s="100"/>
      <c r="Q14" s="124"/>
      <c r="R14" s="153" t="s">
        <v>107</v>
      </c>
      <c r="S14" s="152"/>
      <c r="T14" s="151"/>
      <c r="U14" s="150"/>
      <c r="V14" s="150"/>
      <c r="W14" s="149"/>
      <c r="X14" s="100"/>
      <c r="Y14" s="124"/>
      <c r="Z14" s="153" t="s">
        <v>107</v>
      </c>
      <c r="AA14" s="152"/>
      <c r="AB14" s="151"/>
      <c r="AC14" s="150"/>
      <c r="AD14" s="150"/>
      <c r="AE14" s="149"/>
      <c r="AF14" s="100"/>
    </row>
    <row r="15" spans="1:32" x14ac:dyDescent="0.25">
      <c r="A15" s="124"/>
      <c r="B15" s="127" t="s">
        <v>106</v>
      </c>
      <c r="C15" s="127"/>
      <c r="D15" s="127"/>
      <c r="E15" s="92">
        <v>10</v>
      </c>
      <c r="F15" s="92">
        <v>10</v>
      </c>
      <c r="G15" s="148">
        <f>((F22/E22)*0.1)*100</f>
        <v>9.571428571428573</v>
      </c>
      <c r="H15" s="100"/>
      <c r="I15" s="124"/>
      <c r="J15" s="127" t="s">
        <v>106</v>
      </c>
      <c r="K15" s="127"/>
      <c r="L15" s="127"/>
      <c r="M15" s="92">
        <v>10</v>
      </c>
      <c r="N15" s="92">
        <v>10</v>
      </c>
      <c r="O15" s="148">
        <f>((N22/M22)*0.1)*100</f>
        <v>9.2857142857142865</v>
      </c>
      <c r="P15" s="100"/>
      <c r="Q15" s="124"/>
      <c r="R15" s="127" t="s">
        <v>106</v>
      </c>
      <c r="S15" s="127"/>
      <c r="T15" s="127"/>
      <c r="U15" s="92">
        <v>10</v>
      </c>
      <c r="V15" s="92">
        <v>9</v>
      </c>
      <c r="W15" s="148">
        <f>((V22/U22)*0.1)*100</f>
        <v>9.0000000000000018</v>
      </c>
      <c r="X15" s="100"/>
      <c r="Y15" s="124"/>
      <c r="Z15" s="127" t="s">
        <v>106</v>
      </c>
      <c r="AA15" s="127"/>
      <c r="AB15" s="127"/>
      <c r="AC15" s="92">
        <v>10</v>
      </c>
      <c r="AD15" s="92">
        <v>9</v>
      </c>
      <c r="AE15" s="148">
        <f>((AD22/AC22)*0.1)*100</f>
        <v>9.571428571428573</v>
      </c>
      <c r="AF15" s="100"/>
    </row>
    <row r="16" spans="1:32" ht="30" customHeight="1" x14ac:dyDescent="0.25">
      <c r="A16" s="124"/>
      <c r="B16" s="107" t="s">
        <v>105</v>
      </c>
      <c r="C16" s="105"/>
      <c r="D16" s="147"/>
      <c r="E16" s="92">
        <v>10</v>
      </c>
      <c r="F16" s="92">
        <v>10</v>
      </c>
      <c r="G16" s="145"/>
      <c r="H16" s="100"/>
      <c r="I16" s="124"/>
      <c r="J16" s="107" t="s">
        <v>105</v>
      </c>
      <c r="K16" s="105"/>
      <c r="L16" s="147"/>
      <c r="M16" s="92">
        <v>10</v>
      </c>
      <c r="N16" s="92">
        <v>9</v>
      </c>
      <c r="O16" s="145"/>
      <c r="P16" s="100"/>
      <c r="Q16" s="124"/>
      <c r="R16" s="107" t="s">
        <v>105</v>
      </c>
      <c r="S16" s="105"/>
      <c r="T16" s="147"/>
      <c r="U16" s="92">
        <v>10</v>
      </c>
      <c r="V16" s="92">
        <v>9</v>
      </c>
      <c r="W16" s="145"/>
      <c r="X16" s="100"/>
      <c r="Y16" s="124"/>
      <c r="Z16" s="107" t="s">
        <v>105</v>
      </c>
      <c r="AA16" s="105"/>
      <c r="AB16" s="147"/>
      <c r="AC16" s="92">
        <v>10</v>
      </c>
      <c r="AD16" s="92">
        <v>10</v>
      </c>
      <c r="AE16" s="145"/>
      <c r="AF16" s="100"/>
    </row>
    <row r="17" spans="1:32" ht="27.75" customHeight="1" x14ac:dyDescent="0.25">
      <c r="A17" s="124"/>
      <c r="B17" s="146" t="s">
        <v>104</v>
      </c>
      <c r="C17" s="146"/>
      <c r="D17" s="146"/>
      <c r="E17" s="92">
        <v>10</v>
      </c>
      <c r="F17" s="92">
        <v>10</v>
      </c>
      <c r="G17" s="145"/>
      <c r="H17" s="100"/>
      <c r="I17" s="124"/>
      <c r="J17" s="146" t="s">
        <v>104</v>
      </c>
      <c r="K17" s="146"/>
      <c r="L17" s="146"/>
      <c r="M17" s="92">
        <v>10</v>
      </c>
      <c r="N17" s="92">
        <v>9</v>
      </c>
      <c r="O17" s="145"/>
      <c r="P17" s="100"/>
      <c r="Q17" s="124"/>
      <c r="R17" s="146" t="s">
        <v>104</v>
      </c>
      <c r="S17" s="146"/>
      <c r="T17" s="146"/>
      <c r="U17" s="92">
        <v>10</v>
      </c>
      <c r="V17" s="92">
        <v>9</v>
      </c>
      <c r="W17" s="145"/>
      <c r="X17" s="100"/>
      <c r="Y17" s="124"/>
      <c r="Z17" s="146" t="s">
        <v>104</v>
      </c>
      <c r="AA17" s="146"/>
      <c r="AB17" s="146"/>
      <c r="AC17" s="92">
        <v>10</v>
      </c>
      <c r="AD17" s="92">
        <v>9</v>
      </c>
      <c r="AE17" s="145"/>
      <c r="AF17" s="100"/>
    </row>
    <row r="18" spans="1:32" ht="15" customHeight="1" x14ac:dyDescent="0.25">
      <c r="A18" s="124"/>
      <c r="B18" s="146" t="s">
        <v>103</v>
      </c>
      <c r="C18" s="146"/>
      <c r="D18" s="146"/>
      <c r="E18" s="92">
        <v>10</v>
      </c>
      <c r="F18" s="92">
        <v>9</v>
      </c>
      <c r="G18" s="145"/>
      <c r="H18" s="100"/>
      <c r="I18" s="124"/>
      <c r="J18" s="146" t="s">
        <v>103</v>
      </c>
      <c r="K18" s="146"/>
      <c r="L18" s="146"/>
      <c r="M18" s="92">
        <v>10</v>
      </c>
      <c r="N18" s="92">
        <v>10</v>
      </c>
      <c r="O18" s="145"/>
      <c r="P18" s="100"/>
      <c r="Q18" s="124"/>
      <c r="R18" s="146" t="s">
        <v>103</v>
      </c>
      <c r="S18" s="146"/>
      <c r="T18" s="146"/>
      <c r="U18" s="92">
        <v>10</v>
      </c>
      <c r="V18" s="92">
        <v>9</v>
      </c>
      <c r="W18" s="145"/>
      <c r="X18" s="100"/>
      <c r="Y18" s="124"/>
      <c r="Z18" s="146" t="s">
        <v>103</v>
      </c>
      <c r="AA18" s="146"/>
      <c r="AB18" s="146"/>
      <c r="AC18" s="92">
        <v>10</v>
      </c>
      <c r="AD18" s="92">
        <v>10</v>
      </c>
      <c r="AE18" s="145"/>
      <c r="AF18" s="100"/>
    </row>
    <row r="19" spans="1:32" x14ac:dyDescent="0.25">
      <c r="A19" s="124"/>
      <c r="B19" s="127" t="s">
        <v>102</v>
      </c>
      <c r="C19" s="127"/>
      <c r="D19" s="127"/>
      <c r="E19" s="92">
        <v>10</v>
      </c>
      <c r="F19" s="92">
        <v>9</v>
      </c>
      <c r="G19" s="145"/>
      <c r="H19" s="100"/>
      <c r="I19" s="124"/>
      <c r="J19" s="127" t="s">
        <v>102</v>
      </c>
      <c r="K19" s="127"/>
      <c r="L19" s="127"/>
      <c r="M19" s="92">
        <v>10</v>
      </c>
      <c r="N19" s="92">
        <v>8</v>
      </c>
      <c r="O19" s="145"/>
      <c r="P19" s="100"/>
      <c r="Q19" s="124"/>
      <c r="R19" s="127" t="s">
        <v>102</v>
      </c>
      <c r="S19" s="127"/>
      <c r="T19" s="127"/>
      <c r="U19" s="92">
        <v>10</v>
      </c>
      <c r="V19" s="92">
        <v>9</v>
      </c>
      <c r="W19" s="145"/>
      <c r="X19" s="100"/>
      <c r="Y19" s="124"/>
      <c r="Z19" s="127" t="s">
        <v>102</v>
      </c>
      <c r="AA19" s="127"/>
      <c r="AB19" s="127"/>
      <c r="AC19" s="92">
        <v>10</v>
      </c>
      <c r="AD19" s="92">
        <v>10</v>
      </c>
      <c r="AE19" s="145"/>
      <c r="AF19" s="100"/>
    </row>
    <row r="20" spans="1:32" ht="60.75" customHeight="1" x14ac:dyDescent="0.25">
      <c r="A20" s="124"/>
      <c r="B20" s="146" t="s">
        <v>101</v>
      </c>
      <c r="C20" s="146"/>
      <c r="D20" s="146"/>
      <c r="E20" s="92">
        <v>10</v>
      </c>
      <c r="F20" s="92">
        <v>9</v>
      </c>
      <c r="G20" s="145"/>
      <c r="H20" s="100"/>
      <c r="I20" s="124"/>
      <c r="J20" s="146" t="s">
        <v>101</v>
      </c>
      <c r="K20" s="146"/>
      <c r="L20" s="146"/>
      <c r="M20" s="92">
        <v>10</v>
      </c>
      <c r="N20" s="92">
        <v>9</v>
      </c>
      <c r="O20" s="145"/>
      <c r="P20" s="100"/>
      <c r="Q20" s="124"/>
      <c r="R20" s="146" t="s">
        <v>101</v>
      </c>
      <c r="S20" s="146"/>
      <c r="T20" s="146"/>
      <c r="U20" s="92">
        <v>10</v>
      </c>
      <c r="V20" s="92">
        <v>8</v>
      </c>
      <c r="W20" s="145"/>
      <c r="X20" s="100"/>
      <c r="Y20" s="124"/>
      <c r="Z20" s="146" t="s">
        <v>101</v>
      </c>
      <c r="AA20" s="146"/>
      <c r="AB20" s="146"/>
      <c r="AC20" s="92">
        <v>10</v>
      </c>
      <c r="AD20" s="92">
        <v>9</v>
      </c>
      <c r="AE20" s="145"/>
      <c r="AF20" s="100"/>
    </row>
    <row r="21" spans="1:32" ht="29.25" customHeight="1" x14ac:dyDescent="0.25">
      <c r="A21" s="124"/>
      <c r="B21" s="146" t="s">
        <v>100</v>
      </c>
      <c r="C21" s="146"/>
      <c r="D21" s="146"/>
      <c r="E21" s="92">
        <v>10</v>
      </c>
      <c r="F21" s="92">
        <v>10</v>
      </c>
      <c r="G21" s="145"/>
      <c r="H21" s="100"/>
      <c r="I21" s="124"/>
      <c r="J21" s="146" t="s">
        <v>100</v>
      </c>
      <c r="K21" s="146"/>
      <c r="L21" s="146"/>
      <c r="M21" s="92">
        <v>10</v>
      </c>
      <c r="N21" s="92">
        <v>10</v>
      </c>
      <c r="O21" s="145"/>
      <c r="P21" s="100"/>
      <c r="Q21" s="124"/>
      <c r="R21" s="146" t="s">
        <v>100</v>
      </c>
      <c r="S21" s="146"/>
      <c r="T21" s="146"/>
      <c r="U21" s="92">
        <v>10</v>
      </c>
      <c r="V21" s="92">
        <v>10</v>
      </c>
      <c r="W21" s="145"/>
      <c r="X21" s="100"/>
      <c r="Y21" s="124"/>
      <c r="Z21" s="146" t="s">
        <v>100</v>
      </c>
      <c r="AA21" s="146"/>
      <c r="AB21" s="146"/>
      <c r="AC21" s="92">
        <v>10</v>
      </c>
      <c r="AD21" s="92">
        <v>10</v>
      </c>
      <c r="AE21" s="145"/>
      <c r="AF21" s="100"/>
    </row>
    <row r="22" spans="1:32" x14ac:dyDescent="0.25">
      <c r="A22" s="118"/>
      <c r="B22" s="131" t="s">
        <v>99</v>
      </c>
      <c r="C22" s="130"/>
      <c r="D22" s="144"/>
      <c r="E22" s="117">
        <v>70</v>
      </c>
      <c r="F22" s="117">
        <f>SUM(F15:F21)</f>
        <v>67</v>
      </c>
      <c r="G22" s="143"/>
      <c r="H22" s="100"/>
      <c r="I22" s="118"/>
      <c r="J22" s="131" t="s">
        <v>99</v>
      </c>
      <c r="K22" s="130"/>
      <c r="L22" s="144"/>
      <c r="M22" s="117">
        <v>70</v>
      </c>
      <c r="N22" s="117">
        <f>SUM(N15:N21)</f>
        <v>65</v>
      </c>
      <c r="O22" s="143"/>
      <c r="P22" s="100"/>
      <c r="Q22" s="118"/>
      <c r="R22" s="131" t="s">
        <v>99</v>
      </c>
      <c r="S22" s="130"/>
      <c r="T22" s="144"/>
      <c r="U22" s="117">
        <v>70</v>
      </c>
      <c r="V22" s="117">
        <f>SUM(V15:V21)</f>
        <v>63</v>
      </c>
      <c r="W22" s="143"/>
      <c r="X22" s="100"/>
      <c r="Y22" s="118"/>
      <c r="Z22" s="131" t="s">
        <v>99</v>
      </c>
      <c r="AA22" s="130"/>
      <c r="AB22" s="144"/>
      <c r="AC22" s="117">
        <v>70</v>
      </c>
      <c r="AD22" s="117">
        <f>SUM(AD15:AD21)</f>
        <v>67</v>
      </c>
      <c r="AE22" s="143"/>
      <c r="AF22" s="100"/>
    </row>
    <row r="23" spans="1:32" ht="15.75" x14ac:dyDescent="0.25">
      <c r="A23" s="136"/>
      <c r="B23" s="142" t="s">
        <v>98</v>
      </c>
      <c r="C23" s="142"/>
      <c r="D23" s="141"/>
      <c r="E23" s="140"/>
      <c r="F23" s="117"/>
      <c r="G23" s="139"/>
      <c r="H23" s="100"/>
      <c r="I23" s="136"/>
      <c r="J23" s="142" t="s">
        <v>98</v>
      </c>
      <c r="K23" s="142"/>
      <c r="L23" s="141"/>
      <c r="M23" s="140"/>
      <c r="N23" s="117"/>
      <c r="O23" s="139"/>
      <c r="P23" s="100"/>
      <c r="Q23" s="136"/>
      <c r="R23" s="142" t="s">
        <v>98</v>
      </c>
      <c r="S23" s="142"/>
      <c r="T23" s="141"/>
      <c r="U23" s="140"/>
      <c r="V23" s="117"/>
      <c r="W23" s="139"/>
      <c r="X23" s="100"/>
      <c r="Y23" s="136"/>
      <c r="Z23" s="142" t="s">
        <v>98</v>
      </c>
      <c r="AA23" s="142"/>
      <c r="AB23" s="141"/>
      <c r="AC23" s="140"/>
      <c r="AD23" s="117"/>
      <c r="AE23" s="139"/>
      <c r="AF23" s="100"/>
    </row>
    <row r="24" spans="1:32" ht="15.75" x14ac:dyDescent="0.25">
      <c r="A24" s="136"/>
      <c r="B24" s="135" t="s">
        <v>97</v>
      </c>
      <c r="C24" s="135"/>
      <c r="D24" s="134"/>
      <c r="E24" s="133">
        <v>5</v>
      </c>
      <c r="F24" s="117"/>
      <c r="G24" s="138">
        <f>SUM(F24:F28)</f>
        <v>4</v>
      </c>
      <c r="H24" s="100"/>
      <c r="I24" s="136"/>
      <c r="J24" s="135" t="s">
        <v>97</v>
      </c>
      <c r="K24" s="135"/>
      <c r="L24" s="134"/>
      <c r="M24" s="133">
        <v>5</v>
      </c>
      <c r="N24" s="117"/>
      <c r="O24" s="138">
        <f>SUM(N24:N28)</f>
        <v>4</v>
      </c>
      <c r="P24" s="100"/>
      <c r="Q24" s="136"/>
      <c r="R24" s="135" t="s">
        <v>97</v>
      </c>
      <c r="S24" s="135"/>
      <c r="T24" s="134"/>
      <c r="U24" s="133">
        <v>5</v>
      </c>
      <c r="V24" s="117"/>
      <c r="W24" s="138">
        <f>SUM(V24:V28)</f>
        <v>4</v>
      </c>
      <c r="X24" s="100"/>
      <c r="Y24" s="136"/>
      <c r="Z24" s="135" t="s">
        <v>97</v>
      </c>
      <c r="AA24" s="135"/>
      <c r="AB24" s="134"/>
      <c r="AC24" s="133">
        <v>5</v>
      </c>
      <c r="AD24" s="117"/>
      <c r="AE24" s="138">
        <f>SUM(AD24:AD28)</f>
        <v>4</v>
      </c>
      <c r="AF24" s="100"/>
    </row>
    <row r="25" spans="1:32" ht="15.75" x14ac:dyDescent="0.25">
      <c r="A25" s="136"/>
      <c r="B25" s="135" t="s">
        <v>96</v>
      </c>
      <c r="C25" s="135"/>
      <c r="D25" s="134"/>
      <c r="E25" s="133">
        <v>4</v>
      </c>
      <c r="F25" s="117">
        <v>4</v>
      </c>
      <c r="G25" s="137"/>
      <c r="H25" s="100"/>
      <c r="I25" s="136"/>
      <c r="J25" s="135" t="s">
        <v>96</v>
      </c>
      <c r="K25" s="135"/>
      <c r="L25" s="134"/>
      <c r="M25" s="133">
        <v>4</v>
      </c>
      <c r="N25" s="117">
        <v>4</v>
      </c>
      <c r="O25" s="137"/>
      <c r="P25" s="100"/>
      <c r="Q25" s="136"/>
      <c r="R25" s="135" t="s">
        <v>96</v>
      </c>
      <c r="S25" s="135"/>
      <c r="T25" s="134"/>
      <c r="U25" s="133">
        <v>4</v>
      </c>
      <c r="V25" s="117">
        <v>4</v>
      </c>
      <c r="W25" s="137"/>
      <c r="X25" s="100"/>
      <c r="Y25" s="136"/>
      <c r="Z25" s="135" t="s">
        <v>96</v>
      </c>
      <c r="AA25" s="135"/>
      <c r="AB25" s="134"/>
      <c r="AC25" s="133">
        <v>4</v>
      </c>
      <c r="AD25" s="117">
        <v>4</v>
      </c>
      <c r="AE25" s="137"/>
      <c r="AF25" s="100"/>
    </row>
    <row r="26" spans="1:32" ht="15.75" x14ac:dyDescent="0.25">
      <c r="A26" s="136"/>
      <c r="B26" s="135" t="s">
        <v>95</v>
      </c>
      <c r="C26" s="135"/>
      <c r="D26" s="134"/>
      <c r="E26" s="133">
        <v>3</v>
      </c>
      <c r="F26" s="117"/>
      <c r="G26" s="137"/>
      <c r="H26" s="100"/>
      <c r="I26" s="136"/>
      <c r="J26" s="135" t="s">
        <v>95</v>
      </c>
      <c r="K26" s="135"/>
      <c r="L26" s="134"/>
      <c r="M26" s="133">
        <v>3</v>
      </c>
      <c r="N26" s="117"/>
      <c r="O26" s="137"/>
      <c r="P26" s="100"/>
      <c r="Q26" s="136"/>
      <c r="R26" s="135" t="s">
        <v>95</v>
      </c>
      <c r="S26" s="135"/>
      <c r="T26" s="134"/>
      <c r="U26" s="133">
        <v>3</v>
      </c>
      <c r="V26" s="117"/>
      <c r="W26" s="137"/>
      <c r="X26" s="100"/>
      <c r="Y26" s="136"/>
      <c r="Z26" s="135" t="s">
        <v>95</v>
      </c>
      <c r="AA26" s="135"/>
      <c r="AB26" s="134"/>
      <c r="AC26" s="133">
        <v>3</v>
      </c>
      <c r="AD26" s="117"/>
      <c r="AE26" s="137"/>
      <c r="AF26" s="100"/>
    </row>
    <row r="27" spans="1:32" ht="15.75" x14ac:dyDescent="0.25">
      <c r="A27" s="136"/>
      <c r="B27" s="135" t="s">
        <v>94</v>
      </c>
      <c r="C27" s="135"/>
      <c r="D27" s="134"/>
      <c r="E27" s="133">
        <v>2</v>
      </c>
      <c r="F27" s="133"/>
      <c r="G27" s="137"/>
      <c r="H27" s="100"/>
      <c r="I27" s="136"/>
      <c r="J27" s="135" t="s">
        <v>94</v>
      </c>
      <c r="K27" s="135"/>
      <c r="L27" s="134"/>
      <c r="M27" s="133">
        <v>2</v>
      </c>
      <c r="N27" s="133"/>
      <c r="O27" s="137"/>
      <c r="P27" s="100"/>
      <c r="Q27" s="136"/>
      <c r="R27" s="135" t="s">
        <v>94</v>
      </c>
      <c r="S27" s="135"/>
      <c r="T27" s="134"/>
      <c r="U27" s="133">
        <v>2</v>
      </c>
      <c r="V27" s="133"/>
      <c r="W27" s="137"/>
      <c r="X27" s="100"/>
      <c r="Y27" s="136"/>
      <c r="Z27" s="135" t="s">
        <v>94</v>
      </c>
      <c r="AA27" s="135"/>
      <c r="AB27" s="134"/>
      <c r="AC27" s="133">
        <v>2</v>
      </c>
      <c r="AD27" s="133"/>
      <c r="AE27" s="137"/>
      <c r="AF27" s="100"/>
    </row>
    <row r="28" spans="1:32" ht="15.75" x14ac:dyDescent="0.25">
      <c r="A28" s="136"/>
      <c r="B28" s="135" t="s">
        <v>93</v>
      </c>
      <c r="C28" s="135"/>
      <c r="D28" s="134"/>
      <c r="E28" s="133">
        <v>1</v>
      </c>
      <c r="F28" s="133"/>
      <c r="G28" s="132"/>
      <c r="H28" s="100"/>
      <c r="I28" s="136"/>
      <c r="J28" s="135" t="s">
        <v>93</v>
      </c>
      <c r="K28" s="135"/>
      <c r="L28" s="134"/>
      <c r="M28" s="133">
        <v>1</v>
      </c>
      <c r="N28" s="133"/>
      <c r="O28" s="132"/>
      <c r="P28" s="100"/>
      <c r="Q28" s="136"/>
      <c r="R28" s="135" t="s">
        <v>93</v>
      </c>
      <c r="S28" s="135"/>
      <c r="T28" s="134"/>
      <c r="U28" s="133">
        <v>1</v>
      </c>
      <c r="V28" s="133"/>
      <c r="W28" s="132"/>
      <c r="X28" s="100"/>
      <c r="Y28" s="136"/>
      <c r="Z28" s="135" t="s">
        <v>93</v>
      </c>
      <c r="AA28" s="135"/>
      <c r="AB28" s="134"/>
      <c r="AC28" s="133">
        <v>1</v>
      </c>
      <c r="AD28" s="133"/>
      <c r="AE28" s="132"/>
      <c r="AF28" s="100"/>
    </row>
    <row r="29" spans="1:32" x14ac:dyDescent="0.25">
      <c r="A29" s="120" t="s">
        <v>64</v>
      </c>
      <c r="B29" s="95" t="s">
        <v>92</v>
      </c>
      <c r="C29" s="98"/>
      <c r="D29" s="98"/>
      <c r="E29" s="91"/>
      <c r="F29" s="109"/>
      <c r="G29" s="90"/>
      <c r="H29" s="100"/>
      <c r="I29" s="120" t="s">
        <v>64</v>
      </c>
      <c r="J29" s="95" t="s">
        <v>92</v>
      </c>
      <c r="K29" s="98"/>
      <c r="L29" s="98"/>
      <c r="M29" s="91"/>
      <c r="N29" s="109"/>
      <c r="O29" s="90"/>
      <c r="P29" s="100"/>
      <c r="Q29" s="120" t="s">
        <v>64</v>
      </c>
      <c r="R29" s="95" t="s">
        <v>92</v>
      </c>
      <c r="S29" s="98"/>
      <c r="T29" s="98"/>
      <c r="U29" s="91"/>
      <c r="V29" s="109"/>
      <c r="W29" s="90"/>
      <c r="X29" s="100"/>
      <c r="Y29" s="120" t="s">
        <v>64</v>
      </c>
      <c r="Z29" s="95" t="s">
        <v>92</v>
      </c>
      <c r="AA29" s="98"/>
      <c r="AB29" s="98"/>
      <c r="AC29" s="91"/>
      <c r="AD29" s="109"/>
      <c r="AE29" s="90"/>
      <c r="AF29" s="100"/>
    </row>
    <row r="30" spans="1:32" x14ac:dyDescent="0.25">
      <c r="A30" s="124"/>
      <c r="B30" s="127" t="s">
        <v>91</v>
      </c>
      <c r="C30" s="127"/>
      <c r="D30" s="127"/>
      <c r="E30" s="92">
        <v>40</v>
      </c>
      <c r="F30" s="92"/>
      <c r="G30" s="120">
        <f>SUM(F30:F31)</f>
        <v>30</v>
      </c>
      <c r="H30" s="100"/>
      <c r="I30" s="124"/>
      <c r="J30" s="127" t="s">
        <v>91</v>
      </c>
      <c r="K30" s="127"/>
      <c r="L30" s="127"/>
      <c r="M30" s="92">
        <v>40</v>
      </c>
      <c r="N30" s="92"/>
      <c r="O30" s="120">
        <f>SUM(N30:N31)</f>
        <v>30</v>
      </c>
      <c r="P30" s="100"/>
      <c r="Q30" s="124"/>
      <c r="R30" s="127" t="s">
        <v>91</v>
      </c>
      <c r="S30" s="127"/>
      <c r="T30" s="127"/>
      <c r="U30" s="92">
        <v>40</v>
      </c>
      <c r="V30" s="92"/>
      <c r="W30" s="120">
        <f>SUM(V30:V31)</f>
        <v>30</v>
      </c>
      <c r="X30" s="100"/>
      <c r="Y30" s="124"/>
      <c r="Z30" s="127" t="s">
        <v>91</v>
      </c>
      <c r="AA30" s="127"/>
      <c r="AB30" s="127"/>
      <c r="AC30" s="92">
        <v>40</v>
      </c>
      <c r="AD30" s="92"/>
      <c r="AE30" s="120">
        <f>SUM(AD30:AD31)</f>
        <v>30</v>
      </c>
      <c r="AF30" s="100"/>
    </row>
    <row r="31" spans="1:32" x14ac:dyDescent="0.25">
      <c r="A31" s="124"/>
      <c r="B31" s="127" t="s">
        <v>90</v>
      </c>
      <c r="C31" s="127"/>
      <c r="D31" s="127"/>
      <c r="E31" s="92">
        <v>35</v>
      </c>
      <c r="F31" s="92">
        <v>30</v>
      </c>
      <c r="G31" s="118"/>
      <c r="H31" s="100"/>
      <c r="I31" s="124"/>
      <c r="J31" s="127" t="s">
        <v>90</v>
      </c>
      <c r="K31" s="127"/>
      <c r="L31" s="127"/>
      <c r="M31" s="92">
        <v>35</v>
      </c>
      <c r="N31" s="92">
        <v>30</v>
      </c>
      <c r="O31" s="118"/>
      <c r="P31" s="100"/>
      <c r="Q31" s="124"/>
      <c r="R31" s="127" t="s">
        <v>90</v>
      </c>
      <c r="S31" s="127"/>
      <c r="T31" s="127"/>
      <c r="U31" s="92">
        <v>35</v>
      </c>
      <c r="V31" s="92">
        <v>30</v>
      </c>
      <c r="W31" s="118"/>
      <c r="X31" s="100"/>
      <c r="Y31" s="124"/>
      <c r="Z31" s="127" t="s">
        <v>90</v>
      </c>
      <c r="AA31" s="127"/>
      <c r="AB31" s="127"/>
      <c r="AC31" s="92">
        <v>35</v>
      </c>
      <c r="AD31" s="92">
        <v>30</v>
      </c>
      <c r="AE31" s="118"/>
      <c r="AF31" s="100"/>
    </row>
    <row r="32" spans="1:32" x14ac:dyDescent="0.25">
      <c r="A32" s="124"/>
      <c r="B32" s="131" t="s">
        <v>89</v>
      </c>
      <c r="C32" s="130"/>
      <c r="D32" s="130"/>
      <c r="E32" s="110"/>
      <c r="F32" s="129"/>
      <c r="G32" s="90"/>
      <c r="H32" s="100"/>
      <c r="I32" s="124"/>
      <c r="J32" s="131" t="s">
        <v>89</v>
      </c>
      <c r="K32" s="130"/>
      <c r="L32" s="130"/>
      <c r="M32" s="110"/>
      <c r="N32" s="129"/>
      <c r="O32" s="90"/>
      <c r="P32" s="100"/>
      <c r="Q32" s="124"/>
      <c r="R32" s="131" t="s">
        <v>89</v>
      </c>
      <c r="S32" s="130"/>
      <c r="T32" s="130"/>
      <c r="U32" s="110"/>
      <c r="V32" s="129"/>
      <c r="W32" s="90"/>
      <c r="X32" s="100"/>
      <c r="Y32" s="124"/>
      <c r="Z32" s="131" t="s">
        <v>89</v>
      </c>
      <c r="AA32" s="130"/>
      <c r="AB32" s="130"/>
      <c r="AC32" s="110"/>
      <c r="AD32" s="129"/>
      <c r="AE32" s="90"/>
      <c r="AF32" s="100"/>
    </row>
    <row r="33" spans="1:32" x14ac:dyDescent="0.25">
      <c r="A33" s="124"/>
      <c r="B33" s="127" t="s">
        <v>88</v>
      </c>
      <c r="C33" s="127"/>
      <c r="D33" s="127"/>
      <c r="E33" s="128">
        <v>1</v>
      </c>
      <c r="F33" s="128"/>
      <c r="G33" s="120">
        <f>SUM(F33:F37)</f>
        <v>5</v>
      </c>
      <c r="H33" s="100"/>
      <c r="I33" s="124"/>
      <c r="J33" s="127" t="s">
        <v>88</v>
      </c>
      <c r="K33" s="127"/>
      <c r="L33" s="127"/>
      <c r="M33" s="128">
        <v>1</v>
      </c>
      <c r="N33" s="128"/>
      <c r="O33" s="120">
        <f>SUM(N33:N37)</f>
        <v>5</v>
      </c>
      <c r="P33" s="100"/>
      <c r="Q33" s="124"/>
      <c r="R33" s="127" t="s">
        <v>88</v>
      </c>
      <c r="S33" s="127"/>
      <c r="T33" s="127"/>
      <c r="U33" s="128">
        <v>1</v>
      </c>
      <c r="V33" s="128"/>
      <c r="W33" s="120">
        <f>SUM(V33:V37)</f>
        <v>5</v>
      </c>
      <c r="X33" s="100"/>
      <c r="Y33" s="124"/>
      <c r="Z33" s="127" t="s">
        <v>88</v>
      </c>
      <c r="AA33" s="127"/>
      <c r="AB33" s="127"/>
      <c r="AC33" s="128">
        <v>1</v>
      </c>
      <c r="AD33" s="128"/>
      <c r="AE33" s="120">
        <f>SUM(AD33:AD37)</f>
        <v>5</v>
      </c>
      <c r="AF33" s="100"/>
    </row>
    <row r="34" spans="1:32" x14ac:dyDescent="0.25">
      <c r="A34" s="124"/>
      <c r="B34" s="127" t="s">
        <v>87</v>
      </c>
      <c r="C34" s="127"/>
      <c r="D34" s="127"/>
      <c r="E34" s="92">
        <v>2</v>
      </c>
      <c r="F34" s="92"/>
      <c r="G34" s="124"/>
      <c r="H34" s="100"/>
      <c r="I34" s="124"/>
      <c r="J34" s="127" t="s">
        <v>87</v>
      </c>
      <c r="K34" s="127"/>
      <c r="L34" s="127"/>
      <c r="M34" s="92">
        <v>2</v>
      </c>
      <c r="N34" s="92"/>
      <c r="O34" s="124"/>
      <c r="P34" s="100"/>
      <c r="Q34" s="124"/>
      <c r="R34" s="127" t="s">
        <v>87</v>
      </c>
      <c r="S34" s="127"/>
      <c r="T34" s="127"/>
      <c r="U34" s="92">
        <v>2</v>
      </c>
      <c r="V34" s="92"/>
      <c r="W34" s="124"/>
      <c r="X34" s="100"/>
      <c r="Y34" s="124"/>
      <c r="Z34" s="127" t="s">
        <v>87</v>
      </c>
      <c r="AA34" s="127"/>
      <c r="AB34" s="127"/>
      <c r="AC34" s="92">
        <v>2</v>
      </c>
      <c r="AD34" s="92"/>
      <c r="AE34" s="124"/>
      <c r="AF34" s="100"/>
    </row>
    <row r="35" spans="1:32" x14ac:dyDescent="0.25">
      <c r="A35" s="124"/>
      <c r="B35" s="127" t="s">
        <v>86</v>
      </c>
      <c r="C35" s="127"/>
      <c r="D35" s="127"/>
      <c r="E35" s="92">
        <v>3</v>
      </c>
      <c r="F35" s="92"/>
      <c r="G35" s="124"/>
      <c r="H35" s="100"/>
      <c r="I35" s="124"/>
      <c r="J35" s="127" t="s">
        <v>86</v>
      </c>
      <c r="K35" s="127"/>
      <c r="L35" s="127"/>
      <c r="M35" s="92">
        <v>3</v>
      </c>
      <c r="N35" s="92"/>
      <c r="O35" s="124"/>
      <c r="P35" s="100"/>
      <c r="Q35" s="124"/>
      <c r="R35" s="127" t="s">
        <v>86</v>
      </c>
      <c r="S35" s="127"/>
      <c r="T35" s="127"/>
      <c r="U35" s="92">
        <v>3</v>
      </c>
      <c r="V35" s="92"/>
      <c r="W35" s="124"/>
      <c r="X35" s="100"/>
      <c r="Y35" s="124"/>
      <c r="Z35" s="127" t="s">
        <v>86</v>
      </c>
      <c r="AA35" s="127"/>
      <c r="AB35" s="127"/>
      <c r="AC35" s="92">
        <v>3</v>
      </c>
      <c r="AD35" s="92"/>
      <c r="AE35" s="124"/>
      <c r="AF35" s="100"/>
    </row>
    <row r="36" spans="1:32" x14ac:dyDescent="0.25">
      <c r="A36" s="124"/>
      <c r="B36" s="93" t="s">
        <v>85</v>
      </c>
      <c r="C36" s="93"/>
      <c r="D36" s="93"/>
      <c r="E36" s="92">
        <v>4</v>
      </c>
      <c r="F36" s="92"/>
      <c r="G36" s="124"/>
      <c r="H36" s="100"/>
      <c r="I36" s="124"/>
      <c r="J36" s="93" t="s">
        <v>85</v>
      </c>
      <c r="K36" s="93"/>
      <c r="L36" s="93"/>
      <c r="M36" s="92">
        <v>4</v>
      </c>
      <c r="N36" s="92"/>
      <c r="O36" s="124"/>
      <c r="P36" s="100"/>
      <c r="Q36" s="124"/>
      <c r="R36" s="93" t="s">
        <v>85</v>
      </c>
      <c r="S36" s="93"/>
      <c r="T36" s="93"/>
      <c r="U36" s="92">
        <v>4</v>
      </c>
      <c r="V36" s="92"/>
      <c r="W36" s="124"/>
      <c r="X36" s="100"/>
      <c r="Y36" s="124"/>
      <c r="Z36" s="93" t="s">
        <v>85</v>
      </c>
      <c r="AA36" s="93"/>
      <c r="AB36" s="93"/>
      <c r="AC36" s="92">
        <v>4</v>
      </c>
      <c r="AD36" s="92"/>
      <c r="AE36" s="124"/>
      <c r="AF36" s="100"/>
    </row>
    <row r="37" spans="1:32" x14ac:dyDescent="0.25">
      <c r="A37" s="118"/>
      <c r="B37" s="127" t="s">
        <v>84</v>
      </c>
      <c r="C37" s="127"/>
      <c r="D37" s="127"/>
      <c r="E37" s="92">
        <v>5</v>
      </c>
      <c r="F37" s="92">
        <v>5</v>
      </c>
      <c r="G37" s="118"/>
      <c r="H37" s="100"/>
      <c r="I37" s="118"/>
      <c r="J37" s="127" t="s">
        <v>84</v>
      </c>
      <c r="K37" s="127"/>
      <c r="L37" s="127"/>
      <c r="M37" s="92">
        <v>5</v>
      </c>
      <c r="N37" s="92">
        <v>5</v>
      </c>
      <c r="O37" s="118"/>
      <c r="P37" s="100"/>
      <c r="Q37" s="118"/>
      <c r="R37" s="127" t="s">
        <v>84</v>
      </c>
      <c r="S37" s="127"/>
      <c r="T37" s="127"/>
      <c r="U37" s="92">
        <v>5</v>
      </c>
      <c r="V37" s="92">
        <v>5</v>
      </c>
      <c r="W37" s="118"/>
      <c r="X37" s="100"/>
      <c r="Y37" s="118"/>
      <c r="Z37" s="127" t="s">
        <v>84</v>
      </c>
      <c r="AA37" s="127"/>
      <c r="AB37" s="127"/>
      <c r="AC37" s="92">
        <v>5</v>
      </c>
      <c r="AD37" s="92">
        <v>5</v>
      </c>
      <c r="AE37" s="118"/>
      <c r="AF37" s="100"/>
    </row>
    <row r="38" spans="1:32" x14ac:dyDescent="0.25">
      <c r="A38" s="111" t="s">
        <v>62</v>
      </c>
      <c r="B38" s="96" t="s">
        <v>83</v>
      </c>
      <c r="C38" s="97"/>
      <c r="D38" s="95"/>
      <c r="E38" s="110"/>
      <c r="F38" s="109"/>
      <c r="G38" s="90"/>
      <c r="H38" s="100"/>
      <c r="I38" s="111" t="s">
        <v>62</v>
      </c>
      <c r="J38" s="96" t="s">
        <v>83</v>
      </c>
      <c r="K38" s="97"/>
      <c r="L38" s="95"/>
      <c r="M38" s="110"/>
      <c r="N38" s="109"/>
      <c r="O38" s="90"/>
      <c r="P38" s="100"/>
      <c r="Q38" s="111" t="s">
        <v>62</v>
      </c>
      <c r="R38" s="96" t="s">
        <v>83</v>
      </c>
      <c r="S38" s="97"/>
      <c r="T38" s="95"/>
      <c r="U38" s="110"/>
      <c r="V38" s="109"/>
      <c r="W38" s="90"/>
      <c r="X38" s="100"/>
      <c r="Y38" s="111" t="s">
        <v>62</v>
      </c>
      <c r="Z38" s="96" t="s">
        <v>83</v>
      </c>
      <c r="AA38" s="97"/>
      <c r="AB38" s="95"/>
      <c r="AC38" s="110"/>
      <c r="AD38" s="109"/>
      <c r="AE38" s="90"/>
      <c r="AF38" s="100"/>
    </row>
    <row r="39" spans="1:32" x14ac:dyDescent="0.25">
      <c r="A39" s="108"/>
      <c r="B39" s="123" t="s">
        <v>82</v>
      </c>
      <c r="C39" s="122"/>
      <c r="D39" s="121"/>
      <c r="E39" s="92" t="s">
        <v>50</v>
      </c>
      <c r="F39" s="92"/>
      <c r="G39" s="126"/>
      <c r="H39" s="100"/>
      <c r="I39" s="108"/>
      <c r="J39" s="123" t="s">
        <v>82</v>
      </c>
      <c r="K39" s="122"/>
      <c r="L39" s="121"/>
      <c r="M39" s="92" t="s">
        <v>50</v>
      </c>
      <c r="N39" s="92"/>
      <c r="O39" s="126"/>
      <c r="P39" s="100"/>
      <c r="Q39" s="108"/>
      <c r="R39" s="123" t="s">
        <v>82</v>
      </c>
      <c r="S39" s="122"/>
      <c r="T39" s="121"/>
      <c r="U39" s="92" t="s">
        <v>50</v>
      </c>
      <c r="V39" s="92"/>
      <c r="W39" s="126"/>
      <c r="X39" s="100"/>
      <c r="Y39" s="108"/>
      <c r="Z39" s="123" t="s">
        <v>82</v>
      </c>
      <c r="AA39" s="122"/>
      <c r="AB39" s="121"/>
      <c r="AC39" s="92" t="s">
        <v>50</v>
      </c>
      <c r="AD39" s="92"/>
      <c r="AE39" s="126"/>
      <c r="AF39" s="100"/>
    </row>
    <row r="40" spans="1:32" x14ac:dyDescent="0.25">
      <c r="A40" s="108"/>
      <c r="B40" s="123" t="s">
        <v>81</v>
      </c>
      <c r="C40" s="122"/>
      <c r="D40" s="125"/>
      <c r="E40" s="92">
        <v>15</v>
      </c>
      <c r="F40" s="92"/>
      <c r="G40" s="120">
        <f>SUM(F40:F43)</f>
        <v>11</v>
      </c>
      <c r="H40" s="100"/>
      <c r="I40" s="108"/>
      <c r="J40" s="123" t="s">
        <v>81</v>
      </c>
      <c r="K40" s="122"/>
      <c r="L40" s="125"/>
      <c r="M40" s="92">
        <v>15</v>
      </c>
      <c r="N40" s="92"/>
      <c r="O40" s="120">
        <f>SUM(N40:N43)</f>
        <v>11</v>
      </c>
      <c r="P40" s="100"/>
      <c r="Q40" s="108"/>
      <c r="R40" s="123" t="s">
        <v>81</v>
      </c>
      <c r="S40" s="122"/>
      <c r="T40" s="125"/>
      <c r="U40" s="92">
        <v>15</v>
      </c>
      <c r="V40" s="92"/>
      <c r="W40" s="120">
        <f>SUM(V40:V43)</f>
        <v>11</v>
      </c>
      <c r="X40" s="100"/>
      <c r="Y40" s="108"/>
      <c r="Z40" s="123" t="s">
        <v>81</v>
      </c>
      <c r="AA40" s="122"/>
      <c r="AB40" s="125"/>
      <c r="AC40" s="92">
        <v>15</v>
      </c>
      <c r="AD40" s="92"/>
      <c r="AE40" s="120">
        <f>SUM(AD40:AD43)</f>
        <v>11</v>
      </c>
      <c r="AF40" s="100"/>
    </row>
    <row r="41" spans="1:32" x14ac:dyDescent="0.25">
      <c r="A41" s="108"/>
      <c r="B41" s="123" t="s">
        <v>80</v>
      </c>
      <c r="C41" s="122"/>
      <c r="D41" s="125"/>
      <c r="E41" s="92">
        <v>10</v>
      </c>
      <c r="F41" s="92">
        <v>10</v>
      </c>
      <c r="G41" s="124"/>
      <c r="H41" s="100"/>
      <c r="I41" s="108"/>
      <c r="J41" s="123" t="s">
        <v>80</v>
      </c>
      <c r="K41" s="122"/>
      <c r="L41" s="125"/>
      <c r="M41" s="92">
        <v>10</v>
      </c>
      <c r="N41" s="92">
        <v>10</v>
      </c>
      <c r="O41" s="124"/>
      <c r="P41" s="100"/>
      <c r="Q41" s="108"/>
      <c r="R41" s="123" t="s">
        <v>80</v>
      </c>
      <c r="S41" s="122"/>
      <c r="T41" s="125"/>
      <c r="U41" s="92">
        <v>10</v>
      </c>
      <c r="V41" s="92">
        <v>10</v>
      </c>
      <c r="W41" s="124"/>
      <c r="X41" s="100"/>
      <c r="Y41" s="108"/>
      <c r="Z41" s="123" t="s">
        <v>80</v>
      </c>
      <c r="AA41" s="122"/>
      <c r="AB41" s="125"/>
      <c r="AC41" s="92">
        <v>10</v>
      </c>
      <c r="AD41" s="92">
        <v>10</v>
      </c>
      <c r="AE41" s="124"/>
      <c r="AF41" s="100"/>
    </row>
    <row r="42" spans="1:32" x14ac:dyDescent="0.25">
      <c r="A42" s="108"/>
      <c r="B42" s="123" t="s">
        <v>79</v>
      </c>
      <c r="C42" s="122"/>
      <c r="D42" s="125"/>
      <c r="E42" s="92">
        <v>5</v>
      </c>
      <c r="F42" s="92"/>
      <c r="G42" s="124"/>
      <c r="H42" s="100"/>
      <c r="I42" s="108"/>
      <c r="J42" s="123" t="s">
        <v>79</v>
      </c>
      <c r="K42" s="122"/>
      <c r="L42" s="125"/>
      <c r="M42" s="92">
        <v>5</v>
      </c>
      <c r="N42" s="92"/>
      <c r="O42" s="124"/>
      <c r="P42" s="100"/>
      <c r="Q42" s="108"/>
      <c r="R42" s="123" t="s">
        <v>79</v>
      </c>
      <c r="S42" s="122"/>
      <c r="T42" s="125"/>
      <c r="U42" s="92">
        <v>5</v>
      </c>
      <c r="V42" s="92"/>
      <c r="W42" s="124"/>
      <c r="X42" s="100"/>
      <c r="Y42" s="108"/>
      <c r="Z42" s="123" t="s">
        <v>79</v>
      </c>
      <c r="AA42" s="122"/>
      <c r="AB42" s="125"/>
      <c r="AC42" s="92">
        <v>5</v>
      </c>
      <c r="AD42" s="92"/>
      <c r="AE42" s="124"/>
      <c r="AF42" s="100"/>
    </row>
    <row r="43" spans="1:32" x14ac:dyDescent="0.25">
      <c r="A43" s="116"/>
      <c r="B43" s="123" t="s">
        <v>78</v>
      </c>
      <c r="C43" s="122"/>
      <c r="D43" s="121"/>
      <c r="E43" s="92">
        <v>1</v>
      </c>
      <c r="F43" s="92">
        <v>1</v>
      </c>
      <c r="G43" s="118"/>
      <c r="H43" s="100"/>
      <c r="I43" s="116"/>
      <c r="J43" s="123" t="s">
        <v>78</v>
      </c>
      <c r="K43" s="122"/>
      <c r="L43" s="121"/>
      <c r="M43" s="92">
        <v>1</v>
      </c>
      <c r="N43" s="92">
        <v>1</v>
      </c>
      <c r="O43" s="118"/>
      <c r="P43" s="100"/>
      <c r="Q43" s="116"/>
      <c r="R43" s="123" t="s">
        <v>78</v>
      </c>
      <c r="S43" s="122"/>
      <c r="T43" s="121"/>
      <c r="U43" s="92">
        <v>1</v>
      </c>
      <c r="V43" s="92">
        <v>1</v>
      </c>
      <c r="W43" s="118"/>
      <c r="X43" s="100"/>
      <c r="Y43" s="116"/>
      <c r="Z43" s="123" t="s">
        <v>78</v>
      </c>
      <c r="AA43" s="122"/>
      <c r="AB43" s="121"/>
      <c r="AC43" s="92">
        <v>1</v>
      </c>
      <c r="AD43" s="92">
        <v>1</v>
      </c>
      <c r="AE43" s="118"/>
      <c r="AF43" s="100"/>
    </row>
    <row r="44" spans="1:32" x14ac:dyDescent="0.25">
      <c r="A44" s="111" t="s">
        <v>61</v>
      </c>
      <c r="B44" s="98" t="s">
        <v>77</v>
      </c>
      <c r="C44" s="98"/>
      <c r="D44" s="98"/>
      <c r="E44" s="91"/>
      <c r="F44" s="109"/>
      <c r="G44" s="90"/>
      <c r="H44" s="100"/>
      <c r="I44" s="111" t="s">
        <v>61</v>
      </c>
      <c r="J44" s="98" t="s">
        <v>77</v>
      </c>
      <c r="K44" s="98"/>
      <c r="L44" s="98"/>
      <c r="M44" s="91"/>
      <c r="N44" s="109"/>
      <c r="O44" s="90"/>
      <c r="P44" s="100"/>
      <c r="Q44" s="111" t="s">
        <v>61</v>
      </c>
      <c r="R44" s="98" t="s">
        <v>77</v>
      </c>
      <c r="S44" s="98"/>
      <c r="T44" s="98"/>
      <c r="U44" s="91"/>
      <c r="V44" s="109"/>
      <c r="W44" s="90"/>
      <c r="X44" s="100"/>
      <c r="Y44" s="111" t="s">
        <v>61</v>
      </c>
      <c r="Z44" s="98" t="s">
        <v>77</v>
      </c>
      <c r="AA44" s="98"/>
      <c r="AB44" s="98"/>
      <c r="AC44" s="91"/>
      <c r="AD44" s="109"/>
      <c r="AE44" s="90"/>
      <c r="AF44" s="100"/>
    </row>
    <row r="45" spans="1:32" x14ac:dyDescent="0.25">
      <c r="A45" s="108"/>
      <c r="B45" s="119" t="s">
        <v>76</v>
      </c>
      <c r="C45" s="119"/>
      <c r="D45" s="119"/>
      <c r="E45" s="92">
        <v>5</v>
      </c>
      <c r="F45" s="92">
        <v>5</v>
      </c>
      <c r="G45" s="120">
        <f>SUM(F45:F46)</f>
        <v>5</v>
      </c>
      <c r="H45" s="100"/>
      <c r="I45" s="108"/>
      <c r="J45" s="119" t="s">
        <v>76</v>
      </c>
      <c r="K45" s="119"/>
      <c r="L45" s="119"/>
      <c r="M45" s="92">
        <v>5</v>
      </c>
      <c r="N45" s="92">
        <v>5</v>
      </c>
      <c r="O45" s="120">
        <f>SUM(N45:N46)</f>
        <v>5</v>
      </c>
      <c r="P45" s="100"/>
      <c r="Q45" s="108"/>
      <c r="R45" s="119" t="s">
        <v>76</v>
      </c>
      <c r="S45" s="119"/>
      <c r="T45" s="119"/>
      <c r="U45" s="92">
        <v>5</v>
      </c>
      <c r="V45" s="92">
        <v>5</v>
      </c>
      <c r="W45" s="120">
        <f>SUM(V45:V46)</f>
        <v>5</v>
      </c>
      <c r="X45" s="100"/>
      <c r="Y45" s="108"/>
      <c r="Z45" s="119" t="s">
        <v>76</v>
      </c>
      <c r="AA45" s="119"/>
      <c r="AB45" s="119"/>
      <c r="AC45" s="92">
        <v>5</v>
      </c>
      <c r="AD45" s="92">
        <v>5</v>
      </c>
      <c r="AE45" s="120">
        <f>SUM(AD45:AD46)</f>
        <v>5</v>
      </c>
      <c r="AF45" s="100"/>
    </row>
    <row r="46" spans="1:32" x14ac:dyDescent="0.25">
      <c r="A46" s="116"/>
      <c r="B46" s="119" t="s">
        <v>75</v>
      </c>
      <c r="C46" s="119"/>
      <c r="D46" s="119"/>
      <c r="E46" s="92">
        <v>1</v>
      </c>
      <c r="F46" s="92"/>
      <c r="G46" s="118"/>
      <c r="H46" s="100"/>
      <c r="I46" s="116"/>
      <c r="J46" s="119" t="s">
        <v>75</v>
      </c>
      <c r="K46" s="119"/>
      <c r="L46" s="119"/>
      <c r="M46" s="92">
        <v>1</v>
      </c>
      <c r="N46" s="92"/>
      <c r="O46" s="118"/>
      <c r="P46" s="100"/>
      <c r="Q46" s="116"/>
      <c r="R46" s="119" t="s">
        <v>75</v>
      </c>
      <c r="S46" s="119"/>
      <c r="T46" s="119"/>
      <c r="U46" s="92">
        <v>1</v>
      </c>
      <c r="V46" s="92"/>
      <c r="W46" s="118"/>
      <c r="X46" s="100"/>
      <c r="Y46" s="116"/>
      <c r="Z46" s="119" t="s">
        <v>75</v>
      </c>
      <c r="AA46" s="119"/>
      <c r="AB46" s="119"/>
      <c r="AC46" s="92">
        <v>1</v>
      </c>
      <c r="AD46" s="92"/>
      <c r="AE46" s="118"/>
      <c r="AF46" s="100"/>
    </row>
    <row r="47" spans="1:32" x14ac:dyDescent="0.25">
      <c r="A47" s="111" t="s">
        <v>60</v>
      </c>
      <c r="B47" s="98" t="s">
        <v>74</v>
      </c>
      <c r="C47" s="98"/>
      <c r="D47" s="98"/>
      <c r="E47" s="117"/>
      <c r="F47" s="109"/>
      <c r="G47" s="90"/>
      <c r="H47" s="100"/>
      <c r="I47" s="111" t="s">
        <v>60</v>
      </c>
      <c r="J47" s="98" t="s">
        <v>74</v>
      </c>
      <c r="K47" s="98"/>
      <c r="L47" s="98"/>
      <c r="M47" s="117"/>
      <c r="N47" s="109"/>
      <c r="O47" s="90"/>
      <c r="P47" s="100"/>
      <c r="Q47" s="111" t="s">
        <v>60</v>
      </c>
      <c r="R47" s="98" t="s">
        <v>74</v>
      </c>
      <c r="S47" s="98"/>
      <c r="T47" s="98"/>
      <c r="U47" s="117"/>
      <c r="V47" s="109"/>
      <c r="W47" s="90"/>
      <c r="X47" s="100"/>
      <c r="Y47" s="111" t="s">
        <v>60</v>
      </c>
      <c r="Z47" s="98" t="s">
        <v>74</v>
      </c>
      <c r="AA47" s="98"/>
      <c r="AB47" s="98"/>
      <c r="AC47" s="117"/>
      <c r="AD47" s="109"/>
      <c r="AE47" s="90"/>
      <c r="AF47" s="100"/>
    </row>
    <row r="48" spans="1:32" ht="20.25" customHeight="1" x14ac:dyDescent="0.25">
      <c r="A48" s="116"/>
      <c r="B48" s="115" t="s">
        <v>73</v>
      </c>
      <c r="C48" s="114"/>
      <c r="D48" s="113"/>
      <c r="E48" s="112">
        <v>10</v>
      </c>
      <c r="F48" s="92">
        <v>10</v>
      </c>
      <c r="G48" s="92">
        <f>SUM(F48)</f>
        <v>10</v>
      </c>
      <c r="H48" s="100"/>
      <c r="I48" s="116"/>
      <c r="J48" s="115" t="s">
        <v>73</v>
      </c>
      <c r="K48" s="114"/>
      <c r="L48" s="113"/>
      <c r="M48" s="112">
        <v>10</v>
      </c>
      <c r="N48" s="92">
        <v>10</v>
      </c>
      <c r="O48" s="92">
        <f>SUM(N48)</f>
        <v>10</v>
      </c>
      <c r="P48" s="100"/>
      <c r="Q48" s="116"/>
      <c r="R48" s="115" t="s">
        <v>73</v>
      </c>
      <c r="S48" s="114"/>
      <c r="T48" s="113"/>
      <c r="U48" s="112">
        <v>10</v>
      </c>
      <c r="V48" s="92">
        <v>10</v>
      </c>
      <c r="W48" s="92">
        <f>SUM(V48)</f>
        <v>10</v>
      </c>
      <c r="X48" s="100"/>
      <c r="Y48" s="116"/>
      <c r="Z48" s="115" t="s">
        <v>73</v>
      </c>
      <c r="AA48" s="114"/>
      <c r="AB48" s="113"/>
      <c r="AC48" s="112">
        <v>10</v>
      </c>
      <c r="AD48" s="92">
        <v>10</v>
      </c>
      <c r="AE48" s="92">
        <f>SUM(AD48)</f>
        <v>10</v>
      </c>
      <c r="AF48" s="100"/>
    </row>
    <row r="49" spans="1:32" x14ac:dyDescent="0.25">
      <c r="A49" s="111" t="s">
        <v>59</v>
      </c>
      <c r="B49" s="96" t="s">
        <v>72</v>
      </c>
      <c r="C49" s="97"/>
      <c r="D49" s="95"/>
      <c r="E49" s="110"/>
      <c r="F49" s="109"/>
      <c r="G49" s="90"/>
      <c r="H49" s="100"/>
      <c r="I49" s="111" t="s">
        <v>59</v>
      </c>
      <c r="J49" s="96" t="s">
        <v>72</v>
      </c>
      <c r="K49" s="97"/>
      <c r="L49" s="95"/>
      <c r="M49" s="110"/>
      <c r="N49" s="109"/>
      <c r="O49" s="90"/>
      <c r="P49" s="100"/>
      <c r="Q49" s="111" t="s">
        <v>59</v>
      </c>
      <c r="R49" s="96" t="s">
        <v>72</v>
      </c>
      <c r="S49" s="97"/>
      <c r="T49" s="95"/>
      <c r="U49" s="110"/>
      <c r="V49" s="109"/>
      <c r="W49" s="90"/>
      <c r="X49" s="100"/>
      <c r="Y49" s="111" t="s">
        <v>59</v>
      </c>
      <c r="Z49" s="96" t="s">
        <v>72</v>
      </c>
      <c r="AA49" s="97"/>
      <c r="AB49" s="95"/>
      <c r="AC49" s="110"/>
      <c r="AD49" s="109"/>
      <c r="AE49" s="90"/>
      <c r="AF49" s="100"/>
    </row>
    <row r="50" spans="1:32" ht="30.75" customHeight="1" x14ac:dyDescent="0.25">
      <c r="A50" s="108"/>
      <c r="B50" s="107" t="s">
        <v>71</v>
      </c>
      <c r="C50" s="106"/>
      <c r="D50" s="105"/>
      <c r="E50" s="92">
        <v>5</v>
      </c>
      <c r="F50" s="92">
        <v>5</v>
      </c>
      <c r="G50" s="104">
        <f>F50</f>
        <v>5</v>
      </c>
      <c r="H50" s="100"/>
      <c r="I50" s="108"/>
      <c r="J50" s="107" t="s">
        <v>71</v>
      </c>
      <c r="K50" s="106"/>
      <c r="L50" s="105"/>
      <c r="M50" s="92">
        <v>5</v>
      </c>
      <c r="N50" s="92">
        <v>5</v>
      </c>
      <c r="O50" s="104">
        <f>N50</f>
        <v>5</v>
      </c>
      <c r="P50" s="100"/>
      <c r="Q50" s="108"/>
      <c r="R50" s="107" t="s">
        <v>71</v>
      </c>
      <c r="S50" s="106"/>
      <c r="T50" s="105"/>
      <c r="U50" s="92">
        <v>5</v>
      </c>
      <c r="V50" s="92">
        <v>5</v>
      </c>
      <c r="W50" s="104">
        <f>V50</f>
        <v>5</v>
      </c>
      <c r="X50" s="100"/>
      <c r="Y50" s="108"/>
      <c r="Z50" s="107" t="s">
        <v>71</v>
      </c>
      <c r="AA50" s="106"/>
      <c r="AB50" s="105"/>
      <c r="AC50" s="92">
        <v>5</v>
      </c>
      <c r="AD50" s="92">
        <v>5</v>
      </c>
      <c r="AE50" s="104">
        <f>AD50</f>
        <v>5</v>
      </c>
      <c r="AF50" s="100"/>
    </row>
    <row r="51" spans="1:32" x14ac:dyDescent="0.25">
      <c r="A51" s="103" t="s">
        <v>70</v>
      </c>
      <c r="B51" s="102"/>
      <c r="C51" s="102"/>
      <c r="D51" s="102"/>
      <c r="E51" s="102"/>
      <c r="F51" s="101"/>
      <c r="G51" s="88">
        <f>G50+G48+G45+G40+G33+G30+G24+G15</f>
        <v>79.571428571428569</v>
      </c>
      <c r="H51" s="100"/>
      <c r="I51" s="103" t="s">
        <v>70</v>
      </c>
      <c r="J51" s="102"/>
      <c r="K51" s="102"/>
      <c r="L51" s="102"/>
      <c r="M51" s="102"/>
      <c r="N51" s="101"/>
      <c r="O51" s="88">
        <f>O50+O48+O45+O40+O33+O30+O24+O15</f>
        <v>79.285714285714292</v>
      </c>
      <c r="P51" s="100"/>
      <c r="Q51" s="103" t="s">
        <v>70</v>
      </c>
      <c r="R51" s="102"/>
      <c r="S51" s="102"/>
      <c r="T51" s="102"/>
      <c r="U51" s="102"/>
      <c r="V51" s="101"/>
      <c r="W51" s="88">
        <f>W50+W48+W45+W40+W33+W30+W24+W15</f>
        <v>79</v>
      </c>
      <c r="X51" s="100"/>
      <c r="Y51" s="103" t="s">
        <v>70</v>
      </c>
      <c r="Z51" s="102"/>
      <c r="AA51" s="102"/>
      <c r="AB51" s="102"/>
      <c r="AC51" s="102"/>
      <c r="AD51" s="101"/>
      <c r="AE51" s="88">
        <f>AE50+AE48+AE45+AE40+AE33+AE30+AE24+AE15</f>
        <v>79.571428571428569</v>
      </c>
      <c r="AF51" s="100"/>
    </row>
    <row r="52" spans="1:32" x14ac:dyDescent="0.25">
      <c r="B52" s="99"/>
      <c r="C52" s="99"/>
      <c r="D52" s="99"/>
      <c r="E52" s="99"/>
      <c r="F52" s="79"/>
      <c r="J52" s="99"/>
      <c r="K52" s="99"/>
      <c r="L52" s="99"/>
      <c r="M52" s="99"/>
      <c r="N52" s="79"/>
      <c r="R52" s="99"/>
      <c r="S52" s="99"/>
      <c r="T52" s="99"/>
      <c r="U52" s="99"/>
      <c r="V52" s="79"/>
      <c r="Z52" s="99"/>
      <c r="AA52" s="99"/>
      <c r="AB52" s="99"/>
      <c r="AC52" s="99"/>
      <c r="AD52" s="79"/>
    </row>
    <row r="53" spans="1:32" x14ac:dyDescent="0.25">
      <c r="B53" s="98" t="s">
        <v>69</v>
      </c>
      <c r="C53" s="98"/>
      <c r="D53" s="98"/>
      <c r="E53" s="98"/>
      <c r="F53" s="98"/>
      <c r="J53" s="96" t="s">
        <v>69</v>
      </c>
      <c r="K53" s="97"/>
      <c r="L53" s="97"/>
      <c r="M53" s="97"/>
      <c r="N53" s="95"/>
      <c r="R53" s="96" t="s">
        <v>69</v>
      </c>
      <c r="S53" s="97"/>
      <c r="T53" s="97"/>
      <c r="U53" s="97"/>
      <c r="V53" s="95"/>
      <c r="Z53" s="96" t="s">
        <v>69</v>
      </c>
      <c r="AA53" s="97"/>
      <c r="AB53" s="97"/>
      <c r="AC53" s="97"/>
      <c r="AD53" s="95"/>
    </row>
    <row r="54" spans="1:32" x14ac:dyDescent="0.25">
      <c r="B54" s="96" t="s">
        <v>68</v>
      </c>
      <c r="C54" s="95"/>
      <c r="D54" s="94" t="s">
        <v>67</v>
      </c>
      <c r="E54" s="78" t="s">
        <v>67</v>
      </c>
      <c r="F54" s="94" t="s">
        <v>66</v>
      </c>
      <c r="J54" s="96" t="s">
        <v>68</v>
      </c>
      <c r="K54" s="95"/>
      <c r="L54" s="94" t="s">
        <v>67</v>
      </c>
      <c r="M54" s="78" t="s">
        <v>67</v>
      </c>
      <c r="N54" s="94" t="s">
        <v>66</v>
      </c>
      <c r="R54" s="96" t="s">
        <v>68</v>
      </c>
      <c r="S54" s="95"/>
      <c r="T54" s="94" t="s">
        <v>67</v>
      </c>
      <c r="U54" s="78" t="s">
        <v>67</v>
      </c>
      <c r="V54" s="94" t="s">
        <v>66</v>
      </c>
      <c r="Z54" s="96" t="s">
        <v>68</v>
      </c>
      <c r="AA54" s="95"/>
      <c r="AB54" s="94" t="s">
        <v>67</v>
      </c>
      <c r="AC54" s="78" t="s">
        <v>67</v>
      </c>
      <c r="AD54" s="94" t="s">
        <v>66</v>
      </c>
    </row>
    <row r="55" spans="1:32" x14ac:dyDescent="0.25">
      <c r="B55" s="92" t="s">
        <v>65</v>
      </c>
      <c r="C55" s="93" t="s">
        <v>14</v>
      </c>
      <c r="D55" s="92"/>
      <c r="E55" s="89">
        <v>0.15</v>
      </c>
      <c r="F55" s="88">
        <f>G15+G24</f>
        <v>13.571428571428573</v>
      </c>
      <c r="J55" s="92" t="s">
        <v>65</v>
      </c>
      <c r="K55" s="93" t="s">
        <v>14</v>
      </c>
      <c r="L55" s="92"/>
      <c r="M55" s="89">
        <v>0.15</v>
      </c>
      <c r="N55" s="88">
        <f>O15+O24</f>
        <v>13.285714285714286</v>
      </c>
      <c r="R55" s="92" t="s">
        <v>65</v>
      </c>
      <c r="S55" s="93" t="s">
        <v>14</v>
      </c>
      <c r="T55" s="92"/>
      <c r="U55" s="89">
        <v>0.15</v>
      </c>
      <c r="V55" s="88">
        <f>W15+W24</f>
        <v>13.000000000000002</v>
      </c>
      <c r="Z55" s="92" t="s">
        <v>65</v>
      </c>
      <c r="AA55" s="93" t="s">
        <v>14</v>
      </c>
      <c r="AB55" s="92"/>
      <c r="AC55" s="89">
        <v>0.15</v>
      </c>
      <c r="AD55" s="88">
        <f>AE15+AE24</f>
        <v>13.571428571428573</v>
      </c>
    </row>
    <row r="56" spans="1:32" x14ac:dyDescent="0.25">
      <c r="B56" s="92" t="s">
        <v>64</v>
      </c>
      <c r="C56" s="93" t="s">
        <v>63</v>
      </c>
      <c r="D56" s="92"/>
      <c r="E56" s="89">
        <v>0.4</v>
      </c>
      <c r="F56" s="88">
        <f>G30+G33</f>
        <v>35</v>
      </c>
      <c r="J56" s="92" t="s">
        <v>64</v>
      </c>
      <c r="K56" s="93" t="s">
        <v>63</v>
      </c>
      <c r="L56" s="92"/>
      <c r="M56" s="89">
        <v>0.4</v>
      </c>
      <c r="N56" s="88">
        <f>O30+O33</f>
        <v>35</v>
      </c>
      <c r="R56" s="92" t="s">
        <v>64</v>
      </c>
      <c r="S56" s="93" t="s">
        <v>63</v>
      </c>
      <c r="T56" s="92"/>
      <c r="U56" s="89">
        <v>0.4</v>
      </c>
      <c r="V56" s="88">
        <f>W30+W33</f>
        <v>35</v>
      </c>
      <c r="Z56" s="92" t="s">
        <v>64</v>
      </c>
      <c r="AA56" s="93" t="s">
        <v>63</v>
      </c>
      <c r="AB56" s="92"/>
      <c r="AC56" s="89">
        <v>0.4</v>
      </c>
      <c r="AD56" s="88">
        <f>AE30+AE33</f>
        <v>35</v>
      </c>
    </row>
    <row r="57" spans="1:32" x14ac:dyDescent="0.25">
      <c r="B57" s="92" t="s">
        <v>62</v>
      </c>
      <c r="C57" s="93" t="s">
        <v>16</v>
      </c>
      <c r="D57" s="92"/>
      <c r="E57" s="89">
        <v>0.2</v>
      </c>
      <c r="F57" s="88">
        <f>G40</f>
        <v>11</v>
      </c>
      <c r="J57" s="92" t="s">
        <v>62</v>
      </c>
      <c r="K57" s="93" t="s">
        <v>16</v>
      </c>
      <c r="L57" s="92"/>
      <c r="M57" s="89">
        <v>0.2</v>
      </c>
      <c r="N57" s="88">
        <f>O40</f>
        <v>11</v>
      </c>
      <c r="R57" s="92" t="s">
        <v>62</v>
      </c>
      <c r="S57" s="93" t="s">
        <v>16</v>
      </c>
      <c r="T57" s="92"/>
      <c r="U57" s="89">
        <v>0.2</v>
      </c>
      <c r="V57" s="88">
        <f>W40</f>
        <v>11</v>
      </c>
      <c r="Z57" s="92" t="s">
        <v>62</v>
      </c>
      <c r="AA57" s="93" t="s">
        <v>16</v>
      </c>
      <c r="AB57" s="92"/>
      <c r="AC57" s="89">
        <v>0.2</v>
      </c>
      <c r="AD57" s="88">
        <f>AE40</f>
        <v>11</v>
      </c>
    </row>
    <row r="58" spans="1:32" x14ac:dyDescent="0.25">
      <c r="B58" s="92" t="s">
        <v>61</v>
      </c>
      <c r="C58" s="93" t="s">
        <v>17</v>
      </c>
      <c r="D58" s="92"/>
      <c r="E58" s="89">
        <v>0.1</v>
      </c>
      <c r="F58" s="88">
        <f>G45</f>
        <v>5</v>
      </c>
      <c r="J58" s="92" t="s">
        <v>61</v>
      </c>
      <c r="K58" s="93" t="s">
        <v>17</v>
      </c>
      <c r="L58" s="92"/>
      <c r="M58" s="89">
        <v>0.1</v>
      </c>
      <c r="N58" s="88">
        <f>O45</f>
        <v>5</v>
      </c>
      <c r="R58" s="92" t="s">
        <v>61</v>
      </c>
      <c r="S58" s="93" t="s">
        <v>17</v>
      </c>
      <c r="T58" s="92"/>
      <c r="U58" s="89">
        <v>0.1</v>
      </c>
      <c r="V58" s="88">
        <f>W45</f>
        <v>5</v>
      </c>
      <c r="Z58" s="92" t="s">
        <v>61</v>
      </c>
      <c r="AA58" s="93" t="s">
        <v>17</v>
      </c>
      <c r="AB58" s="92"/>
      <c r="AC58" s="89">
        <v>0.1</v>
      </c>
      <c r="AD58" s="88">
        <f>AE45</f>
        <v>5</v>
      </c>
    </row>
    <row r="59" spans="1:32" x14ac:dyDescent="0.25">
      <c r="B59" s="92" t="s">
        <v>60</v>
      </c>
      <c r="C59" s="93" t="s">
        <v>18</v>
      </c>
      <c r="D59" s="92"/>
      <c r="E59" s="89">
        <v>0.1</v>
      </c>
      <c r="F59" s="88">
        <f>G48</f>
        <v>10</v>
      </c>
      <c r="J59" s="92" t="s">
        <v>60</v>
      </c>
      <c r="K59" s="93" t="s">
        <v>18</v>
      </c>
      <c r="L59" s="92"/>
      <c r="M59" s="89">
        <v>0.1</v>
      </c>
      <c r="N59" s="88">
        <f>O48</f>
        <v>10</v>
      </c>
      <c r="R59" s="92" t="s">
        <v>60</v>
      </c>
      <c r="S59" s="93" t="s">
        <v>18</v>
      </c>
      <c r="T59" s="92"/>
      <c r="U59" s="89">
        <v>0.1</v>
      </c>
      <c r="V59" s="88">
        <f>W48</f>
        <v>10</v>
      </c>
      <c r="Z59" s="92" t="s">
        <v>60</v>
      </c>
      <c r="AA59" s="93" t="s">
        <v>18</v>
      </c>
      <c r="AB59" s="92"/>
      <c r="AC59" s="89">
        <v>0.1</v>
      </c>
      <c r="AD59" s="88">
        <f>AE48</f>
        <v>10</v>
      </c>
    </row>
    <row r="60" spans="1:32" x14ac:dyDescent="0.25">
      <c r="B60" s="92" t="s">
        <v>59</v>
      </c>
      <c r="C60" s="93" t="s">
        <v>19</v>
      </c>
      <c r="D60" s="92"/>
      <c r="E60" s="89">
        <v>0.05</v>
      </c>
      <c r="F60" s="88">
        <f>G50</f>
        <v>5</v>
      </c>
      <c r="J60" s="92" t="s">
        <v>59</v>
      </c>
      <c r="K60" s="93" t="s">
        <v>19</v>
      </c>
      <c r="L60" s="92"/>
      <c r="M60" s="89">
        <v>0.05</v>
      </c>
      <c r="N60" s="88">
        <f>O50</f>
        <v>5</v>
      </c>
      <c r="R60" s="92" t="s">
        <v>59</v>
      </c>
      <c r="S60" s="93" t="s">
        <v>19</v>
      </c>
      <c r="T60" s="92"/>
      <c r="U60" s="89">
        <v>0.05</v>
      </c>
      <c r="V60" s="88">
        <f>W50</f>
        <v>5</v>
      </c>
      <c r="Z60" s="92" t="s">
        <v>59</v>
      </c>
      <c r="AA60" s="93" t="s">
        <v>19</v>
      </c>
      <c r="AB60" s="92"/>
      <c r="AC60" s="89">
        <v>0.05</v>
      </c>
      <c r="AD60" s="88">
        <f>AE50</f>
        <v>5</v>
      </c>
    </row>
    <row r="61" spans="1:32" x14ac:dyDescent="0.25">
      <c r="B61" s="91"/>
      <c r="C61" s="90"/>
      <c r="E61" s="89">
        <f>SUM(E55:E60)</f>
        <v>1</v>
      </c>
      <c r="F61" s="88">
        <f>SUM(F55:F60)</f>
        <v>79.571428571428569</v>
      </c>
      <c r="J61" s="91"/>
      <c r="K61" s="90"/>
      <c r="M61" s="89">
        <f>SUM(M55:M60)</f>
        <v>1</v>
      </c>
      <c r="N61" s="88">
        <f>SUM(N55:N60)</f>
        <v>79.285714285714278</v>
      </c>
      <c r="R61" s="91"/>
      <c r="S61" s="90"/>
      <c r="U61" s="89">
        <f>SUM(U55:U60)</f>
        <v>1</v>
      </c>
      <c r="V61" s="88">
        <f>SUM(V55:V60)</f>
        <v>79</v>
      </c>
      <c r="Z61" s="91"/>
      <c r="AA61" s="90"/>
      <c r="AC61" s="89">
        <f>SUM(AC55:AC60)</f>
        <v>1</v>
      </c>
      <c r="AD61" s="88">
        <f>SUM(AD55:AD60)</f>
        <v>79.571428571428569</v>
      </c>
    </row>
    <row r="62" spans="1:32" x14ac:dyDescent="0.25">
      <c r="AA62" s="77" t="s">
        <v>58</v>
      </c>
    </row>
    <row r="64" spans="1:32" x14ac:dyDescent="0.25">
      <c r="B64" s="86"/>
      <c r="C64" s="87" t="s">
        <v>57</v>
      </c>
      <c r="D64" s="84"/>
      <c r="F64" s="83"/>
      <c r="G64" s="82"/>
      <c r="J64" s="86"/>
      <c r="K64" s="85" t="s">
        <v>56</v>
      </c>
      <c r="L64" s="85"/>
      <c r="N64" s="83"/>
      <c r="O64" s="82"/>
      <c r="R64" s="86"/>
      <c r="S64" s="82" t="s">
        <v>55</v>
      </c>
      <c r="T64" s="84"/>
      <c r="V64" s="83"/>
      <c r="W64" s="82"/>
      <c r="Z64" s="86"/>
      <c r="AA64" s="85" t="s">
        <v>54</v>
      </c>
      <c r="AB64" s="84"/>
      <c r="AD64" s="83"/>
      <c r="AE64" s="82"/>
    </row>
    <row r="65" spans="2:31" x14ac:dyDescent="0.25">
      <c r="B65" s="81" t="s">
        <v>52</v>
      </c>
      <c r="C65" s="81"/>
      <c r="F65" s="81" t="s">
        <v>53</v>
      </c>
      <c r="G65" s="81"/>
      <c r="J65" s="81" t="s">
        <v>52</v>
      </c>
      <c r="K65" s="81"/>
      <c r="N65" s="81" t="s">
        <v>53</v>
      </c>
      <c r="O65" s="81"/>
      <c r="R65" s="81" t="s">
        <v>52</v>
      </c>
      <c r="S65" s="81"/>
      <c r="V65" s="81" t="s">
        <v>53</v>
      </c>
      <c r="W65" s="81"/>
      <c r="Z65" s="81" t="s">
        <v>52</v>
      </c>
      <c r="AA65" s="81"/>
      <c r="AD65" s="81"/>
      <c r="AE65" s="81"/>
    </row>
    <row r="66" spans="2:31" x14ac:dyDescent="0.25">
      <c r="B66" s="80" t="s">
        <v>51</v>
      </c>
      <c r="C66" s="80"/>
      <c r="J66" s="80" t="s">
        <v>51</v>
      </c>
      <c r="K66" s="80"/>
      <c r="R66" s="80" t="s">
        <v>51</v>
      </c>
      <c r="S66" s="80"/>
      <c r="Z66" s="80" t="s">
        <v>51</v>
      </c>
      <c r="AA66" s="80"/>
    </row>
    <row r="67" spans="2:31" x14ac:dyDescent="0.25">
      <c r="B67" s="79"/>
      <c r="C67" s="79"/>
      <c r="J67" s="79"/>
      <c r="K67" s="79"/>
      <c r="R67" s="79"/>
      <c r="S67" s="79"/>
      <c r="Z67" s="79"/>
      <c r="AA67" s="79"/>
    </row>
    <row r="68" spans="2:31" x14ac:dyDescent="0.25">
      <c r="B68" s="79"/>
      <c r="C68" s="79"/>
      <c r="J68" s="79"/>
      <c r="K68" s="79"/>
      <c r="R68" s="79"/>
      <c r="S68" s="79"/>
      <c r="Z68" s="79"/>
      <c r="AA68" s="79"/>
    </row>
  </sheetData>
  <mergeCells count="244">
    <mergeCell ref="A1:G1"/>
    <mergeCell ref="I1:O1"/>
    <mergeCell ref="Q1:W1"/>
    <mergeCell ref="Y1:AE1"/>
    <mergeCell ref="A2:G2"/>
    <mergeCell ref="I2:O2"/>
    <mergeCell ref="Q2:W2"/>
    <mergeCell ref="Y2:AE2"/>
    <mergeCell ref="A3:G3"/>
    <mergeCell ref="I3:O3"/>
    <mergeCell ref="Q3:W3"/>
    <mergeCell ref="Y3:AE3"/>
    <mergeCell ref="A5:G5"/>
    <mergeCell ref="I5:O5"/>
    <mergeCell ref="Q5:W5"/>
    <mergeCell ref="Y5:AE5"/>
    <mergeCell ref="G12:G13"/>
    <mergeCell ref="I12:I22"/>
    <mergeCell ref="A6:G6"/>
    <mergeCell ref="I6:O6"/>
    <mergeCell ref="Q6:W6"/>
    <mergeCell ref="Y6:AE6"/>
    <mergeCell ref="A7:G7"/>
    <mergeCell ref="I7:O7"/>
    <mergeCell ref="Q7:W7"/>
    <mergeCell ref="Y7:AE7"/>
    <mergeCell ref="R12:S12"/>
    <mergeCell ref="R19:T19"/>
    <mergeCell ref="A8:G8"/>
    <mergeCell ref="I8:O8"/>
    <mergeCell ref="Q8:W8"/>
    <mergeCell ref="Y8:AE8"/>
    <mergeCell ref="A12:A22"/>
    <mergeCell ref="B12:C12"/>
    <mergeCell ref="E12:E13"/>
    <mergeCell ref="F12:F13"/>
    <mergeCell ref="Z12:AA12"/>
    <mergeCell ref="AC12:AC13"/>
    <mergeCell ref="Z15:AB15"/>
    <mergeCell ref="Z18:AB18"/>
    <mergeCell ref="Z19:AB19"/>
    <mergeCell ref="J12:K12"/>
    <mergeCell ref="M12:M13"/>
    <mergeCell ref="N12:N13"/>
    <mergeCell ref="O12:O13"/>
    <mergeCell ref="Q12:Q22"/>
    <mergeCell ref="AD12:AD13"/>
    <mergeCell ref="AE12:AE13"/>
    <mergeCell ref="B13:C13"/>
    <mergeCell ref="J13:K13"/>
    <mergeCell ref="R13:S13"/>
    <mergeCell ref="Z13:AA13"/>
    <mergeCell ref="U12:U13"/>
    <mergeCell ref="V12:V13"/>
    <mergeCell ref="W12:W13"/>
    <mergeCell ref="Y12:Y22"/>
    <mergeCell ref="B15:D15"/>
    <mergeCell ref="G15:G22"/>
    <mergeCell ref="J15:L15"/>
    <mergeCell ref="O15:O22"/>
    <mergeCell ref="R15:T15"/>
    <mergeCell ref="W15:W22"/>
    <mergeCell ref="J18:L18"/>
    <mergeCell ref="R18:T18"/>
    <mergeCell ref="B19:D19"/>
    <mergeCell ref="J19:L19"/>
    <mergeCell ref="AE15:AE22"/>
    <mergeCell ref="B16:C16"/>
    <mergeCell ref="J16:K16"/>
    <mergeCell ref="R16:S16"/>
    <mergeCell ref="Z16:AA16"/>
    <mergeCell ref="B17:D17"/>
    <mergeCell ref="J17:L17"/>
    <mergeCell ref="R17:T17"/>
    <mergeCell ref="Z17:AB17"/>
    <mergeCell ref="B18:D18"/>
    <mergeCell ref="B20:D20"/>
    <mergeCell ref="J20:L20"/>
    <mergeCell ref="R20:T20"/>
    <mergeCell ref="Z20:AB20"/>
    <mergeCell ref="B21:D21"/>
    <mergeCell ref="J21:L21"/>
    <mergeCell ref="R21:T21"/>
    <mergeCell ref="Z21:AB21"/>
    <mergeCell ref="B22:D22"/>
    <mergeCell ref="J22:L22"/>
    <mergeCell ref="R22:T22"/>
    <mergeCell ref="Z22:AB22"/>
    <mergeCell ref="G24:G28"/>
    <mergeCell ref="O24:O28"/>
    <mergeCell ref="W24:W28"/>
    <mergeCell ref="A29:A37"/>
    <mergeCell ref="B29:D29"/>
    <mergeCell ref="I29:I37"/>
    <mergeCell ref="J29:L29"/>
    <mergeCell ref="Q29:Q37"/>
    <mergeCell ref="R29:T29"/>
    <mergeCell ref="B30:D30"/>
    <mergeCell ref="J30:L30"/>
    <mergeCell ref="O30:O31"/>
    <mergeCell ref="R30:T30"/>
    <mergeCell ref="W30:W31"/>
    <mergeCell ref="Z30:AB30"/>
    <mergeCell ref="AE24:AE28"/>
    <mergeCell ref="Y29:Y37"/>
    <mergeCell ref="Z29:AB29"/>
    <mergeCell ref="AE30:AE31"/>
    <mergeCell ref="B31:D31"/>
    <mergeCell ref="J31:L31"/>
    <mergeCell ref="R31:T31"/>
    <mergeCell ref="Z31:AB31"/>
    <mergeCell ref="B32:D32"/>
    <mergeCell ref="J32:L32"/>
    <mergeCell ref="R32:T32"/>
    <mergeCell ref="Z32:AB32"/>
    <mergeCell ref="G30:G31"/>
    <mergeCell ref="B33:D33"/>
    <mergeCell ref="G33:G37"/>
    <mergeCell ref="J33:L33"/>
    <mergeCell ref="O33:O37"/>
    <mergeCell ref="R33:T33"/>
    <mergeCell ref="W33:W37"/>
    <mergeCell ref="B37:D37"/>
    <mergeCell ref="J37:L37"/>
    <mergeCell ref="R37:T37"/>
    <mergeCell ref="Z33:AB33"/>
    <mergeCell ref="AE33:AE37"/>
    <mergeCell ref="B34:D34"/>
    <mergeCell ref="J34:L34"/>
    <mergeCell ref="R34:T34"/>
    <mergeCell ref="Z34:AB34"/>
    <mergeCell ref="B35:D35"/>
    <mergeCell ref="J35:L35"/>
    <mergeCell ref="R35:T35"/>
    <mergeCell ref="Z35:AB35"/>
    <mergeCell ref="Z37:AB37"/>
    <mergeCell ref="A38:A43"/>
    <mergeCell ref="B38:D38"/>
    <mergeCell ref="I38:I43"/>
    <mergeCell ref="J38:L38"/>
    <mergeCell ref="Q38:Q43"/>
    <mergeCell ref="R38:T38"/>
    <mergeCell ref="Y38:Y43"/>
    <mergeCell ref="Z38:AB38"/>
    <mergeCell ref="B39:D39"/>
    <mergeCell ref="J39:L39"/>
    <mergeCell ref="R39:T39"/>
    <mergeCell ref="Z39:AB39"/>
    <mergeCell ref="B40:C40"/>
    <mergeCell ref="G40:G43"/>
    <mergeCell ref="J40:K40"/>
    <mergeCell ref="O40:O43"/>
    <mergeCell ref="R40:S40"/>
    <mergeCell ref="W40:W43"/>
    <mergeCell ref="Z40:AA40"/>
    <mergeCell ref="AE40:AE43"/>
    <mergeCell ref="B41:C41"/>
    <mergeCell ref="J41:K41"/>
    <mergeCell ref="R41:S41"/>
    <mergeCell ref="Z41:AA41"/>
    <mergeCell ref="B42:C42"/>
    <mergeCell ref="J42:K42"/>
    <mergeCell ref="R42:S42"/>
    <mergeCell ref="Z42:AA42"/>
    <mergeCell ref="B43:D43"/>
    <mergeCell ref="J43:L43"/>
    <mergeCell ref="R43:T43"/>
    <mergeCell ref="Z43:AB43"/>
    <mergeCell ref="A44:A46"/>
    <mergeCell ref="B44:D44"/>
    <mergeCell ref="I44:I46"/>
    <mergeCell ref="J44:L44"/>
    <mergeCell ref="Q44:Q46"/>
    <mergeCell ref="R44:T44"/>
    <mergeCell ref="Y44:Y46"/>
    <mergeCell ref="Z44:AB44"/>
    <mergeCell ref="B45:D45"/>
    <mergeCell ref="G45:G46"/>
    <mergeCell ref="J45:L45"/>
    <mergeCell ref="O45:O46"/>
    <mergeCell ref="R45:T45"/>
    <mergeCell ref="W45:W46"/>
    <mergeCell ref="Z45:AB45"/>
    <mergeCell ref="AE45:AE46"/>
    <mergeCell ref="B46:D46"/>
    <mergeCell ref="J46:L46"/>
    <mergeCell ref="R46:T46"/>
    <mergeCell ref="Z46:AB46"/>
    <mergeCell ref="A47:A48"/>
    <mergeCell ref="B47:D47"/>
    <mergeCell ref="I47:I48"/>
    <mergeCell ref="J47:L47"/>
    <mergeCell ref="Q47:Q48"/>
    <mergeCell ref="R47:T47"/>
    <mergeCell ref="Y47:Y48"/>
    <mergeCell ref="Z47:AB47"/>
    <mergeCell ref="B48:C48"/>
    <mergeCell ref="J48:K48"/>
    <mergeCell ref="R48:S48"/>
    <mergeCell ref="Z48:AA48"/>
    <mergeCell ref="Z50:AB50"/>
    <mergeCell ref="A49:A50"/>
    <mergeCell ref="B49:D49"/>
    <mergeCell ref="I49:I50"/>
    <mergeCell ref="J49:L49"/>
    <mergeCell ref="Q49:Q50"/>
    <mergeCell ref="R49:T49"/>
    <mergeCell ref="Y51:AD51"/>
    <mergeCell ref="B53:F53"/>
    <mergeCell ref="J53:N53"/>
    <mergeCell ref="R53:V53"/>
    <mergeCell ref="Z53:AD53"/>
    <mergeCell ref="Y49:Y50"/>
    <mergeCell ref="Z49:AB49"/>
    <mergeCell ref="B50:D50"/>
    <mergeCell ref="J50:L50"/>
    <mergeCell ref="R50:T50"/>
    <mergeCell ref="K64:L64"/>
    <mergeCell ref="N64:O64"/>
    <mergeCell ref="S64:T64"/>
    <mergeCell ref="V64:W64"/>
    <mergeCell ref="A51:F51"/>
    <mergeCell ref="I51:N51"/>
    <mergeCell ref="Q51:V51"/>
    <mergeCell ref="R65:S65"/>
    <mergeCell ref="V65:W65"/>
    <mergeCell ref="Z65:AA65"/>
    <mergeCell ref="AD65:AE65"/>
    <mergeCell ref="B54:C54"/>
    <mergeCell ref="J54:K54"/>
    <mergeCell ref="R54:S54"/>
    <mergeCell ref="Z54:AA54"/>
    <mergeCell ref="C64:D64"/>
    <mergeCell ref="F64:G64"/>
    <mergeCell ref="B66:C66"/>
    <mergeCell ref="J66:K66"/>
    <mergeCell ref="R66:S66"/>
    <mergeCell ref="Z66:AA66"/>
    <mergeCell ref="AA64:AB64"/>
    <mergeCell ref="AD64:AE64"/>
    <mergeCell ref="B65:C65"/>
    <mergeCell ref="F65:G65"/>
    <mergeCell ref="J65:K65"/>
    <mergeCell ref="N65:O65"/>
  </mergeCells>
  <pageMargins left="0.70866141699999996" right="0.45866141700000002" top="0.25" bottom="0" header="0.23622047244094499" footer="0.23"/>
  <pageSetup paperSize="9" scale="77" orientation="portrait" r:id="rId1"/>
  <headerFooter>
    <oddFooter>&amp;L LSPU-HRO-SF-030&amp;CRev.1&amp;R10 September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2ABF-1536-4AEE-BC0C-F381808CD61A}">
  <dimension ref="A1:K70"/>
  <sheetViews>
    <sheetView view="pageBreakPreview" topLeftCell="A12" zoomScale="115" zoomScaleNormal="78" zoomScaleSheetLayoutView="115" workbookViewId="0">
      <selection activeCell="A33" sqref="A33"/>
    </sheetView>
  </sheetViews>
  <sheetFormatPr defaultColWidth="9.140625" defaultRowHeight="9" x14ac:dyDescent="0.15"/>
  <cols>
    <col min="1" max="1" width="35.85546875" style="2" customWidth="1"/>
    <col min="2" max="2" width="6.140625" style="5" customWidth="1"/>
    <col min="3" max="3" width="9.85546875" style="6" customWidth="1"/>
    <col min="4" max="4" width="12.42578125" style="6" customWidth="1"/>
    <col min="5" max="5" width="36" style="5" customWidth="1"/>
    <col min="6" max="6" width="36.7109375" style="2" customWidth="1"/>
    <col min="7" max="7" width="51.140625" style="2" customWidth="1"/>
    <col min="8" max="8" width="13.42578125" style="2" customWidth="1"/>
    <col min="9" max="9" width="17.140625" style="2" customWidth="1"/>
    <col min="10" max="10" width="10.42578125" style="2" customWidth="1"/>
    <col min="11" max="16384" width="9.140625" style="2"/>
  </cols>
  <sheetData>
    <row r="1" spans="1:10" ht="14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2" x14ac:dyDescent="0.1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2" x14ac:dyDescent="0.1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15">
      <c r="A4" s="4"/>
    </row>
    <row r="5" spans="1:10" ht="12.75" x14ac:dyDescent="0.15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8">
        <v>45533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1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1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ht="15" x14ac:dyDescent="0.2">
      <c r="A9" s="10" t="s">
        <v>4</v>
      </c>
      <c r="B9" s="11" t="s">
        <v>5</v>
      </c>
      <c r="C9" s="11"/>
      <c r="D9" s="11"/>
      <c r="E9" s="11"/>
    </row>
    <row r="10" spans="1:10" ht="15" x14ac:dyDescent="0.15">
      <c r="A10" s="12" t="s">
        <v>6</v>
      </c>
      <c r="B10" s="13" t="s">
        <v>7</v>
      </c>
      <c r="C10" s="14"/>
      <c r="D10" s="14"/>
      <c r="E10" s="14"/>
    </row>
    <row r="11" spans="1:10" ht="15" x14ac:dyDescent="0.15">
      <c r="A11" s="15"/>
      <c r="B11" s="14" t="s">
        <v>8</v>
      </c>
      <c r="C11" s="14"/>
      <c r="D11" s="14"/>
      <c r="E11" s="14"/>
    </row>
    <row r="12" spans="1:10" ht="15" x14ac:dyDescent="0.15">
      <c r="A12" s="15"/>
      <c r="B12" s="14" t="s">
        <v>9</v>
      </c>
      <c r="C12" s="14"/>
      <c r="D12" s="14"/>
      <c r="E12" s="14"/>
    </row>
    <row r="13" spans="1:10" ht="35.25" customHeight="1" thickBot="1" x14ac:dyDescent="0.2">
      <c r="A13" s="15"/>
      <c r="B13" s="13" t="s">
        <v>10</v>
      </c>
      <c r="C13" s="14"/>
      <c r="D13" s="14"/>
      <c r="E13" s="14"/>
    </row>
    <row r="14" spans="1:10" ht="23.25" customHeight="1" x14ac:dyDescent="0.15">
      <c r="A14" s="16" t="s">
        <v>11</v>
      </c>
      <c r="B14" s="17" t="s">
        <v>12</v>
      </c>
      <c r="C14" s="17" t="s">
        <v>13</v>
      </c>
      <c r="D14" s="17" t="s">
        <v>14</v>
      </c>
      <c r="E14" s="16" t="s">
        <v>15</v>
      </c>
      <c r="F14" s="17" t="s">
        <v>16</v>
      </c>
      <c r="G14" s="17" t="s">
        <v>17</v>
      </c>
      <c r="H14" s="17" t="s">
        <v>18</v>
      </c>
      <c r="I14" s="17" t="s">
        <v>19</v>
      </c>
      <c r="J14" s="17" t="s">
        <v>20</v>
      </c>
    </row>
    <row r="15" spans="1:10" ht="11.25" customHeight="1" thickBot="1" x14ac:dyDescent="0.2">
      <c r="A15" s="18"/>
      <c r="B15" s="19"/>
      <c r="C15" s="20"/>
      <c r="D15" s="21">
        <v>0.15</v>
      </c>
      <c r="E15" s="22">
        <v>0.4</v>
      </c>
      <c r="F15" s="21">
        <v>0.2</v>
      </c>
      <c r="G15" s="21">
        <v>0.1</v>
      </c>
      <c r="H15" s="21">
        <v>0.1</v>
      </c>
      <c r="I15" s="21">
        <v>0.05</v>
      </c>
      <c r="J15" s="23"/>
    </row>
    <row r="16" spans="1:10" s="33" customFormat="1" ht="20.100000000000001" customHeight="1" x14ac:dyDescent="0.2">
      <c r="A16" s="24">
        <v>1</v>
      </c>
      <c r="B16" s="25">
        <v>37</v>
      </c>
      <c r="C16" s="26" t="s">
        <v>21</v>
      </c>
      <c r="D16" s="27"/>
      <c r="E16" s="28" t="s">
        <v>22</v>
      </c>
      <c r="F16" s="29" t="s">
        <v>23</v>
      </c>
      <c r="G16" s="28" t="s">
        <v>24</v>
      </c>
      <c r="H16" s="30" t="s">
        <v>25</v>
      </c>
      <c r="I16" s="31" t="s">
        <v>26</v>
      </c>
      <c r="J16" s="32"/>
    </row>
    <row r="17" spans="1:10" s="33" customFormat="1" ht="20.100000000000001" customHeight="1" x14ac:dyDescent="0.2">
      <c r="A17" s="34"/>
      <c r="B17" s="35"/>
      <c r="C17" s="36"/>
      <c r="D17" s="37"/>
      <c r="E17" s="38" t="s">
        <v>27</v>
      </c>
      <c r="F17" s="39" t="s">
        <v>28</v>
      </c>
      <c r="G17" s="40" t="s">
        <v>29</v>
      </c>
      <c r="H17" s="30"/>
      <c r="I17" s="41"/>
      <c r="J17" s="32"/>
    </row>
    <row r="18" spans="1:10" s="33" customFormat="1" ht="20.100000000000001" customHeight="1" x14ac:dyDescent="0.2">
      <c r="A18" s="42"/>
      <c r="B18" s="43"/>
      <c r="C18" s="36"/>
      <c r="D18" s="37"/>
      <c r="E18" s="44" t="s">
        <v>30</v>
      </c>
      <c r="F18" s="39" t="s">
        <v>31</v>
      </c>
      <c r="G18" s="45" t="s">
        <v>32</v>
      </c>
      <c r="H18" s="30" t="s">
        <v>33</v>
      </c>
      <c r="I18" s="46"/>
      <c r="J18" s="32"/>
    </row>
    <row r="19" spans="1:10" s="33" customFormat="1" ht="20.100000000000001" customHeight="1" x14ac:dyDescent="0.2">
      <c r="A19" s="47"/>
      <c r="B19" s="35"/>
      <c r="C19" s="36"/>
      <c r="D19" s="37"/>
      <c r="E19" s="48"/>
      <c r="F19" s="49"/>
      <c r="G19" s="50"/>
      <c r="H19" s="30"/>
      <c r="I19" s="51"/>
      <c r="J19" s="32"/>
    </row>
    <row r="20" spans="1:10" s="33" customFormat="1" ht="20.100000000000001" customHeight="1" x14ac:dyDescent="0.2">
      <c r="A20" s="47"/>
      <c r="B20" s="35"/>
      <c r="C20" s="36"/>
      <c r="D20" s="37"/>
      <c r="E20" s="28" t="s">
        <v>22</v>
      </c>
      <c r="F20" s="49" t="s">
        <v>34</v>
      </c>
      <c r="G20" s="50" t="s">
        <v>35</v>
      </c>
      <c r="H20" s="52"/>
      <c r="I20" s="51"/>
      <c r="J20" s="32"/>
    </row>
    <row r="21" spans="1:10" s="33" customFormat="1" ht="20.100000000000001" customHeight="1" x14ac:dyDescent="0.2">
      <c r="A21" s="47"/>
      <c r="B21" s="35"/>
      <c r="C21" s="36"/>
      <c r="D21" s="37"/>
      <c r="E21" s="48" t="s">
        <v>36</v>
      </c>
      <c r="F21" s="53" t="s">
        <v>37</v>
      </c>
      <c r="G21" s="54" t="s">
        <v>38</v>
      </c>
      <c r="H21" s="52"/>
      <c r="I21" s="51"/>
      <c r="J21" s="32"/>
    </row>
    <row r="22" spans="1:10" s="33" customFormat="1" ht="20.100000000000001" customHeight="1" x14ac:dyDescent="0.2">
      <c r="A22" s="47"/>
      <c r="B22" s="35"/>
      <c r="C22" s="36"/>
      <c r="D22" s="37"/>
      <c r="E22" s="48">
        <v>2010</v>
      </c>
      <c r="F22" s="53" t="s">
        <v>39</v>
      </c>
      <c r="G22" s="55" t="s">
        <v>40</v>
      </c>
      <c r="H22" s="52"/>
      <c r="I22" s="51"/>
      <c r="J22" s="32"/>
    </row>
    <row r="23" spans="1:10" s="33" customFormat="1" ht="20.100000000000001" customHeight="1" x14ac:dyDescent="0.2">
      <c r="A23" s="47"/>
      <c r="B23" s="35"/>
      <c r="C23" s="36"/>
      <c r="D23" s="37"/>
      <c r="E23" s="48"/>
      <c r="F23" s="49"/>
      <c r="G23" s="50"/>
      <c r="H23" s="52"/>
      <c r="I23" s="51"/>
      <c r="J23" s="32"/>
    </row>
    <row r="24" spans="1:10" s="33" customFormat="1" ht="20.100000000000001" customHeight="1" x14ac:dyDescent="0.2">
      <c r="A24" s="47"/>
      <c r="B24" s="35"/>
      <c r="C24" s="36"/>
      <c r="D24" s="37"/>
      <c r="E24" s="56" t="s">
        <v>1</v>
      </c>
      <c r="F24" s="49" t="s">
        <v>41</v>
      </c>
      <c r="G24" s="50" t="s">
        <v>42</v>
      </c>
      <c r="H24" s="52"/>
      <c r="I24" s="51"/>
      <c r="J24" s="32"/>
    </row>
    <row r="25" spans="1:10" s="33" customFormat="1" ht="20.100000000000001" customHeight="1" x14ac:dyDescent="0.2">
      <c r="A25" s="47"/>
      <c r="B25" s="35"/>
      <c r="C25" s="36"/>
      <c r="D25" s="37"/>
      <c r="E25" s="48" t="s">
        <v>43</v>
      </c>
      <c r="F25" s="53" t="s">
        <v>37</v>
      </c>
      <c r="G25" s="54" t="s">
        <v>44</v>
      </c>
      <c r="H25" s="52"/>
      <c r="I25" s="51"/>
      <c r="J25" s="32"/>
    </row>
    <row r="26" spans="1:10" s="33" customFormat="1" ht="20.100000000000001" customHeight="1" x14ac:dyDescent="0.2">
      <c r="A26" s="47"/>
      <c r="B26" s="35"/>
      <c r="C26" s="36"/>
      <c r="D26" s="37"/>
      <c r="E26" s="48">
        <v>2016</v>
      </c>
      <c r="F26" s="53" t="s">
        <v>45</v>
      </c>
      <c r="G26" s="57" t="s">
        <v>46</v>
      </c>
      <c r="H26" s="52"/>
      <c r="I26" s="51"/>
      <c r="J26" s="32"/>
    </row>
    <row r="27" spans="1:10" s="33" customFormat="1" ht="20.100000000000001" customHeight="1" x14ac:dyDescent="0.2">
      <c r="A27" s="39"/>
      <c r="B27" s="35"/>
      <c r="C27" s="36"/>
      <c r="D27" s="37"/>
      <c r="E27" s="38"/>
      <c r="F27" s="32"/>
      <c r="G27" s="58"/>
      <c r="H27" s="59"/>
      <c r="I27" s="60"/>
      <c r="J27" s="32"/>
    </row>
    <row r="28" spans="1:10" s="33" customFormat="1" ht="20.100000000000001" customHeight="1" thickBot="1" x14ac:dyDescent="0.25">
      <c r="A28" s="61"/>
      <c r="B28" s="62"/>
      <c r="C28" s="63"/>
      <c r="D28" s="64">
        <f>(13.57%+13.29%+13%+13.57%)/4</f>
        <v>0.133575</v>
      </c>
      <c r="E28" s="65">
        <v>0.35</v>
      </c>
      <c r="F28" s="65">
        <v>0.11</v>
      </c>
      <c r="G28" s="66">
        <v>0.05</v>
      </c>
      <c r="H28" s="67">
        <v>0.1</v>
      </c>
      <c r="I28" s="65">
        <v>0.05</v>
      </c>
      <c r="J28" s="68">
        <f>SUM(D28:I28)</f>
        <v>0.79357500000000003</v>
      </c>
    </row>
    <row r="29" spans="1:10" ht="12.75" x14ac:dyDescent="0.2">
      <c r="A29" s="69" t="s">
        <v>47</v>
      </c>
      <c r="B29" s="70"/>
      <c r="C29" s="71"/>
      <c r="F29" s="72"/>
      <c r="J29" s="73"/>
    </row>
    <row r="30" spans="1:10" ht="12.75" x14ac:dyDescent="0.2">
      <c r="A30" s="74" t="s">
        <v>48</v>
      </c>
      <c r="B30" s="70"/>
      <c r="C30" s="71"/>
      <c r="F30" s="75"/>
    </row>
    <row r="31" spans="1:10" ht="12.75" x14ac:dyDescent="0.2">
      <c r="A31" s="74" t="s">
        <v>49</v>
      </c>
      <c r="B31" s="70"/>
      <c r="C31" s="71"/>
    </row>
    <row r="33" spans="7:7" x14ac:dyDescent="0.15">
      <c r="G33" s="2" t="s">
        <v>50</v>
      </c>
    </row>
    <row r="65" spans="1:11" x14ac:dyDescent="0.15">
      <c r="A65" s="73"/>
    </row>
    <row r="66" spans="1:11" x14ac:dyDescent="0.15">
      <c r="E66" s="4"/>
    </row>
    <row r="68" spans="1:11" s="5" customFormat="1" ht="16.5" customHeight="1" x14ac:dyDescent="0.25">
      <c r="A68" s="15"/>
      <c r="B68" s="10"/>
      <c r="C68" s="6"/>
      <c r="D68" s="76"/>
      <c r="F68" s="2"/>
      <c r="G68" s="2"/>
      <c r="H68" s="2"/>
      <c r="I68" s="2"/>
      <c r="J68" s="2"/>
      <c r="K68" s="2"/>
    </row>
    <row r="69" spans="1:11" s="5" customFormat="1" ht="16.5" customHeight="1" x14ac:dyDescent="0.25">
      <c r="A69" s="15"/>
      <c r="B69" s="10"/>
      <c r="C69" s="6"/>
      <c r="D69" s="76"/>
      <c r="F69" s="2"/>
      <c r="G69" s="2"/>
      <c r="H69" s="2"/>
      <c r="I69" s="2"/>
      <c r="J69" s="2"/>
      <c r="K69" s="2"/>
    </row>
    <row r="70" spans="1:11" s="5" customFormat="1" ht="16.5" customHeight="1" x14ac:dyDescent="0.25">
      <c r="A70" s="15"/>
      <c r="B70" s="10"/>
      <c r="C70" s="6"/>
      <c r="D70" s="76"/>
      <c r="F70" s="2"/>
      <c r="G70" s="2"/>
      <c r="H70" s="2"/>
      <c r="I70" s="2"/>
      <c r="J70" s="2"/>
      <c r="K70" s="2"/>
    </row>
  </sheetData>
  <mergeCells count="14">
    <mergeCell ref="I16:I17"/>
    <mergeCell ref="H18:H19"/>
    <mergeCell ref="B10:E10"/>
    <mergeCell ref="B11:E11"/>
    <mergeCell ref="B12:E12"/>
    <mergeCell ref="B13:E13"/>
    <mergeCell ref="A16:A17"/>
    <mergeCell ref="H16:H17"/>
    <mergeCell ref="A1:J1"/>
    <mergeCell ref="A2:J2"/>
    <mergeCell ref="A3:J3"/>
    <mergeCell ref="A5:J5"/>
    <mergeCell ref="A6:J6"/>
    <mergeCell ref="B9:E9"/>
  </mergeCells>
  <pageMargins left="0.39370078740157483" right="0" top="0.19685039370078741" bottom="0" header="0" footer="0"/>
  <pageSetup paperSize="14" scale="70" orientation="landscape" r:id="rId1"/>
  <headerFooter>
    <oddHeader>&amp;RPage &amp;P of &amp;N</oddHeader>
  </headerFooter>
  <rowBreaks count="1" manualBreakCount="1">
    <brk id="6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ASSESSMENT</vt:lpstr>
      <vt:lpstr>COMPARATIVE</vt:lpstr>
      <vt:lpstr>ASSESSMENT!Print_Area</vt:lpstr>
      <vt:lpstr>COMPARATIVE!Print_Area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HR-DIGI</dc:creator>
  <cp:lastModifiedBy>HR-DIGI</cp:lastModifiedBy>
  <dcterms:created xsi:type="dcterms:W3CDTF">2025-09-18T07:26:07Z</dcterms:created>
  <dcterms:modified xsi:type="dcterms:W3CDTF">2025-09-18T07:27:47Z</dcterms:modified>
</cp:coreProperties>
</file>