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 Yolola\Downloads\"/>
    </mc:Choice>
  </mc:AlternateContent>
  <xr:revisionPtr revIDLastSave="0" documentId="13_ncr:1_{C38A8A46-1994-4641-ADF3-C9C536ECE915}" xr6:coauthVersionLast="47" xr6:coauthVersionMax="47" xr10:uidLastSave="{00000000-0000-0000-0000-000000000000}"/>
  <bookViews>
    <workbookView xWindow="-108" yWindow="-108" windowWidth="23256" windowHeight="13176" xr2:uid="{BF1DF508-2FDD-49C8-B8B5-F6A4B5D7768F}"/>
  </bookViews>
  <sheets>
    <sheet name="ASSESSMENT" sheetId="1" r:id="rId1"/>
    <sheet name="COMPARATIVE" sheetId="2" r:id="rId2"/>
  </sheets>
  <definedNames>
    <definedName name="_xlnm.Print_Area" localSheetId="0">ASSESSMENT!$A$1:$AS$67</definedName>
    <definedName name="_xlnm.Print_Area" localSheetId="1">COMPARATIVE!$A$1:$J$59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2" l="1"/>
  <c r="D30" i="2"/>
  <c r="J17" i="2"/>
  <c r="AP61" i="1"/>
  <c r="AG61" i="1"/>
  <c r="X61" i="1"/>
  <c r="O61" i="1"/>
  <c r="F61" i="1"/>
  <c r="AQ60" i="1"/>
  <c r="AH60" i="1"/>
  <c r="G59" i="1"/>
  <c r="AQ56" i="1"/>
  <c r="AH56" i="1"/>
  <c r="AR44" i="1"/>
  <c r="AI44" i="1"/>
  <c r="Z44" i="1"/>
  <c r="Y60" i="1" s="1"/>
  <c r="Q44" i="1"/>
  <c r="P60" i="1" s="1"/>
  <c r="H44" i="1"/>
  <c r="G60" i="1" s="1"/>
  <c r="AR42" i="1"/>
  <c r="AQ59" i="1" s="1"/>
  <c r="AI42" i="1"/>
  <c r="AH59" i="1" s="1"/>
  <c r="Z42" i="1"/>
  <c r="Y59" i="1" s="1"/>
  <c r="Q42" i="1"/>
  <c r="P59" i="1" s="1"/>
  <c r="H42" i="1"/>
  <c r="AR39" i="1"/>
  <c r="AQ58" i="1" s="1"/>
  <c r="AI39" i="1"/>
  <c r="AH58" i="1" s="1"/>
  <c r="Z39" i="1"/>
  <c r="Y58" i="1" s="1"/>
  <c r="Q39" i="1"/>
  <c r="P58" i="1" s="1"/>
  <c r="H39" i="1"/>
  <c r="G58" i="1" s="1"/>
  <c r="AR32" i="1"/>
  <c r="AQ57" i="1" s="1"/>
  <c r="AI32" i="1"/>
  <c r="AH57" i="1" s="1"/>
  <c r="Z32" i="1"/>
  <c r="Y57" i="1" s="1"/>
  <c r="Q32" i="1"/>
  <c r="P57" i="1" s="1"/>
  <c r="H32" i="1"/>
  <c r="G57" i="1" s="1"/>
  <c r="AR30" i="1"/>
  <c r="AI30" i="1"/>
  <c r="Z30" i="1"/>
  <c r="Y56" i="1" s="1"/>
  <c r="Q30" i="1"/>
  <c r="P56" i="1" s="1"/>
  <c r="H30" i="1"/>
  <c r="G56" i="1" s="1"/>
  <c r="AR24" i="1"/>
  <c r="AI24" i="1"/>
  <c r="Z24" i="1"/>
  <c r="Q24" i="1"/>
  <c r="H24" i="1"/>
  <c r="AQ22" i="1"/>
  <c r="AR15" i="1" s="1"/>
  <c r="AH22" i="1"/>
  <c r="AI15" i="1" s="1"/>
  <c r="Y22" i="1"/>
  <c r="Z15" i="1" s="1"/>
  <c r="Y55" i="1" s="1"/>
  <c r="P22" i="1"/>
  <c r="G22" i="1"/>
  <c r="Q15" i="1"/>
  <c r="H15" i="1"/>
  <c r="G55" i="1" s="1"/>
  <c r="G61" i="1" l="1"/>
  <c r="P55" i="1"/>
  <c r="P61" i="1" s="1"/>
  <c r="AH55" i="1"/>
  <c r="AQ55" i="1"/>
  <c r="Y61" i="1"/>
  <c r="AH61" i="1"/>
  <c r="AQ61" i="1"/>
</calcChain>
</file>

<file path=xl/sharedStrings.xml><?xml version="1.0" encoding="utf-8"?>
<sst xmlns="http://schemas.openxmlformats.org/spreadsheetml/2006/main" count="451" uniqueCount="120">
  <si>
    <t>Republic of the Philippines</t>
  </si>
  <si>
    <t>Laguna State Polytechnic University</t>
  </si>
  <si>
    <t>Province of Laguna</t>
  </si>
  <si>
    <t>PERSONNEL SELECTION BOARD</t>
  </si>
  <si>
    <t>ASSESSMENT CRITERIA</t>
  </si>
  <si>
    <t>INTERNAL AND EXTERNAL APPLICANTS FOR NON TEACHING POSITION</t>
  </si>
  <si>
    <t>Position: Guidance Counselor I</t>
  </si>
  <si>
    <t>Date: August 27, 2024</t>
  </si>
  <si>
    <t>I</t>
  </si>
  <si>
    <t>CRITERIA</t>
  </si>
  <si>
    <t>RATING</t>
  </si>
  <si>
    <t>SCORE</t>
  </si>
  <si>
    <t>TOTAL</t>
  </si>
  <si>
    <t>POTENTIAL (10%)</t>
  </si>
  <si>
    <t>Interview (5%)</t>
  </si>
  <si>
    <t>Personality (Pleasing personal appearance)</t>
  </si>
  <si>
    <t>Communication Skills (Smart, good communication skills and speaks with courtesy and refined manner)</t>
  </si>
  <si>
    <t>Analytical Skills (Shows insight when expressing ideas, intelligence, emotional stability and self controlled)</t>
  </si>
  <si>
    <t>Achievement Orientation (Result-Oriented, Shows creativity and innovation)</t>
  </si>
  <si>
    <t>Leadership/Management (Planning and organizing skills).</t>
  </si>
  <si>
    <t>Relationship Management (Does the candidate seek contacts or networks and pursue friendly relationships with people?, Builds raport through formal or informal /casual contacts with people who may be valuable to the organization).</t>
  </si>
  <si>
    <t>Job Fit ( Flexibility, creativity and resourcefulness, Does the candidate show commitment/seem to stay long?)</t>
  </si>
  <si>
    <t>Total Score  -70 points</t>
  </si>
  <si>
    <t>Written Employment Examination (5%)</t>
  </si>
  <si>
    <t>Superior</t>
  </si>
  <si>
    <t>Above Average</t>
  </si>
  <si>
    <t>Average</t>
  </si>
  <si>
    <t>Below Average</t>
  </si>
  <si>
    <t>Lowest</t>
  </si>
  <si>
    <t>II</t>
  </si>
  <si>
    <t>EDUCATION (30%)</t>
  </si>
  <si>
    <t xml:space="preserve">Basic Minimum Requirement per QS </t>
  </si>
  <si>
    <t>III</t>
  </si>
  <si>
    <t>EXPERIENCE / OUTSTANDING ACCOMPLISHMENT (5%)</t>
  </si>
  <si>
    <t>Relevance and Approriateness of Experience</t>
  </si>
  <si>
    <t xml:space="preserve"> </t>
  </si>
  <si>
    <t>5 yrs. To 10 yrs. Experience</t>
  </si>
  <si>
    <t>3 yrs. To 4 yrs. Experience</t>
  </si>
  <si>
    <t>1 yr to 2 yrs. Experience</t>
  </si>
  <si>
    <t>Additional one point for more than 10 yrs. Experience</t>
  </si>
  <si>
    <t>Additional one point for outstanding accomplishment (Citations, Recognitions, Honor Graduates, Board/Bar Topnotcher, CSC Topnotcher)</t>
  </si>
  <si>
    <t>IV</t>
  </si>
  <si>
    <t>TRAINING (5 %)</t>
  </si>
  <si>
    <t>V</t>
  </si>
  <si>
    <t>ELIGIBILITY (10%)</t>
  </si>
  <si>
    <t>RA 1080, CSC Exam , BAR/BOARD Exam, Special Eligibillity</t>
  </si>
  <si>
    <t>VI</t>
  </si>
  <si>
    <t>PERFORMANCE (40%)</t>
  </si>
  <si>
    <t>Outstanding Rating</t>
  </si>
  <si>
    <t>Very Satisfactory rating</t>
  </si>
  <si>
    <t>Satisfactory</t>
  </si>
  <si>
    <t>Courtesy</t>
  </si>
  <si>
    <t xml:space="preserve">Human Relations </t>
  </si>
  <si>
    <t>Initiative</t>
  </si>
  <si>
    <t>Leadership</t>
  </si>
  <si>
    <t>Judgement/decision-making</t>
  </si>
  <si>
    <t>SUMMARY OF SCORES</t>
  </si>
  <si>
    <t>%</t>
  </si>
  <si>
    <t xml:space="preserve">Potential </t>
  </si>
  <si>
    <t>Education</t>
  </si>
  <si>
    <t>Experience / Outstanding Accomplishment</t>
  </si>
  <si>
    <t>Training</t>
  </si>
  <si>
    <t>Eligibility</t>
  </si>
  <si>
    <t>Performance</t>
  </si>
  <si>
    <r>
      <rPr>
        <b/>
        <sz val="11"/>
        <color theme="1"/>
        <rFont val="Calibri"/>
        <family val="2"/>
        <scheme val="minor"/>
      </rPr>
      <t>ANA DIGI F. MERAÑA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HRMO </t>
    </r>
  </si>
  <si>
    <r>
      <rPr>
        <b/>
        <sz val="11"/>
        <color theme="1"/>
        <rFont val="Calibri"/>
        <family val="2"/>
        <scheme val="minor"/>
      </rPr>
      <t>IMEE CHARISSE R. MALINAY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Member</t>
    </r>
  </si>
  <si>
    <r>
      <rPr>
        <b/>
        <sz val="11"/>
        <color theme="1"/>
        <rFont val="Calibri"/>
        <family val="2"/>
        <scheme val="minor"/>
      </rPr>
      <t>JOEL M. BAWICA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Campus Director</t>
    </r>
  </si>
  <si>
    <r>
      <rPr>
        <b/>
        <sz val="11"/>
        <color theme="1"/>
        <rFont val="Calibri"/>
        <family val="2"/>
        <scheme val="minor"/>
      </rPr>
      <t>SIEGFRIED S. CRUCILLO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Member</t>
    </r>
  </si>
  <si>
    <r>
      <rPr>
        <b/>
        <sz val="11"/>
        <color theme="1"/>
        <rFont val="Calibri"/>
        <family val="2"/>
        <scheme val="minor"/>
      </rPr>
      <t>KAREN CHRIS B. LATADE,</t>
    </r>
    <r>
      <rPr>
        <i/>
        <sz val="11"/>
        <color theme="1"/>
        <rFont val="Calibri"/>
        <family val="2"/>
        <scheme val="minor"/>
      </rPr>
      <t xml:space="preserve"> Member</t>
    </r>
  </si>
  <si>
    <t>(Signature above Printed Name)</t>
  </si>
  <si>
    <t>Date</t>
  </si>
  <si>
    <t>EVALUATOR</t>
  </si>
  <si>
    <r>
      <t>Name of Applicant:</t>
    </r>
    <r>
      <rPr>
        <b/>
        <sz val="11"/>
        <color theme="1"/>
        <rFont val="Calibri"/>
        <family val="2"/>
        <scheme val="minor"/>
      </rPr>
      <t xml:space="preserve"> </t>
    </r>
  </si>
  <si>
    <t>Name of Applicant:</t>
  </si>
  <si>
    <t>San Pablo City Campus</t>
  </si>
  <si>
    <t>COMPARATIVE EVALUATION OF CANDIDATES</t>
  </si>
  <si>
    <t xml:space="preserve">      Position:   </t>
  </si>
  <si>
    <t>ONE (1) Guidance Counselor I  (SG 11)</t>
  </si>
  <si>
    <t xml:space="preserve">      Office/Department/Unit:</t>
  </si>
  <si>
    <t>Guidance Office</t>
  </si>
  <si>
    <t xml:space="preserve">      Item No.:</t>
  </si>
  <si>
    <t xml:space="preserve">      Monthly Salary:</t>
  </si>
  <si>
    <t xml:space="preserve">     Minimum  Qualification: </t>
  </si>
  <si>
    <t>Education: Master's degree in Guidance and Counseling 
 Experience: 
 Training: None required
</t>
  </si>
  <si>
    <t>Experience: None required</t>
  </si>
  <si>
    <t>Training: None required</t>
  </si>
  <si>
    <t xml:space="preserve"> Eligibility: RA 1080 (Guidance Counselor)</t>
  </si>
  <si>
    <t>Name of Applicants</t>
  </si>
  <si>
    <t>Age</t>
  </si>
  <si>
    <t>Civil Status</t>
  </si>
  <si>
    <t>Potential</t>
  </si>
  <si>
    <t xml:space="preserve">Education </t>
  </si>
  <si>
    <t>Total Points</t>
  </si>
  <si>
    <t>Single</t>
  </si>
  <si>
    <t>Laguna State PolytechnicUniversity</t>
  </si>
  <si>
    <t xml:space="preserve">Developing a Comprehensive School-Based Mental Health </t>
  </si>
  <si>
    <t>Guidance Counselor Licensure Examination</t>
  </si>
  <si>
    <t>Very Satisfactory</t>
  </si>
  <si>
    <t>MAEd Guidance and Counseling</t>
  </si>
  <si>
    <t>Guest Faculty</t>
  </si>
  <si>
    <t>and Suicide Awareness and Prevention Toolkit for Grader Students</t>
  </si>
  <si>
    <t>2020 - present</t>
  </si>
  <si>
    <t>Psych Counseling and Health Support Services</t>
  </si>
  <si>
    <t>June 21, 2024</t>
  </si>
  <si>
    <t>Psychometrician Licensure Examination</t>
  </si>
  <si>
    <t>BS Psychology</t>
  </si>
  <si>
    <t>Guidance Staff</t>
  </si>
  <si>
    <t>2023 National Psychology Teachers Congress</t>
  </si>
  <si>
    <t>2018 - 2020</t>
  </si>
  <si>
    <t>Psychological Association of the Philippines</t>
  </si>
  <si>
    <t>December 13, 2023</t>
  </si>
  <si>
    <t>CSE-Professional</t>
  </si>
  <si>
    <t>Laboratory Custodian</t>
  </si>
  <si>
    <t>PAP@60: Free LC Post Convention Workshop</t>
  </si>
  <si>
    <t>2017-2018</t>
  </si>
  <si>
    <t>February 12, 2023</t>
  </si>
  <si>
    <r>
      <t xml:space="preserve">Candidate  __  is recommended by the Recruitment, Selection and Promotion Board for the Position of </t>
    </r>
    <r>
      <rPr>
        <b/>
        <u/>
        <sz val="10"/>
        <color theme="1"/>
        <rFont val="Times New Roman"/>
        <family val="1"/>
      </rPr>
      <t>Guidance Counselor I</t>
    </r>
    <r>
      <rPr>
        <sz val="10"/>
        <color theme="1"/>
        <rFont val="Times New Roman"/>
        <family val="1"/>
      </rPr>
      <t xml:space="preserve"> due to the following reasons:</t>
    </r>
  </si>
  <si>
    <t>1.    She/He is physically, mentally and educationally qualified for the position and very responsible person.</t>
  </si>
  <si>
    <t>2.   She/He is willing to develop himself/herself by attending seminars and trainings related to his/her specialization.</t>
  </si>
  <si>
    <t xml:space="preserve">         Recommending Approval: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</si>
</sst>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Old English Text MT"/>
      <family val="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Times New Roman"/>
      <family val="1"/>
    </font>
    <font>
      <sz val="7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7"/>
      <color theme="1"/>
      <name val="Times New Roman"/>
      <family val="1"/>
    </font>
    <font>
      <b/>
      <sz val="10"/>
      <color theme="1"/>
      <name val="Times New Roman"/>
      <family val="1"/>
    </font>
    <font>
      <b/>
      <sz val="7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theme="1"/>
      <name val="Times New Roman"/>
      <family val="1"/>
    </font>
    <font>
      <b/>
      <u/>
      <sz val="10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4" fillId="0" borderId="10" xfId="0" applyFont="1" applyBorder="1"/>
    <xf numFmtId="0" fontId="5" fillId="0" borderId="11" xfId="0" applyFont="1" applyBorder="1"/>
    <xf numFmtId="0" fontId="5" fillId="0" borderId="12" xfId="0" applyFont="1" applyBorder="1" applyAlignment="1">
      <alignment horizontal="center"/>
    </xf>
    <xf numFmtId="0" fontId="5" fillId="0" borderId="6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7" xfId="0" applyFont="1" applyBorder="1"/>
    <xf numFmtId="0" fontId="5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9" fontId="0" fillId="0" borderId="2" xfId="0" applyNumberForma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2" fillId="0" borderId="0" xfId="0" applyFont="1"/>
    <xf numFmtId="0" fontId="2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9" fontId="10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9" fillId="0" borderId="16" xfId="0" applyFont="1" applyBorder="1" applyAlignment="1">
      <alignment vertical="top" wrapText="1"/>
    </xf>
    <xf numFmtId="0" fontId="9" fillId="0" borderId="17" xfId="0" applyFont="1" applyBorder="1" applyAlignment="1">
      <alignment horizontal="center" vertical="top" wrapText="1"/>
    </xf>
    <xf numFmtId="0" fontId="9" fillId="0" borderId="17" xfId="0" applyFont="1" applyBorder="1" applyAlignment="1">
      <alignment horizontal="left" vertical="top" wrapText="1"/>
    </xf>
    <xf numFmtId="9" fontId="10" fillId="0" borderId="17" xfId="0" applyNumberFormat="1" applyFont="1" applyBorder="1" applyAlignment="1">
      <alignment horizontal="center" vertical="center" wrapText="1"/>
    </xf>
    <xf numFmtId="9" fontId="10" fillId="0" borderId="16" xfId="0" applyNumberFormat="1" applyFont="1" applyBorder="1" applyAlignment="1">
      <alignment horizontal="center" vertical="center" wrapText="1"/>
    </xf>
    <xf numFmtId="9" fontId="13" fillId="0" borderId="17" xfId="0" applyNumberFormat="1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top" wrapText="1"/>
    </xf>
    <xf numFmtId="9" fontId="10" fillId="0" borderId="19" xfId="0" applyNumberFormat="1" applyFont="1" applyBorder="1" applyAlignment="1">
      <alignment horizontal="center" vertical="center" wrapText="1"/>
    </xf>
    <xf numFmtId="9" fontId="12" fillId="0" borderId="5" xfId="0" applyNumberFormat="1" applyFont="1" applyBorder="1" applyAlignment="1">
      <alignment horizontal="left" vertical="top" wrapText="1"/>
    </xf>
    <xf numFmtId="9" fontId="10" fillId="0" borderId="5" xfId="0" applyNumberFormat="1" applyFont="1" applyBorder="1" applyAlignment="1">
      <alignment horizontal="left" vertical="top" wrapText="1"/>
    </xf>
    <xf numFmtId="9" fontId="10" fillId="0" borderId="5" xfId="0" applyNumberFormat="1" applyFont="1" applyBorder="1" applyAlignment="1">
      <alignment horizontal="center" vertical="center" wrapText="1"/>
    </xf>
    <xf numFmtId="9" fontId="13" fillId="0" borderId="20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vertical="top" wrapText="1"/>
    </xf>
    <xf numFmtId="9" fontId="14" fillId="0" borderId="5" xfId="0" applyNumberFormat="1" applyFont="1" applyBorder="1" applyAlignment="1">
      <alignment horizontal="left" vertical="top" wrapText="1"/>
    </xf>
    <xf numFmtId="9" fontId="13" fillId="0" borderId="22" xfId="0" applyNumberFormat="1" applyFont="1" applyBorder="1" applyAlignment="1">
      <alignment horizontal="center" vertical="center" wrapText="1"/>
    </xf>
    <xf numFmtId="0" fontId="14" fillId="0" borderId="5" xfId="0" quotePrefix="1" applyFont="1" applyBorder="1" applyAlignment="1">
      <alignment horizontal="left" vertical="top" wrapText="1"/>
    </xf>
    <xf numFmtId="9" fontId="14" fillId="0" borderId="5" xfId="0" quotePrefix="1" applyNumberFormat="1" applyFont="1" applyBorder="1" applyAlignment="1">
      <alignment horizontal="left" vertical="top" wrapText="1"/>
    </xf>
    <xf numFmtId="0" fontId="9" fillId="0" borderId="21" xfId="0" applyFont="1" applyBorder="1" applyAlignment="1">
      <alignment vertical="top" wrapText="1"/>
    </xf>
    <xf numFmtId="0" fontId="9" fillId="0" borderId="23" xfId="0" applyFont="1" applyBorder="1" applyAlignment="1">
      <alignment horizontal="left" vertical="top" wrapText="1"/>
    </xf>
    <xf numFmtId="0" fontId="8" fillId="0" borderId="5" xfId="0" quotePrefix="1" applyFont="1" applyBorder="1" applyAlignment="1">
      <alignment horizontal="left" vertical="top" wrapText="1"/>
    </xf>
    <xf numFmtId="9" fontId="12" fillId="0" borderId="5" xfId="0" applyNumberFormat="1" applyFont="1" applyBorder="1" applyAlignment="1">
      <alignment horizontal="center" vertical="center" wrapText="1"/>
    </xf>
    <xf numFmtId="9" fontId="12" fillId="0" borderId="5" xfId="0" applyNumberFormat="1" applyFont="1" applyBorder="1" applyAlignment="1">
      <alignment horizontal="left" vertical="center" wrapText="1"/>
    </xf>
    <xf numFmtId="9" fontId="14" fillId="0" borderId="5" xfId="0" applyNumberFormat="1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9" fontId="8" fillId="0" borderId="5" xfId="0" applyNumberFormat="1" applyFont="1" applyBorder="1" applyAlignment="1">
      <alignment horizontal="left" vertical="center" wrapText="1"/>
    </xf>
    <xf numFmtId="9" fontId="8" fillId="0" borderId="5" xfId="0" applyNumberFormat="1" applyFont="1" applyBorder="1" applyAlignment="1">
      <alignment horizontal="left" vertical="top" wrapText="1"/>
    </xf>
    <xf numFmtId="9" fontId="8" fillId="0" borderId="5" xfId="0" quotePrefix="1" applyNumberFormat="1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center" wrapText="1"/>
    </xf>
    <xf numFmtId="0" fontId="12" fillId="0" borderId="5" xfId="2" quotePrefix="1" applyFont="1" applyBorder="1" applyAlignment="1">
      <alignment horizontal="left" vertical="top" wrapText="1"/>
    </xf>
    <xf numFmtId="0" fontId="9" fillId="0" borderId="24" xfId="0" applyFont="1" applyBorder="1" applyAlignment="1">
      <alignment vertical="top" wrapText="1"/>
    </xf>
    <xf numFmtId="0" fontId="9" fillId="0" borderId="25" xfId="0" applyFont="1" applyBorder="1" applyAlignment="1">
      <alignment horizontal="center" vertical="top" wrapText="1"/>
    </xf>
    <xf numFmtId="0" fontId="9" fillId="0" borderId="25" xfId="0" applyFont="1" applyBorder="1" applyAlignment="1">
      <alignment horizontal="left" vertical="top" wrapText="1"/>
    </xf>
    <xf numFmtId="10" fontId="12" fillId="0" borderId="25" xfId="1" applyNumberFormat="1" applyFont="1" applyBorder="1" applyAlignment="1">
      <alignment horizontal="center" vertical="center" wrapText="1"/>
    </xf>
    <xf numFmtId="9" fontId="12" fillId="0" borderId="25" xfId="1" applyFont="1" applyBorder="1" applyAlignment="1">
      <alignment horizontal="center" vertical="center" wrapText="1"/>
    </xf>
    <xf numFmtId="9" fontId="10" fillId="0" borderId="25" xfId="1" applyFont="1" applyBorder="1" applyAlignment="1">
      <alignment horizontal="center" vertical="center" wrapText="1"/>
    </xf>
    <xf numFmtId="10" fontId="12" fillId="0" borderId="26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9" fontId="15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left" vertical="center" indent="8"/>
    </xf>
    <xf numFmtId="0" fontId="11" fillId="0" borderId="0" xfId="0" applyFont="1" applyAlignment="1">
      <alignment horizontal="left" vertical="center" indent="8"/>
    </xf>
    <xf numFmtId="0" fontId="8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18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9" fontId="10" fillId="0" borderId="5" xfId="0" applyNumberFormat="1" applyFont="1" applyBorder="1" applyAlignment="1">
      <alignment horizontal="center" vertical="center" wrapText="1"/>
    </xf>
    <xf numFmtId="9" fontId="10" fillId="0" borderId="19" xfId="0" applyNumberFormat="1" applyFont="1" applyBorder="1" applyAlignment="1">
      <alignment horizontal="center" vertical="center" wrapText="1"/>
    </xf>
    <xf numFmtId="9" fontId="15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5" fontId="13" fillId="0" borderId="0" xfId="0" quotePrefix="1" applyNumberFormat="1" applyFont="1" applyAlignment="1">
      <alignment horizontal="center" vertical="center"/>
    </xf>
    <xf numFmtId="15" fontId="13" fillId="0" borderId="0" xfId="0" applyNumberFormat="1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164" fontId="0" fillId="0" borderId="1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0</xdr:row>
      <xdr:rowOff>0</xdr:rowOff>
    </xdr:from>
    <xdr:to>
      <xdr:col>3</xdr:col>
      <xdr:colOff>936625</xdr:colOff>
      <xdr:row>4</xdr:row>
      <xdr:rowOff>111125</xdr:rowOff>
    </xdr:to>
    <xdr:pic>
      <xdr:nvPicPr>
        <xdr:cNvPr id="2" name="Picture 1" descr="seal">
          <a:extLst>
            <a:ext uri="{FF2B5EF4-FFF2-40B4-BE49-F238E27FC236}">
              <a16:creationId xmlns:a16="http://schemas.microsoft.com/office/drawing/2014/main" id="{FFF32D79-AFB4-42EF-9007-6A2CDEF28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contrast="3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675" y="0"/>
          <a:ext cx="920750" cy="911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65</xdr:row>
      <xdr:rowOff>181761</xdr:rowOff>
    </xdr:from>
    <xdr:to>
      <xdr:col>8</xdr:col>
      <xdr:colOff>125834</xdr:colOff>
      <xdr:row>67</xdr:row>
      <xdr:rowOff>125835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A69FC1-E84C-4162-8317-5B2363C247F5}"/>
            </a:ext>
          </a:extLst>
        </xdr:cNvPr>
        <xdr:cNvSpPr txBox="1"/>
      </xdr:nvSpPr>
      <xdr:spPr>
        <a:xfrm>
          <a:off x="609600" y="14183511"/>
          <a:ext cx="7631534" cy="325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/>
            <a:t>TRIAL</a:t>
          </a:r>
          <a:r>
            <a:rPr lang="en-US" sz="1000" baseline="0"/>
            <a:t> VERSION</a:t>
          </a:r>
          <a:endParaRPr lang="en-US" sz="1000"/>
        </a:p>
      </xdr:txBody>
    </xdr:sp>
    <xdr:clientData/>
  </xdr:twoCellAnchor>
  <xdr:twoCellAnchor>
    <xdr:from>
      <xdr:col>12</xdr:col>
      <xdr:colOff>15875</xdr:colOff>
      <xdr:row>0</xdr:row>
      <xdr:rowOff>0</xdr:rowOff>
    </xdr:from>
    <xdr:to>
      <xdr:col>12</xdr:col>
      <xdr:colOff>936625</xdr:colOff>
      <xdr:row>4</xdr:row>
      <xdr:rowOff>111125</xdr:rowOff>
    </xdr:to>
    <xdr:pic>
      <xdr:nvPicPr>
        <xdr:cNvPr id="4" name="Picture 3" descr="seal">
          <a:extLst>
            <a:ext uri="{FF2B5EF4-FFF2-40B4-BE49-F238E27FC236}">
              <a16:creationId xmlns:a16="http://schemas.microsoft.com/office/drawing/2014/main" id="{22B0523F-FA3B-4ADB-8FE5-31352ED4D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contrast="3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9575" y="0"/>
          <a:ext cx="920750" cy="911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2530929</xdr:colOff>
      <xdr:row>65</xdr:row>
      <xdr:rowOff>140939</xdr:rowOff>
    </xdr:from>
    <xdr:to>
      <xdr:col>36</xdr:col>
      <xdr:colOff>0</xdr:colOff>
      <xdr:row>67</xdr:row>
      <xdr:rowOff>85013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26E7EA-9E6B-4CDC-B6EB-6EEFD17ECAF1}"/>
            </a:ext>
          </a:extLst>
        </xdr:cNvPr>
        <xdr:cNvSpPr txBox="1"/>
      </xdr:nvSpPr>
      <xdr:spPr>
        <a:xfrm>
          <a:off x="4359729" y="14142689"/>
          <a:ext cx="30539871" cy="325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/>
            <a:t>TRIAL</a:t>
          </a:r>
          <a:r>
            <a:rPr lang="en-US" sz="1000" baseline="0"/>
            <a:t> VERSION</a:t>
          </a:r>
          <a:endParaRPr lang="en-US" sz="1000"/>
        </a:p>
      </xdr:txBody>
    </xdr:sp>
    <xdr:clientData/>
  </xdr:twoCellAnchor>
  <xdr:twoCellAnchor>
    <xdr:from>
      <xdr:col>21</xdr:col>
      <xdr:colOff>15875</xdr:colOff>
      <xdr:row>0</xdr:row>
      <xdr:rowOff>0</xdr:rowOff>
    </xdr:from>
    <xdr:to>
      <xdr:col>21</xdr:col>
      <xdr:colOff>936625</xdr:colOff>
      <xdr:row>4</xdr:row>
      <xdr:rowOff>111125</xdr:rowOff>
    </xdr:to>
    <xdr:pic>
      <xdr:nvPicPr>
        <xdr:cNvPr id="6" name="Picture 5" descr="seal">
          <a:extLst>
            <a:ext uri="{FF2B5EF4-FFF2-40B4-BE49-F238E27FC236}">
              <a16:creationId xmlns:a16="http://schemas.microsoft.com/office/drawing/2014/main" id="{B04DCAD7-CC29-4381-A2FC-EAE06B75A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contrast="3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94475" y="0"/>
          <a:ext cx="920750" cy="911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312964</xdr:colOff>
      <xdr:row>65</xdr:row>
      <xdr:rowOff>140940</xdr:rowOff>
    </xdr:from>
    <xdr:to>
      <xdr:col>17</xdr:col>
      <xdr:colOff>438798</xdr:colOff>
      <xdr:row>67</xdr:row>
      <xdr:rowOff>85014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0A33FDE-C531-41B7-9489-1EFC8953658D}"/>
            </a:ext>
          </a:extLst>
        </xdr:cNvPr>
        <xdr:cNvSpPr txBox="1"/>
      </xdr:nvSpPr>
      <xdr:spPr>
        <a:xfrm>
          <a:off x="9647464" y="14142690"/>
          <a:ext cx="7631534" cy="325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/>
            <a:t>TRIAL</a:t>
          </a:r>
          <a:r>
            <a:rPr lang="en-US" sz="1000" baseline="0"/>
            <a:t> VERSION</a:t>
          </a:r>
          <a:endParaRPr lang="en-US" sz="1000"/>
        </a:p>
      </xdr:txBody>
    </xdr:sp>
    <xdr:clientData/>
  </xdr:twoCellAnchor>
  <xdr:twoCellAnchor>
    <xdr:from>
      <xdr:col>30</xdr:col>
      <xdr:colOff>15875</xdr:colOff>
      <xdr:row>0</xdr:row>
      <xdr:rowOff>0</xdr:rowOff>
    </xdr:from>
    <xdr:to>
      <xdr:col>30</xdr:col>
      <xdr:colOff>936625</xdr:colOff>
      <xdr:row>4</xdr:row>
      <xdr:rowOff>111125</xdr:rowOff>
    </xdr:to>
    <xdr:pic>
      <xdr:nvPicPr>
        <xdr:cNvPr id="8" name="Picture 7" descr="seal">
          <a:extLst>
            <a:ext uri="{FF2B5EF4-FFF2-40B4-BE49-F238E27FC236}">
              <a16:creationId xmlns:a16="http://schemas.microsoft.com/office/drawing/2014/main" id="{A3CD14AC-23FD-45A1-B7EB-CD379D470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contrast="3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19375" y="0"/>
          <a:ext cx="920750" cy="911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462643</xdr:colOff>
      <xdr:row>65</xdr:row>
      <xdr:rowOff>122464</xdr:rowOff>
    </xdr:from>
    <xdr:to>
      <xdr:col>35</xdr:col>
      <xdr:colOff>588477</xdr:colOff>
      <xdr:row>67</xdr:row>
      <xdr:rowOff>66538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9C93ED0-1499-4DE4-B58C-CD7531135136}"/>
            </a:ext>
          </a:extLst>
        </xdr:cNvPr>
        <xdr:cNvSpPr txBox="1"/>
      </xdr:nvSpPr>
      <xdr:spPr>
        <a:xfrm>
          <a:off x="27246943" y="14124214"/>
          <a:ext cx="7631534" cy="325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/>
            <a:t>TRIAL</a:t>
          </a:r>
          <a:r>
            <a:rPr lang="en-US" sz="1000" baseline="0"/>
            <a:t> VERSION</a:t>
          </a:r>
          <a:endParaRPr lang="en-US" sz="1000"/>
        </a:p>
      </xdr:txBody>
    </xdr:sp>
    <xdr:clientData/>
  </xdr:twoCellAnchor>
  <xdr:twoCellAnchor>
    <xdr:from>
      <xdr:col>39</xdr:col>
      <xdr:colOff>15875</xdr:colOff>
      <xdr:row>0</xdr:row>
      <xdr:rowOff>0</xdr:rowOff>
    </xdr:from>
    <xdr:to>
      <xdr:col>39</xdr:col>
      <xdr:colOff>936625</xdr:colOff>
      <xdr:row>4</xdr:row>
      <xdr:rowOff>111125</xdr:rowOff>
    </xdr:to>
    <xdr:pic>
      <xdr:nvPicPr>
        <xdr:cNvPr id="10" name="Picture 9" descr="seal">
          <a:extLst>
            <a:ext uri="{FF2B5EF4-FFF2-40B4-BE49-F238E27FC236}">
              <a16:creationId xmlns:a16="http://schemas.microsoft.com/office/drawing/2014/main" id="{7961A25F-3845-45A7-8E8B-74DA6308E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contrast="3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44275" y="0"/>
          <a:ext cx="920750" cy="911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462643</xdr:colOff>
      <xdr:row>65</xdr:row>
      <xdr:rowOff>122464</xdr:rowOff>
    </xdr:from>
    <xdr:to>
      <xdr:col>44</xdr:col>
      <xdr:colOff>588477</xdr:colOff>
      <xdr:row>67</xdr:row>
      <xdr:rowOff>66538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CE0E774-E47F-4EDB-BDDF-FB6C454F34C7}"/>
            </a:ext>
          </a:extLst>
        </xdr:cNvPr>
        <xdr:cNvSpPr txBox="1"/>
      </xdr:nvSpPr>
      <xdr:spPr>
        <a:xfrm>
          <a:off x="35971843" y="14124214"/>
          <a:ext cx="7631534" cy="325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/>
            <a:t>TRIAL</a:t>
          </a:r>
          <a:r>
            <a:rPr lang="en-US" sz="1000" baseline="0"/>
            <a:t> VERSION</a:t>
          </a:r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151722</xdr:colOff>
      <xdr:row>56</xdr:row>
      <xdr:rowOff>50561</xdr:rowOff>
    </xdr:from>
    <xdr:to>
      <xdr:col>9</xdr:col>
      <xdr:colOff>447675</xdr:colOff>
      <xdr:row>58</xdr:row>
      <xdr:rowOff>20797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1670CD-02FD-4CE3-B1CC-248D4CAAFFDB}"/>
            </a:ext>
          </a:extLst>
        </xdr:cNvPr>
        <xdr:cNvSpPr txBox="1"/>
      </xdr:nvSpPr>
      <xdr:spPr>
        <a:xfrm>
          <a:off x="151722" y="9670811"/>
          <a:ext cx="13754778" cy="198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/>
            <a:t>TRIAL</a:t>
          </a:r>
          <a:r>
            <a:rPr lang="en-US" sz="1000" baseline="0"/>
            <a:t> VERSION</a:t>
          </a:r>
          <a:endParaRPr lang="en-US" sz="1000"/>
        </a:p>
      </xdr:txBody>
    </xdr:sp>
    <xdr:clientData/>
  </xdr:twoCellAnchor>
  <xdr:oneCellAnchor>
    <xdr:from>
      <xdr:col>4</xdr:col>
      <xdr:colOff>1518286</xdr:colOff>
      <xdr:row>0</xdr:row>
      <xdr:rowOff>28575</xdr:rowOff>
    </xdr:from>
    <xdr:ext cx="586740" cy="472440"/>
    <xdr:pic>
      <xdr:nvPicPr>
        <xdr:cNvPr id="3" name="Picture 2" descr="LSPU 2007">
          <a:extLst>
            <a:ext uri="{FF2B5EF4-FFF2-40B4-BE49-F238E27FC236}">
              <a16:creationId xmlns:a16="http://schemas.microsoft.com/office/drawing/2014/main" id="{F7295253-AD13-43E8-A8EE-A2115F783113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3486" y="28575"/>
          <a:ext cx="586740" cy="472440"/>
        </a:xfrm>
        <a:prstGeom prst="rect">
          <a:avLst/>
        </a:prstGeom>
        <a:noFill/>
      </xdr:spPr>
    </xdr:pic>
    <xdr:clientData/>
  </xdr:oneCellAnchor>
  <xdr:twoCellAnchor>
    <xdr:from>
      <xdr:col>4</xdr:col>
      <xdr:colOff>485775</xdr:colOff>
      <xdr:row>38</xdr:row>
      <xdr:rowOff>88191</xdr:rowOff>
    </xdr:from>
    <xdr:to>
      <xdr:col>5</xdr:col>
      <xdr:colOff>600075</xdr:colOff>
      <xdr:row>45</xdr:row>
      <xdr:rowOff>58131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E3B11B8-D500-4091-A118-F5260F07F8B1}"/>
            </a:ext>
          </a:extLst>
        </xdr:cNvPr>
        <xdr:cNvSpPr txBox="1">
          <a:spLocks noChangeArrowheads="1"/>
        </xdr:cNvSpPr>
      </xdr:nvSpPr>
      <xdr:spPr bwMode="auto">
        <a:xfrm>
          <a:off x="3990975" y="7651041"/>
          <a:ext cx="2466975" cy="770040"/>
        </a:xfrm>
        <a:prstGeom prst="rect">
          <a:avLst/>
        </a:prstGeom>
        <a:solidFill>
          <a:srgbClr val="FFFFFF"/>
        </a:solidFill>
        <a:ln w="0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rtl="0"/>
          <a:r>
            <a:rPr lang="en-US" sz="7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</a:t>
          </a:r>
          <a:r>
            <a:rPr lang="en-US" sz="100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IMEE CHARISSE R. MALINAY</a:t>
          </a:r>
          <a:endParaRPr lang="en-PH" sz="9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0"/>
          <a:r>
            <a:rPr lang="en-US" sz="105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</a:t>
          </a:r>
          <a:r>
            <a:rPr lang="en-US" sz="10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1st Level Representative</a:t>
          </a:r>
          <a:endParaRPr lang="en-PH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9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       </a:t>
          </a:r>
          <a:r>
            <a:rPr lang="en-US" sz="9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</a:t>
          </a:r>
          <a:r>
            <a:rPr lang="en-US" sz="9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</a:t>
          </a:r>
          <a:endParaRPr lang="en-US" sz="5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651089</xdr:colOff>
      <xdr:row>39</xdr:row>
      <xdr:rowOff>3809</xdr:rowOff>
    </xdr:from>
    <xdr:to>
      <xdr:col>3</xdr:col>
      <xdr:colOff>105699</xdr:colOff>
      <xdr:row>44</xdr:row>
      <xdr:rowOff>65944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92BFA3D5-9D9D-4B97-A5DE-0FA0BC44B9E2}"/>
            </a:ext>
          </a:extLst>
        </xdr:cNvPr>
        <xdr:cNvSpPr txBox="1">
          <a:spLocks noChangeArrowheads="1"/>
        </xdr:cNvSpPr>
      </xdr:nvSpPr>
      <xdr:spPr bwMode="auto">
        <a:xfrm>
          <a:off x="651089" y="7680959"/>
          <a:ext cx="2321635" cy="633635"/>
        </a:xfrm>
        <a:prstGeom prst="rect">
          <a:avLst/>
        </a:prstGeom>
        <a:solidFill>
          <a:srgbClr val="FFFFFF"/>
        </a:solidFill>
        <a:ln w="0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</a:t>
          </a: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ANA DIGI F. MERAÑA</a:t>
          </a:r>
        </a:p>
        <a:p>
          <a:pPr algn="l" rtl="0">
            <a:defRPr sz="1000"/>
          </a:pPr>
          <a:r>
            <a:rPr lang="en-US" sz="900" b="0" i="1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                    </a:t>
          </a:r>
          <a:r>
            <a:rPr lang="en-US" sz="1000" b="0" i="1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Administrative Officer IV</a:t>
          </a:r>
          <a:endParaRPr lang="en-US" sz="900" b="0" i="1" u="none" strike="noStrike" baseline="0">
            <a:solidFill>
              <a:sysClr val="windowText" lastClr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      </a:t>
          </a:r>
          <a:r>
            <a:rPr lang="en-US" sz="9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Member       </a:t>
          </a:r>
          <a:r>
            <a:rPr lang="en-US" sz="10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                        </a:t>
          </a:r>
        </a:p>
      </xdr:txBody>
    </xdr:sp>
    <xdr:clientData/>
  </xdr:twoCellAnchor>
  <xdr:twoCellAnchor>
    <xdr:from>
      <xdr:col>6</xdr:col>
      <xdr:colOff>287964</xdr:colOff>
      <xdr:row>46</xdr:row>
      <xdr:rowOff>56029</xdr:rowOff>
    </xdr:from>
    <xdr:to>
      <xdr:col>6</xdr:col>
      <xdr:colOff>487326</xdr:colOff>
      <xdr:row>52</xdr:row>
      <xdr:rowOff>89647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DFF21BE4-2052-4580-A316-45479F497E9F}"/>
            </a:ext>
          </a:extLst>
        </xdr:cNvPr>
        <xdr:cNvSpPr txBox="1">
          <a:spLocks noChangeArrowheads="1"/>
        </xdr:cNvSpPr>
      </xdr:nvSpPr>
      <xdr:spPr bwMode="auto">
        <a:xfrm>
          <a:off x="8346114" y="8533279"/>
          <a:ext cx="199362" cy="719418"/>
        </a:xfrm>
        <a:prstGeom prst="rect">
          <a:avLst/>
        </a:prstGeom>
        <a:solidFill>
          <a:srgbClr val="FFFFFF"/>
        </a:solidFill>
        <a:ln w="0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18474</xdr:colOff>
      <xdr:row>48</xdr:row>
      <xdr:rowOff>47720</xdr:rowOff>
    </xdr:from>
    <xdr:to>
      <xdr:col>4</xdr:col>
      <xdr:colOff>1579186</xdr:colOff>
      <xdr:row>54</xdr:row>
      <xdr:rowOff>95821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DDAB20E0-873D-4D8D-8C52-D2B21F9755DD}"/>
            </a:ext>
          </a:extLst>
        </xdr:cNvPr>
        <xdr:cNvSpPr txBox="1">
          <a:spLocks noChangeArrowheads="1"/>
        </xdr:cNvSpPr>
      </xdr:nvSpPr>
      <xdr:spPr bwMode="auto">
        <a:xfrm>
          <a:off x="2885499" y="8753570"/>
          <a:ext cx="2198887" cy="733901"/>
        </a:xfrm>
        <a:prstGeom prst="rect">
          <a:avLst/>
        </a:prstGeom>
        <a:solidFill>
          <a:srgbClr val="FFFFFF"/>
        </a:solidFill>
        <a:ln w="0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rtl="0"/>
          <a:r>
            <a:rPr lang="en-US" sz="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</a:t>
          </a:r>
          <a:r>
            <a:rPr lang="en-US" sz="100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JOEL M. BAWICA</a:t>
          </a:r>
          <a:r>
            <a:rPr lang="en-US" sz="10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	</a:t>
          </a:r>
          <a:endParaRPr lang="en-PH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0"/>
          <a:r>
            <a:rPr lang="en-US" sz="10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   Campus Director</a:t>
          </a:r>
          <a:endParaRPr lang="en-PH" sz="800" i="1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0"/>
          <a:r>
            <a:rPr lang="en-US" sz="10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</a:t>
          </a:r>
          <a:r>
            <a:rPr lang="en-US" sz="10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Chairperson-HRMPSB</a:t>
          </a:r>
          <a:endParaRPr lang="en-PH" sz="800" i="1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279288</xdr:colOff>
      <xdr:row>46</xdr:row>
      <xdr:rowOff>91418</xdr:rowOff>
    </xdr:from>
    <xdr:to>
      <xdr:col>7</xdr:col>
      <xdr:colOff>235883</xdr:colOff>
      <xdr:row>57</xdr:row>
      <xdr:rowOff>81243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id="{8BA975C8-FDB4-4873-8C17-8D2866298016}"/>
            </a:ext>
          </a:extLst>
        </xdr:cNvPr>
        <xdr:cNvSpPr txBox="1">
          <a:spLocks noChangeArrowheads="1"/>
        </xdr:cNvSpPr>
      </xdr:nvSpPr>
      <xdr:spPr bwMode="auto">
        <a:xfrm>
          <a:off x="8337438" y="8568668"/>
          <a:ext cx="3614195" cy="1247125"/>
        </a:xfrm>
        <a:prstGeom prst="rect">
          <a:avLst/>
        </a:prstGeom>
        <a:solidFill>
          <a:srgbClr val="FFFFFF"/>
        </a:solidFill>
        <a:ln w="0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effectLst/>
              <a:latin typeface="+mn-lt"/>
              <a:ea typeface="+mn-ea"/>
              <a:cs typeface="+mn-cs"/>
            </a:rPr>
            <a:t>Approved/Disapproved:</a:t>
          </a:r>
          <a:endParaRPr lang="en-US">
            <a:effectLst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          LTC MARIO R. BRIONES, RES PA, EdD</a:t>
          </a:r>
          <a:r>
            <a:rPr lang="en-US" sz="1000" b="1" i="0" u="none" strike="noStrike" baseline="0">
              <a:solidFill>
                <a:schemeClr val="bg1"/>
              </a:solidFill>
              <a:latin typeface="Times New Roman"/>
              <a:cs typeface="Times New Roman"/>
            </a:rPr>
            <a:t>N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chemeClr val="bg1"/>
              </a:solidFill>
              <a:latin typeface="Times New Roman"/>
              <a:cs typeface="Times New Roman"/>
            </a:rPr>
            <a:t> VERA, Ph</a:t>
          </a:r>
          <a:r>
            <a:rPr lang="en-US" sz="1050" b="1" i="0" u="none" strike="noStrike" baseline="0">
              <a:solidFill>
                <a:schemeClr val="bg1"/>
              </a:solidFill>
              <a:latin typeface="Times New Roman"/>
              <a:cs typeface="Times New Roman"/>
            </a:rPr>
            <a:t>.            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University President</a:t>
          </a:r>
          <a:endParaRPr lang="en-US" sz="9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1638300</xdr:colOff>
      <xdr:row>38</xdr:row>
      <xdr:rowOff>67840</xdr:rowOff>
    </xdr:from>
    <xdr:to>
      <xdr:col>9</xdr:col>
      <xdr:colOff>123825</xdr:colOff>
      <xdr:row>43</xdr:row>
      <xdr:rowOff>111797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947BA52C-F7EE-46ED-987E-33527E80C7DE}"/>
            </a:ext>
          </a:extLst>
        </xdr:cNvPr>
        <xdr:cNvSpPr txBox="1">
          <a:spLocks noChangeArrowheads="1"/>
        </xdr:cNvSpPr>
      </xdr:nvSpPr>
      <xdr:spPr bwMode="auto">
        <a:xfrm>
          <a:off x="9696450" y="7630690"/>
          <a:ext cx="3886200" cy="615457"/>
        </a:xfrm>
        <a:prstGeom prst="rect">
          <a:avLst/>
        </a:prstGeom>
        <a:solidFill>
          <a:srgbClr val="FFFFFF"/>
        </a:solidFill>
        <a:ln w="0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rtl="0"/>
          <a:r>
            <a:rPr lang="en-US" sz="105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         </a:t>
          </a:r>
          <a:r>
            <a:rPr lang="en-US" sz="100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KAREN CHRIS B. LATADE</a:t>
          </a:r>
          <a:endParaRPr lang="en-PH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0"/>
          <a:r>
            <a:rPr lang="en-US" sz="105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              Guidance Coordinator II</a:t>
          </a:r>
        </a:p>
        <a:p>
          <a:pPr rtl="0"/>
          <a:r>
            <a:rPr lang="en-US" sz="10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	                 </a:t>
          </a:r>
          <a:r>
            <a:rPr lang="en-US" sz="9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</a:t>
          </a:r>
          <a:endParaRPr lang="en-PH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819150</xdr:colOff>
      <xdr:row>39</xdr:row>
      <xdr:rowOff>0</xdr:rowOff>
    </xdr:from>
    <xdr:to>
      <xdr:col>6</xdr:col>
      <xdr:colOff>1485900</xdr:colOff>
      <xdr:row>44</xdr:row>
      <xdr:rowOff>43957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63412607-9D50-4095-8543-71174B773030}"/>
            </a:ext>
          </a:extLst>
        </xdr:cNvPr>
        <xdr:cNvSpPr txBox="1">
          <a:spLocks noChangeArrowheads="1"/>
        </xdr:cNvSpPr>
      </xdr:nvSpPr>
      <xdr:spPr bwMode="auto">
        <a:xfrm>
          <a:off x="6677025" y="7677150"/>
          <a:ext cx="2867025" cy="615457"/>
        </a:xfrm>
        <a:prstGeom prst="rect">
          <a:avLst/>
        </a:prstGeom>
        <a:solidFill>
          <a:srgbClr val="FFFFFF"/>
        </a:solidFill>
        <a:ln w="0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rtl="0"/>
          <a:r>
            <a:rPr lang="en-US" sz="105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       </a:t>
          </a:r>
          <a:r>
            <a:rPr lang="en-US" sz="100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SIEGFRIED S. CRUCILLO</a:t>
          </a:r>
          <a:endParaRPr lang="en-PH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0"/>
          <a:r>
            <a:rPr lang="en-US" sz="1050" b="0" i="1" baseline="0">
              <a:effectLst/>
              <a:latin typeface="+mn-lt"/>
              <a:ea typeface="+mn-ea"/>
              <a:cs typeface="+mn-cs"/>
            </a:rPr>
            <a:t>                               </a:t>
          </a:r>
          <a:r>
            <a:rPr lang="en-US" sz="105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2nd Level Representative </a:t>
          </a:r>
        </a:p>
        <a:p>
          <a:pPr rtl="0"/>
          <a:r>
            <a:rPr lang="en-US" sz="10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	                 </a:t>
          </a:r>
          <a:r>
            <a:rPr lang="en-US" sz="9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</a:t>
          </a:r>
          <a:endParaRPr lang="en-PH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P@60:%20Free%20LC%20Post%20Convention%20Work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FB34-6BFE-40CD-89B0-1F10297CB826}">
  <dimension ref="B1:AR65"/>
  <sheetViews>
    <sheetView tabSelected="1" showWhiteSpace="0" view="pageBreakPreview" topLeftCell="C33" zoomScaleNormal="100" zoomScaleSheetLayoutView="100" zoomScalePageLayoutView="109" workbookViewId="0">
      <selection activeCell="D26" sqref="D26"/>
    </sheetView>
  </sheetViews>
  <sheetFormatPr defaultRowHeight="14.4" x14ac:dyDescent="0.3"/>
  <cols>
    <col min="4" max="4" width="57" customWidth="1"/>
    <col min="5" max="5" width="7.88671875" hidden="1" customWidth="1"/>
    <col min="6" max="6" width="13.33203125" customWidth="1"/>
    <col min="7" max="7" width="11.33203125" customWidth="1"/>
    <col min="8" max="8" width="12.6640625" customWidth="1"/>
    <col min="13" max="13" width="57" customWidth="1"/>
    <col min="14" max="14" width="7.88671875" hidden="1" customWidth="1"/>
    <col min="15" max="15" width="13.33203125" customWidth="1"/>
    <col min="16" max="16" width="11.33203125" customWidth="1"/>
    <col min="17" max="17" width="12.6640625" customWidth="1"/>
    <col min="22" max="22" width="57" customWidth="1"/>
    <col min="23" max="23" width="7.88671875" hidden="1" customWidth="1"/>
    <col min="24" max="24" width="13.33203125" customWidth="1"/>
    <col min="25" max="25" width="11.33203125" customWidth="1"/>
    <col min="26" max="26" width="12.6640625" customWidth="1"/>
    <col min="31" max="31" width="57" customWidth="1"/>
    <col min="32" max="32" width="7.88671875" hidden="1" customWidth="1"/>
    <col min="33" max="33" width="13.33203125" customWidth="1"/>
    <col min="34" max="34" width="11.33203125" customWidth="1"/>
    <col min="35" max="35" width="12.6640625" customWidth="1"/>
    <col min="40" max="40" width="57" customWidth="1"/>
    <col min="41" max="41" width="7.88671875" hidden="1" customWidth="1"/>
    <col min="42" max="42" width="13.33203125" customWidth="1"/>
    <col min="43" max="43" width="11.33203125" customWidth="1"/>
    <col min="44" max="44" width="12.6640625" customWidth="1"/>
  </cols>
  <sheetData>
    <row r="1" spans="2:44" x14ac:dyDescent="0.3">
      <c r="B1" s="152" t="s">
        <v>0</v>
      </c>
      <c r="C1" s="152"/>
      <c r="D1" s="152"/>
      <c r="E1" s="152"/>
      <c r="F1" s="152"/>
      <c r="G1" s="152"/>
      <c r="H1" s="152"/>
      <c r="K1" s="152" t="s">
        <v>0</v>
      </c>
      <c r="L1" s="152"/>
      <c r="M1" s="152"/>
      <c r="N1" s="152"/>
      <c r="O1" s="152"/>
      <c r="P1" s="152"/>
      <c r="Q1" s="152"/>
      <c r="T1" s="152" t="s">
        <v>0</v>
      </c>
      <c r="U1" s="152"/>
      <c r="V1" s="152"/>
      <c r="W1" s="152"/>
      <c r="X1" s="152"/>
      <c r="Y1" s="152"/>
      <c r="Z1" s="152"/>
      <c r="AC1" s="152" t="s">
        <v>0</v>
      </c>
      <c r="AD1" s="152"/>
      <c r="AE1" s="152"/>
      <c r="AF1" s="152"/>
      <c r="AG1" s="152"/>
      <c r="AH1" s="152"/>
      <c r="AI1" s="152"/>
      <c r="AL1" s="152" t="s">
        <v>0</v>
      </c>
      <c r="AM1" s="152"/>
      <c r="AN1" s="152"/>
      <c r="AO1" s="152"/>
      <c r="AP1" s="152"/>
      <c r="AQ1" s="152"/>
      <c r="AR1" s="152"/>
    </row>
    <row r="2" spans="2:44" ht="17.399999999999999" x14ac:dyDescent="0.3">
      <c r="B2" s="153" t="s">
        <v>1</v>
      </c>
      <c r="C2" s="153"/>
      <c r="D2" s="153"/>
      <c r="E2" s="153"/>
      <c r="F2" s="153"/>
      <c r="G2" s="153"/>
      <c r="H2" s="153"/>
      <c r="K2" s="153" t="s">
        <v>1</v>
      </c>
      <c r="L2" s="153"/>
      <c r="M2" s="153"/>
      <c r="N2" s="153"/>
      <c r="O2" s="153"/>
      <c r="P2" s="153"/>
      <c r="Q2" s="153"/>
      <c r="T2" s="153" t="s">
        <v>1</v>
      </c>
      <c r="U2" s="153"/>
      <c r="V2" s="153"/>
      <c r="W2" s="153"/>
      <c r="X2" s="153"/>
      <c r="Y2" s="153"/>
      <c r="Z2" s="153"/>
      <c r="AC2" s="153" t="s">
        <v>1</v>
      </c>
      <c r="AD2" s="153"/>
      <c r="AE2" s="153"/>
      <c r="AF2" s="153"/>
      <c r="AG2" s="153"/>
      <c r="AH2" s="153"/>
      <c r="AI2" s="153"/>
      <c r="AL2" s="153" t="s">
        <v>1</v>
      </c>
      <c r="AM2" s="153"/>
      <c r="AN2" s="153"/>
      <c r="AO2" s="153"/>
      <c r="AP2" s="153"/>
      <c r="AQ2" s="153"/>
      <c r="AR2" s="153"/>
    </row>
    <row r="3" spans="2:44" x14ac:dyDescent="0.3">
      <c r="B3" s="152" t="s">
        <v>2</v>
      </c>
      <c r="C3" s="152"/>
      <c r="D3" s="152"/>
      <c r="E3" s="152"/>
      <c r="F3" s="152"/>
      <c r="G3" s="152"/>
      <c r="H3" s="152"/>
      <c r="K3" s="152" t="s">
        <v>2</v>
      </c>
      <c r="L3" s="152"/>
      <c r="M3" s="152"/>
      <c r="N3" s="152"/>
      <c r="O3" s="152"/>
      <c r="P3" s="152"/>
      <c r="Q3" s="152"/>
      <c r="T3" s="152" t="s">
        <v>2</v>
      </c>
      <c r="U3" s="152"/>
      <c r="V3" s="152"/>
      <c r="W3" s="152"/>
      <c r="X3" s="152"/>
      <c r="Y3" s="152"/>
      <c r="Z3" s="152"/>
      <c r="AC3" s="152" t="s">
        <v>2</v>
      </c>
      <c r="AD3" s="152"/>
      <c r="AE3" s="152"/>
      <c r="AF3" s="152"/>
      <c r="AG3" s="152"/>
      <c r="AH3" s="152"/>
      <c r="AI3" s="152"/>
      <c r="AL3" s="152" t="s">
        <v>2</v>
      </c>
      <c r="AM3" s="152"/>
      <c r="AN3" s="152"/>
      <c r="AO3" s="152"/>
      <c r="AP3" s="152"/>
      <c r="AQ3" s="152"/>
      <c r="AR3" s="152"/>
    </row>
    <row r="5" spans="2:44" x14ac:dyDescent="0.3">
      <c r="B5" s="112" t="s">
        <v>3</v>
      </c>
      <c r="C5" s="112"/>
      <c r="D5" s="112"/>
      <c r="E5" s="112"/>
      <c r="F5" s="112"/>
      <c r="G5" s="112"/>
      <c r="H5" s="112"/>
      <c r="K5" s="112" t="s">
        <v>3</v>
      </c>
      <c r="L5" s="112"/>
      <c r="M5" s="112"/>
      <c r="N5" s="112"/>
      <c r="O5" s="112"/>
      <c r="P5" s="112"/>
      <c r="Q5" s="112"/>
      <c r="T5" s="112" t="s">
        <v>3</v>
      </c>
      <c r="U5" s="112"/>
      <c r="V5" s="112"/>
      <c r="W5" s="112"/>
      <c r="X5" s="112"/>
      <c r="Y5" s="112"/>
      <c r="Z5" s="112"/>
      <c r="AC5" s="112" t="s">
        <v>3</v>
      </c>
      <c r="AD5" s="112"/>
      <c r="AE5" s="112"/>
      <c r="AF5" s="112"/>
      <c r="AG5" s="112"/>
      <c r="AH5" s="112"/>
      <c r="AI5" s="112"/>
      <c r="AL5" s="112" t="s">
        <v>3</v>
      </c>
      <c r="AM5" s="112"/>
      <c r="AN5" s="112"/>
      <c r="AO5" s="112"/>
      <c r="AP5" s="112"/>
      <c r="AQ5" s="112"/>
      <c r="AR5" s="112"/>
    </row>
    <row r="6" spans="2:44" x14ac:dyDescent="0.3">
      <c r="B6" s="152" t="s">
        <v>4</v>
      </c>
      <c r="C6" s="152"/>
      <c r="D6" s="152"/>
      <c r="E6" s="152"/>
      <c r="F6" s="152"/>
      <c r="G6" s="152"/>
      <c r="H6" s="152"/>
      <c r="K6" s="152" t="s">
        <v>4</v>
      </c>
      <c r="L6" s="152"/>
      <c r="M6" s="152"/>
      <c r="N6" s="152"/>
      <c r="O6" s="152"/>
      <c r="P6" s="152"/>
      <c r="Q6" s="152"/>
      <c r="T6" s="152" t="s">
        <v>4</v>
      </c>
      <c r="U6" s="152"/>
      <c r="V6" s="152"/>
      <c r="W6" s="152"/>
      <c r="X6" s="152"/>
      <c r="Y6" s="152"/>
      <c r="Z6" s="152"/>
      <c r="AC6" s="152" t="s">
        <v>4</v>
      </c>
      <c r="AD6" s="152"/>
      <c r="AE6" s="152"/>
      <c r="AF6" s="152"/>
      <c r="AG6" s="152"/>
      <c r="AH6" s="152"/>
      <c r="AI6" s="152"/>
      <c r="AL6" s="152" t="s">
        <v>4</v>
      </c>
      <c r="AM6" s="152"/>
      <c r="AN6" s="152"/>
      <c r="AO6" s="152"/>
      <c r="AP6" s="152"/>
      <c r="AQ6" s="152"/>
      <c r="AR6" s="152"/>
    </row>
    <row r="7" spans="2:44" x14ac:dyDescent="0.3">
      <c r="B7" s="152" t="s">
        <v>5</v>
      </c>
      <c r="C7" s="152"/>
      <c r="D7" s="152"/>
      <c r="E7" s="152"/>
      <c r="F7" s="152"/>
      <c r="G7" s="152"/>
      <c r="H7" s="152"/>
      <c r="K7" s="152" t="s">
        <v>5</v>
      </c>
      <c r="L7" s="152"/>
      <c r="M7" s="152"/>
      <c r="N7" s="152"/>
      <c r="O7" s="152"/>
      <c r="P7" s="152"/>
      <c r="Q7" s="152"/>
      <c r="T7" s="152" t="s">
        <v>5</v>
      </c>
      <c r="U7" s="152"/>
      <c r="V7" s="152"/>
      <c r="W7" s="152"/>
      <c r="X7" s="152"/>
      <c r="Y7" s="152"/>
      <c r="Z7" s="152"/>
      <c r="AC7" s="152" t="s">
        <v>5</v>
      </c>
      <c r="AD7" s="152"/>
      <c r="AE7" s="152"/>
      <c r="AF7" s="152"/>
      <c r="AG7" s="152"/>
      <c r="AH7" s="152"/>
      <c r="AI7" s="152"/>
      <c r="AL7" s="152" t="s">
        <v>5</v>
      </c>
      <c r="AM7" s="152"/>
      <c r="AN7" s="152"/>
      <c r="AO7" s="152"/>
      <c r="AP7" s="152"/>
      <c r="AQ7" s="152"/>
      <c r="AR7" s="152"/>
    </row>
    <row r="8" spans="2:44" x14ac:dyDescent="0.3">
      <c r="B8" s="152"/>
      <c r="C8" s="152"/>
      <c r="D8" s="152"/>
      <c r="E8" s="152"/>
      <c r="F8" s="152"/>
      <c r="G8" s="152"/>
      <c r="H8" s="152"/>
      <c r="K8" s="152"/>
      <c r="L8" s="152"/>
      <c r="M8" s="152"/>
      <c r="N8" s="152"/>
      <c r="O8" s="152"/>
      <c r="P8" s="152"/>
      <c r="Q8" s="152"/>
      <c r="T8" s="152"/>
      <c r="U8" s="152"/>
      <c r="V8" s="152"/>
      <c r="W8" s="152"/>
      <c r="X8" s="152"/>
      <c r="Y8" s="152"/>
      <c r="Z8" s="152"/>
      <c r="AC8" s="152"/>
      <c r="AD8" s="152"/>
      <c r="AE8" s="152"/>
      <c r="AF8" s="152"/>
      <c r="AG8" s="152"/>
      <c r="AH8" s="152"/>
      <c r="AI8" s="152"/>
      <c r="AL8" s="152"/>
      <c r="AM8" s="152"/>
      <c r="AN8" s="152"/>
      <c r="AO8" s="152"/>
      <c r="AP8" s="152"/>
      <c r="AQ8" s="152"/>
      <c r="AR8" s="152"/>
    </row>
    <row r="9" spans="2:44" x14ac:dyDescent="0.3">
      <c r="D9" t="s">
        <v>72</v>
      </c>
      <c r="M9" t="s">
        <v>73</v>
      </c>
      <c r="V9" t="s">
        <v>72</v>
      </c>
      <c r="AE9" t="s">
        <v>72</v>
      </c>
      <c r="AN9" t="s">
        <v>72</v>
      </c>
    </row>
    <row r="10" spans="2:44" ht="14.25" customHeight="1" x14ac:dyDescent="0.3">
      <c r="D10" t="s">
        <v>6</v>
      </c>
      <c r="M10" t="s">
        <v>6</v>
      </c>
      <c r="V10" t="s">
        <v>6</v>
      </c>
      <c r="AE10" t="s">
        <v>6</v>
      </c>
      <c r="AN10" t="s">
        <v>6</v>
      </c>
    </row>
    <row r="11" spans="2:44" ht="14.25" customHeight="1" x14ac:dyDescent="0.3">
      <c r="D11" t="s">
        <v>7</v>
      </c>
      <c r="M11" t="s">
        <v>7</v>
      </c>
      <c r="V11" t="s">
        <v>7</v>
      </c>
      <c r="AE11" t="s">
        <v>7</v>
      </c>
      <c r="AN11" t="s">
        <v>7</v>
      </c>
    </row>
    <row r="12" spans="2:44" ht="14.25" customHeight="1" x14ac:dyDescent="0.3">
      <c r="B12" s="135" t="s">
        <v>8</v>
      </c>
      <c r="C12" s="151" t="s">
        <v>9</v>
      </c>
      <c r="D12" s="151"/>
      <c r="E12" s="2"/>
      <c r="F12" s="147" t="s">
        <v>10</v>
      </c>
      <c r="G12" s="147" t="s">
        <v>11</v>
      </c>
      <c r="H12" s="147" t="s">
        <v>12</v>
      </c>
      <c r="K12" s="135" t="s">
        <v>8</v>
      </c>
      <c r="L12" s="151" t="s">
        <v>9</v>
      </c>
      <c r="M12" s="151"/>
      <c r="N12" s="2"/>
      <c r="O12" s="147" t="s">
        <v>10</v>
      </c>
      <c r="P12" s="147" t="s">
        <v>11</v>
      </c>
      <c r="Q12" s="147" t="s">
        <v>12</v>
      </c>
      <c r="T12" s="135" t="s">
        <v>8</v>
      </c>
      <c r="U12" s="151" t="s">
        <v>9</v>
      </c>
      <c r="V12" s="151"/>
      <c r="W12" s="2"/>
      <c r="X12" s="147" t="s">
        <v>10</v>
      </c>
      <c r="Y12" s="147" t="s">
        <v>11</v>
      </c>
      <c r="Z12" s="147" t="s">
        <v>12</v>
      </c>
      <c r="AC12" s="135" t="s">
        <v>8</v>
      </c>
      <c r="AD12" s="151" t="s">
        <v>9</v>
      </c>
      <c r="AE12" s="151"/>
      <c r="AF12" s="2"/>
      <c r="AG12" s="147" t="s">
        <v>10</v>
      </c>
      <c r="AH12" s="147" t="s">
        <v>11</v>
      </c>
      <c r="AI12" s="147" t="s">
        <v>12</v>
      </c>
      <c r="AL12" s="135" t="s">
        <v>8</v>
      </c>
      <c r="AM12" s="151" t="s">
        <v>9</v>
      </c>
      <c r="AN12" s="151"/>
      <c r="AO12" s="2"/>
      <c r="AP12" s="147" t="s">
        <v>10</v>
      </c>
      <c r="AQ12" s="147"/>
      <c r="AR12" s="147" t="s">
        <v>12</v>
      </c>
    </row>
    <row r="13" spans="2:44" ht="15.6" x14ac:dyDescent="0.3">
      <c r="B13" s="150"/>
      <c r="C13" s="149" t="s">
        <v>13</v>
      </c>
      <c r="D13" s="149"/>
      <c r="E13" s="4"/>
      <c r="F13" s="148"/>
      <c r="G13" s="148"/>
      <c r="H13" s="148"/>
      <c r="K13" s="150"/>
      <c r="L13" s="149" t="s">
        <v>13</v>
      </c>
      <c r="M13" s="149"/>
      <c r="N13" s="4"/>
      <c r="O13" s="148"/>
      <c r="P13" s="148"/>
      <c r="Q13" s="148"/>
      <c r="T13" s="150"/>
      <c r="U13" s="149" t="s">
        <v>13</v>
      </c>
      <c r="V13" s="149"/>
      <c r="W13" s="4"/>
      <c r="X13" s="148"/>
      <c r="Y13" s="148"/>
      <c r="Z13" s="148"/>
      <c r="AC13" s="150"/>
      <c r="AD13" s="149" t="s">
        <v>13</v>
      </c>
      <c r="AE13" s="149"/>
      <c r="AF13" s="4"/>
      <c r="AG13" s="148"/>
      <c r="AH13" s="148"/>
      <c r="AI13" s="148"/>
      <c r="AL13" s="150"/>
      <c r="AM13" s="149" t="s">
        <v>13</v>
      </c>
      <c r="AN13" s="149"/>
      <c r="AO13" s="4"/>
      <c r="AP13" s="148"/>
      <c r="AQ13" s="148"/>
      <c r="AR13" s="148"/>
    </row>
    <row r="14" spans="2:44" ht="15.6" x14ac:dyDescent="0.3">
      <c r="B14" s="150"/>
      <c r="C14" s="5" t="s">
        <v>14</v>
      </c>
      <c r="D14" s="3"/>
      <c r="E14" s="4"/>
      <c r="F14" s="148"/>
      <c r="G14" s="148"/>
      <c r="H14" s="148"/>
      <c r="K14" s="150"/>
      <c r="L14" s="5" t="s">
        <v>14</v>
      </c>
      <c r="M14" s="3"/>
      <c r="N14" s="4"/>
      <c r="O14" s="148"/>
      <c r="P14" s="148"/>
      <c r="Q14" s="148"/>
      <c r="T14" s="150"/>
      <c r="U14" s="5" t="s">
        <v>14</v>
      </c>
      <c r="V14" s="3"/>
      <c r="W14" s="4"/>
      <c r="X14" s="148"/>
      <c r="Y14" s="148"/>
      <c r="Z14" s="148"/>
      <c r="AC14" s="150"/>
      <c r="AD14" s="5" t="s">
        <v>14</v>
      </c>
      <c r="AE14" s="3"/>
      <c r="AF14" s="4"/>
      <c r="AG14" s="148"/>
      <c r="AH14" s="148"/>
      <c r="AI14" s="148"/>
      <c r="AL14" s="150"/>
      <c r="AM14" s="5" t="s">
        <v>14</v>
      </c>
      <c r="AN14" s="3"/>
      <c r="AO14" s="4"/>
      <c r="AP14" s="148"/>
      <c r="AQ14" s="148"/>
      <c r="AR14" s="148"/>
    </row>
    <row r="15" spans="2:44" x14ac:dyDescent="0.3">
      <c r="B15" s="136"/>
      <c r="C15" s="138" t="s">
        <v>15</v>
      </c>
      <c r="D15" s="138"/>
      <c r="E15" s="138"/>
      <c r="F15" s="7">
        <v>10</v>
      </c>
      <c r="G15" s="7">
        <v>9</v>
      </c>
      <c r="H15" s="143">
        <f>(G22/7)/2</f>
        <v>4.5714285714285712</v>
      </c>
      <c r="K15" s="136"/>
      <c r="L15" s="138" t="s">
        <v>15</v>
      </c>
      <c r="M15" s="138"/>
      <c r="N15" s="138"/>
      <c r="O15" s="7">
        <v>10</v>
      </c>
      <c r="P15" s="7">
        <v>10</v>
      </c>
      <c r="Q15" s="143">
        <f>(P22/7)/2</f>
        <v>4.7857142857142856</v>
      </c>
      <c r="T15" s="136"/>
      <c r="U15" s="138" t="s">
        <v>15</v>
      </c>
      <c r="V15" s="138"/>
      <c r="W15" s="138"/>
      <c r="X15" s="7">
        <v>10</v>
      </c>
      <c r="Y15" s="7">
        <v>9</v>
      </c>
      <c r="Z15" s="143">
        <f>(Y22/7)/2</f>
        <v>4.5</v>
      </c>
      <c r="AC15" s="136"/>
      <c r="AD15" s="138" t="s">
        <v>15</v>
      </c>
      <c r="AE15" s="138"/>
      <c r="AF15" s="138"/>
      <c r="AG15" s="7">
        <v>10</v>
      </c>
      <c r="AH15" s="7">
        <v>10</v>
      </c>
      <c r="AI15" s="143">
        <f>(AH22/7)/2</f>
        <v>4.7857142857142856</v>
      </c>
      <c r="AL15" s="136"/>
      <c r="AM15" s="138" t="s">
        <v>15</v>
      </c>
      <c r="AN15" s="138"/>
      <c r="AO15" s="138"/>
      <c r="AP15" s="7">
        <v>10</v>
      </c>
      <c r="AQ15" s="7">
        <v>10</v>
      </c>
      <c r="AR15" s="143">
        <f>(AQ22/7)/2</f>
        <v>4.8571428571428568</v>
      </c>
    </row>
    <row r="16" spans="2:44" ht="15.6" customHeight="1" x14ac:dyDescent="0.3">
      <c r="B16" s="136"/>
      <c r="C16" s="133" t="s">
        <v>16</v>
      </c>
      <c r="D16" s="146"/>
      <c r="E16" s="8"/>
      <c r="F16" s="7">
        <v>10</v>
      </c>
      <c r="G16" s="7">
        <v>9</v>
      </c>
      <c r="H16" s="144"/>
      <c r="K16" s="136"/>
      <c r="L16" s="133" t="s">
        <v>16</v>
      </c>
      <c r="M16" s="146"/>
      <c r="N16" s="8"/>
      <c r="O16" s="7">
        <v>10</v>
      </c>
      <c r="P16" s="7">
        <v>10</v>
      </c>
      <c r="Q16" s="144"/>
      <c r="T16" s="136"/>
      <c r="U16" s="133" t="s">
        <v>16</v>
      </c>
      <c r="V16" s="146"/>
      <c r="W16" s="8"/>
      <c r="X16" s="7">
        <v>10</v>
      </c>
      <c r="Y16" s="7">
        <v>9</v>
      </c>
      <c r="Z16" s="144"/>
      <c r="AC16" s="136"/>
      <c r="AD16" s="133" t="s">
        <v>16</v>
      </c>
      <c r="AE16" s="146"/>
      <c r="AF16" s="8"/>
      <c r="AG16" s="7">
        <v>10</v>
      </c>
      <c r="AH16" s="7">
        <v>10</v>
      </c>
      <c r="AI16" s="144"/>
      <c r="AL16" s="136"/>
      <c r="AM16" s="133" t="s">
        <v>16</v>
      </c>
      <c r="AN16" s="146"/>
      <c r="AO16" s="8"/>
      <c r="AP16" s="7">
        <v>10</v>
      </c>
      <c r="AQ16" s="7">
        <v>10</v>
      </c>
      <c r="AR16" s="144"/>
    </row>
    <row r="17" spans="2:44" ht="30" customHeight="1" x14ac:dyDescent="0.3">
      <c r="B17" s="136"/>
      <c r="C17" s="139" t="s">
        <v>17</v>
      </c>
      <c r="D17" s="139"/>
      <c r="E17" s="139"/>
      <c r="F17" s="7">
        <v>10</v>
      </c>
      <c r="G17" s="7">
        <v>10</v>
      </c>
      <c r="H17" s="144"/>
      <c r="K17" s="136"/>
      <c r="L17" s="139" t="s">
        <v>17</v>
      </c>
      <c r="M17" s="139"/>
      <c r="N17" s="139"/>
      <c r="O17" s="7">
        <v>10</v>
      </c>
      <c r="P17" s="7">
        <v>9</v>
      </c>
      <c r="Q17" s="144"/>
      <c r="T17" s="136"/>
      <c r="U17" s="139" t="s">
        <v>17</v>
      </c>
      <c r="V17" s="139"/>
      <c r="W17" s="139"/>
      <c r="X17" s="7">
        <v>10</v>
      </c>
      <c r="Y17" s="7">
        <v>9</v>
      </c>
      <c r="Z17" s="144"/>
      <c r="AC17" s="136"/>
      <c r="AD17" s="139" t="s">
        <v>17</v>
      </c>
      <c r="AE17" s="139"/>
      <c r="AF17" s="139"/>
      <c r="AG17" s="7">
        <v>10</v>
      </c>
      <c r="AH17" s="7">
        <v>9</v>
      </c>
      <c r="AI17" s="144"/>
      <c r="AL17" s="136"/>
      <c r="AM17" s="139" t="s">
        <v>17</v>
      </c>
      <c r="AN17" s="139"/>
      <c r="AO17" s="139"/>
      <c r="AP17" s="7">
        <v>10</v>
      </c>
      <c r="AQ17" s="7">
        <v>10</v>
      </c>
      <c r="AR17" s="144"/>
    </row>
    <row r="18" spans="2:44" ht="27.75" customHeight="1" x14ac:dyDescent="0.3">
      <c r="B18" s="136"/>
      <c r="C18" s="139" t="s">
        <v>18</v>
      </c>
      <c r="D18" s="139"/>
      <c r="E18" s="139"/>
      <c r="F18" s="7">
        <v>10</v>
      </c>
      <c r="G18" s="7">
        <v>9</v>
      </c>
      <c r="H18" s="144"/>
      <c r="K18" s="136"/>
      <c r="L18" s="139" t="s">
        <v>18</v>
      </c>
      <c r="M18" s="139"/>
      <c r="N18" s="139"/>
      <c r="O18" s="7">
        <v>10</v>
      </c>
      <c r="P18" s="7">
        <v>9</v>
      </c>
      <c r="Q18" s="144"/>
      <c r="T18" s="136"/>
      <c r="U18" s="139" t="s">
        <v>18</v>
      </c>
      <c r="V18" s="139"/>
      <c r="W18" s="139"/>
      <c r="X18" s="7">
        <v>10</v>
      </c>
      <c r="Y18" s="7">
        <v>9</v>
      </c>
      <c r="Z18" s="144"/>
      <c r="AC18" s="136"/>
      <c r="AD18" s="139" t="s">
        <v>18</v>
      </c>
      <c r="AE18" s="139"/>
      <c r="AF18" s="139"/>
      <c r="AG18" s="7">
        <v>10</v>
      </c>
      <c r="AH18" s="7">
        <v>9</v>
      </c>
      <c r="AI18" s="144"/>
      <c r="AL18" s="136"/>
      <c r="AM18" s="139" t="s">
        <v>18</v>
      </c>
      <c r="AN18" s="139"/>
      <c r="AO18" s="139"/>
      <c r="AP18" s="7">
        <v>10</v>
      </c>
      <c r="AQ18" s="7">
        <v>8</v>
      </c>
      <c r="AR18" s="144"/>
    </row>
    <row r="19" spans="2:44" ht="27.6" customHeight="1" x14ac:dyDescent="0.3">
      <c r="B19" s="136"/>
      <c r="C19" s="138" t="s">
        <v>19</v>
      </c>
      <c r="D19" s="138"/>
      <c r="E19" s="138"/>
      <c r="F19" s="7">
        <v>10</v>
      </c>
      <c r="G19" s="7">
        <v>8</v>
      </c>
      <c r="H19" s="144"/>
      <c r="K19" s="136"/>
      <c r="L19" s="138" t="s">
        <v>19</v>
      </c>
      <c r="M19" s="138"/>
      <c r="N19" s="138"/>
      <c r="O19" s="7">
        <v>10</v>
      </c>
      <c r="P19" s="7">
        <v>9</v>
      </c>
      <c r="Q19" s="144"/>
      <c r="T19" s="136"/>
      <c r="U19" s="138" t="s">
        <v>19</v>
      </c>
      <c r="V19" s="138"/>
      <c r="W19" s="138"/>
      <c r="X19" s="7">
        <v>10</v>
      </c>
      <c r="Y19" s="7">
        <v>9</v>
      </c>
      <c r="Z19" s="144"/>
      <c r="AC19" s="136"/>
      <c r="AD19" s="138" t="s">
        <v>19</v>
      </c>
      <c r="AE19" s="138"/>
      <c r="AF19" s="138"/>
      <c r="AG19" s="7">
        <v>10</v>
      </c>
      <c r="AH19" s="7">
        <v>9</v>
      </c>
      <c r="AI19" s="144"/>
      <c r="AL19" s="136"/>
      <c r="AM19" s="138" t="s">
        <v>19</v>
      </c>
      <c r="AN19" s="138"/>
      <c r="AO19" s="138"/>
      <c r="AP19" s="7">
        <v>10</v>
      </c>
      <c r="AQ19" s="7">
        <v>10</v>
      </c>
      <c r="AR19" s="144"/>
    </row>
    <row r="20" spans="2:44" ht="15.6" customHeight="1" x14ac:dyDescent="0.3">
      <c r="B20" s="136"/>
      <c r="C20" s="139" t="s">
        <v>20</v>
      </c>
      <c r="D20" s="139"/>
      <c r="E20" s="139"/>
      <c r="F20" s="7">
        <v>10</v>
      </c>
      <c r="G20" s="7">
        <v>9</v>
      </c>
      <c r="H20" s="144"/>
      <c r="K20" s="136"/>
      <c r="L20" s="139" t="s">
        <v>20</v>
      </c>
      <c r="M20" s="139"/>
      <c r="N20" s="139"/>
      <c r="O20" s="7">
        <v>10</v>
      </c>
      <c r="P20" s="7">
        <v>10</v>
      </c>
      <c r="Q20" s="144"/>
      <c r="T20" s="136"/>
      <c r="U20" s="139" t="s">
        <v>20</v>
      </c>
      <c r="V20" s="139"/>
      <c r="W20" s="139"/>
      <c r="X20" s="7">
        <v>10</v>
      </c>
      <c r="Y20" s="7">
        <v>9</v>
      </c>
      <c r="Z20" s="144"/>
      <c r="AC20" s="136"/>
      <c r="AD20" s="139" t="s">
        <v>20</v>
      </c>
      <c r="AE20" s="139"/>
      <c r="AF20" s="139"/>
      <c r="AG20" s="7">
        <v>10</v>
      </c>
      <c r="AH20" s="7">
        <v>10</v>
      </c>
      <c r="AI20" s="144"/>
      <c r="AL20" s="136"/>
      <c r="AM20" s="139" t="s">
        <v>20</v>
      </c>
      <c r="AN20" s="139"/>
      <c r="AO20" s="139"/>
      <c r="AP20" s="7">
        <v>10</v>
      </c>
      <c r="AQ20" s="7">
        <v>10</v>
      </c>
      <c r="AR20" s="144"/>
    </row>
    <row r="21" spans="2:44" ht="60.75" customHeight="1" x14ac:dyDescent="0.3">
      <c r="B21" s="136"/>
      <c r="C21" s="139" t="s">
        <v>21</v>
      </c>
      <c r="D21" s="139"/>
      <c r="E21" s="139"/>
      <c r="F21" s="7">
        <v>10</v>
      </c>
      <c r="G21" s="7">
        <v>10</v>
      </c>
      <c r="H21" s="144"/>
      <c r="K21" s="136"/>
      <c r="L21" s="139" t="s">
        <v>21</v>
      </c>
      <c r="M21" s="139"/>
      <c r="N21" s="139"/>
      <c r="O21" s="7">
        <v>10</v>
      </c>
      <c r="P21" s="7">
        <v>10</v>
      </c>
      <c r="Q21" s="144"/>
      <c r="T21" s="136"/>
      <c r="U21" s="139" t="s">
        <v>21</v>
      </c>
      <c r="V21" s="139"/>
      <c r="W21" s="139"/>
      <c r="X21" s="7">
        <v>10</v>
      </c>
      <c r="Y21" s="7">
        <v>9</v>
      </c>
      <c r="Z21" s="144"/>
      <c r="AC21" s="136"/>
      <c r="AD21" s="139" t="s">
        <v>21</v>
      </c>
      <c r="AE21" s="139"/>
      <c r="AF21" s="139"/>
      <c r="AG21" s="7">
        <v>10</v>
      </c>
      <c r="AH21" s="7">
        <v>10</v>
      </c>
      <c r="AI21" s="144"/>
      <c r="AL21" s="136"/>
      <c r="AM21" s="139" t="s">
        <v>21</v>
      </c>
      <c r="AN21" s="139"/>
      <c r="AO21" s="139"/>
      <c r="AP21" s="7">
        <v>10</v>
      </c>
      <c r="AQ21" s="7">
        <v>10</v>
      </c>
      <c r="AR21" s="144"/>
    </row>
    <row r="22" spans="2:44" ht="29.25" customHeight="1" x14ac:dyDescent="0.3">
      <c r="B22" s="136"/>
      <c r="C22" s="140" t="s">
        <v>22</v>
      </c>
      <c r="D22" s="141"/>
      <c r="E22" s="142"/>
      <c r="F22" s="7">
        <v>70</v>
      </c>
      <c r="G22" s="7">
        <f>SUM(G15:G21)</f>
        <v>64</v>
      </c>
      <c r="H22" s="145"/>
      <c r="K22" s="136"/>
      <c r="L22" s="140" t="s">
        <v>22</v>
      </c>
      <c r="M22" s="141"/>
      <c r="N22" s="142"/>
      <c r="O22" s="7">
        <v>70</v>
      </c>
      <c r="P22" s="7">
        <f>SUM(P15:P21)</f>
        <v>67</v>
      </c>
      <c r="Q22" s="145"/>
      <c r="T22" s="136"/>
      <c r="U22" s="140" t="s">
        <v>22</v>
      </c>
      <c r="V22" s="141"/>
      <c r="W22" s="142"/>
      <c r="X22" s="7">
        <v>70</v>
      </c>
      <c r="Y22" s="7">
        <f>SUM(Y15:Y21)</f>
        <v>63</v>
      </c>
      <c r="Z22" s="145"/>
      <c r="AC22" s="136"/>
      <c r="AD22" s="140" t="s">
        <v>22</v>
      </c>
      <c r="AE22" s="141"/>
      <c r="AF22" s="142"/>
      <c r="AG22" s="7">
        <v>70</v>
      </c>
      <c r="AH22" s="7">
        <f>SUM(AH15:AH21)</f>
        <v>67</v>
      </c>
      <c r="AI22" s="145"/>
      <c r="AL22" s="136"/>
      <c r="AM22" s="140" t="s">
        <v>22</v>
      </c>
      <c r="AN22" s="141"/>
      <c r="AO22" s="142"/>
      <c r="AP22" s="7">
        <v>70</v>
      </c>
      <c r="AQ22" s="7">
        <f>SUM(AQ15:AQ21)</f>
        <v>68</v>
      </c>
      <c r="AR22" s="145"/>
    </row>
    <row r="23" spans="2:44" ht="15.6" x14ac:dyDescent="0.3">
      <c r="B23" s="136"/>
      <c r="C23" s="12" t="s">
        <v>23</v>
      </c>
      <c r="D23" s="12"/>
      <c r="E23" s="13"/>
      <c r="F23" s="14"/>
      <c r="G23" s="15"/>
      <c r="H23" s="16"/>
      <c r="K23" s="136"/>
      <c r="L23" s="12" t="s">
        <v>23</v>
      </c>
      <c r="M23" s="12"/>
      <c r="N23" s="13"/>
      <c r="O23" s="14"/>
      <c r="P23" s="15"/>
      <c r="Q23" s="16"/>
      <c r="T23" s="136"/>
      <c r="U23" s="12" t="s">
        <v>23</v>
      </c>
      <c r="V23" s="12"/>
      <c r="W23" s="13"/>
      <c r="X23" s="14"/>
      <c r="Y23" s="15"/>
      <c r="Z23" s="16"/>
      <c r="AC23" s="136"/>
      <c r="AD23" s="12" t="s">
        <v>23</v>
      </c>
      <c r="AE23" s="12"/>
      <c r="AF23" s="13"/>
      <c r="AG23" s="14"/>
      <c r="AH23" s="15"/>
      <c r="AI23" s="16"/>
      <c r="AL23" s="136"/>
      <c r="AM23" s="12" t="s">
        <v>23</v>
      </c>
      <c r="AN23" s="12"/>
      <c r="AO23" s="13"/>
      <c r="AP23" s="14"/>
      <c r="AQ23" s="15"/>
      <c r="AR23" s="16"/>
    </row>
    <row r="24" spans="2:44" ht="15.6" x14ac:dyDescent="0.3">
      <c r="B24" s="136"/>
      <c r="C24" s="17" t="s">
        <v>24</v>
      </c>
      <c r="D24" s="17"/>
      <c r="E24" s="18"/>
      <c r="F24" s="19">
        <v>5</v>
      </c>
      <c r="G24" s="19"/>
      <c r="H24" s="120">
        <f>SUM(G24:G28)</f>
        <v>3</v>
      </c>
      <c r="K24" s="136"/>
      <c r="L24" s="17" t="s">
        <v>24</v>
      </c>
      <c r="M24" s="17"/>
      <c r="N24" s="18"/>
      <c r="O24" s="19">
        <v>5</v>
      </c>
      <c r="P24" s="19"/>
      <c r="Q24" s="120">
        <f>SUM(P24:P28)</f>
        <v>3</v>
      </c>
      <c r="T24" s="136"/>
      <c r="U24" s="17" t="s">
        <v>24</v>
      </c>
      <c r="V24" s="17"/>
      <c r="W24" s="18"/>
      <c r="X24" s="19">
        <v>5</v>
      </c>
      <c r="Y24" s="19"/>
      <c r="Z24" s="120">
        <f>SUM(Y24:Y28)</f>
        <v>3</v>
      </c>
      <c r="AC24" s="136"/>
      <c r="AD24" s="17" t="s">
        <v>24</v>
      </c>
      <c r="AE24" s="17"/>
      <c r="AF24" s="18"/>
      <c r="AG24" s="19">
        <v>5</v>
      </c>
      <c r="AH24" s="19"/>
      <c r="AI24" s="120">
        <f>SUM(AH24:AH28)</f>
        <v>3</v>
      </c>
      <c r="AL24" s="136"/>
      <c r="AM24" s="17" t="s">
        <v>24</v>
      </c>
      <c r="AN24" s="17"/>
      <c r="AO24" s="18"/>
      <c r="AP24" s="19">
        <v>5</v>
      </c>
      <c r="AQ24" s="19"/>
      <c r="AR24" s="120">
        <f>SUM(AQ24:AQ28)</f>
        <v>3</v>
      </c>
    </row>
    <row r="25" spans="2:44" ht="15.6" x14ac:dyDescent="0.3">
      <c r="B25" s="136"/>
      <c r="C25" s="17" t="s">
        <v>25</v>
      </c>
      <c r="D25" s="17"/>
      <c r="E25" s="18"/>
      <c r="F25" s="19">
        <v>4</v>
      </c>
      <c r="G25" s="19"/>
      <c r="H25" s="121"/>
      <c r="K25" s="136"/>
      <c r="L25" s="17" t="s">
        <v>25</v>
      </c>
      <c r="M25" s="17"/>
      <c r="N25" s="18"/>
      <c r="O25" s="19">
        <v>4</v>
      </c>
      <c r="P25" s="19"/>
      <c r="Q25" s="121"/>
      <c r="T25" s="136"/>
      <c r="U25" s="17" t="s">
        <v>25</v>
      </c>
      <c r="V25" s="17"/>
      <c r="W25" s="18"/>
      <c r="X25" s="19">
        <v>4</v>
      </c>
      <c r="Y25" s="19"/>
      <c r="Z25" s="121"/>
      <c r="AC25" s="136"/>
      <c r="AD25" s="17" t="s">
        <v>25</v>
      </c>
      <c r="AE25" s="17"/>
      <c r="AF25" s="18"/>
      <c r="AG25" s="19">
        <v>4</v>
      </c>
      <c r="AH25" s="19"/>
      <c r="AI25" s="121"/>
      <c r="AL25" s="136"/>
      <c r="AM25" s="17" t="s">
        <v>25</v>
      </c>
      <c r="AN25" s="17"/>
      <c r="AO25" s="18"/>
      <c r="AP25" s="19">
        <v>4</v>
      </c>
      <c r="AQ25" s="19"/>
      <c r="AR25" s="121"/>
    </row>
    <row r="26" spans="2:44" ht="15.6" x14ac:dyDescent="0.3">
      <c r="B26" s="136"/>
      <c r="C26" s="17" t="s">
        <v>26</v>
      </c>
      <c r="D26" s="17"/>
      <c r="E26" s="18"/>
      <c r="F26" s="19">
        <v>3</v>
      </c>
      <c r="G26" s="19">
        <v>3</v>
      </c>
      <c r="H26" s="121"/>
      <c r="K26" s="136"/>
      <c r="L26" s="17" t="s">
        <v>26</v>
      </c>
      <c r="M26" s="17"/>
      <c r="N26" s="18"/>
      <c r="O26" s="19">
        <v>3</v>
      </c>
      <c r="P26" s="19">
        <v>3</v>
      </c>
      <c r="Q26" s="121"/>
      <c r="T26" s="136"/>
      <c r="U26" s="17" t="s">
        <v>26</v>
      </c>
      <c r="V26" s="17"/>
      <c r="W26" s="18"/>
      <c r="X26" s="19">
        <v>3</v>
      </c>
      <c r="Y26" s="19">
        <v>3</v>
      </c>
      <c r="Z26" s="121"/>
      <c r="AC26" s="136"/>
      <c r="AD26" s="17" t="s">
        <v>26</v>
      </c>
      <c r="AE26" s="17"/>
      <c r="AF26" s="18"/>
      <c r="AG26" s="19">
        <v>3</v>
      </c>
      <c r="AH26" s="19">
        <v>3</v>
      </c>
      <c r="AI26" s="121"/>
      <c r="AL26" s="136"/>
      <c r="AM26" s="17" t="s">
        <v>26</v>
      </c>
      <c r="AN26" s="17"/>
      <c r="AO26" s="18"/>
      <c r="AP26" s="19">
        <v>3</v>
      </c>
      <c r="AQ26" s="19">
        <v>3</v>
      </c>
      <c r="AR26" s="121"/>
    </row>
    <row r="27" spans="2:44" ht="15.6" x14ac:dyDescent="0.3">
      <c r="B27" s="136"/>
      <c r="C27" s="17" t="s">
        <v>27</v>
      </c>
      <c r="D27" s="17"/>
      <c r="E27" s="18"/>
      <c r="F27" s="19">
        <v>2</v>
      </c>
      <c r="G27" s="19"/>
      <c r="H27" s="121"/>
      <c r="K27" s="136"/>
      <c r="L27" s="17" t="s">
        <v>27</v>
      </c>
      <c r="M27" s="17"/>
      <c r="N27" s="18"/>
      <c r="O27" s="19">
        <v>2</v>
      </c>
      <c r="P27" s="19"/>
      <c r="Q27" s="121"/>
      <c r="T27" s="136"/>
      <c r="U27" s="17" t="s">
        <v>27</v>
      </c>
      <c r="V27" s="17"/>
      <c r="W27" s="18"/>
      <c r="X27" s="19">
        <v>2</v>
      </c>
      <c r="Y27" s="19"/>
      <c r="Z27" s="121"/>
      <c r="AC27" s="136"/>
      <c r="AD27" s="17" t="s">
        <v>27</v>
      </c>
      <c r="AE27" s="17"/>
      <c r="AF27" s="18"/>
      <c r="AG27" s="19">
        <v>2</v>
      </c>
      <c r="AH27" s="19"/>
      <c r="AI27" s="121"/>
      <c r="AL27" s="136"/>
      <c r="AM27" s="17" t="s">
        <v>27</v>
      </c>
      <c r="AN27" s="17"/>
      <c r="AO27" s="18"/>
      <c r="AP27" s="19">
        <v>2</v>
      </c>
      <c r="AQ27" s="19"/>
      <c r="AR27" s="121"/>
    </row>
    <row r="28" spans="2:44" ht="15.6" x14ac:dyDescent="0.3">
      <c r="B28" s="136"/>
      <c r="C28" s="17" t="s">
        <v>28</v>
      </c>
      <c r="D28" s="17"/>
      <c r="E28" s="18"/>
      <c r="F28" s="19">
        <v>1</v>
      </c>
      <c r="G28" s="19"/>
      <c r="H28" s="122"/>
      <c r="K28" s="136"/>
      <c r="L28" s="17" t="s">
        <v>28</v>
      </c>
      <c r="M28" s="17"/>
      <c r="N28" s="18"/>
      <c r="O28" s="19">
        <v>1</v>
      </c>
      <c r="P28" s="19"/>
      <c r="Q28" s="122"/>
      <c r="T28" s="136"/>
      <c r="U28" s="17" t="s">
        <v>28</v>
      </c>
      <c r="V28" s="17"/>
      <c r="W28" s="18"/>
      <c r="X28" s="19">
        <v>1</v>
      </c>
      <c r="Y28" s="19"/>
      <c r="Z28" s="122"/>
      <c r="AC28" s="136"/>
      <c r="AD28" s="17" t="s">
        <v>28</v>
      </c>
      <c r="AE28" s="17"/>
      <c r="AF28" s="18"/>
      <c r="AG28" s="19">
        <v>1</v>
      </c>
      <c r="AH28" s="19"/>
      <c r="AI28" s="122"/>
      <c r="AL28" s="136"/>
      <c r="AM28" s="17" t="s">
        <v>28</v>
      </c>
      <c r="AN28" s="17"/>
      <c r="AO28" s="18"/>
      <c r="AP28" s="19">
        <v>1</v>
      </c>
      <c r="AQ28" s="19"/>
      <c r="AR28" s="122"/>
    </row>
    <row r="29" spans="2:44" x14ac:dyDescent="0.3">
      <c r="B29" s="135" t="s">
        <v>29</v>
      </c>
      <c r="C29" s="116" t="s">
        <v>30</v>
      </c>
      <c r="D29" s="114"/>
      <c r="E29" s="114"/>
      <c r="F29" s="9"/>
      <c r="G29" s="10"/>
      <c r="H29" s="11"/>
      <c r="K29" s="135" t="s">
        <v>29</v>
      </c>
      <c r="L29" s="116" t="s">
        <v>30</v>
      </c>
      <c r="M29" s="114"/>
      <c r="N29" s="114"/>
      <c r="O29" s="9"/>
      <c r="P29" s="10"/>
      <c r="Q29" s="11"/>
      <c r="T29" s="135" t="s">
        <v>29</v>
      </c>
      <c r="U29" s="116" t="s">
        <v>30</v>
      </c>
      <c r="V29" s="114"/>
      <c r="W29" s="114"/>
      <c r="X29" s="9"/>
      <c r="Y29" s="10"/>
      <c r="Z29" s="11"/>
      <c r="AC29" s="135" t="s">
        <v>29</v>
      </c>
      <c r="AD29" s="116" t="s">
        <v>30</v>
      </c>
      <c r="AE29" s="114"/>
      <c r="AF29" s="114"/>
      <c r="AG29" s="9"/>
      <c r="AH29" s="10"/>
      <c r="AI29" s="11"/>
      <c r="AL29" s="135" t="s">
        <v>29</v>
      </c>
      <c r="AM29" s="116" t="s">
        <v>30</v>
      </c>
      <c r="AN29" s="114"/>
      <c r="AO29" s="114"/>
      <c r="AP29" s="9"/>
      <c r="AQ29" s="10"/>
      <c r="AR29" s="11"/>
    </row>
    <row r="30" spans="2:44" x14ac:dyDescent="0.3">
      <c r="B30" s="136"/>
      <c r="C30" s="138" t="s">
        <v>31</v>
      </c>
      <c r="D30" s="138"/>
      <c r="E30" s="138"/>
      <c r="F30" s="7">
        <v>30</v>
      </c>
      <c r="G30" s="7">
        <v>30</v>
      </c>
      <c r="H30" s="20">
        <f>G30</f>
        <v>30</v>
      </c>
      <c r="K30" s="136"/>
      <c r="L30" s="138" t="s">
        <v>31</v>
      </c>
      <c r="M30" s="138"/>
      <c r="N30" s="138"/>
      <c r="O30" s="7">
        <v>30</v>
      </c>
      <c r="P30" s="7">
        <v>30</v>
      </c>
      <c r="Q30" s="20">
        <f>P30</f>
        <v>30</v>
      </c>
      <c r="T30" s="136"/>
      <c r="U30" s="138" t="s">
        <v>31</v>
      </c>
      <c r="V30" s="138"/>
      <c r="W30" s="138"/>
      <c r="X30" s="7">
        <v>30</v>
      </c>
      <c r="Y30" s="7">
        <v>30</v>
      </c>
      <c r="Z30" s="20">
        <f>Y30</f>
        <v>30</v>
      </c>
      <c r="AC30" s="136"/>
      <c r="AD30" s="138" t="s">
        <v>31</v>
      </c>
      <c r="AE30" s="138"/>
      <c r="AF30" s="138"/>
      <c r="AG30" s="7">
        <v>30</v>
      </c>
      <c r="AH30" s="7">
        <v>30</v>
      </c>
      <c r="AI30" s="20">
        <f>AH30</f>
        <v>30</v>
      </c>
      <c r="AL30" s="136"/>
      <c r="AM30" s="138" t="s">
        <v>31</v>
      </c>
      <c r="AN30" s="138"/>
      <c r="AO30" s="138"/>
      <c r="AP30" s="7">
        <v>30</v>
      </c>
      <c r="AQ30" s="7">
        <v>30</v>
      </c>
      <c r="AR30" s="20">
        <f>AQ30</f>
        <v>30</v>
      </c>
    </row>
    <row r="31" spans="2:44" x14ac:dyDescent="0.3">
      <c r="B31" s="125" t="s">
        <v>32</v>
      </c>
      <c r="C31" s="115" t="s">
        <v>33</v>
      </c>
      <c r="D31" s="124"/>
      <c r="E31" s="116"/>
      <c r="F31" s="10"/>
      <c r="G31" s="10"/>
      <c r="H31" s="11"/>
      <c r="K31" s="125" t="s">
        <v>32</v>
      </c>
      <c r="L31" s="115" t="s">
        <v>33</v>
      </c>
      <c r="M31" s="124"/>
      <c r="N31" s="116"/>
      <c r="O31" s="10"/>
      <c r="P31" s="10"/>
      <c r="Q31" s="11"/>
      <c r="T31" s="125" t="s">
        <v>32</v>
      </c>
      <c r="U31" s="115" t="s">
        <v>33</v>
      </c>
      <c r="V31" s="124"/>
      <c r="W31" s="116"/>
      <c r="X31" s="10"/>
      <c r="Y31" s="10"/>
      <c r="Z31" s="11"/>
      <c r="AC31" s="125" t="s">
        <v>32</v>
      </c>
      <c r="AD31" s="115" t="s">
        <v>33</v>
      </c>
      <c r="AE31" s="124"/>
      <c r="AF31" s="116"/>
      <c r="AG31" s="10"/>
      <c r="AH31" s="10"/>
      <c r="AI31" s="11"/>
      <c r="AL31" s="125" t="s">
        <v>32</v>
      </c>
      <c r="AM31" s="115" t="s">
        <v>33</v>
      </c>
      <c r="AN31" s="124"/>
      <c r="AO31" s="116"/>
      <c r="AP31" s="10"/>
      <c r="AQ31" s="10"/>
      <c r="AR31" s="11"/>
    </row>
    <row r="32" spans="2:44" x14ac:dyDescent="0.3">
      <c r="B32" s="130"/>
      <c r="C32" s="131" t="s">
        <v>34</v>
      </c>
      <c r="D32" s="132"/>
      <c r="E32" s="132"/>
      <c r="F32" s="7" t="s">
        <v>35</v>
      </c>
      <c r="G32" s="6"/>
      <c r="H32" s="135">
        <f>SUM(G33:G37)</f>
        <v>4</v>
      </c>
      <c r="K32" s="130"/>
      <c r="L32" s="131" t="s">
        <v>34</v>
      </c>
      <c r="M32" s="132"/>
      <c r="N32" s="132"/>
      <c r="O32" s="7" t="s">
        <v>35</v>
      </c>
      <c r="P32" s="6"/>
      <c r="Q32" s="135">
        <f>SUM(P33:P37)</f>
        <v>4</v>
      </c>
      <c r="T32" s="130"/>
      <c r="U32" s="131" t="s">
        <v>34</v>
      </c>
      <c r="V32" s="132"/>
      <c r="W32" s="132"/>
      <c r="X32" s="7" t="s">
        <v>35</v>
      </c>
      <c r="Y32" s="6"/>
      <c r="Z32" s="135">
        <f>SUM(Y33:Y37)</f>
        <v>4</v>
      </c>
      <c r="AC32" s="130"/>
      <c r="AD32" s="131" t="s">
        <v>34</v>
      </c>
      <c r="AE32" s="132"/>
      <c r="AF32" s="132"/>
      <c r="AG32" s="7" t="s">
        <v>35</v>
      </c>
      <c r="AH32" s="6"/>
      <c r="AI32" s="135">
        <f>SUM(AH33:AH37)</f>
        <v>4</v>
      </c>
      <c r="AL32" s="130"/>
      <c r="AM32" s="131" t="s">
        <v>34</v>
      </c>
      <c r="AN32" s="132"/>
      <c r="AO32" s="132"/>
      <c r="AP32" s="7" t="s">
        <v>35</v>
      </c>
      <c r="AQ32" s="6"/>
      <c r="AR32" s="135">
        <f>SUM(AQ33:AQ37)</f>
        <v>4</v>
      </c>
    </row>
    <row r="33" spans="2:44" x14ac:dyDescent="0.3">
      <c r="B33" s="130"/>
      <c r="C33" s="131" t="s">
        <v>36</v>
      </c>
      <c r="D33" s="132"/>
      <c r="E33" s="21"/>
      <c r="F33" s="7">
        <v>4</v>
      </c>
      <c r="G33" s="7">
        <v>4</v>
      </c>
      <c r="H33" s="136"/>
      <c r="K33" s="130"/>
      <c r="L33" s="131" t="s">
        <v>36</v>
      </c>
      <c r="M33" s="132"/>
      <c r="N33" s="21"/>
      <c r="O33" s="7">
        <v>4</v>
      </c>
      <c r="P33" s="7">
        <v>4</v>
      </c>
      <c r="Q33" s="136"/>
      <c r="T33" s="130"/>
      <c r="U33" s="131" t="s">
        <v>36</v>
      </c>
      <c r="V33" s="132"/>
      <c r="W33" s="21"/>
      <c r="X33" s="7">
        <v>4</v>
      </c>
      <c r="Y33" s="7">
        <v>4</v>
      </c>
      <c r="Z33" s="136"/>
      <c r="AC33" s="130"/>
      <c r="AD33" s="131" t="s">
        <v>36</v>
      </c>
      <c r="AE33" s="132"/>
      <c r="AF33" s="21"/>
      <c r="AG33" s="7">
        <v>4</v>
      </c>
      <c r="AH33" s="7">
        <v>4</v>
      </c>
      <c r="AI33" s="136"/>
      <c r="AL33" s="130"/>
      <c r="AM33" s="131" t="s">
        <v>36</v>
      </c>
      <c r="AN33" s="132"/>
      <c r="AO33" s="21"/>
      <c r="AP33" s="7">
        <v>4</v>
      </c>
      <c r="AQ33" s="7">
        <v>4</v>
      </c>
      <c r="AR33" s="136"/>
    </row>
    <row r="34" spans="2:44" x14ac:dyDescent="0.3">
      <c r="B34" s="130"/>
      <c r="C34" s="131" t="s">
        <v>37</v>
      </c>
      <c r="D34" s="132"/>
      <c r="E34" s="21"/>
      <c r="F34" s="7">
        <v>3</v>
      </c>
      <c r="G34" s="7"/>
      <c r="H34" s="136"/>
      <c r="K34" s="130"/>
      <c r="L34" s="131" t="s">
        <v>37</v>
      </c>
      <c r="M34" s="132"/>
      <c r="N34" s="21"/>
      <c r="O34" s="7">
        <v>3</v>
      </c>
      <c r="P34" s="7"/>
      <c r="Q34" s="136"/>
      <c r="T34" s="130"/>
      <c r="U34" s="131" t="s">
        <v>37</v>
      </c>
      <c r="V34" s="132"/>
      <c r="W34" s="21"/>
      <c r="X34" s="7">
        <v>3</v>
      </c>
      <c r="Y34" s="7"/>
      <c r="Z34" s="136"/>
      <c r="AC34" s="130"/>
      <c r="AD34" s="131" t="s">
        <v>37</v>
      </c>
      <c r="AE34" s="132"/>
      <c r="AF34" s="21"/>
      <c r="AG34" s="7">
        <v>3</v>
      </c>
      <c r="AH34" s="7"/>
      <c r="AI34" s="136"/>
      <c r="AL34" s="130"/>
      <c r="AM34" s="131" t="s">
        <v>37</v>
      </c>
      <c r="AN34" s="132"/>
      <c r="AO34" s="21"/>
      <c r="AP34" s="7">
        <v>3</v>
      </c>
      <c r="AQ34" s="7"/>
      <c r="AR34" s="136"/>
    </row>
    <row r="35" spans="2:44" x14ac:dyDescent="0.3">
      <c r="B35" s="130"/>
      <c r="C35" s="131" t="s">
        <v>38</v>
      </c>
      <c r="D35" s="132"/>
      <c r="E35" s="21"/>
      <c r="F35" s="7">
        <v>2</v>
      </c>
      <c r="G35" s="7"/>
      <c r="H35" s="136"/>
      <c r="K35" s="130"/>
      <c r="L35" s="131" t="s">
        <v>38</v>
      </c>
      <c r="M35" s="132"/>
      <c r="N35" s="21"/>
      <c r="O35" s="7">
        <v>2</v>
      </c>
      <c r="P35" s="7"/>
      <c r="Q35" s="136"/>
      <c r="T35" s="130"/>
      <c r="U35" s="131" t="s">
        <v>38</v>
      </c>
      <c r="V35" s="132"/>
      <c r="W35" s="21"/>
      <c r="X35" s="7">
        <v>2</v>
      </c>
      <c r="Y35" s="7"/>
      <c r="Z35" s="136"/>
      <c r="AC35" s="130"/>
      <c r="AD35" s="131" t="s">
        <v>38</v>
      </c>
      <c r="AE35" s="132"/>
      <c r="AF35" s="21"/>
      <c r="AG35" s="7">
        <v>2</v>
      </c>
      <c r="AH35" s="7"/>
      <c r="AI35" s="136"/>
      <c r="AL35" s="130"/>
      <c r="AM35" s="131" t="s">
        <v>38</v>
      </c>
      <c r="AN35" s="132"/>
      <c r="AO35" s="21"/>
      <c r="AP35" s="7">
        <v>2</v>
      </c>
      <c r="AQ35" s="7"/>
      <c r="AR35" s="136"/>
    </row>
    <row r="36" spans="2:44" ht="15.6" customHeight="1" x14ac:dyDescent="0.3">
      <c r="B36" s="130"/>
      <c r="C36" s="131" t="s">
        <v>39</v>
      </c>
      <c r="D36" s="132"/>
      <c r="E36" s="132"/>
      <c r="F36" s="7">
        <v>1</v>
      </c>
      <c r="G36" s="7"/>
      <c r="H36" s="136"/>
      <c r="K36" s="130"/>
      <c r="L36" s="131" t="s">
        <v>39</v>
      </c>
      <c r="M36" s="132"/>
      <c r="N36" s="132"/>
      <c r="O36" s="7">
        <v>1</v>
      </c>
      <c r="P36" s="7"/>
      <c r="Q36" s="136"/>
      <c r="T36" s="130"/>
      <c r="U36" s="131" t="s">
        <v>39</v>
      </c>
      <c r="V36" s="132"/>
      <c r="W36" s="132"/>
      <c r="X36" s="7">
        <v>1</v>
      </c>
      <c r="Y36" s="7"/>
      <c r="Z36" s="136"/>
      <c r="AC36" s="130"/>
      <c r="AD36" s="131" t="s">
        <v>39</v>
      </c>
      <c r="AE36" s="132"/>
      <c r="AF36" s="132"/>
      <c r="AG36" s="7">
        <v>1</v>
      </c>
      <c r="AH36" s="7"/>
      <c r="AI36" s="136"/>
      <c r="AL36" s="130"/>
      <c r="AM36" s="131" t="s">
        <v>39</v>
      </c>
      <c r="AN36" s="132"/>
      <c r="AO36" s="132"/>
      <c r="AP36" s="7">
        <v>1</v>
      </c>
      <c r="AQ36" s="7"/>
      <c r="AR36" s="136"/>
    </row>
    <row r="37" spans="2:44" ht="31.2" customHeight="1" x14ac:dyDescent="0.3">
      <c r="B37" s="130"/>
      <c r="C37" s="133" t="s">
        <v>40</v>
      </c>
      <c r="D37" s="134"/>
      <c r="E37" s="22"/>
      <c r="F37" s="7">
        <v>1</v>
      </c>
      <c r="G37" s="6"/>
      <c r="H37" s="137"/>
      <c r="K37" s="130"/>
      <c r="L37" s="133" t="s">
        <v>40</v>
      </c>
      <c r="M37" s="134"/>
      <c r="N37" s="22"/>
      <c r="O37" s="7">
        <v>1</v>
      </c>
      <c r="P37" s="6"/>
      <c r="Q37" s="137"/>
      <c r="T37" s="130"/>
      <c r="U37" s="133" t="s">
        <v>40</v>
      </c>
      <c r="V37" s="134"/>
      <c r="W37" s="22"/>
      <c r="X37" s="7">
        <v>1</v>
      </c>
      <c r="Y37" s="6"/>
      <c r="Z37" s="137"/>
      <c r="AC37" s="130"/>
      <c r="AD37" s="133" t="s">
        <v>40</v>
      </c>
      <c r="AE37" s="134"/>
      <c r="AF37" s="22"/>
      <c r="AG37" s="7">
        <v>1</v>
      </c>
      <c r="AH37" s="6"/>
      <c r="AI37" s="137"/>
      <c r="AL37" s="130"/>
      <c r="AM37" s="133" t="s">
        <v>40</v>
      </c>
      <c r="AN37" s="134"/>
      <c r="AO37" s="22"/>
      <c r="AP37" s="7">
        <v>1</v>
      </c>
      <c r="AQ37" s="6"/>
      <c r="AR37" s="137"/>
    </row>
    <row r="38" spans="2:44" x14ac:dyDescent="0.3">
      <c r="B38" s="125" t="s">
        <v>41</v>
      </c>
      <c r="C38" s="115" t="s">
        <v>42</v>
      </c>
      <c r="D38" s="124"/>
      <c r="E38" s="116"/>
      <c r="F38" s="9"/>
      <c r="G38" s="10"/>
      <c r="H38" s="11"/>
      <c r="K38" s="125" t="s">
        <v>41</v>
      </c>
      <c r="L38" s="115" t="s">
        <v>42</v>
      </c>
      <c r="M38" s="124"/>
      <c r="N38" s="116"/>
      <c r="O38" s="9"/>
      <c r="P38" s="10"/>
      <c r="Q38" s="11"/>
      <c r="T38" s="125" t="s">
        <v>41</v>
      </c>
      <c r="U38" s="115" t="s">
        <v>42</v>
      </c>
      <c r="V38" s="124"/>
      <c r="W38" s="116"/>
      <c r="X38" s="9"/>
      <c r="Y38" s="10"/>
      <c r="Z38" s="11"/>
      <c r="AC38" s="125" t="s">
        <v>41</v>
      </c>
      <c r="AD38" s="115" t="s">
        <v>42</v>
      </c>
      <c r="AE38" s="124"/>
      <c r="AF38" s="116"/>
      <c r="AG38" s="9"/>
      <c r="AH38" s="10"/>
      <c r="AI38" s="11"/>
      <c r="AL38" s="125" t="s">
        <v>41</v>
      </c>
      <c r="AM38" s="115" t="s">
        <v>42</v>
      </c>
      <c r="AN38" s="124"/>
      <c r="AO38" s="116"/>
      <c r="AP38" s="9"/>
      <c r="AQ38" s="10"/>
      <c r="AR38" s="11"/>
    </row>
    <row r="39" spans="2:44" x14ac:dyDescent="0.3">
      <c r="B39" s="130"/>
      <c r="C39" s="129" t="s">
        <v>31</v>
      </c>
      <c r="D39" s="129"/>
      <c r="E39" s="129"/>
      <c r="F39" s="7">
        <v>5</v>
      </c>
      <c r="G39" s="7">
        <v>5</v>
      </c>
      <c r="H39" s="23">
        <f>SUM(G39)</f>
        <v>5</v>
      </c>
      <c r="K39" s="130"/>
      <c r="L39" s="129" t="s">
        <v>31</v>
      </c>
      <c r="M39" s="129"/>
      <c r="N39" s="129"/>
      <c r="O39" s="7">
        <v>5</v>
      </c>
      <c r="P39" s="7">
        <v>5</v>
      </c>
      <c r="Q39" s="23">
        <f>SUM(P39)</f>
        <v>5</v>
      </c>
      <c r="T39" s="130"/>
      <c r="U39" s="129" t="s">
        <v>31</v>
      </c>
      <c r="V39" s="129"/>
      <c r="W39" s="129"/>
      <c r="X39" s="7">
        <v>5</v>
      </c>
      <c r="Y39" s="7">
        <v>5</v>
      </c>
      <c r="Z39" s="23">
        <f>SUM(Y39)</f>
        <v>5</v>
      </c>
      <c r="AC39" s="130"/>
      <c r="AD39" s="129" t="s">
        <v>31</v>
      </c>
      <c r="AE39" s="129"/>
      <c r="AF39" s="129"/>
      <c r="AG39" s="7">
        <v>5</v>
      </c>
      <c r="AH39" s="7">
        <v>5</v>
      </c>
      <c r="AI39" s="23">
        <f>SUM(AH39)</f>
        <v>5</v>
      </c>
      <c r="AL39" s="130"/>
      <c r="AM39" s="129" t="s">
        <v>31</v>
      </c>
      <c r="AN39" s="129"/>
      <c r="AO39" s="129"/>
      <c r="AP39" s="7">
        <v>5</v>
      </c>
      <c r="AQ39" s="7">
        <v>5</v>
      </c>
      <c r="AR39" s="23">
        <f>SUM(AQ39)</f>
        <v>5</v>
      </c>
    </row>
    <row r="40" spans="2:44" x14ac:dyDescent="0.3">
      <c r="B40" s="126"/>
      <c r="C40" s="129"/>
      <c r="D40" s="129"/>
      <c r="E40" s="129"/>
      <c r="F40" s="7"/>
      <c r="G40" s="6"/>
      <c r="H40" s="20"/>
      <c r="K40" s="126"/>
      <c r="L40" s="129"/>
      <c r="M40" s="129"/>
      <c r="N40" s="129"/>
      <c r="O40" s="7"/>
      <c r="P40" s="6"/>
      <c r="Q40" s="20"/>
      <c r="T40" s="126"/>
      <c r="U40" s="129"/>
      <c r="V40" s="129"/>
      <c r="W40" s="129"/>
      <c r="X40" s="7"/>
      <c r="Y40" s="6"/>
      <c r="Z40" s="20"/>
      <c r="AC40" s="126"/>
      <c r="AD40" s="129"/>
      <c r="AE40" s="129"/>
      <c r="AF40" s="129"/>
      <c r="AG40" s="7"/>
      <c r="AH40" s="6"/>
      <c r="AI40" s="20"/>
      <c r="AL40" s="126"/>
      <c r="AM40" s="129"/>
      <c r="AN40" s="129"/>
      <c r="AO40" s="129"/>
      <c r="AP40" s="7"/>
      <c r="AQ40" s="6"/>
      <c r="AR40" s="20"/>
    </row>
    <row r="41" spans="2:44" x14ac:dyDescent="0.3">
      <c r="B41" s="125" t="s">
        <v>43</v>
      </c>
      <c r="C41" s="115" t="s">
        <v>44</v>
      </c>
      <c r="D41" s="124"/>
      <c r="E41" s="116"/>
      <c r="F41" s="24"/>
      <c r="G41" s="10"/>
      <c r="H41" s="11"/>
      <c r="K41" s="125" t="s">
        <v>43</v>
      </c>
      <c r="L41" s="115" t="s">
        <v>44</v>
      </c>
      <c r="M41" s="124"/>
      <c r="N41" s="116"/>
      <c r="O41" s="24"/>
      <c r="P41" s="10"/>
      <c r="Q41" s="11"/>
      <c r="T41" s="125" t="s">
        <v>43</v>
      </c>
      <c r="U41" s="115" t="s">
        <v>44</v>
      </c>
      <c r="V41" s="124"/>
      <c r="W41" s="116"/>
      <c r="X41" s="24"/>
      <c r="Y41" s="10"/>
      <c r="Z41" s="11"/>
      <c r="AC41" s="125" t="s">
        <v>43</v>
      </c>
      <c r="AD41" s="115" t="s">
        <v>44</v>
      </c>
      <c r="AE41" s="124"/>
      <c r="AF41" s="116"/>
      <c r="AG41" s="24"/>
      <c r="AH41" s="10"/>
      <c r="AI41" s="11"/>
      <c r="AL41" s="125" t="s">
        <v>43</v>
      </c>
      <c r="AM41" s="115" t="s">
        <v>44</v>
      </c>
      <c r="AN41" s="124"/>
      <c r="AO41" s="116"/>
      <c r="AP41" s="24"/>
      <c r="AQ41" s="10"/>
      <c r="AR41" s="11"/>
    </row>
    <row r="42" spans="2:44" x14ac:dyDescent="0.3">
      <c r="B42" s="126"/>
      <c r="C42" s="127" t="s">
        <v>45</v>
      </c>
      <c r="D42" s="128"/>
      <c r="E42" s="25"/>
      <c r="F42" s="26">
        <v>10</v>
      </c>
      <c r="G42" s="7">
        <v>10</v>
      </c>
      <c r="H42" s="26">
        <f>G42</f>
        <v>10</v>
      </c>
      <c r="K42" s="126"/>
      <c r="L42" s="127" t="s">
        <v>45</v>
      </c>
      <c r="M42" s="128"/>
      <c r="N42" s="25"/>
      <c r="O42" s="26">
        <v>10</v>
      </c>
      <c r="P42" s="7">
        <v>10</v>
      </c>
      <c r="Q42" s="26">
        <f>P42</f>
        <v>10</v>
      </c>
      <c r="T42" s="126"/>
      <c r="U42" s="127" t="s">
        <v>45</v>
      </c>
      <c r="V42" s="128"/>
      <c r="W42" s="25"/>
      <c r="X42" s="26">
        <v>10</v>
      </c>
      <c r="Y42" s="7">
        <v>10</v>
      </c>
      <c r="Z42" s="26">
        <f>Y42</f>
        <v>10</v>
      </c>
      <c r="AC42" s="126"/>
      <c r="AD42" s="127" t="s">
        <v>45</v>
      </c>
      <c r="AE42" s="128"/>
      <c r="AF42" s="25"/>
      <c r="AG42" s="26">
        <v>10</v>
      </c>
      <c r="AH42" s="7">
        <v>10</v>
      </c>
      <c r="AI42" s="26">
        <f>AH42</f>
        <v>10</v>
      </c>
      <c r="AL42" s="126"/>
      <c r="AM42" s="127" t="s">
        <v>45</v>
      </c>
      <c r="AN42" s="128"/>
      <c r="AO42" s="25"/>
      <c r="AP42" s="26">
        <v>10</v>
      </c>
      <c r="AQ42" s="7">
        <v>10</v>
      </c>
      <c r="AR42" s="26">
        <f>AQ42</f>
        <v>10</v>
      </c>
    </row>
    <row r="43" spans="2:44" x14ac:dyDescent="0.3">
      <c r="B43" s="123" t="s">
        <v>46</v>
      </c>
      <c r="C43" s="115" t="s">
        <v>47</v>
      </c>
      <c r="D43" s="124"/>
      <c r="E43" s="116"/>
      <c r="F43" s="10"/>
      <c r="G43" s="10"/>
      <c r="H43" s="11"/>
      <c r="K43" s="123" t="s">
        <v>46</v>
      </c>
      <c r="L43" s="115" t="s">
        <v>47</v>
      </c>
      <c r="M43" s="124"/>
      <c r="N43" s="116"/>
      <c r="O43" s="10"/>
      <c r="P43" s="10"/>
      <c r="Q43" s="11"/>
      <c r="T43" s="123" t="s">
        <v>46</v>
      </c>
      <c r="U43" s="115" t="s">
        <v>47</v>
      </c>
      <c r="V43" s="124"/>
      <c r="W43" s="116"/>
      <c r="X43" s="10"/>
      <c r="Y43" s="10"/>
      <c r="Z43" s="11"/>
      <c r="AC43" s="123" t="s">
        <v>46</v>
      </c>
      <c r="AD43" s="115" t="s">
        <v>47</v>
      </c>
      <c r="AE43" s="124"/>
      <c r="AF43" s="116"/>
      <c r="AG43" s="10"/>
      <c r="AH43" s="10"/>
      <c r="AI43" s="11"/>
      <c r="AL43" s="123" t="s">
        <v>46</v>
      </c>
      <c r="AM43" s="115" t="s">
        <v>47</v>
      </c>
      <c r="AN43" s="124"/>
      <c r="AO43" s="116"/>
      <c r="AP43" s="10"/>
      <c r="AQ43" s="10"/>
      <c r="AR43" s="11"/>
    </row>
    <row r="44" spans="2:44" ht="15.6" customHeight="1" x14ac:dyDescent="0.3">
      <c r="B44" s="123"/>
      <c r="C44" s="117" t="s">
        <v>48</v>
      </c>
      <c r="D44" s="118"/>
      <c r="E44" s="119"/>
      <c r="F44" s="30">
        <v>20</v>
      </c>
      <c r="G44" s="30"/>
      <c r="H44" s="120">
        <f>SUM(G44:G51)</f>
        <v>33</v>
      </c>
      <c r="K44" s="123"/>
      <c r="L44" s="117" t="s">
        <v>48</v>
      </c>
      <c r="M44" s="118"/>
      <c r="N44" s="119"/>
      <c r="O44" s="30">
        <v>20</v>
      </c>
      <c r="P44" s="30"/>
      <c r="Q44" s="120">
        <f>SUM(P44:P51)</f>
        <v>33</v>
      </c>
      <c r="T44" s="123"/>
      <c r="U44" s="117" t="s">
        <v>48</v>
      </c>
      <c r="V44" s="118"/>
      <c r="W44" s="119"/>
      <c r="X44" s="30">
        <v>20</v>
      </c>
      <c r="Y44" s="30"/>
      <c r="Z44" s="120">
        <f>SUM(Y44:Y51)</f>
        <v>33</v>
      </c>
      <c r="AC44" s="123"/>
      <c r="AD44" s="117" t="s">
        <v>48</v>
      </c>
      <c r="AE44" s="118"/>
      <c r="AF44" s="119"/>
      <c r="AG44" s="30">
        <v>20</v>
      </c>
      <c r="AH44" s="30"/>
      <c r="AI44" s="120">
        <f>SUM(AH44:AH51)</f>
        <v>33</v>
      </c>
      <c r="AL44" s="123"/>
      <c r="AM44" s="117" t="s">
        <v>48</v>
      </c>
      <c r="AN44" s="118"/>
      <c r="AO44" s="119"/>
      <c r="AP44" s="30">
        <v>20</v>
      </c>
      <c r="AQ44" s="30"/>
      <c r="AR44" s="120">
        <f>SUM(AQ44:AQ51)</f>
        <v>33</v>
      </c>
    </row>
    <row r="45" spans="2:44" ht="15.6" x14ac:dyDescent="0.3">
      <c r="B45" s="123"/>
      <c r="C45" s="117" t="s">
        <v>49</v>
      </c>
      <c r="D45" s="118"/>
      <c r="E45" s="119"/>
      <c r="F45" s="30">
        <v>15</v>
      </c>
      <c r="G45" s="30">
        <v>15</v>
      </c>
      <c r="H45" s="121"/>
      <c r="K45" s="123"/>
      <c r="L45" s="117" t="s">
        <v>49</v>
      </c>
      <c r="M45" s="118"/>
      <c r="N45" s="119"/>
      <c r="O45" s="30">
        <v>15</v>
      </c>
      <c r="P45" s="30">
        <v>15</v>
      </c>
      <c r="Q45" s="121"/>
      <c r="T45" s="123"/>
      <c r="U45" s="117" t="s">
        <v>49</v>
      </c>
      <c r="V45" s="118"/>
      <c r="W45" s="119"/>
      <c r="X45" s="30">
        <v>15</v>
      </c>
      <c r="Y45" s="30">
        <v>15</v>
      </c>
      <c r="Z45" s="121"/>
      <c r="AC45" s="123"/>
      <c r="AD45" s="117" t="s">
        <v>49</v>
      </c>
      <c r="AE45" s="118"/>
      <c r="AF45" s="119"/>
      <c r="AG45" s="30">
        <v>15</v>
      </c>
      <c r="AH45" s="30">
        <v>15</v>
      </c>
      <c r="AI45" s="121"/>
      <c r="AL45" s="123"/>
      <c r="AM45" s="117" t="s">
        <v>49</v>
      </c>
      <c r="AN45" s="118"/>
      <c r="AO45" s="119"/>
      <c r="AP45" s="30">
        <v>15</v>
      </c>
      <c r="AQ45" s="30">
        <v>15</v>
      </c>
      <c r="AR45" s="121"/>
    </row>
    <row r="46" spans="2:44" ht="15.6" x14ac:dyDescent="0.3">
      <c r="B46" s="123"/>
      <c r="C46" s="27" t="s">
        <v>50</v>
      </c>
      <c r="D46" s="28"/>
      <c r="E46" s="29"/>
      <c r="F46" s="30">
        <v>10</v>
      </c>
      <c r="G46" s="30"/>
      <c r="H46" s="121"/>
      <c r="K46" s="123"/>
      <c r="L46" s="27" t="s">
        <v>50</v>
      </c>
      <c r="M46" s="28"/>
      <c r="N46" s="29"/>
      <c r="O46" s="30">
        <v>10</v>
      </c>
      <c r="P46" s="30"/>
      <c r="Q46" s="121"/>
      <c r="T46" s="123"/>
      <c r="U46" s="27" t="s">
        <v>50</v>
      </c>
      <c r="V46" s="28"/>
      <c r="W46" s="29"/>
      <c r="X46" s="30">
        <v>10</v>
      </c>
      <c r="Y46" s="30"/>
      <c r="Z46" s="121"/>
      <c r="AC46" s="123"/>
      <c r="AD46" s="27" t="s">
        <v>50</v>
      </c>
      <c r="AE46" s="28"/>
      <c r="AF46" s="29"/>
      <c r="AG46" s="30">
        <v>10</v>
      </c>
      <c r="AH46" s="30"/>
      <c r="AI46" s="121"/>
      <c r="AL46" s="123"/>
      <c r="AM46" s="27" t="s">
        <v>50</v>
      </c>
      <c r="AN46" s="28"/>
      <c r="AO46" s="29"/>
      <c r="AP46" s="30">
        <v>10</v>
      </c>
      <c r="AQ46" s="30"/>
      <c r="AR46" s="121"/>
    </row>
    <row r="47" spans="2:44" ht="15.6" x14ac:dyDescent="0.3">
      <c r="B47" s="123"/>
      <c r="C47" s="27" t="s">
        <v>51</v>
      </c>
      <c r="D47" s="28"/>
      <c r="E47" s="29"/>
      <c r="F47" s="30">
        <v>4</v>
      </c>
      <c r="G47" s="30">
        <v>4</v>
      </c>
      <c r="H47" s="121"/>
      <c r="K47" s="123"/>
      <c r="L47" s="27" t="s">
        <v>51</v>
      </c>
      <c r="M47" s="28"/>
      <c r="N47" s="29"/>
      <c r="O47" s="30">
        <v>4</v>
      </c>
      <c r="P47" s="30">
        <v>4</v>
      </c>
      <c r="Q47" s="121"/>
      <c r="T47" s="123"/>
      <c r="U47" s="27" t="s">
        <v>51</v>
      </c>
      <c r="V47" s="28"/>
      <c r="W47" s="29"/>
      <c r="X47" s="30">
        <v>4</v>
      </c>
      <c r="Y47" s="30">
        <v>4</v>
      </c>
      <c r="Z47" s="121"/>
      <c r="AC47" s="123"/>
      <c r="AD47" s="27" t="s">
        <v>51</v>
      </c>
      <c r="AE47" s="28"/>
      <c r="AF47" s="29"/>
      <c r="AG47" s="30">
        <v>4</v>
      </c>
      <c r="AH47" s="30">
        <v>4</v>
      </c>
      <c r="AI47" s="121"/>
      <c r="AL47" s="123"/>
      <c r="AM47" s="27" t="s">
        <v>51</v>
      </c>
      <c r="AN47" s="28"/>
      <c r="AO47" s="29"/>
      <c r="AP47" s="30">
        <v>4</v>
      </c>
      <c r="AQ47" s="30">
        <v>4</v>
      </c>
      <c r="AR47" s="121"/>
    </row>
    <row r="48" spans="2:44" ht="15.6" x14ac:dyDescent="0.3">
      <c r="B48" s="123"/>
      <c r="C48" s="27" t="s">
        <v>52</v>
      </c>
      <c r="D48" s="28"/>
      <c r="E48" s="29"/>
      <c r="F48" s="30">
        <v>4</v>
      </c>
      <c r="G48" s="30">
        <v>3</v>
      </c>
      <c r="H48" s="121"/>
      <c r="K48" s="123"/>
      <c r="L48" s="27" t="s">
        <v>52</v>
      </c>
      <c r="M48" s="28"/>
      <c r="N48" s="29"/>
      <c r="O48" s="30">
        <v>4</v>
      </c>
      <c r="P48" s="30">
        <v>3</v>
      </c>
      <c r="Q48" s="121"/>
      <c r="T48" s="123"/>
      <c r="U48" s="27" t="s">
        <v>52</v>
      </c>
      <c r="V48" s="28"/>
      <c r="W48" s="29"/>
      <c r="X48" s="30">
        <v>4</v>
      </c>
      <c r="Y48" s="30">
        <v>3</v>
      </c>
      <c r="Z48" s="121"/>
      <c r="AC48" s="123"/>
      <c r="AD48" s="27" t="s">
        <v>52</v>
      </c>
      <c r="AE48" s="28"/>
      <c r="AF48" s="29"/>
      <c r="AG48" s="30">
        <v>4</v>
      </c>
      <c r="AH48" s="30">
        <v>3</v>
      </c>
      <c r="AI48" s="121"/>
      <c r="AL48" s="123"/>
      <c r="AM48" s="27" t="s">
        <v>52</v>
      </c>
      <c r="AN48" s="28"/>
      <c r="AO48" s="29"/>
      <c r="AP48" s="30">
        <v>4</v>
      </c>
      <c r="AQ48" s="30">
        <v>3</v>
      </c>
      <c r="AR48" s="121"/>
    </row>
    <row r="49" spans="2:44" ht="15.6" x14ac:dyDescent="0.3">
      <c r="B49" s="123"/>
      <c r="C49" s="27" t="s">
        <v>53</v>
      </c>
      <c r="D49" s="29"/>
      <c r="E49" s="29"/>
      <c r="F49" s="30">
        <v>4</v>
      </c>
      <c r="G49" s="30">
        <v>4</v>
      </c>
      <c r="H49" s="121"/>
      <c r="K49" s="123"/>
      <c r="L49" s="27" t="s">
        <v>53</v>
      </c>
      <c r="M49" s="29"/>
      <c r="N49" s="29"/>
      <c r="O49" s="30">
        <v>4</v>
      </c>
      <c r="P49" s="30">
        <v>4</v>
      </c>
      <c r="Q49" s="121"/>
      <c r="T49" s="123"/>
      <c r="U49" s="27" t="s">
        <v>53</v>
      </c>
      <c r="V49" s="29"/>
      <c r="W49" s="29"/>
      <c r="X49" s="30">
        <v>4</v>
      </c>
      <c r="Y49" s="30">
        <v>4</v>
      </c>
      <c r="Z49" s="121"/>
      <c r="AC49" s="123"/>
      <c r="AD49" s="27" t="s">
        <v>53</v>
      </c>
      <c r="AE49" s="29"/>
      <c r="AF49" s="29"/>
      <c r="AG49" s="30">
        <v>4</v>
      </c>
      <c r="AH49" s="30">
        <v>4</v>
      </c>
      <c r="AI49" s="121"/>
      <c r="AL49" s="123"/>
      <c r="AM49" s="27" t="s">
        <v>53</v>
      </c>
      <c r="AN49" s="29"/>
      <c r="AO49" s="29"/>
      <c r="AP49" s="30">
        <v>4</v>
      </c>
      <c r="AQ49" s="30">
        <v>4</v>
      </c>
      <c r="AR49" s="121"/>
    </row>
    <row r="50" spans="2:44" ht="15.6" x14ac:dyDescent="0.3">
      <c r="B50" s="123"/>
      <c r="C50" s="27" t="s">
        <v>54</v>
      </c>
      <c r="D50" s="28"/>
      <c r="E50" s="29"/>
      <c r="F50" s="30">
        <v>4</v>
      </c>
      <c r="G50" s="30">
        <v>3</v>
      </c>
      <c r="H50" s="121"/>
      <c r="K50" s="123"/>
      <c r="L50" s="27" t="s">
        <v>54</v>
      </c>
      <c r="M50" s="28"/>
      <c r="N50" s="29"/>
      <c r="O50" s="30">
        <v>4</v>
      </c>
      <c r="P50" s="30">
        <v>3</v>
      </c>
      <c r="Q50" s="121"/>
      <c r="T50" s="123"/>
      <c r="U50" s="27" t="s">
        <v>54</v>
      </c>
      <c r="V50" s="28"/>
      <c r="W50" s="29"/>
      <c r="X50" s="30">
        <v>4</v>
      </c>
      <c r="Y50" s="30">
        <v>3</v>
      </c>
      <c r="Z50" s="121"/>
      <c r="AC50" s="123"/>
      <c r="AD50" s="27" t="s">
        <v>54</v>
      </c>
      <c r="AE50" s="28"/>
      <c r="AF50" s="29"/>
      <c r="AG50" s="30">
        <v>4</v>
      </c>
      <c r="AH50" s="30">
        <v>3</v>
      </c>
      <c r="AI50" s="121"/>
      <c r="AL50" s="123"/>
      <c r="AM50" s="27" t="s">
        <v>54</v>
      </c>
      <c r="AN50" s="28"/>
      <c r="AO50" s="29"/>
      <c r="AP50" s="30">
        <v>4</v>
      </c>
      <c r="AQ50" s="30">
        <v>3</v>
      </c>
      <c r="AR50" s="121"/>
    </row>
    <row r="51" spans="2:44" ht="15" customHeight="1" x14ac:dyDescent="0.3">
      <c r="B51" s="123"/>
      <c r="C51" s="27" t="s">
        <v>55</v>
      </c>
      <c r="D51" s="28"/>
      <c r="E51" s="29"/>
      <c r="F51" s="30">
        <v>4</v>
      </c>
      <c r="G51" s="7">
        <v>4</v>
      </c>
      <c r="H51" s="122"/>
      <c r="K51" s="123"/>
      <c r="L51" s="27" t="s">
        <v>55</v>
      </c>
      <c r="M51" s="28"/>
      <c r="N51" s="29"/>
      <c r="O51" s="30">
        <v>4</v>
      </c>
      <c r="P51" s="7">
        <v>4</v>
      </c>
      <c r="Q51" s="122"/>
      <c r="T51" s="123"/>
      <c r="U51" s="27" t="s">
        <v>55</v>
      </c>
      <c r="V51" s="28"/>
      <c r="W51" s="29"/>
      <c r="X51" s="30">
        <v>4</v>
      </c>
      <c r="Y51" s="7">
        <v>4</v>
      </c>
      <c r="Z51" s="122"/>
      <c r="AC51" s="123"/>
      <c r="AD51" s="27" t="s">
        <v>55</v>
      </c>
      <c r="AE51" s="28"/>
      <c r="AF51" s="29"/>
      <c r="AG51" s="30">
        <v>4</v>
      </c>
      <c r="AH51" s="7">
        <v>4</v>
      </c>
      <c r="AI51" s="122"/>
      <c r="AL51" s="123"/>
      <c r="AM51" s="27" t="s">
        <v>55</v>
      </c>
      <c r="AN51" s="28"/>
      <c r="AO51" s="29"/>
      <c r="AP51" s="30">
        <v>4</v>
      </c>
      <c r="AQ51" s="7">
        <v>4</v>
      </c>
      <c r="AR51" s="122"/>
    </row>
    <row r="52" spans="2:44" x14ac:dyDescent="0.3">
      <c r="C52" s="31"/>
      <c r="D52" s="31"/>
      <c r="E52" s="31"/>
      <c r="F52" s="31"/>
      <c r="G52" s="31"/>
      <c r="L52" s="31"/>
      <c r="M52" s="31"/>
      <c r="N52" s="31"/>
      <c r="O52" s="31"/>
      <c r="P52" s="31"/>
      <c r="U52" s="31"/>
      <c r="V52" s="31"/>
      <c r="W52" s="31"/>
      <c r="X52" s="31"/>
      <c r="Y52" s="31"/>
      <c r="AD52" s="31"/>
      <c r="AE52" s="31"/>
      <c r="AF52" s="31"/>
      <c r="AG52" s="31"/>
      <c r="AH52" s="31"/>
      <c r="AM52" s="31"/>
      <c r="AN52" s="31"/>
      <c r="AO52" s="31"/>
      <c r="AP52" s="31"/>
      <c r="AQ52" s="31"/>
    </row>
    <row r="53" spans="2:44" ht="15.75" customHeight="1" x14ac:dyDescent="0.3">
      <c r="C53" s="114" t="s">
        <v>56</v>
      </c>
      <c r="D53" s="114"/>
      <c r="E53" s="114"/>
      <c r="F53" s="114"/>
      <c r="G53" s="114"/>
      <c r="L53" s="114" t="s">
        <v>56</v>
      </c>
      <c r="M53" s="114"/>
      <c r="N53" s="114"/>
      <c r="O53" s="114"/>
      <c r="P53" s="114"/>
      <c r="U53" s="114" t="s">
        <v>56</v>
      </c>
      <c r="V53" s="114"/>
      <c r="W53" s="114"/>
      <c r="X53" s="114"/>
      <c r="Y53" s="114"/>
      <c r="AD53" s="114" t="s">
        <v>56</v>
      </c>
      <c r="AE53" s="114"/>
      <c r="AF53" s="114"/>
      <c r="AG53" s="114"/>
      <c r="AH53" s="114"/>
      <c r="AM53" s="114" t="s">
        <v>56</v>
      </c>
      <c r="AN53" s="114"/>
      <c r="AO53" s="114"/>
      <c r="AP53" s="114"/>
      <c r="AQ53" s="114"/>
    </row>
    <row r="54" spans="2:44" x14ac:dyDescent="0.3">
      <c r="C54" s="115" t="s">
        <v>9</v>
      </c>
      <c r="D54" s="116"/>
      <c r="E54" s="2" t="s">
        <v>57</v>
      </c>
      <c r="F54" s="1" t="s">
        <v>57</v>
      </c>
      <c r="G54" s="2" t="s">
        <v>11</v>
      </c>
      <c r="L54" s="115" t="s">
        <v>9</v>
      </c>
      <c r="M54" s="116"/>
      <c r="N54" s="2" t="s">
        <v>57</v>
      </c>
      <c r="O54" s="1" t="s">
        <v>57</v>
      </c>
      <c r="P54" s="2" t="s">
        <v>11</v>
      </c>
      <c r="U54" s="115" t="s">
        <v>9</v>
      </c>
      <c r="V54" s="116"/>
      <c r="W54" s="2" t="s">
        <v>57</v>
      </c>
      <c r="X54" s="1" t="s">
        <v>57</v>
      </c>
      <c r="Y54" s="2" t="s">
        <v>11</v>
      </c>
      <c r="AD54" s="115" t="s">
        <v>9</v>
      </c>
      <c r="AE54" s="116"/>
      <c r="AF54" s="2" t="s">
        <v>57</v>
      </c>
      <c r="AG54" s="1" t="s">
        <v>57</v>
      </c>
      <c r="AH54" s="2" t="s">
        <v>11</v>
      </c>
      <c r="AM54" s="115" t="s">
        <v>9</v>
      </c>
      <c r="AN54" s="116"/>
      <c r="AO54" s="2" t="s">
        <v>57</v>
      </c>
      <c r="AP54" s="1" t="s">
        <v>57</v>
      </c>
      <c r="AQ54" s="2" t="s">
        <v>11</v>
      </c>
    </row>
    <row r="55" spans="2:44" x14ac:dyDescent="0.3">
      <c r="C55" s="7" t="s">
        <v>8</v>
      </c>
      <c r="D55" s="6" t="s">
        <v>58</v>
      </c>
      <c r="E55" s="7"/>
      <c r="F55" s="32">
        <v>0.1</v>
      </c>
      <c r="G55" s="33">
        <f>H15+H24</f>
        <v>7.5714285714285712</v>
      </c>
      <c r="L55" s="7" t="s">
        <v>8</v>
      </c>
      <c r="M55" s="6" t="s">
        <v>58</v>
      </c>
      <c r="N55" s="7"/>
      <c r="O55" s="32">
        <v>0.1</v>
      </c>
      <c r="P55" s="33">
        <f>Q15+Q24</f>
        <v>7.7857142857142856</v>
      </c>
      <c r="U55" s="7" t="s">
        <v>8</v>
      </c>
      <c r="V55" s="6" t="s">
        <v>58</v>
      </c>
      <c r="W55" s="7"/>
      <c r="X55" s="32">
        <v>0.1</v>
      </c>
      <c r="Y55" s="33">
        <f>Z15+Z24</f>
        <v>7.5</v>
      </c>
      <c r="AD55" s="7" t="s">
        <v>8</v>
      </c>
      <c r="AE55" s="6" t="s">
        <v>58</v>
      </c>
      <c r="AF55" s="7"/>
      <c r="AG55" s="32">
        <v>0.1</v>
      </c>
      <c r="AH55" s="33">
        <f>AI15+AI24</f>
        <v>7.7857142857142856</v>
      </c>
      <c r="AM55" s="7" t="s">
        <v>8</v>
      </c>
      <c r="AN55" s="6" t="s">
        <v>58</v>
      </c>
      <c r="AO55" s="7"/>
      <c r="AP55" s="32">
        <v>0.1</v>
      </c>
      <c r="AQ55" s="33">
        <f>AR15+AR24</f>
        <v>7.8571428571428568</v>
      </c>
    </row>
    <row r="56" spans="2:44" x14ac:dyDescent="0.3">
      <c r="C56" s="7" t="s">
        <v>29</v>
      </c>
      <c r="D56" s="6" t="s">
        <v>59</v>
      </c>
      <c r="E56" s="7"/>
      <c r="F56" s="32">
        <v>0.3</v>
      </c>
      <c r="G56" s="2">
        <f>H30</f>
        <v>30</v>
      </c>
      <c r="L56" s="7" t="s">
        <v>29</v>
      </c>
      <c r="M56" s="6" t="s">
        <v>59</v>
      </c>
      <c r="N56" s="7"/>
      <c r="O56" s="32">
        <v>0.3</v>
      </c>
      <c r="P56" s="2">
        <f>Q30</f>
        <v>30</v>
      </c>
      <c r="U56" s="7" t="s">
        <v>29</v>
      </c>
      <c r="V56" s="6" t="s">
        <v>59</v>
      </c>
      <c r="W56" s="7"/>
      <c r="X56" s="32">
        <v>0.3</v>
      </c>
      <c r="Y56" s="2">
        <f>Z30</f>
        <v>30</v>
      </c>
      <c r="AD56" s="7" t="s">
        <v>29</v>
      </c>
      <c r="AE56" s="6" t="s">
        <v>59</v>
      </c>
      <c r="AF56" s="7"/>
      <c r="AG56" s="32">
        <v>0.3</v>
      </c>
      <c r="AH56" s="2">
        <f>AI30</f>
        <v>30</v>
      </c>
      <c r="AM56" s="7" t="s">
        <v>29</v>
      </c>
      <c r="AN56" s="6" t="s">
        <v>59</v>
      </c>
      <c r="AO56" s="7"/>
      <c r="AP56" s="32">
        <v>0.3</v>
      </c>
      <c r="AQ56" s="2">
        <f>AR30</f>
        <v>30</v>
      </c>
    </row>
    <row r="57" spans="2:44" x14ac:dyDescent="0.3">
      <c r="C57" s="7" t="s">
        <v>32</v>
      </c>
      <c r="D57" s="6" t="s">
        <v>60</v>
      </c>
      <c r="E57" s="7"/>
      <c r="F57" s="32">
        <v>0.05</v>
      </c>
      <c r="G57" s="2">
        <f>H32</f>
        <v>4</v>
      </c>
      <c r="L57" s="7" t="s">
        <v>32</v>
      </c>
      <c r="M57" s="6" t="s">
        <v>60</v>
      </c>
      <c r="N57" s="7"/>
      <c r="O57" s="32">
        <v>0.05</v>
      </c>
      <c r="P57" s="2">
        <f>Q32</f>
        <v>4</v>
      </c>
      <c r="U57" s="7" t="s">
        <v>32</v>
      </c>
      <c r="V57" s="6" t="s">
        <v>60</v>
      </c>
      <c r="W57" s="7"/>
      <c r="X57" s="32">
        <v>0.05</v>
      </c>
      <c r="Y57" s="2">
        <f>Z32</f>
        <v>4</v>
      </c>
      <c r="AD57" s="7" t="s">
        <v>32</v>
      </c>
      <c r="AE57" s="6" t="s">
        <v>60</v>
      </c>
      <c r="AF57" s="7"/>
      <c r="AG57" s="32">
        <v>0.05</v>
      </c>
      <c r="AH57" s="2">
        <f>AI32</f>
        <v>4</v>
      </c>
      <c r="AM57" s="7" t="s">
        <v>32</v>
      </c>
      <c r="AN57" s="6" t="s">
        <v>60</v>
      </c>
      <c r="AO57" s="7"/>
      <c r="AP57" s="32">
        <v>0.05</v>
      </c>
      <c r="AQ57" s="2">
        <f>AR32</f>
        <v>4</v>
      </c>
    </row>
    <row r="58" spans="2:44" x14ac:dyDescent="0.3">
      <c r="C58" s="7" t="s">
        <v>41</v>
      </c>
      <c r="D58" s="6" t="s">
        <v>61</v>
      </c>
      <c r="E58" s="7"/>
      <c r="F58" s="32">
        <v>0.05</v>
      </c>
      <c r="G58" s="2">
        <f>H39</f>
        <v>5</v>
      </c>
      <c r="L58" s="7" t="s">
        <v>41</v>
      </c>
      <c r="M58" s="6" t="s">
        <v>61</v>
      </c>
      <c r="N58" s="7"/>
      <c r="O58" s="32">
        <v>0.05</v>
      </c>
      <c r="P58" s="2">
        <f>Q39</f>
        <v>5</v>
      </c>
      <c r="U58" s="7" t="s">
        <v>41</v>
      </c>
      <c r="V58" s="6" t="s">
        <v>61</v>
      </c>
      <c r="W58" s="7"/>
      <c r="X58" s="32">
        <v>0.05</v>
      </c>
      <c r="Y58" s="2">
        <f>Z39</f>
        <v>5</v>
      </c>
      <c r="AD58" s="7" t="s">
        <v>41</v>
      </c>
      <c r="AE58" s="6" t="s">
        <v>61</v>
      </c>
      <c r="AF58" s="7"/>
      <c r="AG58" s="32">
        <v>0.05</v>
      </c>
      <c r="AH58" s="2">
        <f>AI39</f>
        <v>5</v>
      </c>
      <c r="AM58" s="7" t="s">
        <v>41</v>
      </c>
      <c r="AN58" s="6" t="s">
        <v>61</v>
      </c>
      <c r="AO58" s="7"/>
      <c r="AP58" s="32">
        <v>0.05</v>
      </c>
      <c r="AQ58" s="2">
        <f>AR39</f>
        <v>5</v>
      </c>
    </row>
    <row r="59" spans="2:44" x14ac:dyDescent="0.3">
      <c r="C59" s="7" t="s">
        <v>43</v>
      </c>
      <c r="D59" s="6" t="s">
        <v>62</v>
      </c>
      <c r="E59" s="7"/>
      <c r="F59" s="32">
        <v>0.1</v>
      </c>
      <c r="G59" s="2">
        <f>H42</f>
        <v>10</v>
      </c>
      <c r="L59" s="7" t="s">
        <v>43</v>
      </c>
      <c r="M59" s="6" t="s">
        <v>62</v>
      </c>
      <c r="N59" s="7"/>
      <c r="O59" s="32">
        <v>0.1</v>
      </c>
      <c r="P59" s="2">
        <f>Q42</f>
        <v>10</v>
      </c>
      <c r="U59" s="7" t="s">
        <v>43</v>
      </c>
      <c r="V59" s="6" t="s">
        <v>62</v>
      </c>
      <c r="W59" s="7"/>
      <c r="X59" s="32">
        <v>0.1</v>
      </c>
      <c r="Y59" s="2">
        <f>Z42</f>
        <v>10</v>
      </c>
      <c r="AD59" s="7" t="s">
        <v>43</v>
      </c>
      <c r="AE59" s="6" t="s">
        <v>62</v>
      </c>
      <c r="AF59" s="7"/>
      <c r="AG59" s="32">
        <v>0.1</v>
      </c>
      <c r="AH59" s="2">
        <f>AI42</f>
        <v>10</v>
      </c>
      <c r="AM59" s="7" t="s">
        <v>43</v>
      </c>
      <c r="AN59" s="6" t="s">
        <v>62</v>
      </c>
      <c r="AO59" s="7"/>
      <c r="AP59" s="32">
        <v>0.1</v>
      </c>
      <c r="AQ59" s="2">
        <f>AR42</f>
        <v>10</v>
      </c>
    </row>
    <row r="60" spans="2:44" x14ac:dyDescent="0.3">
      <c r="C60" s="7" t="s">
        <v>46</v>
      </c>
      <c r="D60" s="6" t="s">
        <v>63</v>
      </c>
      <c r="E60" s="7"/>
      <c r="F60" s="32">
        <v>0.4</v>
      </c>
      <c r="G60" s="2">
        <f>H44</f>
        <v>33</v>
      </c>
      <c r="L60" s="7" t="s">
        <v>46</v>
      </c>
      <c r="M60" s="6" t="s">
        <v>63</v>
      </c>
      <c r="N60" s="7"/>
      <c r="O60" s="32">
        <v>0.4</v>
      </c>
      <c r="P60" s="2">
        <f>Q44</f>
        <v>33</v>
      </c>
      <c r="U60" s="7" t="s">
        <v>46</v>
      </c>
      <c r="V60" s="6" t="s">
        <v>63</v>
      </c>
      <c r="W60" s="7"/>
      <c r="X60" s="32">
        <v>0.4</v>
      </c>
      <c r="Y60" s="2">
        <f>Z44</f>
        <v>33</v>
      </c>
      <c r="AD60" s="7" t="s">
        <v>46</v>
      </c>
      <c r="AE60" s="6" t="s">
        <v>63</v>
      </c>
      <c r="AF60" s="7"/>
      <c r="AG60" s="32">
        <v>0.4</v>
      </c>
      <c r="AH60" s="2">
        <f>AI44</f>
        <v>33</v>
      </c>
      <c r="AM60" s="7" t="s">
        <v>46</v>
      </c>
      <c r="AN60" s="6" t="s">
        <v>63</v>
      </c>
      <c r="AO60" s="7"/>
      <c r="AP60" s="32">
        <v>0.4</v>
      </c>
      <c r="AQ60" s="2">
        <f>AR44</f>
        <v>33</v>
      </c>
    </row>
    <row r="61" spans="2:44" x14ac:dyDescent="0.3">
      <c r="C61" s="9"/>
      <c r="D61" s="11"/>
      <c r="F61" s="32">
        <f>SUM(F55:F60)</f>
        <v>1</v>
      </c>
      <c r="G61" s="33">
        <f>SUM(G55:G60)</f>
        <v>89.571428571428569</v>
      </c>
      <c r="L61" s="9"/>
      <c r="M61" s="11"/>
      <c r="O61" s="32">
        <f>SUM(O55:O60)</f>
        <v>1</v>
      </c>
      <c r="P61" s="33">
        <f>SUM(P55:P60)</f>
        <v>89.785714285714278</v>
      </c>
      <c r="U61" s="9"/>
      <c r="V61" s="11"/>
      <c r="X61" s="32">
        <f>SUM(X55:X60)</f>
        <v>1</v>
      </c>
      <c r="Y61" s="33">
        <f>SUM(Y55:Y60)</f>
        <v>89.5</v>
      </c>
      <c r="AD61" s="9"/>
      <c r="AE61" s="11"/>
      <c r="AG61" s="32">
        <f>SUM(AG55:AG60)</f>
        <v>1</v>
      </c>
      <c r="AH61" s="33">
        <f>SUM(AH55:AH60)</f>
        <v>89.785714285714278</v>
      </c>
      <c r="AM61" s="9"/>
      <c r="AN61" s="11"/>
      <c r="AP61" s="32">
        <f>SUM(AP55:AP60)</f>
        <v>1</v>
      </c>
      <c r="AQ61" s="33">
        <f>SUM(AQ55:AQ60)</f>
        <v>89.857142857142861</v>
      </c>
    </row>
    <row r="63" spans="2:44" x14ac:dyDescent="0.3">
      <c r="C63" s="113" t="s">
        <v>64</v>
      </c>
      <c r="D63" s="113"/>
      <c r="G63" s="113"/>
      <c r="H63" s="113"/>
      <c r="L63" s="113" t="s">
        <v>65</v>
      </c>
      <c r="M63" s="113"/>
      <c r="P63" s="113"/>
      <c r="Q63" s="113"/>
      <c r="U63" s="113" t="s">
        <v>66</v>
      </c>
      <c r="V63" s="113"/>
      <c r="Y63" s="113"/>
      <c r="Z63" s="113"/>
      <c r="AD63" s="113" t="s">
        <v>67</v>
      </c>
      <c r="AE63" s="113"/>
      <c r="AH63" s="113"/>
      <c r="AI63" s="113"/>
      <c r="AM63" s="113" t="s">
        <v>68</v>
      </c>
      <c r="AN63" s="113"/>
      <c r="AQ63" s="113"/>
      <c r="AR63" s="113"/>
    </row>
    <row r="64" spans="2:44" x14ac:dyDescent="0.3">
      <c r="C64" s="111" t="s">
        <v>69</v>
      </c>
      <c r="D64" s="111"/>
      <c r="G64" s="111" t="s">
        <v>70</v>
      </c>
      <c r="H64" s="111"/>
      <c r="L64" s="111" t="s">
        <v>69</v>
      </c>
      <c r="M64" s="111"/>
      <c r="P64" s="111" t="s">
        <v>70</v>
      </c>
      <c r="Q64" s="111"/>
      <c r="U64" s="111" t="s">
        <v>69</v>
      </c>
      <c r="V64" s="111"/>
      <c r="Y64" s="111" t="s">
        <v>70</v>
      </c>
      <c r="Z64" s="111"/>
      <c r="AD64" s="111" t="s">
        <v>69</v>
      </c>
      <c r="AE64" s="111"/>
      <c r="AH64" s="111" t="s">
        <v>70</v>
      </c>
      <c r="AI64" s="111"/>
      <c r="AM64" s="111" t="s">
        <v>69</v>
      </c>
      <c r="AN64" s="111"/>
      <c r="AQ64" s="111" t="s">
        <v>70</v>
      </c>
      <c r="AR64" s="111"/>
    </row>
    <row r="65" spans="3:40" x14ac:dyDescent="0.3">
      <c r="C65" s="112" t="s">
        <v>71</v>
      </c>
      <c r="D65" s="112"/>
      <c r="L65" s="112" t="s">
        <v>71</v>
      </c>
      <c r="M65" s="112"/>
      <c r="U65" s="112" t="s">
        <v>71</v>
      </c>
      <c r="V65" s="112"/>
      <c r="AD65" s="112" t="s">
        <v>71</v>
      </c>
      <c r="AE65" s="112"/>
      <c r="AM65" s="112" t="s">
        <v>71</v>
      </c>
      <c r="AN65" s="112"/>
    </row>
  </sheetData>
  <mergeCells count="270">
    <mergeCell ref="B1:H1"/>
    <mergeCell ref="K1:Q1"/>
    <mergeCell ref="T1:Z1"/>
    <mergeCell ref="AC1:AI1"/>
    <mergeCell ref="AL1:AR1"/>
    <mergeCell ref="B2:H2"/>
    <mergeCell ref="K2:Q2"/>
    <mergeCell ref="T2:Z2"/>
    <mergeCell ref="AC2:AI2"/>
    <mergeCell ref="AL2:AR2"/>
    <mergeCell ref="B3:H3"/>
    <mergeCell ref="K3:Q3"/>
    <mergeCell ref="T3:Z3"/>
    <mergeCell ref="AC3:AI3"/>
    <mergeCell ref="AL3:AR3"/>
    <mergeCell ref="B5:H5"/>
    <mergeCell ref="K5:Q5"/>
    <mergeCell ref="T5:Z5"/>
    <mergeCell ref="AC5:AI5"/>
    <mergeCell ref="AL5:AR5"/>
    <mergeCell ref="B6:H6"/>
    <mergeCell ref="K6:Q6"/>
    <mergeCell ref="T6:Z6"/>
    <mergeCell ref="AC6:AI6"/>
    <mergeCell ref="AL6:AR6"/>
    <mergeCell ref="B7:H7"/>
    <mergeCell ref="K7:Q7"/>
    <mergeCell ref="T7:Z7"/>
    <mergeCell ref="AC7:AI7"/>
    <mergeCell ref="AL7:AR7"/>
    <mergeCell ref="B8:H8"/>
    <mergeCell ref="K8:Q8"/>
    <mergeCell ref="T8:Z8"/>
    <mergeCell ref="AC8:AI8"/>
    <mergeCell ref="AL8:AR8"/>
    <mergeCell ref="B12:B28"/>
    <mergeCell ref="C12:D12"/>
    <mergeCell ref="F12:F14"/>
    <mergeCell ref="G12:G14"/>
    <mergeCell ref="H12:H14"/>
    <mergeCell ref="AD12:AE12"/>
    <mergeCell ref="AD15:AF15"/>
    <mergeCell ref="AD18:AF18"/>
    <mergeCell ref="U19:W19"/>
    <mergeCell ref="AD19:AF19"/>
    <mergeCell ref="K12:K28"/>
    <mergeCell ref="L12:M12"/>
    <mergeCell ref="O12:O14"/>
    <mergeCell ref="P12:P14"/>
    <mergeCell ref="Q12:Q14"/>
    <mergeCell ref="T12:T28"/>
    <mergeCell ref="L19:N19"/>
    <mergeCell ref="U18:W18"/>
    <mergeCell ref="C19:E19"/>
    <mergeCell ref="AQ12:AQ14"/>
    <mergeCell ref="AR12:AR14"/>
    <mergeCell ref="C13:D13"/>
    <mergeCell ref="L13:M13"/>
    <mergeCell ref="U13:V13"/>
    <mergeCell ref="AD13:AE13"/>
    <mergeCell ref="AM13:AN13"/>
    <mergeCell ref="AG12:AG14"/>
    <mergeCell ref="AH12:AH14"/>
    <mergeCell ref="AI12:AI14"/>
    <mergeCell ref="AL12:AL28"/>
    <mergeCell ref="AM12:AN12"/>
    <mergeCell ref="AP12:AP14"/>
    <mergeCell ref="AI15:AI22"/>
    <mergeCell ref="AM15:AO15"/>
    <mergeCell ref="AM17:AO17"/>
    <mergeCell ref="AM18:AO18"/>
    <mergeCell ref="U12:V12"/>
    <mergeCell ref="X12:X14"/>
    <mergeCell ref="Y12:Y14"/>
    <mergeCell ref="Z12:Z14"/>
    <mergeCell ref="AC12:AC28"/>
    <mergeCell ref="AM19:AO19"/>
    <mergeCell ref="C20:E20"/>
    <mergeCell ref="L20:N20"/>
    <mergeCell ref="U20:W20"/>
    <mergeCell ref="AD20:AF20"/>
    <mergeCell ref="AM20:AO20"/>
    <mergeCell ref="AR15:AR22"/>
    <mergeCell ref="C16:D16"/>
    <mergeCell ref="L16:M16"/>
    <mergeCell ref="U16:V16"/>
    <mergeCell ref="AD16:AE16"/>
    <mergeCell ref="AM16:AN16"/>
    <mergeCell ref="C17:E17"/>
    <mergeCell ref="L17:N17"/>
    <mergeCell ref="U17:W17"/>
    <mergeCell ref="AD17:AF17"/>
    <mergeCell ref="C15:E15"/>
    <mergeCell ref="H15:H22"/>
    <mergeCell ref="L15:N15"/>
    <mergeCell ref="Q15:Q22"/>
    <mergeCell ref="U15:W15"/>
    <mergeCell ref="Z15:Z22"/>
    <mergeCell ref="C18:E18"/>
    <mergeCell ref="L18:N18"/>
    <mergeCell ref="C21:E21"/>
    <mergeCell ref="L21:N21"/>
    <mergeCell ref="U21:W21"/>
    <mergeCell ref="AD21:AF21"/>
    <mergeCell ref="AM21:AO21"/>
    <mergeCell ref="C22:E22"/>
    <mergeCell ref="L22:N22"/>
    <mergeCell ref="U22:W22"/>
    <mergeCell ref="AD22:AF22"/>
    <mergeCell ref="AM22:AO22"/>
    <mergeCell ref="H24:H28"/>
    <mergeCell ref="Q24:Q28"/>
    <mergeCell ref="Z24:Z28"/>
    <mergeCell ref="AI24:AI28"/>
    <mergeCell ref="AR24:AR28"/>
    <mergeCell ref="B29:B30"/>
    <mergeCell ref="C29:E29"/>
    <mergeCell ref="K29:K30"/>
    <mergeCell ref="L29:N29"/>
    <mergeCell ref="T29:T30"/>
    <mergeCell ref="U29:W29"/>
    <mergeCell ref="AC29:AC30"/>
    <mergeCell ref="AD29:AF29"/>
    <mergeCell ref="AL29:AL30"/>
    <mergeCell ref="AM29:AO29"/>
    <mergeCell ref="C30:E30"/>
    <mergeCell ref="L30:N30"/>
    <mergeCell ref="U30:W30"/>
    <mergeCell ref="AD30:AF30"/>
    <mergeCell ref="AM30:AO30"/>
    <mergeCell ref="B31:B37"/>
    <mergeCell ref="C31:E31"/>
    <mergeCell ref="K31:K37"/>
    <mergeCell ref="L31:N31"/>
    <mergeCell ref="T31:T37"/>
    <mergeCell ref="U31:W31"/>
    <mergeCell ref="L34:M34"/>
    <mergeCell ref="U34:V34"/>
    <mergeCell ref="C36:E36"/>
    <mergeCell ref="L36:N36"/>
    <mergeCell ref="AR32:AR37"/>
    <mergeCell ref="C33:D33"/>
    <mergeCell ref="L33:M33"/>
    <mergeCell ref="U33:V33"/>
    <mergeCell ref="AD33:AE33"/>
    <mergeCell ref="AM33:AN33"/>
    <mergeCell ref="C34:D34"/>
    <mergeCell ref="AC31:AC37"/>
    <mergeCell ref="AD31:AF31"/>
    <mergeCell ref="AL31:AL37"/>
    <mergeCell ref="AM31:AO31"/>
    <mergeCell ref="C32:E32"/>
    <mergeCell ref="H32:H37"/>
    <mergeCell ref="L32:N32"/>
    <mergeCell ref="Q32:Q37"/>
    <mergeCell ref="U32:W32"/>
    <mergeCell ref="Z32:Z37"/>
    <mergeCell ref="AD34:AE34"/>
    <mergeCell ref="AM34:AN34"/>
    <mergeCell ref="C35:D35"/>
    <mergeCell ref="L35:M35"/>
    <mergeCell ref="U35:V35"/>
    <mergeCell ref="AD35:AE35"/>
    <mergeCell ref="AM35:AN35"/>
    <mergeCell ref="AD32:AF32"/>
    <mergeCell ref="AI32:AI37"/>
    <mergeCell ref="AM32:AO32"/>
    <mergeCell ref="T38:T40"/>
    <mergeCell ref="U38:W38"/>
    <mergeCell ref="L40:N40"/>
    <mergeCell ref="U40:W40"/>
    <mergeCell ref="U36:W36"/>
    <mergeCell ref="AD36:AF36"/>
    <mergeCell ref="AM36:AO36"/>
    <mergeCell ref="C37:D37"/>
    <mergeCell ref="L37:M37"/>
    <mergeCell ref="U37:V37"/>
    <mergeCell ref="AD37:AE37"/>
    <mergeCell ref="AM37:AN37"/>
    <mergeCell ref="AD40:AF40"/>
    <mergeCell ref="AM40:AO40"/>
    <mergeCell ref="B41:B42"/>
    <mergeCell ref="C41:E41"/>
    <mergeCell ref="K41:K42"/>
    <mergeCell ref="L41:N41"/>
    <mergeCell ref="T41:T42"/>
    <mergeCell ref="U41:W41"/>
    <mergeCell ref="AC41:AC42"/>
    <mergeCell ref="AD41:AF41"/>
    <mergeCell ref="AC38:AC40"/>
    <mergeCell ref="AD38:AF38"/>
    <mergeCell ref="AL38:AL40"/>
    <mergeCell ref="AM38:AO38"/>
    <mergeCell ref="C39:E39"/>
    <mergeCell ref="L39:N39"/>
    <mergeCell ref="U39:W39"/>
    <mergeCell ref="AD39:AF39"/>
    <mergeCell ref="AM39:AO39"/>
    <mergeCell ref="C40:E40"/>
    <mergeCell ref="B38:B40"/>
    <mergeCell ref="C38:E38"/>
    <mergeCell ref="K38:K40"/>
    <mergeCell ref="L38:N38"/>
    <mergeCell ref="B43:B51"/>
    <mergeCell ref="C43:E43"/>
    <mergeCell ref="K43:K51"/>
    <mergeCell ref="L43:N43"/>
    <mergeCell ref="T43:T51"/>
    <mergeCell ref="U43:W43"/>
    <mergeCell ref="AL41:AL42"/>
    <mergeCell ref="AM41:AO41"/>
    <mergeCell ref="C42:D42"/>
    <mergeCell ref="L42:M42"/>
    <mergeCell ref="U42:V42"/>
    <mergeCell ref="AD42:AE42"/>
    <mergeCell ref="AM42:AN42"/>
    <mergeCell ref="AD44:AF44"/>
    <mergeCell ref="AI44:AI51"/>
    <mergeCell ref="AM44:AO44"/>
    <mergeCell ref="AR44:AR51"/>
    <mergeCell ref="C45:E45"/>
    <mergeCell ref="L45:N45"/>
    <mergeCell ref="U45:W45"/>
    <mergeCell ref="AD45:AF45"/>
    <mergeCell ref="AM45:AO45"/>
    <mergeCell ref="AC43:AC51"/>
    <mergeCell ref="AD43:AF43"/>
    <mergeCell ref="AL43:AL51"/>
    <mergeCell ref="AM43:AO43"/>
    <mergeCell ref="C44:E44"/>
    <mergeCell ref="H44:H51"/>
    <mergeCell ref="L44:N44"/>
    <mergeCell ref="Q44:Q51"/>
    <mergeCell ref="U44:W44"/>
    <mergeCell ref="Z44:Z51"/>
    <mergeCell ref="C53:G53"/>
    <mergeCell ref="L53:P53"/>
    <mergeCell ref="U53:Y53"/>
    <mergeCell ref="AD53:AH53"/>
    <mergeCell ref="AM53:AQ53"/>
    <mergeCell ref="C54:D54"/>
    <mergeCell ref="L54:M54"/>
    <mergeCell ref="U54:V54"/>
    <mergeCell ref="AD54:AE54"/>
    <mergeCell ref="AM54:AN54"/>
    <mergeCell ref="AD63:AE63"/>
    <mergeCell ref="AH63:AI63"/>
    <mergeCell ref="AM63:AN63"/>
    <mergeCell ref="AQ63:AR63"/>
    <mergeCell ref="C64:D64"/>
    <mergeCell ref="G64:H64"/>
    <mergeCell ref="L64:M64"/>
    <mergeCell ref="P64:Q64"/>
    <mergeCell ref="U64:V64"/>
    <mergeCell ref="Y64:Z64"/>
    <mergeCell ref="C63:D63"/>
    <mergeCell ref="G63:H63"/>
    <mergeCell ref="L63:M63"/>
    <mergeCell ref="P63:Q63"/>
    <mergeCell ref="U63:V63"/>
    <mergeCell ref="Y63:Z63"/>
    <mergeCell ref="AD64:AE64"/>
    <mergeCell ref="AH64:AI64"/>
    <mergeCell ref="AM64:AN64"/>
    <mergeCell ref="AQ64:AR64"/>
    <mergeCell ref="C65:D65"/>
    <mergeCell ref="L65:M65"/>
    <mergeCell ref="U65:V65"/>
    <mergeCell ref="AD65:AE65"/>
    <mergeCell ref="AM65:AN65"/>
  </mergeCells>
  <printOptions horizontalCentered="1"/>
  <pageMargins left="0.59055118110236227" right="0.23622047244094491" top="0.43307086614173229" bottom="0.15748031496062992" header="0.31496062992125984" footer="0.11811023622047245"/>
  <pageSetup paperSize="9" scale="72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CA21-4141-4519-984E-93122667F233}">
  <sheetPr>
    <tabColor rgb="FFFFC000"/>
  </sheetPr>
  <dimension ref="A1:K82"/>
  <sheetViews>
    <sheetView view="pageBreakPreview" topLeftCell="A7" zoomScale="115" zoomScaleNormal="100" zoomScaleSheetLayoutView="115" workbookViewId="0">
      <selection activeCell="E23" sqref="E23"/>
    </sheetView>
  </sheetViews>
  <sheetFormatPr defaultColWidth="9.109375" defaultRowHeight="9.6" x14ac:dyDescent="0.2"/>
  <cols>
    <col min="1" max="1" width="29.88671875" style="34" customWidth="1"/>
    <col min="2" max="2" width="4.5546875" style="36" customWidth="1"/>
    <col min="3" max="3" width="8.5546875" style="37" customWidth="1"/>
    <col min="4" max="4" width="9.5546875" style="37" customWidth="1"/>
    <col min="5" max="5" width="35.33203125" style="36" customWidth="1"/>
    <col min="6" max="6" width="33" style="34" customWidth="1"/>
    <col min="7" max="7" width="54.88671875" style="34" customWidth="1"/>
    <col min="8" max="8" width="13.44140625" style="34" customWidth="1"/>
    <col min="9" max="9" width="12.6640625" style="34" customWidth="1"/>
    <col min="10" max="10" width="8.88671875" style="34" customWidth="1"/>
    <col min="11" max="16384" width="9.109375" style="34"/>
  </cols>
  <sheetData>
    <row r="1" spans="1:11" ht="14.25" customHeight="1" x14ac:dyDescent="0.2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1" ht="11.4" x14ac:dyDescent="0.2">
      <c r="A2" s="107" t="s">
        <v>1</v>
      </c>
      <c r="B2" s="107"/>
      <c r="C2" s="107"/>
      <c r="D2" s="107"/>
      <c r="E2" s="107"/>
      <c r="F2" s="107"/>
      <c r="G2" s="107"/>
      <c r="H2" s="107"/>
      <c r="I2" s="107"/>
      <c r="J2" s="107"/>
    </row>
    <row r="3" spans="1:11" ht="12" x14ac:dyDescent="0.2">
      <c r="A3" s="106" t="s">
        <v>74</v>
      </c>
      <c r="B3" s="106"/>
      <c r="C3" s="106"/>
      <c r="D3" s="106"/>
      <c r="E3" s="106"/>
      <c r="F3" s="106"/>
      <c r="G3" s="106"/>
      <c r="H3" s="106"/>
      <c r="I3" s="106"/>
      <c r="J3" s="106"/>
    </row>
    <row r="4" spans="1:11" x14ac:dyDescent="0.2">
      <c r="A4" s="35"/>
    </row>
    <row r="5" spans="1:11" ht="13.2" x14ac:dyDescent="0.2">
      <c r="A5" s="108" t="s">
        <v>75</v>
      </c>
      <c r="B5" s="108"/>
      <c r="C5" s="108"/>
      <c r="D5" s="108"/>
      <c r="E5" s="108"/>
      <c r="F5" s="108"/>
      <c r="G5" s="108"/>
      <c r="H5" s="108"/>
      <c r="I5" s="108"/>
      <c r="J5" s="108"/>
    </row>
    <row r="6" spans="1:11" x14ac:dyDescent="0.2">
      <c r="A6" s="109">
        <v>45539</v>
      </c>
      <c r="B6" s="110"/>
      <c r="C6" s="110"/>
      <c r="D6" s="110"/>
      <c r="E6" s="110"/>
      <c r="F6" s="110"/>
      <c r="G6" s="110"/>
      <c r="H6" s="110"/>
      <c r="I6" s="110"/>
      <c r="J6" s="110"/>
    </row>
    <row r="7" spans="1:11" ht="14.4" x14ac:dyDescent="0.25">
      <c r="A7" s="38" t="s">
        <v>76</v>
      </c>
      <c r="B7" s="103" t="s">
        <v>77</v>
      </c>
      <c r="C7" s="103"/>
      <c r="D7" s="103"/>
      <c r="E7" s="103"/>
    </row>
    <row r="8" spans="1:11" ht="14.4" x14ac:dyDescent="0.25">
      <c r="A8" s="38" t="s">
        <v>78</v>
      </c>
      <c r="B8" s="39" t="s">
        <v>79</v>
      </c>
      <c r="C8" s="39"/>
      <c r="D8" s="39"/>
      <c r="E8" s="39"/>
    </row>
    <row r="9" spans="1:11" ht="14.4" x14ac:dyDescent="0.25">
      <c r="A9" s="40" t="s">
        <v>80</v>
      </c>
      <c r="B9" s="103"/>
      <c r="C9" s="103"/>
      <c r="D9" s="103"/>
      <c r="E9" s="103"/>
    </row>
    <row r="10" spans="1:11" ht="14.4" x14ac:dyDescent="0.25">
      <c r="A10" s="38" t="s">
        <v>81</v>
      </c>
      <c r="B10" s="103"/>
      <c r="C10" s="103"/>
      <c r="D10" s="103"/>
      <c r="E10" s="103"/>
    </row>
    <row r="11" spans="1:11" ht="15" customHeight="1" x14ac:dyDescent="0.2">
      <c r="A11" s="41" t="s">
        <v>82</v>
      </c>
      <c r="B11" s="104" t="s">
        <v>83</v>
      </c>
      <c r="C11" s="105"/>
      <c r="D11" s="105"/>
      <c r="E11" s="105"/>
    </row>
    <row r="12" spans="1:11" ht="14.4" x14ac:dyDescent="0.2">
      <c r="A12" s="42"/>
      <c r="B12" s="105" t="s">
        <v>84</v>
      </c>
      <c r="C12" s="105"/>
      <c r="D12" s="105"/>
      <c r="E12" s="105"/>
    </row>
    <row r="13" spans="1:11" ht="14.4" x14ac:dyDescent="0.2">
      <c r="A13" s="42"/>
      <c r="B13" s="105" t="s">
        <v>85</v>
      </c>
      <c r="C13" s="105"/>
      <c r="D13" s="105"/>
      <c r="E13" s="105"/>
    </row>
    <row r="14" spans="1:11" ht="19.5" customHeight="1" x14ac:dyDescent="0.2">
      <c r="A14" s="42"/>
      <c r="B14" s="104" t="s">
        <v>86</v>
      </c>
      <c r="C14" s="105"/>
      <c r="D14" s="105"/>
      <c r="E14" s="105"/>
    </row>
    <row r="15" spans="1:11" ht="12" thickBot="1" x14ac:dyDescent="0.25">
      <c r="A15" s="43"/>
      <c r="B15" s="44"/>
      <c r="C15" s="45"/>
      <c r="D15" s="46"/>
      <c r="E15" s="46"/>
      <c r="F15" s="46"/>
      <c r="G15" s="46"/>
      <c r="H15" s="46"/>
      <c r="I15" s="46"/>
      <c r="J15" s="47"/>
    </row>
    <row r="16" spans="1:11" ht="22.8" x14ac:dyDescent="0.3">
      <c r="A16" s="48" t="s">
        <v>87</v>
      </c>
      <c r="B16" s="49" t="s">
        <v>88</v>
      </c>
      <c r="C16" s="49" t="s">
        <v>89</v>
      </c>
      <c r="D16" s="49" t="s">
        <v>90</v>
      </c>
      <c r="E16" s="48" t="s">
        <v>91</v>
      </c>
      <c r="F16" s="48" t="s">
        <v>60</v>
      </c>
      <c r="G16" s="49" t="s">
        <v>61</v>
      </c>
      <c r="H16" s="49" t="s">
        <v>62</v>
      </c>
      <c r="I16" s="49" t="s">
        <v>63</v>
      </c>
      <c r="J16" s="49" t="s">
        <v>92</v>
      </c>
      <c r="K16" s="50"/>
    </row>
    <row r="17" spans="1:10" ht="12" thickBot="1" x14ac:dyDescent="0.25">
      <c r="A17" s="51"/>
      <c r="B17" s="52"/>
      <c r="C17" s="53"/>
      <c r="D17" s="54">
        <v>0.1</v>
      </c>
      <c r="E17" s="55">
        <v>0.3</v>
      </c>
      <c r="F17" s="55">
        <v>0.05</v>
      </c>
      <c r="G17" s="54">
        <v>0.05</v>
      </c>
      <c r="H17" s="54">
        <v>0.1</v>
      </c>
      <c r="I17" s="54">
        <v>0.4</v>
      </c>
      <c r="J17" s="56">
        <f>SUM(D17:I17)</f>
        <v>1</v>
      </c>
    </row>
    <row r="18" spans="1:10" ht="20.100000000000001" customHeight="1" x14ac:dyDescent="0.2">
      <c r="A18" s="98">
        <v>1</v>
      </c>
      <c r="B18" s="57">
        <v>28</v>
      </c>
      <c r="C18" s="57" t="s">
        <v>93</v>
      </c>
      <c r="D18" s="58"/>
      <c r="E18" s="59" t="s">
        <v>94</v>
      </c>
      <c r="F18" s="59" t="s">
        <v>1</v>
      </c>
      <c r="G18" s="60" t="s">
        <v>95</v>
      </c>
      <c r="H18" s="100" t="s">
        <v>96</v>
      </c>
      <c r="I18" s="101" t="s">
        <v>97</v>
      </c>
      <c r="J18" s="62"/>
    </row>
    <row r="19" spans="1:10" ht="20.100000000000001" customHeight="1" x14ac:dyDescent="0.2">
      <c r="A19" s="99"/>
      <c r="B19" s="64"/>
      <c r="C19" s="65"/>
      <c r="D19" s="61"/>
      <c r="E19" s="66" t="s">
        <v>98</v>
      </c>
      <c r="F19" s="66" t="s">
        <v>99</v>
      </c>
      <c r="G19" s="60" t="s">
        <v>100</v>
      </c>
      <c r="H19" s="100"/>
      <c r="I19" s="100"/>
      <c r="J19" s="67"/>
    </row>
    <row r="20" spans="1:10" ht="20.100000000000001" customHeight="1" x14ac:dyDescent="0.2">
      <c r="A20" s="99"/>
      <c r="B20" s="64"/>
      <c r="C20" s="65"/>
      <c r="D20" s="61"/>
      <c r="E20" s="68">
        <v>2023</v>
      </c>
      <c r="F20" s="69" t="s">
        <v>101</v>
      </c>
      <c r="G20" s="68" t="s">
        <v>102</v>
      </c>
      <c r="H20" s="100"/>
      <c r="I20" s="100"/>
      <c r="J20" s="67"/>
    </row>
    <row r="21" spans="1:10" ht="20.100000000000001" customHeight="1" x14ac:dyDescent="0.2">
      <c r="A21" s="70"/>
      <c r="B21" s="64"/>
      <c r="C21" s="71"/>
      <c r="D21" s="61"/>
      <c r="E21" s="72"/>
      <c r="F21" s="73"/>
      <c r="G21" s="69" t="s">
        <v>103</v>
      </c>
      <c r="H21" s="100"/>
      <c r="I21" s="100"/>
      <c r="J21" s="67"/>
    </row>
    <row r="22" spans="1:10" ht="20.100000000000001" customHeight="1" x14ac:dyDescent="0.2">
      <c r="A22" s="70"/>
      <c r="B22" s="64"/>
      <c r="C22" s="65"/>
      <c r="D22" s="61"/>
      <c r="E22" s="59" t="s">
        <v>94</v>
      </c>
      <c r="F22" s="59" t="s">
        <v>1</v>
      </c>
      <c r="G22" s="74"/>
      <c r="H22" s="100" t="s">
        <v>104</v>
      </c>
      <c r="I22" s="61"/>
      <c r="J22" s="67"/>
    </row>
    <row r="23" spans="1:10" ht="20.100000000000001" customHeight="1" x14ac:dyDescent="0.2">
      <c r="A23" s="63"/>
      <c r="B23" s="64"/>
      <c r="C23" s="65"/>
      <c r="D23" s="61"/>
      <c r="E23" s="75" t="s">
        <v>105</v>
      </c>
      <c r="F23" s="66" t="s">
        <v>106</v>
      </c>
      <c r="G23" s="59" t="s">
        <v>107</v>
      </c>
      <c r="H23" s="100"/>
      <c r="I23" s="61"/>
      <c r="J23" s="67"/>
    </row>
    <row r="24" spans="1:10" ht="20.100000000000001" customHeight="1" x14ac:dyDescent="0.2">
      <c r="A24" s="63"/>
      <c r="B24" s="64"/>
      <c r="C24" s="65"/>
      <c r="D24" s="61"/>
      <c r="E24" s="76">
        <v>2016</v>
      </c>
      <c r="F24" s="69" t="s">
        <v>108</v>
      </c>
      <c r="G24" s="68" t="s">
        <v>109</v>
      </c>
      <c r="H24" s="100"/>
      <c r="I24" s="61"/>
      <c r="J24" s="67"/>
    </row>
    <row r="25" spans="1:10" ht="20.100000000000001" customHeight="1" x14ac:dyDescent="0.2">
      <c r="A25" s="63"/>
      <c r="B25" s="64"/>
      <c r="C25" s="65"/>
      <c r="D25" s="61"/>
      <c r="E25" s="77"/>
      <c r="F25" s="78"/>
      <c r="G25" s="69" t="s">
        <v>110</v>
      </c>
      <c r="H25" s="61"/>
      <c r="I25" s="61"/>
      <c r="J25" s="67"/>
    </row>
    <row r="26" spans="1:10" ht="20.100000000000001" customHeight="1" x14ac:dyDescent="0.2">
      <c r="A26" s="63"/>
      <c r="B26" s="64"/>
      <c r="C26" s="65"/>
      <c r="D26" s="61"/>
      <c r="E26" s="77"/>
      <c r="F26" s="59" t="s">
        <v>1</v>
      </c>
      <c r="G26" s="79"/>
      <c r="H26" s="102" t="s">
        <v>111</v>
      </c>
      <c r="I26" s="61"/>
      <c r="J26" s="67"/>
    </row>
    <row r="27" spans="1:10" ht="20.100000000000001" customHeight="1" x14ac:dyDescent="0.2">
      <c r="A27" s="70"/>
      <c r="B27" s="64"/>
      <c r="C27" s="65"/>
      <c r="D27" s="61"/>
      <c r="E27" s="80"/>
      <c r="F27" s="66" t="s">
        <v>112</v>
      </c>
      <c r="G27" s="81" t="s">
        <v>113</v>
      </c>
      <c r="H27" s="102"/>
      <c r="I27" s="61"/>
      <c r="J27" s="67"/>
    </row>
    <row r="28" spans="1:10" ht="20.100000000000001" customHeight="1" x14ac:dyDescent="0.2">
      <c r="A28" s="70"/>
      <c r="B28" s="64"/>
      <c r="C28" s="65"/>
      <c r="D28" s="61"/>
      <c r="E28" s="80"/>
      <c r="F28" s="66" t="s">
        <v>114</v>
      </c>
      <c r="G28" s="68" t="s">
        <v>109</v>
      </c>
      <c r="H28" s="102"/>
      <c r="I28" s="61"/>
      <c r="J28" s="67"/>
    </row>
    <row r="29" spans="1:10" ht="20.100000000000001" customHeight="1" x14ac:dyDescent="0.2">
      <c r="A29" s="70"/>
      <c r="B29" s="64"/>
      <c r="C29" s="65"/>
      <c r="D29" s="61"/>
      <c r="E29" s="80"/>
      <c r="F29" s="78"/>
      <c r="G29" s="79" t="s">
        <v>115</v>
      </c>
      <c r="H29" s="61"/>
      <c r="I29" s="61"/>
      <c r="J29" s="67"/>
    </row>
    <row r="30" spans="1:10" ht="20.100000000000001" customHeight="1" thickBot="1" x14ac:dyDescent="0.25">
      <c r="A30" s="82"/>
      <c r="B30" s="83"/>
      <c r="C30" s="84"/>
      <c r="D30" s="85">
        <f>(7.57%+7.79%+7.5%+7.79%+7.86%)/5</f>
        <v>7.7020000000000005E-2</v>
      </c>
      <c r="E30" s="86">
        <v>0.3</v>
      </c>
      <c r="F30" s="86">
        <v>0.04</v>
      </c>
      <c r="G30" s="87">
        <v>0.05</v>
      </c>
      <c r="H30" s="87">
        <v>0.1</v>
      </c>
      <c r="I30" s="85">
        <v>0.33</v>
      </c>
      <c r="J30" s="88">
        <f>SUM(D30:I30)</f>
        <v>0.89701999999999993</v>
      </c>
    </row>
    <row r="31" spans="1:10" ht="5.25" customHeight="1" x14ac:dyDescent="0.2">
      <c r="A31" s="43"/>
      <c r="B31" s="44"/>
      <c r="C31" s="45"/>
      <c r="D31" s="46"/>
      <c r="E31" s="46"/>
      <c r="F31" s="46"/>
      <c r="G31" s="46"/>
      <c r="H31" s="46"/>
      <c r="I31" s="46"/>
      <c r="J31" s="47"/>
    </row>
    <row r="32" spans="1:10" ht="13.5" customHeight="1" x14ac:dyDescent="0.25">
      <c r="A32" s="89" t="s">
        <v>116</v>
      </c>
      <c r="B32" s="90"/>
      <c r="C32" s="91"/>
      <c r="F32" s="92"/>
    </row>
    <row r="33" spans="1:11" ht="13.5" customHeight="1" x14ac:dyDescent="0.25">
      <c r="A33" s="93" t="s">
        <v>117</v>
      </c>
      <c r="B33" s="90"/>
      <c r="C33" s="91"/>
    </row>
    <row r="34" spans="1:11" ht="17.25" customHeight="1" x14ac:dyDescent="0.25">
      <c r="A34" s="93" t="s">
        <v>118</v>
      </c>
      <c r="B34" s="90"/>
      <c r="C34" s="91"/>
    </row>
    <row r="35" spans="1:11" s="36" customFormat="1" ht="13.5" customHeight="1" x14ac:dyDescent="0.2">
      <c r="A35" s="94"/>
      <c r="C35" s="37"/>
      <c r="D35" s="37"/>
      <c r="F35" s="34"/>
      <c r="G35" s="34"/>
      <c r="H35" s="34"/>
      <c r="I35" s="34"/>
      <c r="J35" s="34"/>
      <c r="K35" s="34"/>
    </row>
    <row r="36" spans="1:11" s="36" customFormat="1" ht="13.5" customHeight="1" x14ac:dyDescent="0.2">
      <c r="A36" s="95" t="s">
        <v>119</v>
      </c>
      <c r="C36" s="37"/>
      <c r="D36" s="37"/>
      <c r="F36" s="34"/>
      <c r="G36" s="34"/>
      <c r="H36" s="34"/>
      <c r="I36" s="34"/>
      <c r="J36" s="34"/>
      <c r="K36" s="34"/>
    </row>
    <row r="37" spans="1:11" s="36" customFormat="1" ht="13.5" customHeight="1" x14ac:dyDescent="0.2">
      <c r="A37" s="96"/>
      <c r="C37" s="37"/>
      <c r="D37" s="37"/>
      <c r="F37" s="34"/>
      <c r="G37" s="34"/>
      <c r="H37" s="34"/>
      <c r="I37" s="34"/>
      <c r="J37" s="34"/>
      <c r="K37" s="34"/>
    </row>
    <row r="66" spans="1:11" s="36" customFormat="1" x14ac:dyDescent="0.2">
      <c r="A66" s="97"/>
      <c r="C66" s="37"/>
      <c r="D66" s="37"/>
      <c r="F66" s="34"/>
      <c r="G66" s="34"/>
      <c r="H66" s="34"/>
      <c r="I66" s="34"/>
      <c r="J66" s="34"/>
      <c r="K66" s="34"/>
    </row>
    <row r="67" spans="1:11" s="36" customFormat="1" x14ac:dyDescent="0.2">
      <c r="A67" s="97"/>
      <c r="C67" s="37"/>
      <c r="D67" s="37"/>
      <c r="F67" s="34"/>
      <c r="G67" s="34"/>
      <c r="H67" s="34"/>
      <c r="I67" s="34"/>
      <c r="J67" s="34"/>
      <c r="K67" s="34"/>
    </row>
    <row r="68" spans="1:11" s="36" customFormat="1" x14ac:dyDescent="0.2">
      <c r="A68" s="97"/>
      <c r="C68" s="37"/>
      <c r="D68" s="37"/>
      <c r="F68" s="34"/>
      <c r="G68" s="34"/>
      <c r="H68" s="34"/>
      <c r="I68" s="34"/>
      <c r="J68" s="34"/>
      <c r="K68" s="34"/>
    </row>
    <row r="80" spans="1:11" s="36" customFormat="1" x14ac:dyDescent="0.2">
      <c r="A80" s="34"/>
      <c r="C80" s="37"/>
      <c r="D80" s="37"/>
      <c r="F80" s="34"/>
      <c r="G80" s="34"/>
      <c r="H80" s="34"/>
      <c r="I80" s="34"/>
      <c r="J80" s="34"/>
      <c r="K80" s="34"/>
    </row>
    <row r="81" spans="1:11" s="36" customFormat="1" x14ac:dyDescent="0.2">
      <c r="A81" s="34"/>
      <c r="C81" s="37"/>
      <c r="D81" s="37"/>
      <c r="F81" s="34"/>
      <c r="G81" s="34"/>
      <c r="H81" s="34"/>
      <c r="I81" s="34"/>
      <c r="J81" s="34"/>
      <c r="K81" s="34"/>
    </row>
    <row r="82" spans="1:11" s="36" customFormat="1" x14ac:dyDescent="0.2">
      <c r="A82" s="34"/>
      <c r="C82" s="37"/>
      <c r="D82" s="37"/>
      <c r="F82" s="34"/>
      <c r="G82" s="34"/>
      <c r="H82" s="34"/>
      <c r="I82" s="34"/>
      <c r="J82" s="34"/>
      <c r="K82" s="34"/>
    </row>
  </sheetData>
  <mergeCells count="17">
    <mergeCell ref="B14:E14"/>
    <mergeCell ref="A1:J1"/>
    <mergeCell ref="A2:J2"/>
    <mergeCell ref="A3:J3"/>
    <mergeCell ref="A5:J5"/>
    <mergeCell ref="A6:J6"/>
    <mergeCell ref="B7:E7"/>
    <mergeCell ref="B9:E9"/>
    <mergeCell ref="B10:E10"/>
    <mergeCell ref="B11:E11"/>
    <mergeCell ref="B12:E12"/>
    <mergeCell ref="B13:E13"/>
    <mergeCell ref="A18:A20"/>
    <mergeCell ref="H18:H21"/>
    <mergeCell ref="I18:I21"/>
    <mergeCell ref="H22:H24"/>
    <mergeCell ref="H26:H28"/>
  </mergeCells>
  <hyperlinks>
    <hyperlink ref="G27" r:id="rId1" xr:uid="{A9D1C2B1-9DD7-4C1D-A9B7-C690D1DB94AF}"/>
  </hyperlinks>
  <pageMargins left="0.49212598425196852" right="0" top="0.39370078740157483" bottom="0.19685039370078741" header="0" footer="0"/>
  <pageSetup paperSize="14" scale="74" fitToHeight="0" orientation="landscape" r:id="rId2"/>
  <rowBreaks count="1" manualBreakCount="1">
    <brk id="71" max="9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ASSESSMENT</vt:lpstr>
      <vt:lpstr>COMPARATIVE</vt:lpstr>
      <vt:lpstr>ASSESSMENT!Print_Area</vt:lpstr>
      <vt:lpstr>COMPARATIVE!Print_Area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HR-DIGI</dc:creator>
  <cp:lastModifiedBy>Lenar Yolola</cp:lastModifiedBy>
  <dcterms:created xsi:type="dcterms:W3CDTF">2025-09-18T07:11:03Z</dcterms:created>
  <dcterms:modified xsi:type="dcterms:W3CDTF">2025-09-27T16:26:06Z</dcterms:modified>
</cp:coreProperties>
</file>