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650"/>
  </bookViews>
  <sheets>
    <sheet name="FAQ Sheet" sheetId="5" r:id="rId1"/>
    <sheet name="Journal Entries" sheetId="1" r:id="rId2"/>
    <sheet name="In-Kind Journal Report" sheetId="4" r:id="rId3"/>
    <sheet name="Journal Setup" sheetId="2" r:id="rId4"/>
  </sheets>
  <definedNames>
    <definedName name="CompanyName">'Journal Entries'!$B$2</definedName>
    <definedName name="EndDate">'Journal Entries'!$H$3</definedName>
    <definedName name="ExpenseLookup">ExpenseTypeTable[Expense Type]</definedName>
    <definedName name="_xlnm.Print_Area" localSheetId="1">'Journal Entries'!$A$1:$H$33</definedName>
    <definedName name="_xlnm.Print_Titles" localSheetId="1">'Journal Entries'!$6:$6</definedName>
    <definedName name="StartDate">'Journal Entries'!$H$2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B2" i="2" l="1"/>
  <c r="B2" i="4"/>
</calcChain>
</file>

<file path=xl/comments1.xml><?xml version="1.0" encoding="utf-8"?>
<comments xmlns="http://schemas.openxmlformats.org/spreadsheetml/2006/main">
  <authors>
    <author>Ivy Shaughnessy</author>
  </authors>
  <commentList>
    <comment ref="E6" authorId="0" shapeId="0">
      <text>
        <r>
          <rPr>
            <sz val="9"/>
            <color indexed="81"/>
            <rFont val="Tahoma"/>
            <family val="2"/>
          </rPr>
          <t xml:space="preserve">What does your receipt say? 
This is based on your receipt only showing amount after discount.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What is the discount you get from them?  10%, 25%, 100%, etc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 xml:space="preserve">The In-Kind Value is the difference between full price and discounted price. This column does the math for you!
</t>
        </r>
      </text>
    </comment>
  </commentList>
</comments>
</file>

<file path=xl/sharedStrings.xml><?xml version="1.0" encoding="utf-8"?>
<sst xmlns="http://schemas.openxmlformats.org/spreadsheetml/2006/main" count="63" uniqueCount="61">
  <si>
    <t>Expense Type</t>
  </si>
  <si>
    <t>DISBURSEMENT JOURNAL</t>
  </si>
  <si>
    <t>DATE</t>
  </si>
  <si>
    <t>EXPENSE TYPE</t>
  </si>
  <si>
    <t>NOTES</t>
  </si>
  <si>
    <t>TOTAL</t>
  </si>
  <si>
    <t>(blank)</t>
  </si>
  <si>
    <t>Food Donated</t>
  </si>
  <si>
    <t>Food Discount</t>
  </si>
  <si>
    <t>Local Contribution</t>
  </si>
  <si>
    <t>FROM April 1, 2016</t>
  </si>
  <si>
    <t>TO March 31, 2017</t>
  </si>
  <si>
    <t>IN-KIND GOODS &amp; SERVICES JOURNAL</t>
  </si>
  <si>
    <t>** Insert Program Name Here** (click on the "I")</t>
  </si>
  <si>
    <t>RECEIVED GOODS FROM:</t>
  </si>
  <si>
    <t>% DISCOUNTED</t>
  </si>
  <si>
    <t>PAID - AS PER RECEIPT</t>
  </si>
  <si>
    <t>IN-KIND VALUE</t>
  </si>
  <si>
    <t>Sum of IN-KIND VALUE</t>
  </si>
  <si>
    <t>Total In-Kind</t>
  </si>
  <si>
    <t>IN-KIND GOODS &amp; SERVICES REPORT</t>
  </si>
  <si>
    <t>Welcome to the BC Association of Aboriginal Friendship Centres - Aboriginal Capacity Support</t>
  </si>
  <si>
    <t>Journal Entries Page</t>
  </si>
  <si>
    <t>Date:</t>
  </si>
  <si>
    <t>Received Goods From:</t>
  </si>
  <si>
    <t xml:space="preserve">This is the date the transaction took place. Whether is was the date  </t>
  </si>
  <si>
    <t>you received donated goods or you bought discounted goods.</t>
  </si>
  <si>
    <t>This is where you input the organization or person who is contributing</t>
  </si>
  <si>
    <t>to the program.</t>
  </si>
  <si>
    <t>Expense Type:</t>
  </si>
  <si>
    <t>Select from the drop-down list. Check Journal Setup for instructions</t>
  </si>
  <si>
    <t>in how to change this list.</t>
  </si>
  <si>
    <t>Paid - As Per Receipt:</t>
  </si>
  <si>
    <t>Input the amount on your receipt. This is based on the receipt only</t>
  </si>
  <si>
    <t>showing the amount after discount.</t>
  </si>
  <si>
    <t>% Discounted:</t>
  </si>
  <si>
    <t xml:space="preserve">Input the discount you receive from the organization or person. </t>
  </si>
  <si>
    <t>In-Kind Value:</t>
  </si>
  <si>
    <t xml:space="preserve">This shows the difference between full price and discounted price. </t>
  </si>
  <si>
    <t>The math is done for you. Do Not Adjust This Column!</t>
  </si>
  <si>
    <t>Notes:</t>
  </si>
  <si>
    <t>It is beneficial to keep track of goods contributed or donated.</t>
  </si>
  <si>
    <t>In-Kind Journal Report</t>
  </si>
  <si>
    <t>To update/refresh the report, you will need to follow these steps:</t>
  </si>
  <si>
    <t xml:space="preserve">This page is used to create the drop-down list for the Journal Entries page. </t>
  </si>
  <si>
    <t>To make changes in the drop-down list, follow this few steps:</t>
  </si>
  <si>
    <t>Click on the Journal Setup tab located at the bottom of the page.</t>
  </si>
  <si>
    <t xml:space="preserve">Click in the cell that you want to adjust. For example, click in cell B5 to change </t>
  </si>
  <si>
    <t>"Food Discount" to "Apples"</t>
  </si>
  <si>
    <t>You will then notice in Journal Entries that Apples now replaces Food Discount in the drop-down</t>
  </si>
  <si>
    <t>Journal Setup</t>
  </si>
  <si>
    <t>We acknowledge the financial support of the Province of British Columbia.</t>
  </si>
  <si>
    <t>This page autosums the entries from the Journal Entries page.</t>
  </si>
  <si>
    <t>"Blank" is visible due to the empty rows from Journal Entries sheet.</t>
  </si>
  <si>
    <t xml:space="preserve">list. </t>
  </si>
  <si>
    <r>
      <t xml:space="preserve">Click in the cell </t>
    </r>
    <r>
      <rPr>
        <b/>
        <sz val="10"/>
        <color theme="1"/>
        <rFont val="Arial"/>
        <family val="2"/>
      </rPr>
      <t>C5</t>
    </r>
  </si>
  <si>
    <r>
      <t>Click on the tab "</t>
    </r>
    <r>
      <rPr>
        <b/>
        <sz val="10"/>
        <color theme="1"/>
        <rFont val="Arial"/>
        <family val="2"/>
      </rPr>
      <t>Analyze</t>
    </r>
    <r>
      <rPr>
        <sz val="10"/>
        <color theme="1"/>
        <rFont val="Arial"/>
        <family val="2"/>
      </rPr>
      <t xml:space="preserve">". This located at the top and centre of the screen. </t>
    </r>
  </si>
  <si>
    <r>
      <t>Click on "</t>
    </r>
    <r>
      <rPr>
        <b/>
        <sz val="10"/>
        <color theme="1"/>
        <rFont val="Arial"/>
        <family val="2"/>
      </rPr>
      <t>Refresh</t>
    </r>
    <r>
      <rPr>
        <sz val="10"/>
        <color theme="1"/>
        <rFont val="Arial"/>
        <family val="2"/>
      </rPr>
      <t>." It's located just below and to the right of "Analyze."</t>
    </r>
  </si>
  <si>
    <t xml:space="preserve">tool for tracking In-Kind Goods &amp; Services. This will support you in keeping accurate records. </t>
  </si>
  <si>
    <t>This can only be input ranging from 1 -100%.</t>
  </si>
  <si>
    <r>
      <t xml:space="preserve">Please email </t>
    </r>
    <r>
      <rPr>
        <sz val="10"/>
        <color theme="5" tint="-0.249977111117893"/>
        <rFont val="Arial"/>
        <family val="2"/>
      </rPr>
      <t>gaminggrantsupport@bcaafc.com</t>
    </r>
    <r>
      <rPr>
        <sz val="10"/>
        <color theme="1"/>
        <rFont val="Arial"/>
        <family val="2"/>
      </rPr>
      <t xml:space="preserve"> if you have an questions.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</si>
</sst>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4"/>
      <color theme="3"/>
      <name val="Century Gothic"/>
      <family val="2"/>
      <scheme val="major"/>
    </font>
    <font>
      <b/>
      <sz val="11"/>
      <color theme="1"/>
      <name val="Century Gothic"/>
      <family val="2"/>
      <scheme val="minor"/>
    </font>
    <font>
      <b/>
      <sz val="20"/>
      <color theme="4"/>
      <name val="Century Gothic"/>
      <family val="2"/>
      <scheme val="major"/>
    </font>
    <font>
      <sz val="14"/>
      <color theme="3"/>
      <name val="Century Gothic"/>
      <family val="2"/>
      <scheme val="minor"/>
    </font>
    <font>
      <sz val="11"/>
      <color theme="1"/>
      <name val="Century Gothic"/>
      <family val="2"/>
      <scheme val="major"/>
    </font>
    <font>
      <sz val="10"/>
      <color theme="4" tint="0.39997558519241921"/>
      <name val="Century Gothic"/>
      <family val="2"/>
      <scheme val="minor"/>
    </font>
    <font>
      <sz val="24"/>
      <color theme="1"/>
      <name val="Century Gothic"/>
      <family val="2"/>
      <scheme val="minor"/>
    </font>
    <font>
      <sz val="22"/>
      <color theme="1"/>
      <name val="Century Gothic"/>
      <family val="2"/>
      <scheme val="major"/>
    </font>
    <font>
      <sz val="11"/>
      <color theme="1"/>
      <name val="Century Gothic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6" fillId="0" borderId="0" xfId="2" applyAlignment="1">
      <alignment vertical="center"/>
    </xf>
    <xf numFmtId="0" fontId="4" fillId="0" borderId="0" xfId="2" applyFont="1"/>
    <xf numFmtId="0" fontId="0" fillId="0" borderId="0" xfId="0" applyAlignment="1">
      <alignment horizontal="center" wrapText="1"/>
    </xf>
    <xf numFmtId="0" fontId="7" fillId="0" borderId="0" xfId="3"/>
    <xf numFmtId="0" fontId="0" fillId="0" borderId="0" xfId="0" applyAlignment="1">
      <alignment horizontal="left" vertical="center" indent="1"/>
    </xf>
    <xf numFmtId="14" fontId="5" fillId="0" borderId="0" xfId="0" applyNumberFormat="1" applyFont="1" applyAlignment="1">
      <alignment horizontal="left" indent="1"/>
    </xf>
    <xf numFmtId="0" fontId="7" fillId="0" borderId="0" xfId="3" applyAlignment="1">
      <alignment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2" applyAlignment="1">
      <alignment horizontal="left" vertical="center"/>
    </xf>
    <xf numFmtId="0" fontId="7" fillId="0" borderId="0" xfId="3" applyAlignment="1">
      <alignment horizontal="left" vertical="center"/>
    </xf>
    <xf numFmtId="0" fontId="9" fillId="0" borderId="0" xfId="0" pivotButton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>
      <alignment vertical="center"/>
    </xf>
    <xf numFmtId="164" fontId="12" fillId="0" borderId="0" xfId="0" applyNumberFormat="1" applyFont="1">
      <alignment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0" fillId="0" borderId="0" xfId="0" applyNumberFormat="1">
      <alignment vertical="center"/>
    </xf>
    <xf numFmtId="164" fontId="0" fillId="0" borderId="0" xfId="0" applyNumberFormat="1" applyAlignment="1">
      <alignment horizontal="left" vertical="center" indent="1"/>
    </xf>
    <xf numFmtId="164" fontId="0" fillId="0" borderId="0" xfId="1" applyNumberFormat="1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</cellXfs>
  <cellStyles count="4">
    <cellStyle name="Currency" xfId="1" builtinId="4"/>
    <cellStyle name="Heading 1" xfId="3" builtinId="16" customBuiltin="1"/>
    <cellStyle name="Normal" xfId="0" builtinId="0" customBuiltin="1"/>
    <cellStyle name="Title" xfId="2" builtinId="15" customBuiltin="1"/>
  </cellStyles>
  <dxfs count="46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ajor"/>
      </font>
      <alignment horizontal="left" vertical="center" textRotation="0" wrapText="0" relativeIndent="1" justifyLastLine="0" shrinkToFit="0" readingOrder="0"/>
    </dxf>
    <dxf>
      <numFmt numFmtId="164" formatCode="&quot;$&quot;#,##0.00"/>
    </dxf>
    <dxf>
      <numFmt numFmtId="164" formatCode="&quot;$&quot;#,##0.00"/>
    </dxf>
    <dxf>
      <numFmt numFmtId="2" formatCode="0.00"/>
    </dxf>
    <dxf>
      <font>
        <color theme="4" tint="0.39997558519241921"/>
      </font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  <alignment horizontal="left" vertical="center" textRotation="0" wrapText="0" indent="1" justifyLastLine="0" shrinkToFit="0" readingOrder="0"/>
    </dxf>
    <dxf>
      <numFmt numFmtId="165" formatCode="#,##0.00;\-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  <numFmt numFmtId="164" formatCode="&quot;$&quot;#,##0.00"/>
    </dxf>
    <dxf>
      <font>
        <sz val="10"/>
      </font>
      <numFmt numFmtId="164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ajor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ajor"/>
      </font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major"/>
      </font>
    </dxf>
    <dxf>
      <font>
        <b/>
        <color theme="1"/>
      </font>
    </dxf>
    <dxf>
      <font>
        <b/>
        <i val="0"/>
        <color theme="4"/>
      </font>
      <border>
        <bottom style="thin">
          <color theme="1" tint="0.499984740745262"/>
        </bottom>
      </border>
    </dxf>
    <dxf>
      <font>
        <b/>
        <color theme="1"/>
      </font>
    </dxf>
    <dxf>
      <font>
        <b val="0"/>
        <i val="0"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6795556505021"/>
          <bgColor theme="2" tint="-4.9989318521683403E-2"/>
        </patternFill>
      </fill>
    </dxf>
    <dxf>
      <font>
        <b/>
        <i val="0"/>
        <color theme="1"/>
      </font>
      <fill>
        <patternFill patternType="solid">
          <fgColor theme="4" tint="0.79995117038483843"/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theme="4" tint="0.79995117038483843"/>
          <bgColor theme="4" tint="0.39994506668294322"/>
        </patternFill>
      </fill>
      <border>
        <bottom/>
      </border>
    </dxf>
    <dxf>
      <border>
        <left/>
        <right/>
        <top/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>
        <bottom style="medium">
          <color theme="1" tint="0.499984740745262"/>
        </bottom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ont>
        <b/>
        <i val="0"/>
        <color theme="1"/>
      </font>
      <fill>
        <patternFill>
          <bgColor theme="4" tint="0.39994506668294322"/>
        </patternFill>
      </fill>
      <border>
        <top/>
        <bottom/>
      </border>
    </dxf>
    <dxf>
      <font>
        <color theme="1"/>
      </font>
      <fill>
        <patternFill patternType="solid">
          <fgColor theme="4"/>
          <bgColor theme="4" tint="0.39994506668294322"/>
        </patternFill>
      </fill>
      <border>
        <bottom/>
      </border>
    </dxf>
    <dxf>
      <font>
        <color theme="1"/>
      </font>
      <border>
        <left/>
        <right/>
        <top/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3" defaultTableStyle=" Disbursement Journal" defaultPivotStyle="Disbursement Journal Report ">
    <tableStyle name=" Disbursement Journal" pivot="0" count="5">
      <tableStyleElement type="wholeTable" dxfId="45"/>
      <tableStyleElement type="headerRow" dxfId="44"/>
      <tableStyleElement type="totalRow" dxfId="43"/>
      <tableStyleElement type="firstColumnStripe" dxfId="42"/>
      <tableStyleElement type="secondColumnStripe" dxfId="41"/>
    </tableStyle>
    <tableStyle name="Disbursement Journal" pivot="0" table="0" count="10">
      <tableStyleElement type="wholeTable" dxfId="40"/>
      <tableStyleElement type="headerRow" dxfId="39"/>
    </tableStyle>
    <tableStyle name="Disbursement Journal Report " table="0" count="9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SubtotalRow" dxfId="33"/>
      <tableStyleElement type="secondSubtotalRow" dxfId="32"/>
      <tableStyleElement type="firstRowSubheading" dxfId="31"/>
      <tableStyleElement type="secondRowSubheading" dxfId="30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</border>
        </dxf>
        <dxf>
          <font>
            <b/>
            <i val="0"/>
            <color theme="4" tint="-0.499984740745262"/>
          </font>
          <border>
            <left style="medium">
              <color theme="4"/>
            </left>
            <right style="medium">
              <color theme="4"/>
            </right>
            <top style="medium">
              <color theme="4"/>
            </top>
            <bottom style="medium">
              <color theme="4"/>
            </bottom>
          </border>
        </dxf>
        <dxf>
          <font>
            <b/>
            <i val="0"/>
            <color theme="4" tint="-0.499984740745262"/>
          </font>
          <border>
            <left style="medium">
              <color theme="4"/>
            </left>
            <right style="medium">
              <color theme="4"/>
            </right>
            <top style="medium">
              <color theme="4"/>
            </top>
            <bottom style="medium">
              <color theme="4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4" tint="0.39994506668294322"/>
            </left>
            <right style="thin">
              <color theme="4" tint="0.39994506668294322"/>
            </right>
            <top style="thin">
              <color theme="4" tint="0.39994506668294322"/>
            </top>
            <bottom style="thin">
              <color theme="4" tint="0.39994506668294322"/>
            </bottom>
          </border>
        </dxf>
        <dxf>
          <font>
            <color theme="4" tint="-0.499984740745262"/>
          </font>
          <fill>
            <patternFill>
              <bgColor theme="4" tint="0.39994506668294322"/>
            </patternFill>
          </fill>
          <border>
            <left style="thin">
              <color theme="4" tint="0.39994506668294322"/>
            </left>
            <right style="thin">
              <color theme="4" tint="0.39994506668294322"/>
            </right>
            <top style="thin">
              <color theme="4" tint="0.39994506668294322"/>
            </top>
            <bottom style="thin">
              <color theme="4" tint="0.39994506668294322"/>
            </bottom>
          </border>
        </dxf>
        <dxf>
          <font>
            <color theme="0" tint="-0.34998626667073579"/>
          </font>
          <fill>
            <patternFill>
              <bgColor theme="0" tint="-0.14996795556505021"/>
            </patternFill>
          </fill>
          <border>
            <left style="thin">
              <color theme="4" tint="0.39994506668294322"/>
            </left>
            <right style="thin">
              <color theme="4" tint="0.39994506668294322"/>
            </right>
            <top style="thin">
              <color theme="4" tint="0.39994506668294322"/>
            </top>
            <bottom style="thin">
              <color theme="4" tint="0.39994506668294322"/>
            </bottom>
          </border>
        </dxf>
        <dxf>
          <font>
            <color theme="4" tint="-0.499984740745262"/>
          </font>
          <fill>
            <patternFill>
              <bgColor theme="4" tint="0.3999450666829432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</border>
        </dxf>
      </x14:dxfs>
    </ext>
    <ext xmlns:x14="http://schemas.microsoft.com/office/spreadsheetml/2009/9/main" uri="{EB79DEF2-80B8-43e5-95BD-54CBDDF9020C}">
      <x14:slicerStyles defaultSlicerStyle="Disbursement Journal">
        <x14:slicerStyle name="Disbursement Journ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Journal Setup'!A1"/><Relationship Id="rId1" Type="http://schemas.openxmlformats.org/officeDocument/2006/relationships/hyperlink" Target="#'Support Journal Repor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Journal Entrie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Journal Entri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154306</xdr:rowOff>
    </xdr:from>
    <xdr:to>
      <xdr:col>0</xdr:col>
      <xdr:colOff>95250</xdr:colOff>
      <xdr:row>1</xdr:row>
      <xdr:rowOff>28575</xdr:rowOff>
    </xdr:to>
    <xdr:sp macro="" textlink="">
      <xdr:nvSpPr>
        <xdr:cNvPr id="2" name="TextBox 1"/>
        <xdr:cNvSpPr txBox="1"/>
      </xdr:nvSpPr>
      <xdr:spPr>
        <a:xfrm>
          <a:off x="38100" y="154306"/>
          <a:ext cx="5715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304800</xdr:rowOff>
    </xdr:from>
    <xdr:to>
      <xdr:col>10</xdr:col>
      <xdr:colOff>731519</xdr:colOff>
      <xdr:row>1</xdr:row>
      <xdr:rowOff>170688</xdr:rowOff>
    </xdr:to>
    <xdr:sp macro="" textlink="">
      <xdr:nvSpPr>
        <xdr:cNvPr id="3" name="Disbursement Report" descr="&quot;&quot;" title="Disbursement Report navigation button">
          <a:hlinkClick xmlns:r="http://schemas.openxmlformats.org/officeDocument/2006/relationships" r:id="rId1" tooltip="Click to view Disbursement Report"/>
        </xdr:cNvPr>
        <xdr:cNvSpPr/>
      </xdr:nvSpPr>
      <xdr:spPr>
        <a:xfrm>
          <a:off x="9772649" y="304800"/>
          <a:ext cx="1645920" cy="24688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accent1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DISBURSEMENT REPORT</a:t>
          </a:r>
        </a:p>
      </xdr:txBody>
    </xdr:sp>
    <xdr:clientData fPrintsWithSheet="0"/>
  </xdr:twoCellAnchor>
  <xdr:twoCellAnchor>
    <xdr:from>
      <xdr:col>9</xdr:col>
      <xdr:colOff>66674</xdr:colOff>
      <xdr:row>2</xdr:row>
      <xdr:rowOff>47625</xdr:rowOff>
    </xdr:from>
    <xdr:to>
      <xdr:col>10</xdr:col>
      <xdr:colOff>730804</xdr:colOff>
      <xdr:row>3</xdr:row>
      <xdr:rowOff>85725</xdr:rowOff>
    </xdr:to>
    <xdr:sp macro="" textlink="">
      <xdr:nvSpPr>
        <xdr:cNvPr id="4" name="Add Event Types" descr="&quot;&quot;" title="Add Expense Types navigation button">
          <a:hlinkClick xmlns:r="http://schemas.openxmlformats.org/officeDocument/2006/relationships" r:id="rId2" tooltip="Click to add/edit Expense Types"/>
        </xdr:cNvPr>
        <xdr:cNvSpPr/>
      </xdr:nvSpPr>
      <xdr:spPr>
        <a:xfrm>
          <a:off x="9772649" y="638175"/>
          <a:ext cx="1645205" cy="2476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accent1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ADD EXPENSE TYPES</a:t>
          </a:r>
        </a:p>
        <a:p>
          <a:pPr marL="0" indent="0" algn="ctr"/>
          <a:endParaRPr 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92074</xdr:rowOff>
    </xdr:from>
    <xdr:to>
      <xdr:col>7</xdr:col>
      <xdr:colOff>275166</xdr:colOff>
      <xdr:row>2</xdr:row>
      <xdr:rowOff>359833</xdr:rowOff>
    </xdr:to>
    <xdr:sp macro="" textlink="">
      <xdr:nvSpPr>
        <xdr:cNvPr id="6" name="PivotTable Note" descr="To update this report, right-click report and then click Refresh. (This tip will not print.)" title="Tip"/>
        <xdr:cNvSpPr txBox="1"/>
      </xdr:nvSpPr>
      <xdr:spPr>
        <a:xfrm>
          <a:off x="1786465" y="663574"/>
          <a:ext cx="6955368" cy="267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/>
            <a:t>Note: To update this report, right-click</a:t>
          </a:r>
          <a:r>
            <a:rPr lang="en-US" sz="900" b="0" baseline="0"/>
            <a:t> report and then click Refresh. (This tip will not print.)</a:t>
          </a:r>
          <a:endParaRPr lang="en-US" sz="900" b="0"/>
        </a:p>
      </xdr:txBody>
    </xdr:sp>
    <xdr:clientData fPrintsWithSheet="0"/>
  </xdr:twoCellAnchor>
  <xdr:twoCellAnchor>
    <xdr:from>
      <xdr:col>12</xdr:col>
      <xdr:colOff>38100</xdr:colOff>
      <xdr:row>0</xdr:row>
      <xdr:rowOff>193673</xdr:rowOff>
    </xdr:from>
    <xdr:to>
      <xdr:col>14</xdr:col>
      <xdr:colOff>464820</xdr:colOff>
      <xdr:row>1</xdr:row>
      <xdr:rowOff>59561</xdr:rowOff>
    </xdr:to>
    <xdr:sp macro="" textlink="">
      <xdr:nvSpPr>
        <xdr:cNvPr id="7" name="Journal Entries" descr="&quot;&quot;" title="Journal Entries navigtion button">
          <a:hlinkClick xmlns:r="http://schemas.openxmlformats.org/officeDocument/2006/relationships" r:id="rId1" tooltip="Click to view Journal Entries"/>
        </xdr:cNvPr>
        <xdr:cNvSpPr/>
      </xdr:nvSpPr>
      <xdr:spPr>
        <a:xfrm>
          <a:off x="12439650" y="193673"/>
          <a:ext cx="1645920" cy="24688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accent1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JOURNAL ENTRIES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0</xdr:row>
      <xdr:rowOff>361950</xdr:rowOff>
    </xdr:from>
    <xdr:to>
      <xdr:col>8</xdr:col>
      <xdr:colOff>17146</xdr:colOff>
      <xdr:row>2</xdr:row>
      <xdr:rowOff>8763</xdr:rowOff>
    </xdr:to>
    <xdr:sp macro="" textlink="">
      <xdr:nvSpPr>
        <xdr:cNvPr id="2" name="Journal Entries" descr="&quot;&quot;" title="Journal Entries navigation button">
          <a:hlinkClick xmlns:r="http://schemas.openxmlformats.org/officeDocument/2006/relationships" r:id="rId1" tooltip="Click to view Journal Entries"/>
        </xdr:cNvPr>
        <xdr:cNvSpPr/>
      </xdr:nvSpPr>
      <xdr:spPr>
        <a:xfrm>
          <a:off x="3962401" y="361950"/>
          <a:ext cx="1645920" cy="246888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chemeClr val="accent1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JOURNAL ENTRIES</a:t>
          </a:r>
        </a:p>
      </xdr:txBody>
    </xdr:sp>
    <xdr:clientData fPrintsWithSheet="0"/>
  </xdr:twoCellAnchor>
  <xdr:twoCellAnchor>
    <xdr:from>
      <xdr:col>2</xdr:col>
      <xdr:colOff>200025</xdr:colOff>
      <xdr:row>2</xdr:row>
      <xdr:rowOff>209549</xdr:rowOff>
    </xdr:from>
    <xdr:to>
      <xdr:col>4</xdr:col>
      <xdr:colOff>590550</xdr:colOff>
      <xdr:row>6</xdr:row>
      <xdr:rowOff>123824</xdr:rowOff>
    </xdr:to>
    <xdr:sp macro="" textlink="">
      <xdr:nvSpPr>
        <xdr:cNvPr id="15" name="Tip"/>
        <xdr:cNvSpPr/>
      </xdr:nvSpPr>
      <xdr:spPr>
        <a:xfrm>
          <a:off x="2114550" y="742949"/>
          <a:ext cx="1609725" cy="752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="1">
              <a:solidFill>
                <a:schemeClr val="tx1"/>
              </a:solidFill>
            </a:rPr>
            <a:t>TIP: </a:t>
          </a:r>
          <a:r>
            <a:rPr lang="en-US" sz="900">
              <a:solidFill>
                <a:schemeClr val="tx1"/>
              </a:solidFill>
            </a:rPr>
            <a:t>Modify or add to this list to update the Expense</a:t>
          </a:r>
          <a:r>
            <a:rPr lang="en-US" sz="900" baseline="0">
              <a:solidFill>
                <a:schemeClr val="tx1"/>
              </a:solidFill>
            </a:rPr>
            <a:t> Type drop down on the Journal Entries sheet.</a:t>
          </a:r>
          <a:endParaRPr lang="en-US" sz="900">
            <a:solidFill>
              <a:schemeClr val="tx1"/>
            </a:solidFill>
          </a:endParaRP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y Shaughnessy" refreshedDate="42410.425182407409" createdVersion="5" refreshedVersion="5" minRefreshableVersion="3" recordCount="229">
  <cacheSource type="worksheet">
    <worksheetSource name="DisbursementTable"/>
  </cacheSource>
  <cacheFields count="7">
    <cacheField name="DATE" numFmtId="0">
      <sharedItems containsNonDate="0" containsString="0" containsBlank="1"/>
    </cacheField>
    <cacheField name="RECEIVED GOODS FROM:" numFmtId="0">
      <sharedItems containsNonDate="0" containsBlank="1" count="7">
        <m/>
        <s v="Bakery " u="1"/>
        <s v="C &amp; S Milk" u="1"/>
        <s v="SuperStore" u="1"/>
        <s v="Local Corner Store" u="1"/>
        <s v="Individual Donation" u="1"/>
        <s v="IKEA" u="1"/>
      </sharedItems>
    </cacheField>
    <cacheField name="EXPENSE TYPE" numFmtId="0">
      <sharedItems containsNonDate="0" containsBlank="1" count="21">
        <m/>
        <s v="Reconsideration Letter" u="1"/>
        <s v="Email" u="1"/>
        <s v="Phone" u="1"/>
        <s v="Advertising" u="1"/>
        <s v="Group" u="1"/>
        <s v="Telephone" u="1"/>
        <s v="Waste Removal" u="1"/>
        <s v="Board" u="1"/>
        <s v="Food Donated" u="1"/>
        <s v="One-on-One" u="1"/>
        <s v="Utilities" u="1"/>
        <s v="Office Supplies" u="1"/>
        <s v="Local Contribution" u="1"/>
        <s v="Rent" u="1"/>
        <s v="One-on-One Follow Up" u="1"/>
        <s v="Food Discount" u="1"/>
        <s v="Professional Fees" u="1"/>
        <s v="Review Documents" u="1"/>
        <s v="Postage" u="1"/>
        <s v="Telephone - One-on-One Mtg" u="1"/>
      </sharedItems>
    </cacheField>
    <cacheField name="PAID - AS PER RECEIPT" numFmtId="164">
      <sharedItems containsNonDate="0" containsString="0" containsBlank="1"/>
    </cacheField>
    <cacheField name="% DISCOUNTED" numFmtId="0">
      <sharedItems containsNonDate="0" containsString="0" containsBlank="1"/>
    </cacheField>
    <cacheField name="IN-KIND VALUE" numFmtId="164">
      <sharedItems containsSemiMixedTypes="0" containsString="0" containsNumber="1" containsInteger="1" minValue="0" maxValue="0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  <r>
    <m/>
    <x v="0"/>
    <x v="0"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sbursement Journal" cacheId="0" applyNumberFormats="0" applyBorderFormats="0" applyFontFormats="0" applyPatternFormats="0" applyAlignmentFormats="0" applyWidthHeightFormats="1" dataCaption="Values" grandTotalCaption="Total In-Kind" updatedVersion="5" minRefreshableVersion="3" showDrill="0" itemPrintTitles="1" createdVersion="4" indent="0" showHeaders="0" outline="1" outlineData="1" multipleFieldFilters="0" chartFormat="3">
  <location ref="B4:D7" firstHeaderRow="1" firstDataRow="2" firstDataCol="1"/>
  <pivotFields count="7"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7">
        <item m="1" x="1"/>
        <item m="1" x="2"/>
        <item m="1" x="5"/>
        <item m="1" x="4"/>
        <item m="1" x="3"/>
        <item x="0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2">
        <item m="1" x="4"/>
        <item m="1" x="12"/>
        <item m="1" x="3"/>
        <item m="1" x="19"/>
        <item m="1" x="17"/>
        <item m="1" x="14"/>
        <item m="1" x="11"/>
        <item m="1" x="7"/>
        <item x="0"/>
        <item m="1" x="1"/>
        <item m="1" x="8"/>
        <item m="1" x="5"/>
        <item m="1" x="10"/>
        <item m="1" x="15"/>
        <item m="1" x="20"/>
        <item m="1" x="18"/>
        <item m="1" x="2"/>
        <item m="1" x="6"/>
        <item m="1" x="16"/>
        <item m="1" x="9"/>
        <item m="1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39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 v="5"/>
    </i>
    <i t="grand">
      <x/>
    </i>
  </rowItems>
  <colFields count="1">
    <field x="2"/>
  </colFields>
  <colItems count="2">
    <i>
      <x v="8"/>
    </i>
    <i t="grand">
      <x/>
    </i>
  </colItems>
  <dataFields count="1">
    <dataField name="Sum of IN-KIND VALUE" fld="5" baseField="0" baseItem="0"/>
  </dataFields>
  <formats count="10"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collapsedLevelsAreSubtotals="1" fieldPosition="0">
        <references count="2">
          <reference field="1" count="1">
            <x v="2"/>
          </reference>
          <reference field="2" count="1" selected="0">
            <x v="20"/>
          </reference>
        </references>
      </pivotArea>
    </format>
    <format dxfId="4">
      <pivotArea outline="0" collapsedLevelsAreSubtotals="1" fieldPosition="0">
        <references count="1">
          <reference field="2" count="3" selected="0">
            <x v="18"/>
            <x v="19"/>
            <x v="20"/>
          </reference>
        </references>
      </pivotArea>
    </format>
    <format dxfId="3">
      <pivotArea grandCol="1" outline="0" collapsedLevelsAreSubtotals="1" fieldPosition="0"/>
    </format>
  </formats>
  <pivotTableStyleInfo name="Disbursement Journal Report 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Disbursement Journal Report" altTextSummary="Summary of disbursements by month and Expense Type" hideValuesRow="1"/>
    </ext>
  </extLst>
</pivotTableDefinition>
</file>

<file path=xl/tables/table1.xml><?xml version="1.0" encoding="utf-8"?>
<table xmlns="http://schemas.openxmlformats.org/spreadsheetml/2006/main" id="2" name="DisbursementTable" displayName="DisbursementTable" ref="B6:H236" totalsRowCount="1" headerRowDxfId="29" dataDxfId="28" totalsRowDxfId="27">
  <autoFilter ref="B6:H235"/>
  <tableColumns count="7">
    <tableColumn id="1" name="DATE" dataDxfId="26" totalsRowDxfId="25"/>
    <tableColumn id="2" name="RECEIVED GOODS FROM:" dataDxfId="24" totalsRowDxfId="23"/>
    <tableColumn id="3" name="EXPENSE TYPE" dataDxfId="22" totalsRowDxfId="21"/>
    <tableColumn id="6" name="PAID - AS PER RECEIPT" dataDxfId="20" totalsRowDxfId="19"/>
    <tableColumn id="7" name="% DISCOUNTED" totalsRowLabel="TOTAL" dataDxfId="18" totalsRowDxfId="17"/>
    <tableColumn id="8" name="IN-KIND VALUE" totalsRowFunction="custom" dataDxfId="16" totalsRowDxfId="15" dataCellStyle="Currency">
      <calculatedColumnFormula>IF(F7&lt;100,(DisbursementTable[[#This Row],[PAID - AS PER RECEIPT]]*100/(100-DisbursementTable[[#This Row],[% DISCOUNTED]]))-E7,E7)</calculatedColumnFormula>
      <totalsRowFormula>SUBTOTAL(109,DisbursementTable[NOTES])</totalsRowFormula>
    </tableColumn>
    <tableColumn id="5" name="NOTES" dataDxfId="14" totalsRowDxfId="13" dataCellStyle="Currency"/>
  </tableColumns>
  <tableStyleInfo name=" Disbursement Journal" showFirstColumn="0" showLastColumn="0" showRowStripes="1" showColumnStripes="0"/>
  <extLst>
    <ext xmlns:x14="http://schemas.microsoft.com/office/spreadsheetml/2009/9/main" uri="{504A1905-F514-4f6f-8877-14C23A59335A}">
      <x14:table altText="Disbursement Journal" altTextSummary="Journal entries for disbursements, such as Check #, Date, To, Expense Type, Amount, and Notes."/>
    </ext>
  </extLst>
</table>
</file>

<file path=xl/tables/table2.xml><?xml version="1.0" encoding="utf-8"?>
<table xmlns="http://schemas.openxmlformats.org/spreadsheetml/2006/main" id="1" name="ExpenseTypeTable" displayName="ExpenseTypeTable" ref="B4:B13" totalsRowShown="0" headerRowDxfId="2" dataDxfId="1">
  <autoFilter ref="B4:B13"/>
  <sortState ref="B2:B9">
    <sortCondition ref="B1:B9"/>
  </sortState>
  <tableColumns count="1">
    <tableColumn id="1" name="Expense Type" dataDxfId="0"/>
  </tableColumns>
  <tableStyleInfo name=" Disbursement Journal" showFirstColumn="0" showLastColumn="0" showRowStripes="1" showColumnStripes="0"/>
  <extLst>
    <ext xmlns:x14="http://schemas.microsoft.com/office/spreadsheetml/2009/9/main" uri="{504A1905-F514-4f6f-8877-14C23A59335A}">
      <x14:table altText="Expense Types" altTextSummary="List of Expense Types that populate the drop down list on the Journal Entries sheet"/>
    </ext>
  </extLst>
</table>
</file>

<file path=xl/theme/theme1.xml><?xml version="1.0" encoding="utf-8"?>
<a:theme xmlns:a="http://schemas.openxmlformats.org/drawingml/2006/main" name="Office Theme">
  <a:themeElements>
    <a:clrScheme name="Disbursement Journal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96C030"/>
      </a:accent1>
      <a:accent2>
        <a:srgbClr val="4BACC6"/>
      </a:accent2>
      <a:accent3>
        <a:srgbClr val="8064A2"/>
      </a:accent3>
      <a:accent4>
        <a:srgbClr val="EB4717"/>
      </a:accent4>
      <a:accent5>
        <a:srgbClr val="EB8617"/>
      </a:accent5>
      <a:accent6>
        <a:srgbClr val="F5DE32"/>
      </a:accent6>
      <a:hlink>
        <a:srgbClr val="599CC9"/>
      </a:hlink>
      <a:folHlink>
        <a:srgbClr val="9942AC"/>
      </a:folHlink>
    </a:clrScheme>
    <a:fontScheme name="Weekly College Schedul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A4" sqref="A4"/>
    </sheetView>
  </sheetViews>
  <sheetFormatPr defaultColWidth="9.1796875" defaultRowHeight="12.5" x14ac:dyDescent="0.25"/>
  <cols>
    <col min="1" max="16384" width="9.1796875" style="29"/>
  </cols>
  <sheetData>
    <row r="1" spans="1:4" x14ac:dyDescent="0.25">
      <c r="A1" s="29" t="s">
        <v>21</v>
      </c>
    </row>
    <row r="2" spans="1:4" x14ac:dyDescent="0.25">
      <c r="A2" s="29" t="s">
        <v>58</v>
      </c>
    </row>
    <row r="4" spans="1:4" ht="13" x14ac:dyDescent="0.25">
      <c r="A4" s="30" t="s">
        <v>22</v>
      </c>
    </row>
    <row r="6" spans="1:4" x14ac:dyDescent="0.25">
      <c r="A6" s="29" t="s">
        <v>23</v>
      </c>
      <c r="D6" s="29" t="s">
        <v>25</v>
      </c>
    </row>
    <row r="7" spans="1:4" x14ac:dyDescent="0.25">
      <c r="D7" s="29" t="s">
        <v>26</v>
      </c>
    </row>
    <row r="9" spans="1:4" x14ac:dyDescent="0.25">
      <c r="A9" s="29" t="s">
        <v>24</v>
      </c>
      <c r="D9" s="29" t="s">
        <v>27</v>
      </c>
    </row>
    <row r="10" spans="1:4" x14ac:dyDescent="0.25">
      <c r="D10" s="29" t="s">
        <v>28</v>
      </c>
    </row>
    <row r="12" spans="1:4" x14ac:dyDescent="0.25">
      <c r="A12" s="29" t="s">
        <v>29</v>
      </c>
      <c r="D12" s="29" t="s">
        <v>30</v>
      </c>
    </row>
    <row r="13" spans="1:4" x14ac:dyDescent="0.25">
      <c r="D13" s="29" t="s">
        <v>31</v>
      </c>
    </row>
    <row r="15" spans="1:4" x14ac:dyDescent="0.25">
      <c r="A15" s="29" t="s">
        <v>32</v>
      </c>
      <c r="D15" s="29" t="s">
        <v>33</v>
      </c>
    </row>
    <row r="16" spans="1:4" x14ac:dyDescent="0.25">
      <c r="D16" s="29" t="s">
        <v>34</v>
      </c>
    </row>
    <row r="18" spans="1:4" x14ac:dyDescent="0.25">
      <c r="A18" s="29" t="s">
        <v>35</v>
      </c>
      <c r="D18" s="29" t="s">
        <v>36</v>
      </c>
    </row>
    <row r="19" spans="1:4" x14ac:dyDescent="0.25">
      <c r="D19" s="29" t="s">
        <v>59</v>
      </c>
    </row>
    <row r="21" spans="1:4" x14ac:dyDescent="0.25">
      <c r="A21" s="29" t="s">
        <v>37</v>
      </c>
      <c r="D21" s="29" t="s">
        <v>38</v>
      </c>
    </row>
    <row r="22" spans="1:4" x14ac:dyDescent="0.25">
      <c r="D22" s="29" t="s">
        <v>39</v>
      </c>
    </row>
    <row r="24" spans="1:4" x14ac:dyDescent="0.25">
      <c r="A24" s="29" t="s">
        <v>40</v>
      </c>
      <c r="D24" s="29" t="s">
        <v>41</v>
      </c>
    </row>
    <row r="26" spans="1:4" ht="13" x14ac:dyDescent="0.25">
      <c r="A26" s="30" t="s">
        <v>42</v>
      </c>
    </row>
    <row r="27" spans="1:4" x14ac:dyDescent="0.25">
      <c r="A27" s="29" t="s">
        <v>52</v>
      </c>
    </row>
    <row r="29" spans="1:4" x14ac:dyDescent="0.25">
      <c r="A29" s="29" t="s">
        <v>53</v>
      </c>
    </row>
    <row r="31" spans="1:4" x14ac:dyDescent="0.25">
      <c r="A31" s="29" t="s">
        <v>43</v>
      </c>
    </row>
    <row r="32" spans="1:4" ht="13" x14ac:dyDescent="0.25">
      <c r="A32" s="29">
        <v>1</v>
      </c>
      <c r="B32" s="29" t="s">
        <v>55</v>
      </c>
    </row>
    <row r="33" spans="1:2" ht="13" x14ac:dyDescent="0.25">
      <c r="A33" s="29">
        <v>2</v>
      </c>
      <c r="B33" s="29" t="s">
        <v>56</v>
      </c>
    </row>
    <row r="34" spans="1:2" ht="13" x14ac:dyDescent="0.25">
      <c r="A34" s="29">
        <v>3</v>
      </c>
      <c r="B34" s="29" t="s">
        <v>57</v>
      </c>
    </row>
    <row r="36" spans="1:2" ht="13" x14ac:dyDescent="0.25">
      <c r="A36" s="30" t="s">
        <v>50</v>
      </c>
    </row>
    <row r="37" spans="1:2" x14ac:dyDescent="0.25">
      <c r="A37" s="29" t="s">
        <v>44</v>
      </c>
    </row>
    <row r="39" spans="1:2" x14ac:dyDescent="0.25">
      <c r="A39" s="29" t="s">
        <v>45</v>
      </c>
    </row>
    <row r="40" spans="1:2" x14ac:dyDescent="0.25">
      <c r="A40" s="29">
        <v>1</v>
      </c>
      <c r="B40" s="29" t="s">
        <v>46</v>
      </c>
    </row>
    <row r="41" spans="1:2" x14ac:dyDescent="0.25">
      <c r="A41" s="29">
        <v>2</v>
      </c>
      <c r="B41" s="29" t="s">
        <v>47</v>
      </c>
    </row>
    <row r="42" spans="1:2" x14ac:dyDescent="0.25">
      <c r="B42" s="29" t="s">
        <v>48</v>
      </c>
    </row>
    <row r="44" spans="1:2" x14ac:dyDescent="0.25">
      <c r="A44" s="29" t="s">
        <v>49</v>
      </c>
    </row>
    <row r="45" spans="1:2" x14ac:dyDescent="0.25">
      <c r="A45" s="29" t="s">
        <v>54</v>
      </c>
    </row>
    <row r="47" spans="1:2" x14ac:dyDescent="0.25">
      <c r="A47" s="29" t="s">
        <v>60</v>
      </c>
    </row>
    <row r="55" spans="1:1" ht="14.5" x14ac:dyDescent="0.25">
      <c r="A55" s="31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236"/>
  <sheetViews>
    <sheetView showGridLines="0" workbookViewId="0">
      <selection sqref="A1:H33"/>
    </sheetView>
  </sheetViews>
  <sheetFormatPr defaultRowHeight="16.5" customHeight="1" x14ac:dyDescent="0.25"/>
  <cols>
    <col min="1" max="1" width="3.7265625" customWidth="1"/>
    <col min="2" max="2" width="16" customWidth="1"/>
    <col min="3" max="3" width="32.1796875" bestFit="1" customWidth="1"/>
    <col min="4" max="4" width="32.54296875" customWidth="1"/>
    <col min="5" max="5" width="28" bestFit="1" customWidth="1"/>
    <col min="6" max="7" width="25.7265625" customWidth="1"/>
    <col min="8" max="8" width="35.453125" bestFit="1" customWidth="1"/>
    <col min="9" max="9" width="3.7265625" customWidth="1"/>
    <col min="10" max="13" width="14.7265625" customWidth="1"/>
    <col min="14" max="14" width="18.7265625" customWidth="1"/>
    <col min="15" max="15" width="14.7265625" customWidth="1"/>
    <col min="16" max="17" width="10.7265625" customWidth="1"/>
    <col min="18" max="19" width="10.7265625" bestFit="1" customWidth="1"/>
    <col min="20" max="20" width="11.26953125" bestFit="1" customWidth="1"/>
  </cols>
  <sheetData>
    <row r="1" spans="2:8" ht="30" customHeight="1" x14ac:dyDescent="0.25">
      <c r="B1" s="2" t="s">
        <v>12</v>
      </c>
    </row>
    <row r="2" spans="2:8" ht="16.5" customHeight="1" x14ac:dyDescent="0.35">
      <c r="B2" s="5" t="s">
        <v>13</v>
      </c>
      <c r="E2" s="25" t="s">
        <v>10</v>
      </c>
      <c r="F2" s="24"/>
      <c r="G2" s="24"/>
      <c r="H2" s="7"/>
    </row>
    <row r="3" spans="2:8" ht="16.5" customHeight="1" x14ac:dyDescent="0.3">
      <c r="E3" s="25" t="s">
        <v>11</v>
      </c>
      <c r="F3" s="24"/>
      <c r="G3" s="24"/>
      <c r="H3" s="7"/>
    </row>
    <row r="5" spans="2:8" ht="16.5" customHeight="1" x14ac:dyDescent="0.35">
      <c r="B5" s="3"/>
    </row>
    <row r="6" spans="2:8" ht="16.5" customHeight="1" x14ac:dyDescent="0.25">
      <c r="B6" s="10" t="s">
        <v>2</v>
      </c>
      <c r="C6" s="9" t="s">
        <v>14</v>
      </c>
      <c r="D6" s="9" t="s">
        <v>3</v>
      </c>
      <c r="E6" s="9" t="s">
        <v>16</v>
      </c>
      <c r="F6" s="9" t="s">
        <v>15</v>
      </c>
      <c r="G6" s="11" t="s">
        <v>17</v>
      </c>
      <c r="H6" s="9" t="s">
        <v>4</v>
      </c>
    </row>
    <row r="7" spans="2:8" ht="16.5" customHeight="1" x14ac:dyDescent="0.25">
      <c r="B7" s="13"/>
      <c r="C7" s="6"/>
      <c r="D7" s="6"/>
      <c r="E7" s="27"/>
      <c r="F7" s="6"/>
      <c r="G7" s="28">
        <f>IF(F7&lt;100,(DisbursementTable[[#This Row],[PAID - AS PER RECEIPT]]*100/(100-DisbursementTable[[#This Row],[% DISCOUNTED]]))-E7,E7)</f>
        <v>0</v>
      </c>
      <c r="H7" s="6"/>
    </row>
    <row r="8" spans="2:8" ht="16.5" customHeight="1" x14ac:dyDescent="0.25">
      <c r="B8" s="13"/>
      <c r="C8" s="6"/>
      <c r="D8" s="6"/>
      <c r="E8" s="27"/>
      <c r="F8" s="6"/>
      <c r="G8" s="28">
        <f>IF(F8&lt;100,(DisbursementTable[[#This Row],[PAID - AS PER RECEIPT]]*100/(100-DisbursementTable[[#This Row],[% DISCOUNTED]]))-E8,E8)</f>
        <v>0</v>
      </c>
      <c r="H8" s="6"/>
    </row>
    <row r="9" spans="2:8" ht="16.5" customHeight="1" x14ac:dyDescent="0.25">
      <c r="B9" s="13"/>
      <c r="C9" s="6"/>
      <c r="D9" s="6"/>
      <c r="E9" s="27"/>
      <c r="F9" s="6"/>
      <c r="G9" s="28">
        <f>IF(F9&lt;100,(DisbursementTable[[#This Row],[PAID - AS PER RECEIPT]]*100/(100-DisbursementTable[[#This Row],[% DISCOUNTED]]))-E9,E9)</f>
        <v>0</v>
      </c>
      <c r="H9" s="6"/>
    </row>
    <row r="10" spans="2:8" ht="16.5" customHeight="1" x14ac:dyDescent="0.25">
      <c r="B10" s="13"/>
      <c r="C10" s="6"/>
      <c r="D10" s="6"/>
      <c r="E10" s="27"/>
      <c r="F10" s="6"/>
      <c r="G10" s="28">
        <f>IF(F10&lt;100,(DisbursementTable[[#This Row],[PAID - AS PER RECEIPT]]*100/(100-DisbursementTable[[#This Row],[% DISCOUNTED]]))-E10,E10)</f>
        <v>0</v>
      </c>
      <c r="H10" s="6"/>
    </row>
    <row r="11" spans="2:8" ht="16.5" customHeight="1" x14ac:dyDescent="0.25">
      <c r="B11" s="13"/>
      <c r="C11" s="6"/>
      <c r="D11" s="6"/>
      <c r="E11" s="27"/>
      <c r="F11" s="6"/>
      <c r="G11" s="28">
        <f>IF(F11&lt;100,(DisbursementTable[[#This Row],[PAID - AS PER RECEIPT]]*100/(100-DisbursementTable[[#This Row],[% DISCOUNTED]]))-E11,E11)</f>
        <v>0</v>
      </c>
      <c r="H11" s="6"/>
    </row>
    <row r="12" spans="2:8" ht="16.5" customHeight="1" x14ac:dyDescent="0.25">
      <c r="B12" s="13"/>
      <c r="C12" s="6"/>
      <c r="D12" s="6"/>
      <c r="E12" s="27"/>
      <c r="F12" s="6"/>
      <c r="G12" s="28">
        <f>IF(F12&lt;100,(DisbursementTable[[#This Row],[PAID - AS PER RECEIPT]]*100/(100-DisbursementTable[[#This Row],[% DISCOUNTED]]))-E12,E12)</f>
        <v>0</v>
      </c>
      <c r="H12" s="6"/>
    </row>
    <row r="13" spans="2:8" ht="16.5" customHeight="1" x14ac:dyDescent="0.25">
      <c r="B13" s="13"/>
      <c r="C13" s="6"/>
      <c r="D13" s="6"/>
      <c r="E13" s="27"/>
      <c r="F13" s="6"/>
      <c r="G13" s="28">
        <f>IF(F13&lt;100,(DisbursementTable[[#This Row],[PAID - AS PER RECEIPT]]*100/(100-DisbursementTable[[#This Row],[% DISCOUNTED]]))-E13,E13)</f>
        <v>0</v>
      </c>
      <c r="H13" s="6"/>
    </row>
    <row r="14" spans="2:8" ht="16.5" customHeight="1" x14ac:dyDescent="0.25">
      <c r="B14" s="13"/>
      <c r="C14" s="6"/>
      <c r="D14" s="6"/>
      <c r="E14" s="27"/>
      <c r="F14" s="6"/>
      <c r="G14" s="28">
        <f>IF(F14&lt;100,(DisbursementTable[[#This Row],[PAID - AS PER RECEIPT]]*100/(100-DisbursementTable[[#This Row],[% DISCOUNTED]]))-E14,E14)</f>
        <v>0</v>
      </c>
      <c r="H14" s="6"/>
    </row>
    <row r="15" spans="2:8" ht="16.5" customHeight="1" x14ac:dyDescent="0.25">
      <c r="B15" s="13"/>
      <c r="C15" s="6"/>
      <c r="D15" s="6"/>
      <c r="E15" s="27"/>
      <c r="F15" s="6"/>
      <c r="G15" s="28">
        <f>IF(F15&lt;100,(DisbursementTable[[#This Row],[PAID - AS PER RECEIPT]]*100/(100-DisbursementTable[[#This Row],[% DISCOUNTED]]))-E15,E15)</f>
        <v>0</v>
      </c>
      <c r="H15" s="6"/>
    </row>
    <row r="16" spans="2:8" ht="16.5" customHeight="1" x14ac:dyDescent="0.25">
      <c r="B16" s="13"/>
      <c r="C16" s="6"/>
      <c r="D16" s="6"/>
      <c r="E16" s="27"/>
      <c r="F16" s="6"/>
      <c r="G16" s="28">
        <f>IF(F16&lt;100,(DisbursementTable[[#This Row],[PAID - AS PER RECEIPT]]*100/(100-DisbursementTable[[#This Row],[% DISCOUNTED]]))-E16,E16)</f>
        <v>0</v>
      </c>
      <c r="H16" s="6"/>
    </row>
    <row r="17" spans="2:8" ht="16.5" customHeight="1" x14ac:dyDescent="0.25">
      <c r="B17" s="13"/>
      <c r="C17" s="6"/>
      <c r="D17" s="6"/>
      <c r="E17" s="27"/>
      <c r="F17" s="6"/>
      <c r="G17" s="28">
        <f>IF(F17&lt;100,(DisbursementTable[[#This Row],[PAID - AS PER RECEIPT]]*100/(100-DisbursementTable[[#This Row],[% DISCOUNTED]]))-E17,E17)</f>
        <v>0</v>
      </c>
      <c r="H17" s="6"/>
    </row>
    <row r="18" spans="2:8" ht="16.5" customHeight="1" x14ac:dyDescent="0.25">
      <c r="B18" s="22"/>
      <c r="C18" s="6"/>
      <c r="D18" s="6"/>
      <c r="E18" s="27"/>
      <c r="F18" s="6"/>
      <c r="G18" s="28">
        <f>IF(F18&lt;100,(DisbursementTable[[#This Row],[PAID - AS PER RECEIPT]]*100/(100-DisbursementTable[[#This Row],[% DISCOUNTED]]))-E18,E18)</f>
        <v>0</v>
      </c>
      <c r="H18" s="6"/>
    </row>
    <row r="19" spans="2:8" ht="16.5" customHeight="1" x14ac:dyDescent="0.25">
      <c r="B19" s="22"/>
      <c r="C19" s="6"/>
      <c r="D19" s="6"/>
      <c r="E19" s="27"/>
      <c r="F19" s="6"/>
      <c r="G19" s="28">
        <f>IF(F19&lt;100,(DisbursementTable[[#This Row],[PAID - AS PER RECEIPT]]*100/(100-DisbursementTable[[#This Row],[% DISCOUNTED]]))-E19,E19)</f>
        <v>0</v>
      </c>
      <c r="H19" s="6"/>
    </row>
    <row r="20" spans="2:8" ht="16.5" customHeight="1" x14ac:dyDescent="0.25">
      <c r="B20" s="22"/>
      <c r="C20" s="6"/>
      <c r="D20" s="6"/>
      <c r="E20" s="27"/>
      <c r="F20" s="6"/>
      <c r="G20" s="28">
        <f>IF(F20&lt;100,(DisbursementTable[[#This Row],[PAID - AS PER RECEIPT]]*100/(100-DisbursementTable[[#This Row],[% DISCOUNTED]]))-E20,E20)</f>
        <v>0</v>
      </c>
      <c r="H20" s="6"/>
    </row>
    <row r="21" spans="2:8" ht="16.5" customHeight="1" x14ac:dyDescent="0.25">
      <c r="B21" s="22"/>
      <c r="C21" s="6"/>
      <c r="D21" s="6"/>
      <c r="E21" s="27"/>
      <c r="F21" s="6"/>
      <c r="G21" s="28">
        <f>IF(F21&lt;100,(DisbursementTable[[#This Row],[PAID - AS PER RECEIPT]]*100/(100-DisbursementTable[[#This Row],[% DISCOUNTED]]))-E21,E21)</f>
        <v>0</v>
      </c>
      <c r="H21" s="6"/>
    </row>
    <row r="22" spans="2:8" ht="16.5" customHeight="1" x14ac:dyDescent="0.25">
      <c r="B22" s="22"/>
      <c r="C22" s="6"/>
      <c r="D22" s="6"/>
      <c r="E22" s="27"/>
      <c r="F22" s="6"/>
      <c r="G22" s="28">
        <f>IF(F22&lt;100,(DisbursementTable[[#This Row],[PAID - AS PER RECEIPT]]*100/(100-DisbursementTable[[#This Row],[% DISCOUNTED]]))-E22,E22)</f>
        <v>0</v>
      </c>
      <c r="H22" s="6"/>
    </row>
    <row r="23" spans="2:8" ht="16.5" customHeight="1" x14ac:dyDescent="0.25">
      <c r="B23" s="22"/>
      <c r="C23" s="6"/>
      <c r="D23" s="6"/>
      <c r="E23" s="27"/>
      <c r="F23" s="6"/>
      <c r="G23" s="28">
        <f>IF(F23&lt;100,(DisbursementTable[[#This Row],[PAID - AS PER RECEIPT]]*100/(100-DisbursementTable[[#This Row],[% DISCOUNTED]]))-E23,E23)</f>
        <v>0</v>
      </c>
      <c r="H23" s="6"/>
    </row>
    <row r="24" spans="2:8" ht="16.5" customHeight="1" x14ac:dyDescent="0.25">
      <c r="B24" s="22"/>
      <c r="C24" s="6"/>
      <c r="D24" s="6"/>
      <c r="E24" s="27"/>
      <c r="F24" s="6"/>
      <c r="G24" s="28">
        <f>IF(F24&lt;100,(DisbursementTable[[#This Row],[PAID - AS PER RECEIPT]]*100/(100-DisbursementTable[[#This Row],[% DISCOUNTED]]))-E24,E24)</f>
        <v>0</v>
      </c>
      <c r="H24" s="6"/>
    </row>
    <row r="25" spans="2:8" ht="16.5" customHeight="1" x14ac:dyDescent="0.25">
      <c r="B25" s="22"/>
      <c r="C25" s="6"/>
      <c r="D25" s="6"/>
      <c r="E25" s="27"/>
      <c r="F25" s="6"/>
      <c r="G25" s="28">
        <f>IF(F25&lt;100,(DisbursementTable[[#This Row],[PAID - AS PER RECEIPT]]*100/(100-DisbursementTable[[#This Row],[% DISCOUNTED]]))-E25,E25)</f>
        <v>0</v>
      </c>
      <c r="H25" s="6"/>
    </row>
    <row r="26" spans="2:8" ht="16.5" customHeight="1" x14ac:dyDescent="0.25">
      <c r="B26" s="22"/>
      <c r="C26" s="6"/>
      <c r="D26" s="6"/>
      <c r="E26" s="27"/>
      <c r="F26" s="6"/>
      <c r="G26" s="28">
        <f>IF(F26&lt;100,(DisbursementTable[[#This Row],[PAID - AS PER RECEIPT]]*100/(100-DisbursementTable[[#This Row],[% DISCOUNTED]]))-E26,E26)</f>
        <v>0</v>
      </c>
      <c r="H26" s="6"/>
    </row>
    <row r="27" spans="2:8" ht="16.5" customHeight="1" x14ac:dyDescent="0.25">
      <c r="B27" s="22"/>
      <c r="C27" s="6"/>
      <c r="D27" s="6"/>
      <c r="E27" s="27"/>
      <c r="F27" s="6"/>
      <c r="G27" s="28">
        <f>IF(F27&lt;100,(DisbursementTable[[#This Row],[PAID - AS PER RECEIPT]]*100/(100-DisbursementTable[[#This Row],[% DISCOUNTED]]))-E27,E27)</f>
        <v>0</v>
      </c>
      <c r="H27" s="6"/>
    </row>
    <row r="28" spans="2:8" ht="16.5" customHeight="1" x14ac:dyDescent="0.25">
      <c r="B28" s="22"/>
      <c r="C28" s="6"/>
      <c r="D28" s="6"/>
      <c r="E28" s="27"/>
      <c r="F28" s="6"/>
      <c r="G28" s="28">
        <f>IF(F28&lt;100,(DisbursementTable[[#This Row],[PAID - AS PER RECEIPT]]*100/(100-DisbursementTable[[#This Row],[% DISCOUNTED]]))-E28,E28)</f>
        <v>0</v>
      </c>
      <c r="H28" s="6"/>
    </row>
    <row r="29" spans="2:8" ht="16.5" customHeight="1" x14ac:dyDescent="0.25">
      <c r="B29" s="22"/>
      <c r="C29" s="6"/>
      <c r="D29" s="6"/>
      <c r="E29" s="27"/>
      <c r="F29" s="6"/>
      <c r="G29" s="28">
        <f>IF(F29&lt;100,(DisbursementTable[[#This Row],[PAID - AS PER RECEIPT]]*100/(100-DisbursementTable[[#This Row],[% DISCOUNTED]]))-E29,E29)</f>
        <v>0</v>
      </c>
      <c r="H29" s="6"/>
    </row>
    <row r="30" spans="2:8" ht="16.5" customHeight="1" x14ac:dyDescent="0.25">
      <c r="B30" s="22"/>
      <c r="C30" s="6"/>
      <c r="D30" s="6"/>
      <c r="E30" s="27"/>
      <c r="F30" s="6"/>
      <c r="G30" s="28">
        <f>IF(F30&lt;100,(DisbursementTable[[#This Row],[PAID - AS PER RECEIPT]]*100/(100-DisbursementTable[[#This Row],[% DISCOUNTED]]))-E30,E30)</f>
        <v>0</v>
      </c>
      <c r="H30" s="6"/>
    </row>
    <row r="31" spans="2:8" ht="16.5" customHeight="1" x14ac:dyDescent="0.25">
      <c r="B31" s="22"/>
      <c r="C31" s="6"/>
      <c r="D31" s="6"/>
      <c r="E31" s="27"/>
      <c r="F31" s="6"/>
      <c r="G31" s="28">
        <f>IF(F31&lt;100,(DisbursementTable[[#This Row],[PAID - AS PER RECEIPT]]*100/(100-DisbursementTable[[#This Row],[% DISCOUNTED]]))-E31,E31)</f>
        <v>0</v>
      </c>
      <c r="H31" s="6"/>
    </row>
    <row r="32" spans="2:8" ht="16.5" customHeight="1" x14ac:dyDescent="0.25">
      <c r="B32" s="22"/>
      <c r="C32" s="6"/>
      <c r="D32" s="6"/>
      <c r="E32" s="27"/>
      <c r="F32" s="6"/>
      <c r="G32" s="28">
        <f>IF(F32&lt;100,(DisbursementTable[[#This Row],[PAID - AS PER RECEIPT]]*100/(100-DisbursementTable[[#This Row],[% DISCOUNTED]]))-E32,E32)</f>
        <v>0</v>
      </c>
      <c r="H32" s="6"/>
    </row>
    <row r="33" spans="2:8" ht="16.5" customHeight="1" x14ac:dyDescent="0.25">
      <c r="B33" s="22"/>
      <c r="C33" s="6"/>
      <c r="D33" s="6"/>
      <c r="E33" s="27"/>
      <c r="F33" s="6"/>
      <c r="G33" s="28">
        <f>IF(F33&lt;100,(DisbursementTable[[#This Row],[PAID - AS PER RECEIPT]]*100/(100-DisbursementTable[[#This Row],[% DISCOUNTED]]))-E33,E33)</f>
        <v>0</v>
      </c>
      <c r="H33" s="6"/>
    </row>
    <row r="34" spans="2:8" ht="16.5" customHeight="1" x14ac:dyDescent="0.25">
      <c r="B34" s="22"/>
      <c r="C34" s="6"/>
      <c r="D34" s="6"/>
      <c r="E34" s="27"/>
      <c r="F34" s="6"/>
      <c r="G34" s="28">
        <f>IF(F34&lt;100,(DisbursementTable[[#This Row],[PAID - AS PER RECEIPT]]*100/(100-DisbursementTable[[#This Row],[% DISCOUNTED]]))-E34,E34)</f>
        <v>0</v>
      </c>
      <c r="H34" s="6"/>
    </row>
    <row r="35" spans="2:8" ht="16.5" customHeight="1" x14ac:dyDescent="0.25">
      <c r="B35" s="22"/>
      <c r="C35" s="6"/>
      <c r="D35" s="6"/>
      <c r="E35" s="27"/>
      <c r="F35" s="6"/>
      <c r="G35" s="28">
        <f>IF(F35&lt;100,(DisbursementTable[[#This Row],[PAID - AS PER RECEIPT]]*100/(100-DisbursementTable[[#This Row],[% DISCOUNTED]]))-E35,E35)</f>
        <v>0</v>
      </c>
      <c r="H35" s="6"/>
    </row>
    <row r="36" spans="2:8" ht="16.5" customHeight="1" x14ac:dyDescent="0.25">
      <c r="B36" s="22"/>
      <c r="C36" s="6"/>
      <c r="D36" s="6"/>
      <c r="E36" s="27"/>
      <c r="F36" s="6"/>
      <c r="G36" s="28">
        <f>IF(F36&lt;100,(DisbursementTable[[#This Row],[PAID - AS PER RECEIPT]]*100/(100-DisbursementTable[[#This Row],[% DISCOUNTED]]))-E36,E36)</f>
        <v>0</v>
      </c>
      <c r="H36" s="6"/>
    </row>
    <row r="37" spans="2:8" ht="16.5" customHeight="1" x14ac:dyDescent="0.25">
      <c r="B37" s="22"/>
      <c r="C37" s="6"/>
      <c r="D37" s="6"/>
      <c r="E37" s="27"/>
      <c r="F37" s="6"/>
      <c r="G37" s="28">
        <f>IF(F37&lt;100,(DisbursementTable[[#This Row],[PAID - AS PER RECEIPT]]*100/(100-DisbursementTable[[#This Row],[% DISCOUNTED]]))-E37,E37)</f>
        <v>0</v>
      </c>
      <c r="H37" s="6"/>
    </row>
    <row r="38" spans="2:8" ht="16.5" customHeight="1" x14ac:dyDescent="0.25">
      <c r="B38" s="22"/>
      <c r="C38" s="6"/>
      <c r="D38" s="6"/>
      <c r="E38" s="27"/>
      <c r="F38" s="6"/>
      <c r="G38" s="28">
        <f>IF(F38&lt;100,(DisbursementTable[[#This Row],[PAID - AS PER RECEIPT]]*100/(100-DisbursementTable[[#This Row],[% DISCOUNTED]]))-E38,E38)</f>
        <v>0</v>
      </c>
      <c r="H38" s="6"/>
    </row>
    <row r="39" spans="2:8" ht="16.5" customHeight="1" x14ac:dyDescent="0.25">
      <c r="B39" s="22"/>
      <c r="C39" s="6"/>
      <c r="D39" s="6"/>
      <c r="E39" s="27"/>
      <c r="F39" s="6"/>
      <c r="G39" s="28">
        <f>IF(F39&lt;100,(DisbursementTable[[#This Row],[PAID - AS PER RECEIPT]]*100/(100-DisbursementTable[[#This Row],[% DISCOUNTED]]))-E39,E39)</f>
        <v>0</v>
      </c>
      <c r="H39" s="6"/>
    </row>
    <row r="40" spans="2:8" ht="16.5" customHeight="1" x14ac:dyDescent="0.25">
      <c r="B40" s="22"/>
      <c r="C40" s="6"/>
      <c r="D40" s="6"/>
      <c r="E40" s="27"/>
      <c r="F40" s="6"/>
      <c r="G40" s="28">
        <f>IF(F40&lt;100,(DisbursementTable[[#This Row],[PAID - AS PER RECEIPT]]*100/(100-DisbursementTable[[#This Row],[% DISCOUNTED]]))-E40,E40)</f>
        <v>0</v>
      </c>
      <c r="H40" s="6"/>
    </row>
    <row r="41" spans="2:8" ht="16.5" customHeight="1" x14ac:dyDescent="0.25">
      <c r="B41" s="22"/>
      <c r="C41" s="6"/>
      <c r="D41" s="6"/>
      <c r="E41" s="27"/>
      <c r="F41" s="6"/>
      <c r="G41" s="28">
        <f>IF(F41&lt;100,(DisbursementTable[[#This Row],[PAID - AS PER RECEIPT]]*100/(100-DisbursementTable[[#This Row],[% DISCOUNTED]]))-E41,E41)</f>
        <v>0</v>
      </c>
      <c r="H41" s="6"/>
    </row>
    <row r="42" spans="2:8" ht="16.5" customHeight="1" x14ac:dyDescent="0.25">
      <c r="B42" s="22"/>
      <c r="C42" s="6"/>
      <c r="D42" s="6"/>
      <c r="E42" s="27"/>
      <c r="F42" s="6"/>
      <c r="G42" s="28">
        <f>IF(F42&lt;100,(DisbursementTable[[#This Row],[PAID - AS PER RECEIPT]]*100/(100-DisbursementTable[[#This Row],[% DISCOUNTED]]))-E42,E42)</f>
        <v>0</v>
      </c>
      <c r="H42" s="6"/>
    </row>
    <row r="43" spans="2:8" ht="16.5" customHeight="1" x14ac:dyDescent="0.25">
      <c r="B43" s="22"/>
      <c r="C43" s="6"/>
      <c r="D43" s="6"/>
      <c r="E43" s="27"/>
      <c r="F43" s="6"/>
      <c r="G43" s="28">
        <f>IF(F43&lt;100,(DisbursementTable[[#This Row],[PAID - AS PER RECEIPT]]*100/(100-DisbursementTable[[#This Row],[% DISCOUNTED]]))-E43,E43)</f>
        <v>0</v>
      </c>
      <c r="H43" s="6"/>
    </row>
    <row r="44" spans="2:8" ht="16.5" customHeight="1" x14ac:dyDescent="0.25">
      <c r="B44" s="22"/>
      <c r="C44" s="6"/>
      <c r="D44" s="6"/>
      <c r="E44" s="27"/>
      <c r="F44" s="6"/>
      <c r="G44" s="28">
        <f>IF(F44&lt;100,(DisbursementTable[[#This Row],[PAID - AS PER RECEIPT]]*100/(100-DisbursementTable[[#This Row],[% DISCOUNTED]]))-E44,E44)</f>
        <v>0</v>
      </c>
      <c r="H44" s="6"/>
    </row>
    <row r="45" spans="2:8" ht="16.5" customHeight="1" x14ac:dyDescent="0.25">
      <c r="B45" s="22"/>
      <c r="C45" s="6"/>
      <c r="D45" s="6"/>
      <c r="E45" s="27"/>
      <c r="F45" s="6"/>
      <c r="G45" s="28">
        <f>IF(F45&lt;100,(DisbursementTable[[#This Row],[PAID - AS PER RECEIPT]]*100/(100-DisbursementTable[[#This Row],[% DISCOUNTED]]))-E45,E45)</f>
        <v>0</v>
      </c>
      <c r="H45" s="6"/>
    </row>
    <row r="46" spans="2:8" ht="16.5" customHeight="1" x14ac:dyDescent="0.25">
      <c r="B46" s="22"/>
      <c r="C46" s="6"/>
      <c r="D46" s="6"/>
      <c r="E46" s="27"/>
      <c r="F46" s="6"/>
      <c r="G46" s="28">
        <f>IF(F46&lt;100,(DisbursementTable[[#This Row],[PAID - AS PER RECEIPT]]*100/(100-DisbursementTable[[#This Row],[% DISCOUNTED]]))-E46,E46)</f>
        <v>0</v>
      </c>
      <c r="H46" s="6"/>
    </row>
    <row r="47" spans="2:8" ht="16.5" customHeight="1" x14ac:dyDescent="0.25">
      <c r="B47" s="22"/>
      <c r="C47" s="6"/>
      <c r="D47" s="6"/>
      <c r="E47" s="27"/>
      <c r="F47" s="6"/>
      <c r="G47" s="28">
        <f>IF(F47&lt;100,(DisbursementTable[[#This Row],[PAID - AS PER RECEIPT]]*100/(100-DisbursementTable[[#This Row],[% DISCOUNTED]]))-E47,E47)</f>
        <v>0</v>
      </c>
      <c r="H47" s="6"/>
    </row>
    <row r="48" spans="2:8" ht="16.5" customHeight="1" x14ac:dyDescent="0.25">
      <c r="B48" s="22"/>
      <c r="C48" s="6"/>
      <c r="D48" s="6"/>
      <c r="E48" s="27"/>
      <c r="F48" s="6"/>
      <c r="G48" s="28">
        <f>IF(F48&lt;100,(DisbursementTable[[#This Row],[PAID - AS PER RECEIPT]]*100/(100-DisbursementTable[[#This Row],[% DISCOUNTED]]))-E48,E48)</f>
        <v>0</v>
      </c>
      <c r="H48" s="6"/>
    </row>
    <row r="49" spans="2:8" ht="16.5" customHeight="1" x14ac:dyDescent="0.25">
      <c r="B49" s="22"/>
      <c r="C49" s="6"/>
      <c r="D49" s="6"/>
      <c r="E49" s="27"/>
      <c r="F49" s="6"/>
      <c r="G49" s="28">
        <f>IF(F49&lt;100,(DisbursementTable[[#This Row],[PAID - AS PER RECEIPT]]*100/(100-DisbursementTable[[#This Row],[% DISCOUNTED]]))-E49,E49)</f>
        <v>0</v>
      </c>
      <c r="H49" s="6"/>
    </row>
    <row r="50" spans="2:8" ht="16.5" customHeight="1" x14ac:dyDescent="0.25">
      <c r="B50" s="22"/>
      <c r="C50" s="6"/>
      <c r="D50" s="6"/>
      <c r="E50" s="27"/>
      <c r="F50" s="6"/>
      <c r="G50" s="28">
        <f>IF(F50&lt;100,(DisbursementTable[[#This Row],[PAID - AS PER RECEIPT]]*100/(100-DisbursementTable[[#This Row],[% DISCOUNTED]]))-E50,E50)</f>
        <v>0</v>
      </c>
      <c r="H50" s="6"/>
    </row>
    <row r="51" spans="2:8" ht="16.5" customHeight="1" x14ac:dyDescent="0.25">
      <c r="B51" s="22"/>
      <c r="C51" s="6"/>
      <c r="D51" s="6"/>
      <c r="E51" s="27"/>
      <c r="F51" s="6"/>
      <c r="G51" s="28">
        <f>IF(F51&lt;100,(DisbursementTable[[#This Row],[PAID - AS PER RECEIPT]]*100/(100-DisbursementTable[[#This Row],[% DISCOUNTED]]))-E51,E51)</f>
        <v>0</v>
      </c>
      <c r="H51" s="6"/>
    </row>
    <row r="52" spans="2:8" ht="16.5" customHeight="1" x14ac:dyDescent="0.25">
      <c r="B52" s="22"/>
      <c r="C52" s="6"/>
      <c r="D52" s="6"/>
      <c r="E52" s="27"/>
      <c r="F52" s="6"/>
      <c r="G52" s="28">
        <f>IF(F52&lt;100,(DisbursementTable[[#This Row],[PAID - AS PER RECEIPT]]*100/(100-DisbursementTable[[#This Row],[% DISCOUNTED]]))-E52,E52)</f>
        <v>0</v>
      </c>
      <c r="H52" s="6"/>
    </row>
    <row r="53" spans="2:8" ht="16.5" customHeight="1" x14ac:dyDescent="0.25">
      <c r="B53" s="22"/>
      <c r="C53" s="6"/>
      <c r="D53" s="6"/>
      <c r="E53" s="27"/>
      <c r="F53" s="6"/>
      <c r="G53" s="28">
        <f>IF(F53&lt;100,(DisbursementTable[[#This Row],[PAID - AS PER RECEIPT]]*100/(100-DisbursementTable[[#This Row],[% DISCOUNTED]]))-E53,E53)</f>
        <v>0</v>
      </c>
      <c r="H53" s="6"/>
    </row>
    <row r="54" spans="2:8" ht="16.5" customHeight="1" x14ac:dyDescent="0.25">
      <c r="B54" s="22"/>
      <c r="C54" s="6"/>
      <c r="D54" s="6"/>
      <c r="E54" s="27"/>
      <c r="F54" s="6"/>
      <c r="G54" s="28">
        <f>IF(F54&lt;100,(DisbursementTable[[#This Row],[PAID - AS PER RECEIPT]]*100/(100-DisbursementTable[[#This Row],[% DISCOUNTED]]))-E54,E54)</f>
        <v>0</v>
      </c>
      <c r="H54" s="6"/>
    </row>
    <row r="55" spans="2:8" ht="16.5" customHeight="1" x14ac:dyDescent="0.25">
      <c r="B55" s="22"/>
      <c r="C55" s="6"/>
      <c r="D55" s="6"/>
      <c r="E55" s="27"/>
      <c r="F55" s="6"/>
      <c r="G55" s="28">
        <f>IF(F55&lt;100,(DisbursementTable[[#This Row],[PAID - AS PER RECEIPT]]*100/(100-DisbursementTable[[#This Row],[% DISCOUNTED]]))-E55,E55)</f>
        <v>0</v>
      </c>
      <c r="H55" s="6"/>
    </row>
    <row r="56" spans="2:8" ht="16.5" customHeight="1" x14ac:dyDescent="0.25">
      <c r="B56" s="22"/>
      <c r="C56" s="6"/>
      <c r="D56" s="6"/>
      <c r="E56" s="27"/>
      <c r="F56" s="6"/>
      <c r="G56" s="28">
        <f>IF(F56&lt;100,(DisbursementTable[[#This Row],[PAID - AS PER RECEIPT]]*100/(100-DisbursementTable[[#This Row],[% DISCOUNTED]]))-E56,E56)</f>
        <v>0</v>
      </c>
      <c r="H56" s="6"/>
    </row>
    <row r="57" spans="2:8" ht="16.5" customHeight="1" x14ac:dyDescent="0.25">
      <c r="B57" s="22"/>
      <c r="C57" s="6"/>
      <c r="D57" s="6"/>
      <c r="E57" s="27"/>
      <c r="F57" s="6"/>
      <c r="G57" s="28">
        <f>IF(F57&lt;100,(DisbursementTable[[#This Row],[PAID - AS PER RECEIPT]]*100/(100-DisbursementTable[[#This Row],[% DISCOUNTED]]))-E57,E57)</f>
        <v>0</v>
      </c>
      <c r="H57" s="6"/>
    </row>
    <row r="58" spans="2:8" ht="16.5" customHeight="1" x14ac:dyDescent="0.25">
      <c r="B58" s="22"/>
      <c r="C58" s="6"/>
      <c r="D58" s="6"/>
      <c r="E58" s="27"/>
      <c r="F58" s="6"/>
      <c r="G58" s="28">
        <f>IF(F58&lt;100,(DisbursementTable[[#This Row],[PAID - AS PER RECEIPT]]*100/(100-DisbursementTable[[#This Row],[% DISCOUNTED]]))-E58,E58)</f>
        <v>0</v>
      </c>
      <c r="H58" s="6"/>
    </row>
    <row r="59" spans="2:8" ht="16.5" customHeight="1" x14ac:dyDescent="0.25">
      <c r="B59" s="22"/>
      <c r="C59" s="6"/>
      <c r="D59" s="6"/>
      <c r="E59" s="27"/>
      <c r="F59" s="6"/>
      <c r="G59" s="28">
        <f>IF(F59&lt;100,(DisbursementTable[[#This Row],[PAID - AS PER RECEIPT]]*100/(100-DisbursementTable[[#This Row],[% DISCOUNTED]]))-E59,E59)</f>
        <v>0</v>
      </c>
      <c r="H59" s="6"/>
    </row>
    <row r="60" spans="2:8" ht="16.5" customHeight="1" x14ac:dyDescent="0.25">
      <c r="B60" s="22"/>
      <c r="C60" s="6"/>
      <c r="D60" s="6"/>
      <c r="E60" s="27"/>
      <c r="F60" s="6"/>
      <c r="G60" s="28">
        <f>IF(F60&lt;100,(DisbursementTable[[#This Row],[PAID - AS PER RECEIPT]]*100/(100-DisbursementTable[[#This Row],[% DISCOUNTED]]))-E60,E60)</f>
        <v>0</v>
      </c>
      <c r="H60" s="6"/>
    </row>
    <row r="61" spans="2:8" ht="16.5" customHeight="1" x14ac:dyDescent="0.25">
      <c r="B61" s="22"/>
      <c r="C61" s="6"/>
      <c r="D61" s="6"/>
      <c r="E61" s="27"/>
      <c r="F61" s="6"/>
      <c r="G61" s="28">
        <f>IF(F61&lt;100,(DisbursementTable[[#This Row],[PAID - AS PER RECEIPT]]*100/(100-DisbursementTable[[#This Row],[% DISCOUNTED]]))-E61,E61)</f>
        <v>0</v>
      </c>
      <c r="H61" s="6"/>
    </row>
    <row r="62" spans="2:8" ht="16.5" customHeight="1" x14ac:dyDescent="0.25">
      <c r="B62" s="22"/>
      <c r="C62" s="6"/>
      <c r="D62" s="6"/>
      <c r="E62" s="27"/>
      <c r="F62" s="6"/>
      <c r="G62" s="28">
        <f>IF(F62&lt;100,(DisbursementTable[[#This Row],[PAID - AS PER RECEIPT]]*100/(100-DisbursementTable[[#This Row],[% DISCOUNTED]]))-E62,E62)</f>
        <v>0</v>
      </c>
      <c r="H62" s="6"/>
    </row>
    <row r="63" spans="2:8" ht="16.5" customHeight="1" x14ac:dyDescent="0.25">
      <c r="B63" s="22"/>
      <c r="C63" s="6"/>
      <c r="D63" s="6"/>
      <c r="E63" s="27"/>
      <c r="F63" s="6"/>
      <c r="G63" s="28">
        <f>IF(F63&lt;100,(DisbursementTable[[#This Row],[PAID - AS PER RECEIPT]]*100/(100-DisbursementTable[[#This Row],[% DISCOUNTED]]))-E63,E63)</f>
        <v>0</v>
      </c>
      <c r="H63" s="6"/>
    </row>
    <row r="64" spans="2:8" ht="16.5" customHeight="1" x14ac:dyDescent="0.25">
      <c r="B64" s="22"/>
      <c r="C64" s="6"/>
      <c r="D64" s="6"/>
      <c r="E64" s="27"/>
      <c r="F64" s="6"/>
      <c r="G64" s="28">
        <f>IF(F64&lt;100,(DisbursementTable[[#This Row],[PAID - AS PER RECEIPT]]*100/(100-DisbursementTable[[#This Row],[% DISCOUNTED]]))-E64,E64)</f>
        <v>0</v>
      </c>
      <c r="H64" s="6"/>
    </row>
    <row r="65" spans="2:8" ht="16.5" customHeight="1" x14ac:dyDescent="0.25">
      <c r="B65" s="22"/>
      <c r="C65" s="6"/>
      <c r="D65" s="6"/>
      <c r="E65" s="27"/>
      <c r="F65" s="6"/>
      <c r="G65" s="28">
        <f>IF(F65&lt;100,(DisbursementTable[[#This Row],[PAID - AS PER RECEIPT]]*100/(100-DisbursementTable[[#This Row],[% DISCOUNTED]]))-E65,E65)</f>
        <v>0</v>
      </c>
      <c r="H65" s="6"/>
    </row>
    <row r="66" spans="2:8" ht="16.5" customHeight="1" x14ac:dyDescent="0.25">
      <c r="B66" s="22"/>
      <c r="C66" s="6"/>
      <c r="D66" s="6"/>
      <c r="E66" s="27"/>
      <c r="F66" s="6"/>
      <c r="G66" s="28">
        <f>IF(F66&lt;100,(DisbursementTable[[#This Row],[PAID - AS PER RECEIPT]]*100/(100-DisbursementTable[[#This Row],[% DISCOUNTED]]))-E66,E66)</f>
        <v>0</v>
      </c>
      <c r="H66" s="6"/>
    </row>
    <row r="67" spans="2:8" ht="16.5" customHeight="1" x14ac:dyDescent="0.25">
      <c r="B67" s="22"/>
      <c r="C67" s="6"/>
      <c r="D67" s="6"/>
      <c r="E67" s="27"/>
      <c r="F67" s="6"/>
      <c r="G67" s="28">
        <f>IF(F67&lt;100,(DisbursementTable[[#This Row],[PAID - AS PER RECEIPT]]*100/(100-DisbursementTable[[#This Row],[% DISCOUNTED]]))-E67,E67)</f>
        <v>0</v>
      </c>
      <c r="H67" s="6"/>
    </row>
    <row r="68" spans="2:8" ht="16.5" customHeight="1" x14ac:dyDescent="0.25">
      <c r="B68" s="22"/>
      <c r="C68" s="6"/>
      <c r="D68" s="6"/>
      <c r="E68" s="27"/>
      <c r="F68" s="6"/>
      <c r="G68" s="28">
        <f>IF(F68&lt;100,(DisbursementTable[[#This Row],[PAID - AS PER RECEIPT]]*100/(100-DisbursementTable[[#This Row],[% DISCOUNTED]]))-E68,E68)</f>
        <v>0</v>
      </c>
      <c r="H68" s="6"/>
    </row>
    <row r="69" spans="2:8" ht="16.5" customHeight="1" x14ac:dyDescent="0.25">
      <c r="B69" s="22"/>
      <c r="C69" s="6"/>
      <c r="D69" s="6"/>
      <c r="E69" s="27"/>
      <c r="F69" s="6"/>
      <c r="G69" s="28">
        <f>IF(F69&lt;100,(DisbursementTable[[#This Row],[PAID - AS PER RECEIPT]]*100/(100-DisbursementTable[[#This Row],[% DISCOUNTED]]))-E69,E69)</f>
        <v>0</v>
      </c>
      <c r="H69" s="6"/>
    </row>
    <row r="70" spans="2:8" ht="16.5" customHeight="1" x14ac:dyDescent="0.25">
      <c r="B70" s="22"/>
      <c r="C70" s="6"/>
      <c r="D70" s="6"/>
      <c r="E70" s="27"/>
      <c r="F70" s="6"/>
      <c r="G70" s="28">
        <f>IF(F70&lt;100,(DisbursementTable[[#This Row],[PAID - AS PER RECEIPT]]*100/(100-DisbursementTable[[#This Row],[% DISCOUNTED]]))-E70,E70)</f>
        <v>0</v>
      </c>
      <c r="H70" s="6"/>
    </row>
    <row r="71" spans="2:8" ht="16.5" customHeight="1" x14ac:dyDescent="0.25">
      <c r="B71" s="22"/>
      <c r="C71" s="6"/>
      <c r="D71" s="6"/>
      <c r="E71" s="27"/>
      <c r="F71" s="6"/>
      <c r="G71" s="28">
        <f>IF(F71&lt;100,(DisbursementTable[[#This Row],[PAID - AS PER RECEIPT]]*100/(100-DisbursementTable[[#This Row],[% DISCOUNTED]]))-E71,E71)</f>
        <v>0</v>
      </c>
      <c r="H71" s="6"/>
    </row>
    <row r="72" spans="2:8" ht="16.5" customHeight="1" x14ac:dyDescent="0.25">
      <c r="B72" s="22"/>
      <c r="C72" s="6"/>
      <c r="D72" s="6"/>
      <c r="E72" s="27"/>
      <c r="F72" s="6"/>
      <c r="G72" s="28">
        <f>IF(F72&lt;100,(DisbursementTable[[#This Row],[PAID - AS PER RECEIPT]]*100/(100-DisbursementTable[[#This Row],[% DISCOUNTED]]))-E72,E72)</f>
        <v>0</v>
      </c>
      <c r="H72" s="6"/>
    </row>
    <row r="73" spans="2:8" ht="16.5" customHeight="1" x14ac:dyDescent="0.25">
      <c r="B73" s="12"/>
      <c r="C73" s="6"/>
      <c r="D73" s="6"/>
      <c r="E73" s="27"/>
      <c r="F73" s="6"/>
      <c r="G73" s="28">
        <f>IF(F73&lt;100,(DisbursementTable[[#This Row],[PAID - AS PER RECEIPT]]*100/(100-DisbursementTable[[#This Row],[% DISCOUNTED]]))-E73,E73)</f>
        <v>0</v>
      </c>
      <c r="H73" s="6"/>
    </row>
    <row r="74" spans="2:8" ht="16.5" customHeight="1" x14ac:dyDescent="0.25">
      <c r="B74" s="12"/>
      <c r="C74" s="6"/>
      <c r="D74" s="6"/>
      <c r="E74" s="27"/>
      <c r="F74" s="6"/>
      <c r="G74" s="28">
        <f>IF(F74&lt;100,(DisbursementTable[[#This Row],[PAID - AS PER RECEIPT]]*100/(100-DisbursementTable[[#This Row],[% DISCOUNTED]]))-E74,E74)</f>
        <v>0</v>
      </c>
      <c r="H74" s="6"/>
    </row>
    <row r="75" spans="2:8" ht="16.5" customHeight="1" x14ac:dyDescent="0.25">
      <c r="B75" s="12"/>
      <c r="C75" s="6"/>
      <c r="D75" s="6"/>
      <c r="E75" s="27"/>
      <c r="F75" s="6"/>
      <c r="G75" s="28">
        <f>IF(F75&lt;100,(DisbursementTable[[#This Row],[PAID - AS PER RECEIPT]]*100/(100-DisbursementTable[[#This Row],[% DISCOUNTED]]))-E75,E75)</f>
        <v>0</v>
      </c>
      <c r="H75" s="6"/>
    </row>
    <row r="76" spans="2:8" ht="16.5" customHeight="1" x14ac:dyDescent="0.25">
      <c r="B76" s="12"/>
      <c r="C76" s="6"/>
      <c r="D76" s="6"/>
      <c r="E76" s="27"/>
      <c r="F76" s="6"/>
      <c r="G76" s="28">
        <f>IF(F76&lt;100,(DisbursementTable[[#This Row],[PAID - AS PER RECEIPT]]*100/(100-DisbursementTable[[#This Row],[% DISCOUNTED]]))-E76,E76)</f>
        <v>0</v>
      </c>
      <c r="H76" s="6"/>
    </row>
    <row r="77" spans="2:8" ht="16.5" customHeight="1" x14ac:dyDescent="0.25">
      <c r="B77" s="12"/>
      <c r="C77" s="6"/>
      <c r="D77" s="6"/>
      <c r="E77" s="27"/>
      <c r="F77" s="6"/>
      <c r="G77" s="28">
        <f>IF(F77&lt;100,(DisbursementTable[[#This Row],[PAID - AS PER RECEIPT]]*100/(100-DisbursementTable[[#This Row],[% DISCOUNTED]]))-E77,E77)</f>
        <v>0</v>
      </c>
      <c r="H77" s="6"/>
    </row>
    <row r="78" spans="2:8" ht="16.5" customHeight="1" x14ac:dyDescent="0.25">
      <c r="B78" s="12"/>
      <c r="C78" s="6"/>
      <c r="D78" s="6"/>
      <c r="E78" s="27"/>
      <c r="F78" s="6"/>
      <c r="G78" s="28">
        <f>IF(F78&lt;100,(DisbursementTable[[#This Row],[PAID - AS PER RECEIPT]]*100/(100-DisbursementTable[[#This Row],[% DISCOUNTED]]))-E78,E78)</f>
        <v>0</v>
      </c>
      <c r="H78" s="6"/>
    </row>
    <row r="79" spans="2:8" ht="16.5" customHeight="1" x14ac:dyDescent="0.25">
      <c r="B79" s="12"/>
      <c r="C79" s="6"/>
      <c r="D79" s="6"/>
      <c r="E79" s="27"/>
      <c r="F79" s="6"/>
      <c r="G79" s="28">
        <f>IF(F79&lt;100,(DisbursementTable[[#This Row],[PAID - AS PER RECEIPT]]*100/(100-DisbursementTable[[#This Row],[% DISCOUNTED]]))-E79,E79)</f>
        <v>0</v>
      </c>
      <c r="H79" s="6"/>
    </row>
    <row r="80" spans="2:8" ht="16.5" customHeight="1" x14ac:dyDescent="0.25">
      <c r="B80" s="12"/>
      <c r="C80" s="6"/>
      <c r="D80" s="6"/>
      <c r="E80" s="27"/>
      <c r="F80" s="6"/>
      <c r="G80" s="28">
        <f>IF(F80&lt;100,(DisbursementTable[[#This Row],[PAID - AS PER RECEIPT]]*100/(100-DisbursementTable[[#This Row],[% DISCOUNTED]]))-E80,E80)</f>
        <v>0</v>
      </c>
      <c r="H80" s="6"/>
    </row>
    <row r="81" spans="2:8" ht="16.5" customHeight="1" x14ac:dyDescent="0.25">
      <c r="B81" s="12"/>
      <c r="C81" s="6"/>
      <c r="D81" s="6"/>
      <c r="E81" s="27"/>
      <c r="F81" s="6"/>
      <c r="G81" s="28">
        <f>IF(F81&lt;100,(DisbursementTable[[#This Row],[PAID - AS PER RECEIPT]]*100/(100-DisbursementTable[[#This Row],[% DISCOUNTED]]))-E81,E81)</f>
        <v>0</v>
      </c>
      <c r="H81" s="6"/>
    </row>
    <row r="82" spans="2:8" ht="16.5" customHeight="1" x14ac:dyDescent="0.25">
      <c r="B82" s="12"/>
      <c r="C82" s="6"/>
      <c r="D82" s="6"/>
      <c r="E82" s="27"/>
      <c r="F82" s="6"/>
      <c r="G82" s="28">
        <f>IF(F82&lt;100,(DisbursementTable[[#This Row],[PAID - AS PER RECEIPT]]*100/(100-DisbursementTable[[#This Row],[% DISCOUNTED]]))-E82,E82)</f>
        <v>0</v>
      </c>
      <c r="H82" s="6"/>
    </row>
    <row r="83" spans="2:8" ht="16.5" customHeight="1" x14ac:dyDescent="0.25">
      <c r="B83" s="12"/>
      <c r="C83" s="6"/>
      <c r="D83" s="6"/>
      <c r="E83" s="27"/>
      <c r="F83" s="6"/>
      <c r="G83" s="28">
        <f>IF(F83&lt;100,(DisbursementTable[[#This Row],[PAID - AS PER RECEIPT]]*100/(100-DisbursementTable[[#This Row],[% DISCOUNTED]]))-E83,E83)</f>
        <v>0</v>
      </c>
      <c r="H83" s="6"/>
    </row>
    <row r="84" spans="2:8" ht="16.5" customHeight="1" x14ac:dyDescent="0.25">
      <c r="B84" s="12"/>
      <c r="C84" s="6"/>
      <c r="D84" s="6"/>
      <c r="E84" s="27"/>
      <c r="F84" s="6"/>
      <c r="G84" s="28">
        <f>IF(F84&lt;100,(DisbursementTable[[#This Row],[PAID - AS PER RECEIPT]]*100/(100-DisbursementTable[[#This Row],[% DISCOUNTED]]))-E84,E84)</f>
        <v>0</v>
      </c>
      <c r="H84" s="6"/>
    </row>
    <row r="85" spans="2:8" ht="16.5" customHeight="1" x14ac:dyDescent="0.25">
      <c r="B85" s="12"/>
      <c r="C85" s="6"/>
      <c r="D85" s="6"/>
      <c r="E85" s="27"/>
      <c r="F85" s="6"/>
      <c r="G85" s="28">
        <f>IF(F85&lt;100,(DisbursementTable[[#This Row],[PAID - AS PER RECEIPT]]*100/(100-DisbursementTable[[#This Row],[% DISCOUNTED]]))-E85,E85)</f>
        <v>0</v>
      </c>
      <c r="H85" s="6"/>
    </row>
    <row r="86" spans="2:8" ht="16.5" customHeight="1" x14ac:dyDescent="0.25">
      <c r="B86" s="12"/>
      <c r="C86" s="6"/>
      <c r="D86" s="6"/>
      <c r="E86" s="27"/>
      <c r="F86" s="6"/>
      <c r="G86" s="28">
        <f>IF(F86&lt;100,(DisbursementTable[[#This Row],[PAID - AS PER RECEIPT]]*100/(100-DisbursementTable[[#This Row],[% DISCOUNTED]]))-E86,E86)</f>
        <v>0</v>
      </c>
      <c r="H86" s="6"/>
    </row>
    <row r="87" spans="2:8" ht="16.5" customHeight="1" x14ac:dyDescent="0.25">
      <c r="B87" s="12"/>
      <c r="C87" s="6"/>
      <c r="D87" s="6"/>
      <c r="E87" s="27"/>
      <c r="F87" s="6"/>
      <c r="G87" s="28">
        <f>IF(F87&lt;100,(DisbursementTable[[#This Row],[PAID - AS PER RECEIPT]]*100/(100-DisbursementTable[[#This Row],[% DISCOUNTED]]))-E87,E87)</f>
        <v>0</v>
      </c>
      <c r="H87" s="6"/>
    </row>
    <row r="88" spans="2:8" ht="16.5" customHeight="1" x14ac:dyDescent="0.25">
      <c r="B88" s="12"/>
      <c r="C88" s="6"/>
      <c r="D88" s="6"/>
      <c r="E88" s="27"/>
      <c r="F88" s="6"/>
      <c r="G88" s="28">
        <f>IF(F88&lt;100,(DisbursementTable[[#This Row],[PAID - AS PER RECEIPT]]*100/(100-DisbursementTable[[#This Row],[% DISCOUNTED]]))-E88,E88)</f>
        <v>0</v>
      </c>
      <c r="H88" s="6"/>
    </row>
    <row r="89" spans="2:8" ht="16.5" customHeight="1" x14ac:dyDescent="0.25">
      <c r="B89" s="12"/>
      <c r="C89" s="6"/>
      <c r="D89" s="6"/>
      <c r="E89" s="27"/>
      <c r="F89" s="6"/>
      <c r="G89" s="28">
        <f>IF(F89&lt;100,(DisbursementTable[[#This Row],[PAID - AS PER RECEIPT]]*100/(100-DisbursementTable[[#This Row],[% DISCOUNTED]]))-E89,E89)</f>
        <v>0</v>
      </c>
      <c r="H89" s="6"/>
    </row>
    <row r="90" spans="2:8" ht="16.5" customHeight="1" x14ac:dyDescent="0.25">
      <c r="B90" s="12"/>
      <c r="C90" s="6"/>
      <c r="D90" s="6"/>
      <c r="E90" s="27"/>
      <c r="F90" s="6"/>
      <c r="G90" s="28">
        <f>IF(F90&lt;100,(DisbursementTable[[#This Row],[PAID - AS PER RECEIPT]]*100/(100-DisbursementTable[[#This Row],[% DISCOUNTED]]))-E90,E90)</f>
        <v>0</v>
      </c>
      <c r="H90" s="6"/>
    </row>
    <row r="91" spans="2:8" ht="16.5" customHeight="1" x14ac:dyDescent="0.25">
      <c r="B91" s="12"/>
      <c r="C91" s="6"/>
      <c r="D91" s="6"/>
      <c r="E91" s="27"/>
      <c r="F91" s="6"/>
      <c r="G91" s="28">
        <f>IF(F91&lt;100,(DisbursementTable[[#This Row],[PAID - AS PER RECEIPT]]*100/(100-DisbursementTable[[#This Row],[% DISCOUNTED]]))-E91,E91)</f>
        <v>0</v>
      </c>
      <c r="H91" s="6"/>
    </row>
    <row r="92" spans="2:8" ht="16.5" customHeight="1" x14ac:dyDescent="0.25">
      <c r="B92" s="12"/>
      <c r="C92" s="6"/>
      <c r="D92" s="6"/>
      <c r="E92" s="27"/>
      <c r="F92" s="6"/>
      <c r="G92" s="28">
        <f>IF(F92&lt;100,(DisbursementTable[[#This Row],[PAID - AS PER RECEIPT]]*100/(100-DisbursementTable[[#This Row],[% DISCOUNTED]]))-E92,E92)</f>
        <v>0</v>
      </c>
      <c r="H92" s="6"/>
    </row>
    <row r="93" spans="2:8" ht="16.5" customHeight="1" x14ac:dyDescent="0.25">
      <c r="B93" s="12"/>
      <c r="C93" s="6"/>
      <c r="D93" s="6"/>
      <c r="E93" s="27"/>
      <c r="F93" s="6"/>
      <c r="G93" s="28">
        <f>IF(F93&lt;100,(DisbursementTable[[#This Row],[PAID - AS PER RECEIPT]]*100/(100-DisbursementTable[[#This Row],[% DISCOUNTED]]))-E93,E93)</f>
        <v>0</v>
      </c>
      <c r="H93" s="6"/>
    </row>
    <row r="94" spans="2:8" ht="16.5" customHeight="1" x14ac:dyDescent="0.25">
      <c r="B94" s="12"/>
      <c r="C94" s="6"/>
      <c r="D94" s="6"/>
      <c r="E94" s="27"/>
      <c r="F94" s="6"/>
      <c r="G94" s="28">
        <f>IF(F94&lt;100,(DisbursementTable[[#This Row],[PAID - AS PER RECEIPT]]*100/(100-DisbursementTable[[#This Row],[% DISCOUNTED]]))-E94,E94)</f>
        <v>0</v>
      </c>
      <c r="H94" s="6"/>
    </row>
    <row r="95" spans="2:8" ht="16.5" customHeight="1" x14ac:dyDescent="0.25">
      <c r="B95" s="12"/>
      <c r="C95" s="6"/>
      <c r="D95" s="6"/>
      <c r="E95" s="27"/>
      <c r="F95" s="6"/>
      <c r="G95" s="28">
        <f>IF(F95&lt;100,(DisbursementTable[[#This Row],[PAID - AS PER RECEIPT]]*100/(100-DisbursementTable[[#This Row],[% DISCOUNTED]]))-E95,E95)</f>
        <v>0</v>
      </c>
      <c r="H95" s="6"/>
    </row>
    <row r="96" spans="2:8" ht="16.5" customHeight="1" x14ac:dyDescent="0.25">
      <c r="B96" s="12"/>
      <c r="C96" s="6"/>
      <c r="D96" s="6"/>
      <c r="E96" s="27"/>
      <c r="F96" s="6"/>
      <c r="G96" s="28">
        <f>IF(F96&lt;100,(DisbursementTable[[#This Row],[PAID - AS PER RECEIPT]]*100/(100-DisbursementTable[[#This Row],[% DISCOUNTED]]))-E96,E96)</f>
        <v>0</v>
      </c>
      <c r="H96" s="6"/>
    </row>
    <row r="97" spans="2:8" ht="16.5" customHeight="1" x14ac:dyDescent="0.25">
      <c r="B97" s="12"/>
      <c r="C97" s="6"/>
      <c r="D97" s="6"/>
      <c r="E97" s="27"/>
      <c r="F97" s="6"/>
      <c r="G97" s="28">
        <f>IF(F97&lt;100,(DisbursementTable[[#This Row],[PAID - AS PER RECEIPT]]*100/(100-DisbursementTable[[#This Row],[% DISCOUNTED]]))-E97,E97)</f>
        <v>0</v>
      </c>
      <c r="H97" s="6"/>
    </row>
    <row r="98" spans="2:8" ht="16.5" customHeight="1" x14ac:dyDescent="0.25">
      <c r="B98" s="12"/>
      <c r="C98" s="6"/>
      <c r="D98" s="6"/>
      <c r="E98" s="27"/>
      <c r="F98" s="6"/>
      <c r="G98" s="28">
        <f>IF(F98&lt;100,(DisbursementTable[[#This Row],[PAID - AS PER RECEIPT]]*100/(100-DisbursementTable[[#This Row],[% DISCOUNTED]]))-E98,E98)</f>
        <v>0</v>
      </c>
      <c r="H98" s="6"/>
    </row>
    <row r="99" spans="2:8" ht="16.5" customHeight="1" x14ac:dyDescent="0.25">
      <c r="B99" s="12"/>
      <c r="C99" s="6"/>
      <c r="D99" s="6"/>
      <c r="E99" s="27"/>
      <c r="F99" s="6"/>
      <c r="G99" s="28">
        <f>IF(F99&lt;100,(DisbursementTable[[#This Row],[PAID - AS PER RECEIPT]]*100/(100-DisbursementTable[[#This Row],[% DISCOUNTED]]))-E99,E99)</f>
        <v>0</v>
      </c>
      <c r="H99" s="6"/>
    </row>
    <row r="100" spans="2:8" ht="16.5" customHeight="1" x14ac:dyDescent="0.25">
      <c r="B100" s="12"/>
      <c r="C100" s="6"/>
      <c r="D100" s="6"/>
      <c r="E100" s="27"/>
      <c r="F100" s="6"/>
      <c r="G100" s="28">
        <f>IF(F100&lt;100,(DisbursementTable[[#This Row],[PAID - AS PER RECEIPT]]*100/(100-DisbursementTable[[#This Row],[% DISCOUNTED]]))-E100,E100)</f>
        <v>0</v>
      </c>
      <c r="H100" s="6"/>
    </row>
    <row r="101" spans="2:8" ht="16.5" customHeight="1" x14ac:dyDescent="0.25">
      <c r="B101" s="12"/>
      <c r="C101" s="6"/>
      <c r="D101" s="6"/>
      <c r="E101" s="27"/>
      <c r="F101" s="6"/>
      <c r="G101" s="28">
        <f>IF(F101&lt;100,(DisbursementTable[[#This Row],[PAID - AS PER RECEIPT]]*100/(100-DisbursementTable[[#This Row],[% DISCOUNTED]]))-E101,E101)</f>
        <v>0</v>
      </c>
      <c r="H101" s="6"/>
    </row>
    <row r="102" spans="2:8" ht="16.5" customHeight="1" x14ac:dyDescent="0.25">
      <c r="B102" s="12"/>
      <c r="C102" s="6"/>
      <c r="D102" s="6"/>
      <c r="E102" s="27"/>
      <c r="F102" s="6"/>
      <c r="G102" s="28">
        <f>IF(F102&lt;100,(DisbursementTable[[#This Row],[PAID - AS PER RECEIPT]]*100/(100-DisbursementTable[[#This Row],[% DISCOUNTED]]))-E102,E102)</f>
        <v>0</v>
      </c>
      <c r="H102" s="6"/>
    </row>
    <row r="103" spans="2:8" ht="16.5" customHeight="1" x14ac:dyDescent="0.25">
      <c r="B103" s="12"/>
      <c r="C103" s="6"/>
      <c r="D103" s="6"/>
      <c r="E103" s="27"/>
      <c r="F103" s="6"/>
      <c r="G103" s="28">
        <f>IF(F103&lt;100,(DisbursementTable[[#This Row],[PAID - AS PER RECEIPT]]*100/(100-DisbursementTable[[#This Row],[% DISCOUNTED]]))-E103,E103)</f>
        <v>0</v>
      </c>
      <c r="H103" s="6"/>
    </row>
    <row r="104" spans="2:8" ht="16.5" customHeight="1" x14ac:dyDescent="0.25">
      <c r="B104" s="12"/>
      <c r="C104" s="6"/>
      <c r="D104" s="6"/>
      <c r="E104" s="27"/>
      <c r="F104" s="6"/>
      <c r="G104" s="28">
        <f>IF(F104&lt;100,(DisbursementTable[[#This Row],[PAID - AS PER RECEIPT]]*100/(100-DisbursementTable[[#This Row],[% DISCOUNTED]]))-E104,E104)</f>
        <v>0</v>
      </c>
      <c r="H104" s="6"/>
    </row>
    <row r="105" spans="2:8" ht="16.5" customHeight="1" x14ac:dyDescent="0.25">
      <c r="B105" s="12"/>
      <c r="C105" s="6"/>
      <c r="D105" s="6"/>
      <c r="E105" s="27"/>
      <c r="F105" s="6"/>
      <c r="G105" s="28">
        <f>IF(F105&lt;100,(DisbursementTable[[#This Row],[PAID - AS PER RECEIPT]]*100/(100-DisbursementTable[[#This Row],[% DISCOUNTED]]))-E105,E105)</f>
        <v>0</v>
      </c>
      <c r="H105" s="6"/>
    </row>
    <row r="106" spans="2:8" ht="16.5" customHeight="1" x14ac:dyDescent="0.25">
      <c r="B106" s="12"/>
      <c r="C106" s="6"/>
      <c r="D106" s="6"/>
      <c r="E106" s="27"/>
      <c r="F106" s="6"/>
      <c r="G106" s="28">
        <f>IF(F106&lt;100,(DisbursementTable[[#This Row],[PAID - AS PER RECEIPT]]*100/(100-DisbursementTable[[#This Row],[% DISCOUNTED]]))-E106,E106)</f>
        <v>0</v>
      </c>
      <c r="H106" s="6"/>
    </row>
    <row r="107" spans="2:8" ht="16.5" customHeight="1" x14ac:dyDescent="0.25">
      <c r="B107" s="12"/>
      <c r="C107" s="6"/>
      <c r="D107" s="6"/>
      <c r="E107" s="27"/>
      <c r="F107" s="6"/>
      <c r="G107" s="28">
        <f>IF(F107&lt;100,(DisbursementTable[[#This Row],[PAID - AS PER RECEIPT]]*100/(100-DisbursementTable[[#This Row],[% DISCOUNTED]]))-E107,E107)</f>
        <v>0</v>
      </c>
      <c r="H107" s="6"/>
    </row>
    <row r="108" spans="2:8" ht="16.5" customHeight="1" x14ac:dyDescent="0.25">
      <c r="B108" s="12"/>
      <c r="C108" s="6"/>
      <c r="D108" s="6"/>
      <c r="E108" s="27"/>
      <c r="F108" s="6"/>
      <c r="G108" s="28">
        <f>IF(F108&lt;100,(DisbursementTable[[#This Row],[PAID - AS PER RECEIPT]]*100/(100-DisbursementTable[[#This Row],[% DISCOUNTED]]))-E108,E108)</f>
        <v>0</v>
      </c>
      <c r="H108" s="6"/>
    </row>
    <row r="109" spans="2:8" ht="16.5" customHeight="1" x14ac:dyDescent="0.25">
      <c r="B109" s="12"/>
      <c r="C109" s="6"/>
      <c r="D109" s="6"/>
      <c r="E109" s="27"/>
      <c r="F109" s="6"/>
      <c r="G109" s="28">
        <f>IF(F109&lt;100,(DisbursementTable[[#This Row],[PAID - AS PER RECEIPT]]*100/(100-DisbursementTable[[#This Row],[% DISCOUNTED]]))-E109,E109)</f>
        <v>0</v>
      </c>
      <c r="H109" s="6"/>
    </row>
    <row r="110" spans="2:8" ht="16.5" customHeight="1" x14ac:dyDescent="0.25">
      <c r="B110" s="12"/>
      <c r="C110" s="6"/>
      <c r="D110" s="6"/>
      <c r="E110" s="27"/>
      <c r="F110" s="6"/>
      <c r="G110" s="28">
        <f>IF(F110&lt;100,(DisbursementTable[[#This Row],[PAID - AS PER RECEIPT]]*100/(100-DisbursementTable[[#This Row],[% DISCOUNTED]]))-E110,E110)</f>
        <v>0</v>
      </c>
      <c r="H110" s="6"/>
    </row>
    <row r="111" spans="2:8" ht="16.5" customHeight="1" x14ac:dyDescent="0.25">
      <c r="B111" s="12"/>
      <c r="C111" s="6"/>
      <c r="D111" s="6"/>
      <c r="E111" s="27"/>
      <c r="F111" s="6"/>
      <c r="G111" s="28">
        <f>IF(F111&lt;100,(DisbursementTable[[#This Row],[PAID - AS PER RECEIPT]]*100/(100-DisbursementTable[[#This Row],[% DISCOUNTED]]))-E111,E111)</f>
        <v>0</v>
      </c>
      <c r="H111" s="6"/>
    </row>
    <row r="112" spans="2:8" ht="16.5" customHeight="1" x14ac:dyDescent="0.25">
      <c r="B112" s="12"/>
      <c r="C112" s="6"/>
      <c r="D112" s="6"/>
      <c r="E112" s="27"/>
      <c r="F112" s="6"/>
      <c r="G112" s="28">
        <f>IF(F112&lt;100,(DisbursementTable[[#This Row],[PAID - AS PER RECEIPT]]*100/(100-DisbursementTable[[#This Row],[% DISCOUNTED]]))-E112,E112)</f>
        <v>0</v>
      </c>
      <c r="H112" s="6"/>
    </row>
    <row r="113" spans="2:8" ht="16.5" customHeight="1" x14ac:dyDescent="0.25">
      <c r="B113" s="12"/>
      <c r="C113" s="6"/>
      <c r="D113" s="6"/>
      <c r="E113" s="27"/>
      <c r="F113" s="6"/>
      <c r="G113" s="28">
        <f>IF(F113&lt;100,(DisbursementTable[[#This Row],[PAID - AS PER RECEIPT]]*100/(100-DisbursementTable[[#This Row],[% DISCOUNTED]]))-E113,E113)</f>
        <v>0</v>
      </c>
      <c r="H113" s="6"/>
    </row>
    <row r="114" spans="2:8" ht="16.5" customHeight="1" x14ac:dyDescent="0.25">
      <c r="B114" s="12"/>
      <c r="C114" s="6"/>
      <c r="D114" s="6"/>
      <c r="E114" s="27"/>
      <c r="F114" s="6"/>
      <c r="G114" s="28">
        <f>IF(F114&lt;100,(DisbursementTable[[#This Row],[PAID - AS PER RECEIPT]]*100/(100-DisbursementTable[[#This Row],[% DISCOUNTED]]))-E114,E114)</f>
        <v>0</v>
      </c>
      <c r="H114" s="6"/>
    </row>
    <row r="115" spans="2:8" ht="16.5" customHeight="1" x14ac:dyDescent="0.25">
      <c r="B115" s="12"/>
      <c r="C115" s="6"/>
      <c r="D115" s="6"/>
      <c r="E115" s="27"/>
      <c r="F115" s="6"/>
      <c r="G115" s="28">
        <f>IF(F115&lt;100,(DisbursementTable[[#This Row],[PAID - AS PER RECEIPT]]*100/(100-DisbursementTable[[#This Row],[% DISCOUNTED]]))-E115,E115)</f>
        <v>0</v>
      </c>
      <c r="H115" s="6"/>
    </row>
    <row r="116" spans="2:8" ht="16.5" customHeight="1" x14ac:dyDescent="0.25">
      <c r="B116" s="12"/>
      <c r="C116" s="6"/>
      <c r="D116" s="6"/>
      <c r="E116" s="27"/>
      <c r="F116" s="6"/>
      <c r="G116" s="28">
        <f>IF(F116&lt;100,(DisbursementTable[[#This Row],[PAID - AS PER RECEIPT]]*100/(100-DisbursementTable[[#This Row],[% DISCOUNTED]]))-E116,E116)</f>
        <v>0</v>
      </c>
      <c r="H116" s="6"/>
    </row>
    <row r="117" spans="2:8" ht="16.5" customHeight="1" x14ac:dyDescent="0.25">
      <c r="B117" s="12"/>
      <c r="C117" s="6"/>
      <c r="D117" s="6"/>
      <c r="E117" s="27"/>
      <c r="F117" s="6"/>
      <c r="G117" s="28">
        <f>IF(F117&lt;100,(DisbursementTable[[#This Row],[PAID - AS PER RECEIPT]]*100/(100-DisbursementTable[[#This Row],[% DISCOUNTED]]))-E117,E117)</f>
        <v>0</v>
      </c>
      <c r="H117" s="6"/>
    </row>
    <row r="118" spans="2:8" ht="16.5" customHeight="1" x14ac:dyDescent="0.25">
      <c r="B118" s="12"/>
      <c r="C118" s="6"/>
      <c r="D118" s="6"/>
      <c r="E118" s="27"/>
      <c r="F118" s="6"/>
      <c r="G118" s="28">
        <f>IF(F118&lt;100,(DisbursementTable[[#This Row],[PAID - AS PER RECEIPT]]*100/(100-DisbursementTable[[#This Row],[% DISCOUNTED]]))-E118,E118)</f>
        <v>0</v>
      </c>
      <c r="H118" s="6"/>
    </row>
    <row r="119" spans="2:8" ht="16.5" customHeight="1" x14ac:dyDescent="0.25">
      <c r="B119" s="12"/>
      <c r="C119" s="6"/>
      <c r="D119" s="6"/>
      <c r="E119" s="27"/>
      <c r="F119" s="6"/>
      <c r="G119" s="28">
        <f>IF(F119&lt;100,(DisbursementTable[[#This Row],[PAID - AS PER RECEIPT]]*100/(100-DisbursementTable[[#This Row],[% DISCOUNTED]]))-E119,E119)</f>
        <v>0</v>
      </c>
      <c r="H119" s="6"/>
    </row>
    <row r="120" spans="2:8" ht="16.5" customHeight="1" x14ac:dyDescent="0.25">
      <c r="B120" s="12"/>
      <c r="C120" s="6"/>
      <c r="D120" s="6"/>
      <c r="E120" s="27"/>
      <c r="F120" s="6"/>
      <c r="G120" s="28">
        <f>IF(F120&lt;100,(DisbursementTable[[#This Row],[PAID - AS PER RECEIPT]]*100/(100-DisbursementTable[[#This Row],[% DISCOUNTED]]))-E120,E120)</f>
        <v>0</v>
      </c>
      <c r="H120" s="6"/>
    </row>
    <row r="121" spans="2:8" ht="16.5" customHeight="1" x14ac:dyDescent="0.25">
      <c r="B121" s="12"/>
      <c r="C121" s="6"/>
      <c r="D121" s="6"/>
      <c r="E121" s="27"/>
      <c r="F121" s="6"/>
      <c r="G121" s="28">
        <f>IF(F121&lt;100,(DisbursementTable[[#This Row],[PAID - AS PER RECEIPT]]*100/(100-DisbursementTable[[#This Row],[% DISCOUNTED]]))-E121,E121)</f>
        <v>0</v>
      </c>
      <c r="H121" s="6"/>
    </row>
    <row r="122" spans="2:8" ht="16.5" customHeight="1" x14ac:dyDescent="0.25">
      <c r="B122" s="12"/>
      <c r="C122" s="6"/>
      <c r="D122" s="6"/>
      <c r="E122" s="27"/>
      <c r="F122" s="6"/>
      <c r="G122" s="28">
        <f>IF(F122&lt;100,(DisbursementTable[[#This Row],[PAID - AS PER RECEIPT]]*100/(100-DisbursementTable[[#This Row],[% DISCOUNTED]]))-E122,E122)</f>
        <v>0</v>
      </c>
      <c r="H122" s="6"/>
    </row>
    <row r="123" spans="2:8" ht="16.5" customHeight="1" x14ac:dyDescent="0.25">
      <c r="B123" s="12"/>
      <c r="C123" s="6"/>
      <c r="D123" s="6"/>
      <c r="E123" s="27"/>
      <c r="F123" s="6"/>
      <c r="G123" s="28">
        <f>IF(F123&lt;100,(DisbursementTable[[#This Row],[PAID - AS PER RECEIPT]]*100/(100-DisbursementTable[[#This Row],[% DISCOUNTED]]))-E123,E123)</f>
        <v>0</v>
      </c>
      <c r="H123" s="6"/>
    </row>
    <row r="124" spans="2:8" ht="16.5" customHeight="1" x14ac:dyDescent="0.25">
      <c r="B124" s="12"/>
      <c r="C124" s="6"/>
      <c r="D124" s="6"/>
      <c r="E124" s="27"/>
      <c r="F124" s="6"/>
      <c r="G124" s="28">
        <f>IF(F124&lt;100,(DisbursementTable[[#This Row],[PAID - AS PER RECEIPT]]*100/(100-DisbursementTable[[#This Row],[% DISCOUNTED]]))-E124,E124)</f>
        <v>0</v>
      </c>
      <c r="H124" s="6"/>
    </row>
    <row r="125" spans="2:8" ht="16.5" customHeight="1" x14ac:dyDescent="0.25">
      <c r="B125" s="12"/>
      <c r="C125" s="6"/>
      <c r="D125" s="6"/>
      <c r="E125" s="27"/>
      <c r="F125" s="6"/>
      <c r="G125" s="28">
        <f>IF(F125&lt;100,(DisbursementTable[[#This Row],[PAID - AS PER RECEIPT]]*100/(100-DisbursementTable[[#This Row],[% DISCOUNTED]]))-E125,E125)</f>
        <v>0</v>
      </c>
      <c r="H125" s="6"/>
    </row>
    <row r="126" spans="2:8" ht="16.5" customHeight="1" x14ac:dyDescent="0.25">
      <c r="B126" s="12"/>
      <c r="C126" s="6"/>
      <c r="D126" s="6"/>
      <c r="E126" s="27"/>
      <c r="F126" s="6"/>
      <c r="G126" s="28">
        <f>IF(F126&lt;100,(DisbursementTable[[#This Row],[PAID - AS PER RECEIPT]]*100/(100-DisbursementTable[[#This Row],[% DISCOUNTED]]))-E126,E126)</f>
        <v>0</v>
      </c>
      <c r="H126" s="6"/>
    </row>
    <row r="127" spans="2:8" ht="16.5" customHeight="1" x14ac:dyDescent="0.25">
      <c r="B127" s="12"/>
      <c r="C127" s="6"/>
      <c r="D127" s="6"/>
      <c r="E127" s="27"/>
      <c r="F127" s="6"/>
      <c r="G127" s="28">
        <f>IF(F127&lt;100,(DisbursementTable[[#This Row],[PAID - AS PER RECEIPT]]*100/(100-DisbursementTable[[#This Row],[% DISCOUNTED]]))-E127,E127)</f>
        <v>0</v>
      </c>
      <c r="H127" s="6"/>
    </row>
    <row r="128" spans="2:8" ht="16.5" customHeight="1" x14ac:dyDescent="0.25">
      <c r="B128" s="12"/>
      <c r="C128" s="6"/>
      <c r="D128" s="6"/>
      <c r="E128" s="27"/>
      <c r="F128" s="6"/>
      <c r="G128" s="28">
        <f>IF(F128&lt;100,(DisbursementTable[[#This Row],[PAID - AS PER RECEIPT]]*100/(100-DisbursementTable[[#This Row],[% DISCOUNTED]]))-E128,E128)</f>
        <v>0</v>
      </c>
      <c r="H128" s="6"/>
    </row>
    <row r="129" spans="2:8" ht="16.5" customHeight="1" x14ac:dyDescent="0.25">
      <c r="B129" s="12"/>
      <c r="C129" s="6"/>
      <c r="D129" s="6"/>
      <c r="E129" s="27"/>
      <c r="F129" s="6"/>
      <c r="G129" s="28">
        <f>IF(F129&lt;100,(DisbursementTable[[#This Row],[PAID - AS PER RECEIPT]]*100/(100-DisbursementTable[[#This Row],[% DISCOUNTED]]))-E129,E129)</f>
        <v>0</v>
      </c>
      <c r="H129" s="6"/>
    </row>
    <row r="130" spans="2:8" ht="16.5" customHeight="1" x14ac:dyDescent="0.25">
      <c r="B130" s="12"/>
      <c r="C130" s="6"/>
      <c r="D130" s="6"/>
      <c r="E130" s="27"/>
      <c r="F130" s="6"/>
      <c r="G130" s="28">
        <f>IF(F130&lt;100,(DisbursementTable[[#This Row],[PAID - AS PER RECEIPT]]*100/(100-DisbursementTable[[#This Row],[% DISCOUNTED]]))-E130,E130)</f>
        <v>0</v>
      </c>
      <c r="H130" s="6"/>
    </row>
    <row r="131" spans="2:8" ht="16.5" customHeight="1" x14ac:dyDescent="0.25">
      <c r="B131" s="12"/>
      <c r="C131" s="6"/>
      <c r="D131" s="6"/>
      <c r="E131" s="27"/>
      <c r="F131" s="6"/>
      <c r="G131" s="28">
        <f>IF(F131&lt;100,(DisbursementTable[[#This Row],[PAID - AS PER RECEIPT]]*100/(100-DisbursementTable[[#This Row],[% DISCOUNTED]]))-E131,E131)</f>
        <v>0</v>
      </c>
      <c r="H131" s="6"/>
    </row>
    <row r="132" spans="2:8" ht="16.5" customHeight="1" x14ac:dyDescent="0.25">
      <c r="B132" s="12"/>
      <c r="C132" s="6"/>
      <c r="D132" s="6"/>
      <c r="E132" s="27"/>
      <c r="F132" s="6"/>
      <c r="G132" s="28">
        <f>IF(F132&lt;100,(DisbursementTable[[#This Row],[PAID - AS PER RECEIPT]]*100/(100-DisbursementTable[[#This Row],[% DISCOUNTED]]))-E132,E132)</f>
        <v>0</v>
      </c>
      <c r="H132" s="6"/>
    </row>
    <row r="133" spans="2:8" ht="16.5" customHeight="1" x14ac:dyDescent="0.25">
      <c r="B133" s="12"/>
      <c r="C133" s="6"/>
      <c r="D133" s="6"/>
      <c r="E133" s="27"/>
      <c r="F133" s="6"/>
      <c r="G133" s="28">
        <f>IF(F133&lt;100,(DisbursementTable[[#This Row],[PAID - AS PER RECEIPT]]*100/(100-DisbursementTable[[#This Row],[% DISCOUNTED]]))-E133,E133)</f>
        <v>0</v>
      </c>
      <c r="H133" s="6"/>
    </row>
    <row r="134" spans="2:8" ht="16.5" customHeight="1" x14ac:dyDescent="0.25">
      <c r="B134" s="12"/>
      <c r="C134" s="6"/>
      <c r="D134" s="6"/>
      <c r="E134" s="27"/>
      <c r="F134" s="6"/>
      <c r="G134" s="28">
        <f>IF(F134&lt;100,(DisbursementTable[[#This Row],[PAID - AS PER RECEIPT]]*100/(100-DisbursementTable[[#This Row],[% DISCOUNTED]]))-E134,E134)</f>
        <v>0</v>
      </c>
      <c r="H134" s="6"/>
    </row>
    <row r="135" spans="2:8" ht="16.5" customHeight="1" x14ac:dyDescent="0.25">
      <c r="B135" s="12"/>
      <c r="C135" s="6"/>
      <c r="D135" s="6"/>
      <c r="E135" s="27"/>
      <c r="F135" s="6"/>
      <c r="G135" s="28">
        <f>IF(F135&lt;100,(DisbursementTable[[#This Row],[PAID - AS PER RECEIPT]]*100/(100-DisbursementTable[[#This Row],[% DISCOUNTED]]))-E135,E135)</f>
        <v>0</v>
      </c>
      <c r="H135" s="6"/>
    </row>
    <row r="136" spans="2:8" ht="16.5" customHeight="1" x14ac:dyDescent="0.25">
      <c r="B136" s="12"/>
      <c r="C136" s="6"/>
      <c r="D136" s="6"/>
      <c r="E136" s="27"/>
      <c r="F136" s="6"/>
      <c r="G136" s="28">
        <f>IF(F136&lt;100,(DisbursementTable[[#This Row],[PAID - AS PER RECEIPT]]*100/(100-DisbursementTable[[#This Row],[% DISCOUNTED]]))-E136,E136)</f>
        <v>0</v>
      </c>
      <c r="H136" s="6"/>
    </row>
    <row r="137" spans="2:8" ht="16.5" customHeight="1" x14ac:dyDescent="0.25">
      <c r="B137" s="12"/>
      <c r="C137" s="6"/>
      <c r="D137" s="6"/>
      <c r="E137" s="27"/>
      <c r="F137" s="6"/>
      <c r="G137" s="28">
        <f>IF(F137&lt;100,(DisbursementTable[[#This Row],[PAID - AS PER RECEIPT]]*100/(100-DisbursementTable[[#This Row],[% DISCOUNTED]]))-E137,E137)</f>
        <v>0</v>
      </c>
      <c r="H137" s="6"/>
    </row>
    <row r="138" spans="2:8" ht="16.5" customHeight="1" x14ac:dyDescent="0.25">
      <c r="B138" s="12"/>
      <c r="C138" s="6"/>
      <c r="D138" s="6"/>
      <c r="E138" s="27"/>
      <c r="F138" s="6"/>
      <c r="G138" s="28">
        <f>IF(F138&lt;100,(DisbursementTable[[#This Row],[PAID - AS PER RECEIPT]]*100/(100-DisbursementTable[[#This Row],[% DISCOUNTED]]))-E138,E138)</f>
        <v>0</v>
      </c>
      <c r="H138" s="6"/>
    </row>
    <row r="139" spans="2:8" ht="16.5" customHeight="1" x14ac:dyDescent="0.25">
      <c r="B139" s="12"/>
      <c r="C139" s="6"/>
      <c r="D139" s="6"/>
      <c r="E139" s="27"/>
      <c r="F139" s="6"/>
      <c r="G139" s="28">
        <f>IF(F139&lt;100,(DisbursementTable[[#This Row],[PAID - AS PER RECEIPT]]*100/(100-DisbursementTable[[#This Row],[% DISCOUNTED]]))-E139,E139)</f>
        <v>0</v>
      </c>
      <c r="H139" s="6"/>
    </row>
    <row r="140" spans="2:8" ht="16.5" customHeight="1" x14ac:dyDescent="0.25">
      <c r="B140" s="12"/>
      <c r="C140" s="6"/>
      <c r="D140" s="6"/>
      <c r="E140" s="27"/>
      <c r="F140" s="6"/>
      <c r="G140" s="28">
        <f>IF(F140&lt;100,(DisbursementTable[[#This Row],[PAID - AS PER RECEIPT]]*100/(100-DisbursementTable[[#This Row],[% DISCOUNTED]]))-E140,E140)</f>
        <v>0</v>
      </c>
      <c r="H140" s="6"/>
    </row>
    <row r="141" spans="2:8" ht="16.5" customHeight="1" x14ac:dyDescent="0.25">
      <c r="B141" s="12"/>
      <c r="C141" s="6"/>
      <c r="D141" s="6"/>
      <c r="E141" s="27"/>
      <c r="F141" s="6"/>
      <c r="G141" s="28">
        <f>IF(F141&lt;100,(DisbursementTable[[#This Row],[PAID - AS PER RECEIPT]]*100/(100-DisbursementTable[[#This Row],[% DISCOUNTED]]))-E141,E141)</f>
        <v>0</v>
      </c>
      <c r="H141" s="6"/>
    </row>
    <row r="142" spans="2:8" ht="16.5" customHeight="1" x14ac:dyDescent="0.25">
      <c r="B142" s="12"/>
      <c r="C142" s="6"/>
      <c r="D142" s="6"/>
      <c r="E142" s="27"/>
      <c r="F142" s="6"/>
      <c r="G142" s="28">
        <f>IF(F142&lt;100,(DisbursementTable[[#This Row],[PAID - AS PER RECEIPT]]*100/(100-DisbursementTable[[#This Row],[% DISCOUNTED]]))-E142,E142)</f>
        <v>0</v>
      </c>
      <c r="H142" s="6"/>
    </row>
    <row r="143" spans="2:8" ht="16.5" customHeight="1" x14ac:dyDescent="0.25">
      <c r="B143" s="12"/>
      <c r="C143" s="6"/>
      <c r="D143" s="6"/>
      <c r="E143" s="27"/>
      <c r="F143" s="6"/>
      <c r="G143" s="28">
        <f>IF(F143&lt;100,(DisbursementTable[[#This Row],[PAID - AS PER RECEIPT]]*100/(100-DisbursementTable[[#This Row],[% DISCOUNTED]]))-E143,E143)</f>
        <v>0</v>
      </c>
      <c r="H143" s="6"/>
    </row>
    <row r="144" spans="2:8" ht="16.5" customHeight="1" x14ac:dyDescent="0.25">
      <c r="B144" s="12"/>
      <c r="C144" s="6"/>
      <c r="D144" s="6"/>
      <c r="E144" s="27"/>
      <c r="F144" s="6"/>
      <c r="G144" s="28">
        <f>IF(F144&lt;100,(DisbursementTable[[#This Row],[PAID - AS PER RECEIPT]]*100/(100-DisbursementTable[[#This Row],[% DISCOUNTED]]))-E144,E144)</f>
        <v>0</v>
      </c>
      <c r="H144" s="6"/>
    </row>
    <row r="145" spans="2:8" ht="16.5" customHeight="1" x14ac:dyDescent="0.25">
      <c r="B145" s="12"/>
      <c r="C145" s="6"/>
      <c r="D145" s="6"/>
      <c r="E145" s="27"/>
      <c r="F145" s="6"/>
      <c r="G145" s="28">
        <f>IF(F145&lt;100,(DisbursementTable[[#This Row],[PAID - AS PER RECEIPT]]*100/(100-DisbursementTable[[#This Row],[% DISCOUNTED]]))-E145,E145)</f>
        <v>0</v>
      </c>
      <c r="H145" s="6"/>
    </row>
    <row r="146" spans="2:8" ht="16.5" customHeight="1" x14ac:dyDescent="0.25">
      <c r="B146" s="12"/>
      <c r="C146" s="6"/>
      <c r="D146" s="6"/>
      <c r="E146" s="27"/>
      <c r="F146" s="6"/>
      <c r="G146" s="28">
        <f>IF(F146&lt;100,(DisbursementTable[[#This Row],[PAID - AS PER RECEIPT]]*100/(100-DisbursementTable[[#This Row],[% DISCOUNTED]]))-E146,E146)</f>
        <v>0</v>
      </c>
      <c r="H146" s="6"/>
    </row>
    <row r="147" spans="2:8" ht="16.5" customHeight="1" x14ac:dyDescent="0.25">
      <c r="B147" s="12"/>
      <c r="C147" s="6"/>
      <c r="D147" s="6"/>
      <c r="E147" s="27"/>
      <c r="F147" s="6"/>
      <c r="G147" s="28">
        <f>IF(F147&lt;100,(DisbursementTable[[#This Row],[PAID - AS PER RECEIPT]]*100/(100-DisbursementTable[[#This Row],[% DISCOUNTED]]))-E147,E147)</f>
        <v>0</v>
      </c>
      <c r="H147" s="6"/>
    </row>
    <row r="148" spans="2:8" ht="16.5" customHeight="1" x14ac:dyDescent="0.25">
      <c r="B148" s="12"/>
      <c r="C148" s="6"/>
      <c r="D148" s="6"/>
      <c r="E148" s="27"/>
      <c r="F148" s="6"/>
      <c r="G148" s="28">
        <f>IF(F148&lt;100,(DisbursementTable[[#This Row],[PAID - AS PER RECEIPT]]*100/(100-DisbursementTable[[#This Row],[% DISCOUNTED]]))-E148,E148)</f>
        <v>0</v>
      </c>
      <c r="H148" s="6"/>
    </row>
    <row r="149" spans="2:8" ht="16.5" customHeight="1" x14ac:dyDescent="0.25">
      <c r="B149" s="12"/>
      <c r="C149" s="6"/>
      <c r="D149" s="6"/>
      <c r="E149" s="27"/>
      <c r="F149" s="6"/>
      <c r="G149" s="28">
        <f>IF(F149&lt;100,(DisbursementTable[[#This Row],[PAID - AS PER RECEIPT]]*100/(100-DisbursementTable[[#This Row],[% DISCOUNTED]]))-E149,E149)</f>
        <v>0</v>
      </c>
      <c r="H149" s="6"/>
    </row>
    <row r="150" spans="2:8" ht="16.5" customHeight="1" x14ac:dyDescent="0.25">
      <c r="B150" s="12"/>
      <c r="C150" s="6"/>
      <c r="D150" s="6"/>
      <c r="E150" s="27"/>
      <c r="F150" s="6"/>
      <c r="G150" s="28">
        <f>IF(F150&lt;100,(DisbursementTable[[#This Row],[PAID - AS PER RECEIPT]]*100/(100-DisbursementTable[[#This Row],[% DISCOUNTED]]))-E150,E150)</f>
        <v>0</v>
      </c>
      <c r="H150" s="6"/>
    </row>
    <row r="151" spans="2:8" ht="16.5" customHeight="1" x14ac:dyDescent="0.25">
      <c r="B151" s="12"/>
      <c r="C151" s="6"/>
      <c r="D151" s="6"/>
      <c r="E151" s="27"/>
      <c r="F151" s="6"/>
      <c r="G151" s="28">
        <f>IF(F151&lt;100,(DisbursementTable[[#This Row],[PAID - AS PER RECEIPT]]*100/(100-DisbursementTable[[#This Row],[% DISCOUNTED]]))-E151,E151)</f>
        <v>0</v>
      </c>
      <c r="H151" s="6"/>
    </row>
    <row r="152" spans="2:8" ht="16.5" customHeight="1" x14ac:dyDescent="0.25">
      <c r="B152" s="12"/>
      <c r="C152" s="6"/>
      <c r="D152" s="6"/>
      <c r="E152" s="27"/>
      <c r="F152" s="6"/>
      <c r="G152" s="28">
        <f>IF(F152&lt;100,(DisbursementTable[[#This Row],[PAID - AS PER RECEIPT]]*100/(100-DisbursementTable[[#This Row],[% DISCOUNTED]]))-E152,E152)</f>
        <v>0</v>
      </c>
      <c r="H152" s="6"/>
    </row>
    <row r="153" spans="2:8" ht="16.5" customHeight="1" x14ac:dyDescent="0.25">
      <c r="B153" s="12"/>
      <c r="C153" s="6"/>
      <c r="D153" s="6"/>
      <c r="E153" s="27"/>
      <c r="F153" s="6"/>
      <c r="G153" s="28">
        <f>IF(F153&lt;100,(DisbursementTable[[#This Row],[PAID - AS PER RECEIPT]]*100/(100-DisbursementTable[[#This Row],[% DISCOUNTED]]))-E153,E153)</f>
        <v>0</v>
      </c>
      <c r="H153" s="6"/>
    </row>
    <row r="154" spans="2:8" ht="16.5" customHeight="1" x14ac:dyDescent="0.25">
      <c r="B154" s="12"/>
      <c r="C154" s="6"/>
      <c r="D154" s="6"/>
      <c r="E154" s="27"/>
      <c r="F154" s="6"/>
      <c r="G154" s="28">
        <f>IF(F154&lt;100,(DisbursementTable[[#This Row],[PAID - AS PER RECEIPT]]*100/(100-DisbursementTable[[#This Row],[% DISCOUNTED]]))-E154,E154)</f>
        <v>0</v>
      </c>
      <c r="H154" s="6"/>
    </row>
    <row r="155" spans="2:8" ht="16.5" customHeight="1" x14ac:dyDescent="0.25">
      <c r="B155" s="12"/>
      <c r="C155" s="6"/>
      <c r="D155" s="6"/>
      <c r="E155" s="27"/>
      <c r="F155" s="6"/>
      <c r="G155" s="28">
        <f>IF(F155&lt;100,(DisbursementTable[[#This Row],[PAID - AS PER RECEIPT]]*100/(100-DisbursementTable[[#This Row],[% DISCOUNTED]]))-E155,E155)</f>
        <v>0</v>
      </c>
      <c r="H155" s="6"/>
    </row>
    <row r="156" spans="2:8" ht="16.5" customHeight="1" x14ac:dyDescent="0.25">
      <c r="B156" s="12"/>
      <c r="C156" s="6"/>
      <c r="D156" s="6"/>
      <c r="E156" s="27"/>
      <c r="F156" s="6"/>
      <c r="G156" s="28">
        <f>IF(F156&lt;100,(DisbursementTable[[#This Row],[PAID - AS PER RECEIPT]]*100/(100-DisbursementTable[[#This Row],[% DISCOUNTED]]))-E156,E156)</f>
        <v>0</v>
      </c>
      <c r="H156" s="6"/>
    </row>
    <row r="157" spans="2:8" ht="16.5" customHeight="1" x14ac:dyDescent="0.25">
      <c r="B157" s="12"/>
      <c r="C157" s="6"/>
      <c r="D157" s="6"/>
      <c r="E157" s="27"/>
      <c r="F157" s="6"/>
      <c r="G157" s="28">
        <f>IF(F157&lt;100,(DisbursementTable[[#This Row],[PAID - AS PER RECEIPT]]*100/(100-DisbursementTable[[#This Row],[% DISCOUNTED]]))-E157,E157)</f>
        <v>0</v>
      </c>
      <c r="H157" s="6"/>
    </row>
    <row r="158" spans="2:8" ht="16.5" customHeight="1" x14ac:dyDescent="0.25">
      <c r="B158" s="12"/>
      <c r="C158" s="6"/>
      <c r="D158" s="6"/>
      <c r="E158" s="27"/>
      <c r="F158" s="6"/>
      <c r="G158" s="28">
        <f>IF(F158&lt;100,(DisbursementTable[[#This Row],[PAID - AS PER RECEIPT]]*100/(100-DisbursementTable[[#This Row],[% DISCOUNTED]]))-E158,E158)</f>
        <v>0</v>
      </c>
      <c r="H158" s="6"/>
    </row>
    <row r="159" spans="2:8" ht="16.5" customHeight="1" x14ac:dyDescent="0.25">
      <c r="B159" s="12"/>
      <c r="C159" s="6"/>
      <c r="D159" s="6"/>
      <c r="E159" s="27"/>
      <c r="F159" s="6"/>
      <c r="G159" s="28">
        <f>IF(F159&lt;100,(DisbursementTable[[#This Row],[PAID - AS PER RECEIPT]]*100/(100-DisbursementTable[[#This Row],[% DISCOUNTED]]))-E159,E159)</f>
        <v>0</v>
      </c>
      <c r="H159" s="6"/>
    </row>
    <row r="160" spans="2:8" ht="16.5" customHeight="1" x14ac:dyDescent="0.25">
      <c r="B160" s="12"/>
      <c r="C160" s="6"/>
      <c r="D160" s="6"/>
      <c r="E160" s="27"/>
      <c r="F160" s="6"/>
      <c r="G160" s="28">
        <f>IF(F160&lt;100,(DisbursementTable[[#This Row],[PAID - AS PER RECEIPT]]*100/(100-DisbursementTable[[#This Row],[% DISCOUNTED]]))-E160,E160)</f>
        <v>0</v>
      </c>
      <c r="H160" s="6"/>
    </row>
    <row r="161" spans="2:8" ht="16.5" customHeight="1" x14ac:dyDescent="0.25">
      <c r="B161" s="12"/>
      <c r="C161" s="6"/>
      <c r="D161" s="6"/>
      <c r="E161" s="27"/>
      <c r="F161" s="6"/>
      <c r="G161" s="28">
        <f>IF(F161&lt;100,(DisbursementTable[[#This Row],[PAID - AS PER RECEIPT]]*100/(100-DisbursementTable[[#This Row],[% DISCOUNTED]]))-E161,E161)</f>
        <v>0</v>
      </c>
      <c r="H161" s="6"/>
    </row>
    <row r="162" spans="2:8" ht="16.5" customHeight="1" x14ac:dyDescent="0.25">
      <c r="B162" s="12"/>
      <c r="C162" s="6"/>
      <c r="D162" s="6"/>
      <c r="E162" s="27"/>
      <c r="F162" s="6"/>
      <c r="G162" s="28">
        <f>IF(F162&lt;100,(DisbursementTable[[#This Row],[PAID - AS PER RECEIPT]]*100/(100-DisbursementTable[[#This Row],[% DISCOUNTED]]))-E162,E162)</f>
        <v>0</v>
      </c>
      <c r="H162" s="6"/>
    </row>
    <row r="163" spans="2:8" ht="16.5" customHeight="1" x14ac:dyDescent="0.25">
      <c r="B163" s="12"/>
      <c r="C163" s="6"/>
      <c r="D163" s="6"/>
      <c r="E163" s="27"/>
      <c r="F163" s="6"/>
      <c r="G163" s="28">
        <f>IF(F163&lt;100,(DisbursementTable[[#This Row],[PAID - AS PER RECEIPT]]*100/(100-DisbursementTable[[#This Row],[% DISCOUNTED]]))-E163,E163)</f>
        <v>0</v>
      </c>
      <c r="H163" s="6"/>
    </row>
    <row r="164" spans="2:8" ht="16.5" customHeight="1" x14ac:dyDescent="0.25">
      <c r="B164" s="12"/>
      <c r="C164" s="6"/>
      <c r="D164" s="6"/>
      <c r="E164" s="27"/>
      <c r="F164" s="6"/>
      <c r="G164" s="28">
        <f>IF(F164&lt;100,(DisbursementTable[[#This Row],[PAID - AS PER RECEIPT]]*100/(100-DisbursementTable[[#This Row],[% DISCOUNTED]]))-E164,E164)</f>
        <v>0</v>
      </c>
      <c r="H164" s="6"/>
    </row>
    <row r="165" spans="2:8" ht="16.5" customHeight="1" x14ac:dyDescent="0.25">
      <c r="B165" s="12"/>
      <c r="C165" s="6"/>
      <c r="D165" s="6"/>
      <c r="E165" s="27"/>
      <c r="F165" s="6"/>
      <c r="G165" s="28">
        <f>IF(F165&lt;100,(DisbursementTable[[#This Row],[PAID - AS PER RECEIPT]]*100/(100-DisbursementTable[[#This Row],[% DISCOUNTED]]))-E165,E165)</f>
        <v>0</v>
      </c>
      <c r="H165" s="6"/>
    </row>
    <row r="166" spans="2:8" ht="16.5" customHeight="1" x14ac:dyDescent="0.25">
      <c r="B166" s="12"/>
      <c r="C166" s="6"/>
      <c r="D166" s="6"/>
      <c r="E166" s="27"/>
      <c r="F166" s="6"/>
      <c r="G166" s="28">
        <f>IF(F166&lt;100,(DisbursementTable[[#This Row],[PAID - AS PER RECEIPT]]*100/(100-DisbursementTable[[#This Row],[% DISCOUNTED]]))-E166,E166)</f>
        <v>0</v>
      </c>
      <c r="H166" s="6"/>
    </row>
    <row r="167" spans="2:8" ht="16.5" customHeight="1" x14ac:dyDescent="0.25">
      <c r="B167" s="12"/>
      <c r="C167" s="6"/>
      <c r="D167" s="6"/>
      <c r="E167" s="27"/>
      <c r="F167" s="6"/>
      <c r="G167" s="28">
        <f>IF(F167&lt;100,(DisbursementTable[[#This Row],[PAID - AS PER RECEIPT]]*100/(100-DisbursementTable[[#This Row],[% DISCOUNTED]]))-E167,E167)</f>
        <v>0</v>
      </c>
      <c r="H167" s="6"/>
    </row>
    <row r="168" spans="2:8" ht="16.5" customHeight="1" x14ac:dyDescent="0.25">
      <c r="B168" s="12"/>
      <c r="C168" s="6"/>
      <c r="D168" s="6"/>
      <c r="E168" s="27"/>
      <c r="F168" s="6"/>
      <c r="G168" s="28">
        <f>IF(F168&lt;100,(DisbursementTable[[#This Row],[PAID - AS PER RECEIPT]]*100/(100-DisbursementTable[[#This Row],[% DISCOUNTED]]))-E168,E168)</f>
        <v>0</v>
      </c>
      <c r="H168" s="6"/>
    </row>
    <row r="169" spans="2:8" ht="16.5" customHeight="1" x14ac:dyDescent="0.25">
      <c r="B169" s="12"/>
      <c r="C169" s="6"/>
      <c r="D169" s="6"/>
      <c r="E169" s="27"/>
      <c r="F169" s="6"/>
      <c r="G169" s="28">
        <f>IF(F169&lt;100,(DisbursementTable[[#This Row],[PAID - AS PER RECEIPT]]*100/(100-DisbursementTable[[#This Row],[% DISCOUNTED]]))-E169,E169)</f>
        <v>0</v>
      </c>
      <c r="H169" s="6"/>
    </row>
    <row r="170" spans="2:8" ht="16.5" customHeight="1" x14ac:dyDescent="0.25">
      <c r="B170" s="12"/>
      <c r="C170" s="6"/>
      <c r="D170" s="6"/>
      <c r="E170" s="27"/>
      <c r="F170" s="6"/>
      <c r="G170" s="28">
        <f>IF(F170&lt;100,(DisbursementTable[[#This Row],[PAID - AS PER RECEIPT]]*100/(100-DisbursementTable[[#This Row],[% DISCOUNTED]]))-E170,E170)</f>
        <v>0</v>
      </c>
      <c r="H170" s="6"/>
    </row>
    <row r="171" spans="2:8" ht="16.5" customHeight="1" x14ac:dyDescent="0.25">
      <c r="B171" s="12"/>
      <c r="C171" s="6"/>
      <c r="D171" s="6"/>
      <c r="E171" s="27"/>
      <c r="F171" s="6"/>
      <c r="G171" s="28">
        <f>IF(F171&lt;100,(DisbursementTable[[#This Row],[PAID - AS PER RECEIPT]]*100/(100-DisbursementTable[[#This Row],[% DISCOUNTED]]))-E171,E171)</f>
        <v>0</v>
      </c>
      <c r="H171" s="6"/>
    </row>
    <row r="172" spans="2:8" ht="16.5" customHeight="1" x14ac:dyDescent="0.25">
      <c r="B172" s="12"/>
      <c r="C172" s="6"/>
      <c r="D172" s="6"/>
      <c r="E172" s="27"/>
      <c r="F172" s="6"/>
      <c r="G172" s="28">
        <f>IF(F172&lt;100,(DisbursementTable[[#This Row],[PAID - AS PER RECEIPT]]*100/(100-DisbursementTable[[#This Row],[% DISCOUNTED]]))-E172,E172)</f>
        <v>0</v>
      </c>
      <c r="H172" s="6"/>
    </row>
    <row r="173" spans="2:8" ht="16.5" customHeight="1" x14ac:dyDescent="0.25">
      <c r="B173" s="12"/>
      <c r="C173" s="6"/>
      <c r="D173" s="6"/>
      <c r="E173" s="27"/>
      <c r="F173" s="6"/>
      <c r="G173" s="28">
        <f>IF(F173&lt;100,(DisbursementTable[[#This Row],[PAID - AS PER RECEIPT]]*100/(100-DisbursementTable[[#This Row],[% DISCOUNTED]]))-E173,E173)</f>
        <v>0</v>
      </c>
      <c r="H173" s="6"/>
    </row>
    <row r="174" spans="2:8" ht="16.5" customHeight="1" x14ac:dyDescent="0.25">
      <c r="B174" s="12"/>
      <c r="C174" s="6"/>
      <c r="D174" s="6"/>
      <c r="E174" s="27"/>
      <c r="F174" s="6"/>
      <c r="G174" s="28">
        <f>IF(F174&lt;100,(DisbursementTable[[#This Row],[PAID - AS PER RECEIPT]]*100/(100-DisbursementTable[[#This Row],[% DISCOUNTED]]))-E174,E174)</f>
        <v>0</v>
      </c>
      <c r="H174" s="6"/>
    </row>
    <row r="175" spans="2:8" ht="16.5" customHeight="1" x14ac:dyDescent="0.25">
      <c r="B175" s="12"/>
      <c r="C175" s="6"/>
      <c r="D175" s="6"/>
      <c r="E175" s="27"/>
      <c r="F175" s="6"/>
      <c r="G175" s="28">
        <f>IF(F175&lt;100,(DisbursementTable[[#This Row],[PAID - AS PER RECEIPT]]*100/(100-DisbursementTable[[#This Row],[% DISCOUNTED]]))-E175,E175)</f>
        <v>0</v>
      </c>
      <c r="H175" s="6"/>
    </row>
    <row r="176" spans="2:8" ht="16.5" customHeight="1" x14ac:dyDescent="0.25">
      <c r="B176" s="12"/>
      <c r="C176" s="6"/>
      <c r="D176" s="6"/>
      <c r="E176" s="27"/>
      <c r="F176" s="6"/>
      <c r="G176" s="28">
        <f>IF(F176&lt;100,(DisbursementTable[[#This Row],[PAID - AS PER RECEIPT]]*100/(100-DisbursementTable[[#This Row],[% DISCOUNTED]]))-E176,E176)</f>
        <v>0</v>
      </c>
      <c r="H176" s="6"/>
    </row>
    <row r="177" spans="2:8" ht="16.5" customHeight="1" x14ac:dyDescent="0.25">
      <c r="B177" s="12"/>
      <c r="C177" s="6"/>
      <c r="D177" s="6"/>
      <c r="E177" s="27"/>
      <c r="F177" s="6"/>
      <c r="G177" s="28">
        <f>IF(F177&lt;100,(DisbursementTable[[#This Row],[PAID - AS PER RECEIPT]]*100/(100-DisbursementTable[[#This Row],[% DISCOUNTED]]))-E177,E177)</f>
        <v>0</v>
      </c>
      <c r="H177" s="6"/>
    </row>
    <row r="178" spans="2:8" ht="16.5" customHeight="1" x14ac:dyDescent="0.25">
      <c r="B178" s="12"/>
      <c r="C178" s="6"/>
      <c r="D178" s="6"/>
      <c r="E178" s="27"/>
      <c r="F178" s="6"/>
      <c r="G178" s="28">
        <f>IF(F178&lt;100,(DisbursementTable[[#This Row],[PAID - AS PER RECEIPT]]*100/(100-DisbursementTable[[#This Row],[% DISCOUNTED]]))-E178,E178)</f>
        <v>0</v>
      </c>
      <c r="H178" s="6"/>
    </row>
    <row r="179" spans="2:8" ht="16.5" customHeight="1" x14ac:dyDescent="0.25">
      <c r="B179" s="12"/>
      <c r="C179" s="6"/>
      <c r="D179" s="6"/>
      <c r="E179" s="27"/>
      <c r="F179" s="6"/>
      <c r="G179" s="28">
        <f>IF(F179&lt;100,(DisbursementTable[[#This Row],[PAID - AS PER RECEIPT]]*100/(100-DisbursementTable[[#This Row],[% DISCOUNTED]]))-E179,E179)</f>
        <v>0</v>
      </c>
      <c r="H179" s="6"/>
    </row>
    <row r="180" spans="2:8" ht="16.5" customHeight="1" x14ac:dyDescent="0.25">
      <c r="B180" s="12"/>
      <c r="C180" s="6"/>
      <c r="D180" s="6"/>
      <c r="E180" s="27"/>
      <c r="F180" s="6"/>
      <c r="G180" s="28">
        <f>IF(F180&lt;100,(DisbursementTable[[#This Row],[PAID - AS PER RECEIPT]]*100/(100-DisbursementTable[[#This Row],[% DISCOUNTED]]))-E180,E180)</f>
        <v>0</v>
      </c>
      <c r="H180" s="6"/>
    </row>
    <row r="181" spans="2:8" ht="16.5" customHeight="1" x14ac:dyDescent="0.25">
      <c r="B181" s="12"/>
      <c r="C181" s="6"/>
      <c r="D181" s="6"/>
      <c r="E181" s="27"/>
      <c r="F181" s="6"/>
      <c r="G181" s="28">
        <f>IF(F181&lt;100,(DisbursementTable[[#This Row],[PAID - AS PER RECEIPT]]*100/(100-DisbursementTable[[#This Row],[% DISCOUNTED]]))-E181,E181)</f>
        <v>0</v>
      </c>
      <c r="H181" s="6"/>
    </row>
    <row r="182" spans="2:8" ht="16.5" customHeight="1" x14ac:dyDescent="0.25">
      <c r="B182" s="12"/>
      <c r="C182" s="6"/>
      <c r="D182" s="6"/>
      <c r="E182" s="27"/>
      <c r="F182" s="6"/>
      <c r="G182" s="28">
        <f>IF(F182&lt;100,(DisbursementTable[[#This Row],[PAID - AS PER RECEIPT]]*100/(100-DisbursementTable[[#This Row],[% DISCOUNTED]]))-E182,E182)</f>
        <v>0</v>
      </c>
      <c r="H182" s="6"/>
    </row>
    <row r="183" spans="2:8" ht="16.5" customHeight="1" x14ac:dyDescent="0.25">
      <c r="B183" s="12"/>
      <c r="C183" s="6"/>
      <c r="D183" s="6"/>
      <c r="E183" s="27"/>
      <c r="F183" s="6"/>
      <c r="G183" s="28">
        <f>IF(F183&lt;100,(DisbursementTable[[#This Row],[PAID - AS PER RECEIPT]]*100/(100-DisbursementTable[[#This Row],[% DISCOUNTED]]))-E183,E183)</f>
        <v>0</v>
      </c>
      <c r="H183" s="6"/>
    </row>
    <row r="184" spans="2:8" ht="16.5" customHeight="1" x14ac:dyDescent="0.25">
      <c r="B184" s="12"/>
      <c r="C184" s="6"/>
      <c r="D184" s="6"/>
      <c r="E184" s="27"/>
      <c r="F184" s="6"/>
      <c r="G184" s="28">
        <f>IF(F184&lt;100,(DisbursementTable[[#This Row],[PAID - AS PER RECEIPT]]*100/(100-DisbursementTable[[#This Row],[% DISCOUNTED]]))-E184,E184)</f>
        <v>0</v>
      </c>
      <c r="H184" s="6"/>
    </row>
    <row r="185" spans="2:8" ht="16.5" customHeight="1" x14ac:dyDescent="0.25">
      <c r="B185" s="12"/>
      <c r="C185" s="6"/>
      <c r="D185" s="6"/>
      <c r="E185" s="27"/>
      <c r="F185" s="6"/>
      <c r="G185" s="28">
        <f>IF(F185&lt;100,(DisbursementTable[[#This Row],[PAID - AS PER RECEIPT]]*100/(100-DisbursementTable[[#This Row],[% DISCOUNTED]]))-E185,E185)</f>
        <v>0</v>
      </c>
      <c r="H185" s="6"/>
    </row>
    <row r="186" spans="2:8" ht="16.5" customHeight="1" x14ac:dyDescent="0.25">
      <c r="B186" s="12"/>
      <c r="C186" s="6"/>
      <c r="D186" s="6"/>
      <c r="E186" s="27"/>
      <c r="F186" s="6"/>
      <c r="G186" s="28">
        <f>IF(F186&lt;100,(DisbursementTable[[#This Row],[PAID - AS PER RECEIPT]]*100/(100-DisbursementTable[[#This Row],[% DISCOUNTED]]))-E186,E186)</f>
        <v>0</v>
      </c>
      <c r="H186" s="6"/>
    </row>
    <row r="187" spans="2:8" ht="16.5" customHeight="1" x14ac:dyDescent="0.25">
      <c r="B187" s="12"/>
      <c r="C187" s="6"/>
      <c r="D187" s="6"/>
      <c r="E187" s="27"/>
      <c r="F187" s="6"/>
      <c r="G187" s="28">
        <f>IF(F187&lt;100,(DisbursementTable[[#This Row],[PAID - AS PER RECEIPT]]*100/(100-DisbursementTable[[#This Row],[% DISCOUNTED]]))-E187,E187)</f>
        <v>0</v>
      </c>
      <c r="H187" s="6"/>
    </row>
    <row r="188" spans="2:8" ht="16.5" customHeight="1" x14ac:dyDescent="0.25">
      <c r="B188" s="12"/>
      <c r="C188" s="6"/>
      <c r="D188" s="6"/>
      <c r="E188" s="27"/>
      <c r="F188" s="6"/>
      <c r="G188" s="28">
        <f>IF(F188&lt;100,(DisbursementTable[[#This Row],[PAID - AS PER RECEIPT]]*100/(100-DisbursementTable[[#This Row],[% DISCOUNTED]]))-E188,E188)</f>
        <v>0</v>
      </c>
      <c r="H188" s="6"/>
    </row>
    <row r="189" spans="2:8" ht="16.5" customHeight="1" x14ac:dyDescent="0.25">
      <c r="B189" s="12"/>
      <c r="C189" s="6"/>
      <c r="D189" s="6"/>
      <c r="E189" s="27"/>
      <c r="F189" s="6"/>
      <c r="G189" s="28">
        <f>IF(F189&lt;100,(DisbursementTable[[#This Row],[PAID - AS PER RECEIPT]]*100/(100-DisbursementTable[[#This Row],[% DISCOUNTED]]))-E189,E189)</f>
        <v>0</v>
      </c>
      <c r="H189" s="6"/>
    </row>
    <row r="190" spans="2:8" ht="16.5" customHeight="1" x14ac:dyDescent="0.25">
      <c r="B190" s="12"/>
      <c r="C190" s="6"/>
      <c r="D190" s="6"/>
      <c r="E190" s="27"/>
      <c r="F190" s="6"/>
      <c r="G190" s="28">
        <f>IF(F190&lt;100,(DisbursementTable[[#This Row],[PAID - AS PER RECEIPT]]*100/(100-DisbursementTable[[#This Row],[% DISCOUNTED]]))-E190,E190)</f>
        <v>0</v>
      </c>
      <c r="H190" s="6"/>
    </row>
    <row r="191" spans="2:8" ht="16.5" customHeight="1" x14ac:dyDescent="0.25">
      <c r="B191" s="12"/>
      <c r="C191" s="6"/>
      <c r="D191" s="6"/>
      <c r="E191" s="27"/>
      <c r="F191" s="6"/>
      <c r="G191" s="28">
        <f>IF(F191&lt;100,(DisbursementTable[[#This Row],[PAID - AS PER RECEIPT]]*100/(100-DisbursementTable[[#This Row],[% DISCOUNTED]]))-E191,E191)</f>
        <v>0</v>
      </c>
      <c r="H191" s="6"/>
    </row>
    <row r="192" spans="2:8" ht="16.5" customHeight="1" x14ac:dyDescent="0.25">
      <c r="B192" s="12"/>
      <c r="C192" s="6"/>
      <c r="D192" s="6"/>
      <c r="E192" s="27"/>
      <c r="F192" s="6"/>
      <c r="G192" s="28">
        <f>IF(F192&lt;100,(DisbursementTable[[#This Row],[PAID - AS PER RECEIPT]]*100/(100-DisbursementTable[[#This Row],[% DISCOUNTED]]))-E192,E192)</f>
        <v>0</v>
      </c>
      <c r="H192" s="6"/>
    </row>
    <row r="193" spans="2:8" ht="16.5" customHeight="1" x14ac:dyDescent="0.25">
      <c r="B193" s="12"/>
      <c r="C193" s="6"/>
      <c r="D193" s="6"/>
      <c r="E193" s="27"/>
      <c r="F193" s="6"/>
      <c r="G193" s="28">
        <f>IF(F193&lt;100,(DisbursementTable[[#This Row],[PAID - AS PER RECEIPT]]*100/(100-DisbursementTable[[#This Row],[% DISCOUNTED]]))-E193,E193)</f>
        <v>0</v>
      </c>
      <c r="H193" s="6"/>
    </row>
    <row r="194" spans="2:8" ht="16.5" customHeight="1" x14ac:dyDescent="0.25">
      <c r="B194" s="12"/>
      <c r="C194" s="6"/>
      <c r="D194" s="6"/>
      <c r="E194" s="27"/>
      <c r="F194" s="6"/>
      <c r="G194" s="28">
        <f>IF(F194&lt;100,(DisbursementTable[[#This Row],[PAID - AS PER RECEIPT]]*100/(100-DisbursementTable[[#This Row],[% DISCOUNTED]]))-E194,E194)</f>
        <v>0</v>
      </c>
      <c r="H194" s="6"/>
    </row>
    <row r="195" spans="2:8" ht="16.5" customHeight="1" x14ac:dyDescent="0.25">
      <c r="B195" s="12"/>
      <c r="C195" s="6"/>
      <c r="D195" s="6"/>
      <c r="E195" s="27"/>
      <c r="F195" s="6"/>
      <c r="G195" s="28">
        <f>IF(F195&lt;100,(DisbursementTable[[#This Row],[PAID - AS PER RECEIPT]]*100/(100-DisbursementTable[[#This Row],[% DISCOUNTED]]))-E195,E195)</f>
        <v>0</v>
      </c>
      <c r="H195" s="6"/>
    </row>
    <row r="196" spans="2:8" ht="16.5" customHeight="1" x14ac:dyDescent="0.25">
      <c r="B196" s="12"/>
      <c r="C196" s="6"/>
      <c r="D196" s="6"/>
      <c r="E196" s="27"/>
      <c r="F196" s="6"/>
      <c r="G196" s="28">
        <f>IF(F196&lt;100,(DisbursementTable[[#This Row],[PAID - AS PER RECEIPT]]*100/(100-DisbursementTable[[#This Row],[% DISCOUNTED]]))-E196,E196)</f>
        <v>0</v>
      </c>
      <c r="H196" s="6"/>
    </row>
    <row r="197" spans="2:8" ht="16.5" customHeight="1" x14ac:dyDescent="0.25">
      <c r="B197" s="12"/>
      <c r="C197" s="6"/>
      <c r="D197" s="6"/>
      <c r="E197" s="27"/>
      <c r="F197" s="6"/>
      <c r="G197" s="28">
        <f>IF(F197&lt;100,(DisbursementTable[[#This Row],[PAID - AS PER RECEIPT]]*100/(100-DisbursementTable[[#This Row],[% DISCOUNTED]]))-E197,E197)</f>
        <v>0</v>
      </c>
      <c r="H197" s="6"/>
    </row>
    <row r="198" spans="2:8" ht="16.5" customHeight="1" x14ac:dyDescent="0.25">
      <c r="B198" s="12"/>
      <c r="C198" s="6"/>
      <c r="D198" s="6"/>
      <c r="E198" s="27"/>
      <c r="F198" s="6"/>
      <c r="G198" s="28">
        <f>IF(F198&lt;100,(DisbursementTable[[#This Row],[PAID - AS PER RECEIPT]]*100/(100-DisbursementTable[[#This Row],[% DISCOUNTED]]))-E198,E198)</f>
        <v>0</v>
      </c>
      <c r="H198" s="6"/>
    </row>
    <row r="199" spans="2:8" ht="16.5" customHeight="1" x14ac:dyDescent="0.25">
      <c r="B199" s="12"/>
      <c r="C199" s="6"/>
      <c r="D199" s="6"/>
      <c r="E199" s="27"/>
      <c r="F199" s="6"/>
      <c r="G199" s="28">
        <f>IF(F199&lt;100,(DisbursementTable[[#This Row],[PAID - AS PER RECEIPT]]*100/(100-DisbursementTable[[#This Row],[% DISCOUNTED]]))-E199,E199)</f>
        <v>0</v>
      </c>
      <c r="H199" s="6"/>
    </row>
    <row r="200" spans="2:8" ht="16.5" customHeight="1" x14ac:dyDescent="0.25">
      <c r="B200" s="12"/>
      <c r="C200" s="6"/>
      <c r="D200" s="6"/>
      <c r="E200" s="27"/>
      <c r="F200" s="6"/>
      <c r="G200" s="28">
        <f>IF(F200&lt;100,(DisbursementTable[[#This Row],[PAID - AS PER RECEIPT]]*100/(100-DisbursementTable[[#This Row],[% DISCOUNTED]]))-E200,E200)</f>
        <v>0</v>
      </c>
      <c r="H200" s="6"/>
    </row>
    <row r="201" spans="2:8" ht="16.5" customHeight="1" x14ac:dyDescent="0.25">
      <c r="B201" s="12"/>
      <c r="C201" s="6"/>
      <c r="D201" s="6"/>
      <c r="E201" s="27"/>
      <c r="F201" s="6"/>
      <c r="G201" s="28">
        <f>IF(F201&lt;100,(DisbursementTable[[#This Row],[PAID - AS PER RECEIPT]]*100/(100-DisbursementTable[[#This Row],[% DISCOUNTED]]))-E201,E201)</f>
        <v>0</v>
      </c>
      <c r="H201" s="6"/>
    </row>
    <row r="202" spans="2:8" ht="16.5" customHeight="1" x14ac:dyDescent="0.25">
      <c r="B202" s="12"/>
      <c r="C202" s="6"/>
      <c r="D202" s="6"/>
      <c r="E202" s="27"/>
      <c r="F202" s="6"/>
      <c r="G202" s="28">
        <f>IF(F202&lt;100,(DisbursementTable[[#This Row],[PAID - AS PER RECEIPT]]*100/(100-DisbursementTable[[#This Row],[% DISCOUNTED]]))-E202,E202)</f>
        <v>0</v>
      </c>
      <c r="H202" s="6"/>
    </row>
    <row r="203" spans="2:8" ht="16.5" customHeight="1" x14ac:dyDescent="0.25">
      <c r="B203" s="12"/>
      <c r="C203" s="6"/>
      <c r="D203" s="6"/>
      <c r="E203" s="27"/>
      <c r="F203" s="6"/>
      <c r="G203" s="28">
        <f>IF(F203&lt;100,(DisbursementTable[[#This Row],[PAID - AS PER RECEIPT]]*100/(100-DisbursementTable[[#This Row],[% DISCOUNTED]]))-E203,E203)</f>
        <v>0</v>
      </c>
      <c r="H203" s="6"/>
    </row>
    <row r="204" spans="2:8" ht="16.5" customHeight="1" x14ac:dyDescent="0.25">
      <c r="B204" s="12"/>
      <c r="C204" s="6"/>
      <c r="D204" s="6"/>
      <c r="E204" s="27"/>
      <c r="F204" s="6"/>
      <c r="G204" s="28">
        <f>IF(F204&lt;100,(DisbursementTable[[#This Row],[PAID - AS PER RECEIPT]]*100/(100-DisbursementTable[[#This Row],[% DISCOUNTED]]))-E204,E204)</f>
        <v>0</v>
      </c>
      <c r="H204" s="6"/>
    </row>
    <row r="205" spans="2:8" ht="16.5" customHeight="1" x14ac:dyDescent="0.25">
      <c r="B205" s="12"/>
      <c r="C205" s="6"/>
      <c r="D205" s="6"/>
      <c r="E205" s="27"/>
      <c r="F205" s="6"/>
      <c r="G205" s="28">
        <f>IF(F205&lt;100,(DisbursementTable[[#This Row],[PAID - AS PER RECEIPT]]*100/(100-DisbursementTable[[#This Row],[% DISCOUNTED]]))-E205,E205)</f>
        <v>0</v>
      </c>
      <c r="H205" s="6"/>
    </row>
    <row r="206" spans="2:8" ht="16.5" customHeight="1" x14ac:dyDescent="0.25">
      <c r="B206" s="12"/>
      <c r="C206" s="6"/>
      <c r="D206" s="6"/>
      <c r="E206" s="27"/>
      <c r="F206" s="6"/>
      <c r="G206" s="28">
        <f>IF(F206&lt;100,(DisbursementTable[[#This Row],[PAID - AS PER RECEIPT]]*100/(100-DisbursementTable[[#This Row],[% DISCOUNTED]]))-E206,E206)</f>
        <v>0</v>
      </c>
      <c r="H206" s="6"/>
    </row>
    <row r="207" spans="2:8" ht="16.5" customHeight="1" x14ac:dyDescent="0.25">
      <c r="B207" s="12"/>
      <c r="C207" s="6"/>
      <c r="D207" s="6"/>
      <c r="E207" s="27"/>
      <c r="F207" s="6"/>
      <c r="G207" s="28">
        <f>IF(F207&lt;100,(DisbursementTable[[#This Row],[PAID - AS PER RECEIPT]]*100/(100-DisbursementTable[[#This Row],[% DISCOUNTED]]))-E207,E207)</f>
        <v>0</v>
      </c>
      <c r="H207" s="6"/>
    </row>
    <row r="208" spans="2:8" ht="16.5" customHeight="1" x14ac:dyDescent="0.25">
      <c r="B208" s="12"/>
      <c r="C208" s="6"/>
      <c r="D208" s="6"/>
      <c r="E208" s="27"/>
      <c r="F208" s="6"/>
      <c r="G208" s="28">
        <f>IF(F208&lt;100,(DisbursementTable[[#This Row],[PAID - AS PER RECEIPT]]*100/(100-DisbursementTable[[#This Row],[% DISCOUNTED]]))-E208,E208)</f>
        <v>0</v>
      </c>
      <c r="H208" s="6"/>
    </row>
    <row r="209" spans="2:8" ht="16.5" customHeight="1" x14ac:dyDescent="0.25">
      <c r="B209" s="12"/>
      <c r="C209" s="6"/>
      <c r="D209" s="6"/>
      <c r="E209" s="27"/>
      <c r="F209" s="6"/>
      <c r="G209" s="28">
        <f>IF(F209&lt;100,(DisbursementTable[[#This Row],[PAID - AS PER RECEIPT]]*100/(100-DisbursementTable[[#This Row],[% DISCOUNTED]]))-E209,E209)</f>
        <v>0</v>
      </c>
      <c r="H209" s="6"/>
    </row>
    <row r="210" spans="2:8" ht="16.5" customHeight="1" x14ac:dyDescent="0.25">
      <c r="B210" s="12"/>
      <c r="C210" s="6"/>
      <c r="D210" s="6"/>
      <c r="E210" s="27"/>
      <c r="F210" s="6"/>
      <c r="G210" s="28">
        <f>IF(F210&lt;100,(DisbursementTable[[#This Row],[PAID - AS PER RECEIPT]]*100/(100-DisbursementTable[[#This Row],[% DISCOUNTED]]))-E210,E210)</f>
        <v>0</v>
      </c>
      <c r="H210" s="6"/>
    </row>
    <row r="211" spans="2:8" ht="16.5" customHeight="1" x14ac:dyDescent="0.25">
      <c r="B211" s="12"/>
      <c r="C211" s="6"/>
      <c r="D211" s="6"/>
      <c r="E211" s="27"/>
      <c r="F211" s="6"/>
      <c r="G211" s="28">
        <f>IF(F211&lt;100,(DisbursementTable[[#This Row],[PAID - AS PER RECEIPT]]*100/(100-DisbursementTable[[#This Row],[% DISCOUNTED]]))-E211,E211)</f>
        <v>0</v>
      </c>
      <c r="H211" s="6"/>
    </row>
    <row r="212" spans="2:8" ht="16.5" customHeight="1" x14ac:dyDescent="0.25">
      <c r="B212" s="12"/>
      <c r="C212" s="6"/>
      <c r="D212" s="6"/>
      <c r="E212" s="27"/>
      <c r="F212" s="6"/>
      <c r="G212" s="28">
        <f>IF(F212&lt;100,(DisbursementTable[[#This Row],[PAID - AS PER RECEIPT]]*100/(100-DisbursementTable[[#This Row],[% DISCOUNTED]]))-E212,E212)</f>
        <v>0</v>
      </c>
      <c r="H212" s="6"/>
    </row>
    <row r="213" spans="2:8" ht="16.5" customHeight="1" x14ac:dyDescent="0.25">
      <c r="B213" s="12"/>
      <c r="C213" s="6"/>
      <c r="D213" s="6"/>
      <c r="E213" s="27"/>
      <c r="F213" s="6"/>
      <c r="G213" s="28">
        <f>IF(F213&lt;100,(DisbursementTable[[#This Row],[PAID - AS PER RECEIPT]]*100/(100-DisbursementTable[[#This Row],[% DISCOUNTED]]))-E213,E213)</f>
        <v>0</v>
      </c>
      <c r="H213" s="6"/>
    </row>
    <row r="214" spans="2:8" ht="16.5" customHeight="1" x14ac:dyDescent="0.25">
      <c r="B214" s="12"/>
      <c r="C214" s="6"/>
      <c r="D214" s="6"/>
      <c r="E214" s="27"/>
      <c r="F214" s="6"/>
      <c r="G214" s="28">
        <f>IF(F214&lt;100,(DisbursementTable[[#This Row],[PAID - AS PER RECEIPT]]*100/(100-DisbursementTable[[#This Row],[% DISCOUNTED]]))-E214,E214)</f>
        <v>0</v>
      </c>
      <c r="H214" s="6"/>
    </row>
    <row r="215" spans="2:8" ht="16.5" customHeight="1" x14ac:dyDescent="0.25">
      <c r="B215" s="12"/>
      <c r="C215" s="6"/>
      <c r="D215" s="6"/>
      <c r="E215" s="27"/>
      <c r="F215" s="6"/>
      <c r="G215" s="28">
        <f>IF(F215&lt;100,(DisbursementTable[[#This Row],[PAID - AS PER RECEIPT]]*100/(100-DisbursementTable[[#This Row],[% DISCOUNTED]]))-E215,E215)</f>
        <v>0</v>
      </c>
      <c r="H215" s="6"/>
    </row>
    <row r="216" spans="2:8" ht="16.5" customHeight="1" x14ac:dyDescent="0.25">
      <c r="B216" s="12"/>
      <c r="C216" s="6"/>
      <c r="D216" s="6"/>
      <c r="E216" s="27"/>
      <c r="F216" s="6"/>
      <c r="G216" s="28">
        <f>IF(F216&lt;100,(DisbursementTable[[#This Row],[PAID - AS PER RECEIPT]]*100/(100-DisbursementTable[[#This Row],[% DISCOUNTED]]))-E216,E216)</f>
        <v>0</v>
      </c>
      <c r="H216" s="6"/>
    </row>
    <row r="217" spans="2:8" ht="16.5" customHeight="1" x14ac:dyDescent="0.25">
      <c r="B217" s="12"/>
      <c r="C217" s="6"/>
      <c r="D217" s="6"/>
      <c r="E217" s="27"/>
      <c r="F217" s="6"/>
      <c r="G217" s="28">
        <f>IF(F217&lt;100,(DisbursementTable[[#This Row],[PAID - AS PER RECEIPT]]*100/(100-DisbursementTable[[#This Row],[% DISCOUNTED]]))-E217,E217)</f>
        <v>0</v>
      </c>
      <c r="H217" s="6"/>
    </row>
    <row r="218" spans="2:8" ht="16.5" customHeight="1" x14ac:dyDescent="0.25">
      <c r="B218" s="12"/>
      <c r="C218" s="6"/>
      <c r="D218" s="6"/>
      <c r="E218" s="27"/>
      <c r="F218" s="6"/>
      <c r="G218" s="28">
        <f>IF(F218&lt;100,(DisbursementTable[[#This Row],[PAID - AS PER RECEIPT]]*100/(100-DisbursementTable[[#This Row],[% DISCOUNTED]]))-E218,E218)</f>
        <v>0</v>
      </c>
      <c r="H218" s="6"/>
    </row>
    <row r="219" spans="2:8" ht="16.5" customHeight="1" x14ac:dyDescent="0.25">
      <c r="B219" s="12"/>
      <c r="C219" s="6"/>
      <c r="D219" s="6"/>
      <c r="E219" s="27"/>
      <c r="F219" s="6"/>
      <c r="G219" s="28">
        <f>IF(F219&lt;100,(DisbursementTable[[#This Row],[PAID - AS PER RECEIPT]]*100/(100-DisbursementTable[[#This Row],[% DISCOUNTED]]))-E219,E219)</f>
        <v>0</v>
      </c>
      <c r="H219" s="6"/>
    </row>
    <row r="220" spans="2:8" ht="16.5" customHeight="1" x14ac:dyDescent="0.25">
      <c r="B220" s="12"/>
      <c r="C220" s="6"/>
      <c r="D220" s="6"/>
      <c r="E220" s="27"/>
      <c r="F220" s="6"/>
      <c r="G220" s="28">
        <f>IF(F220&lt;100,(DisbursementTable[[#This Row],[PAID - AS PER RECEIPT]]*100/(100-DisbursementTable[[#This Row],[% DISCOUNTED]]))-E220,E220)</f>
        <v>0</v>
      </c>
      <c r="H220" s="6"/>
    </row>
    <row r="221" spans="2:8" ht="16.5" customHeight="1" x14ac:dyDescent="0.25">
      <c r="B221" s="12"/>
      <c r="C221" s="6"/>
      <c r="D221" s="6"/>
      <c r="E221" s="27"/>
      <c r="F221" s="6"/>
      <c r="G221" s="28">
        <f>IF(F221&lt;100,(DisbursementTable[[#This Row],[PAID - AS PER RECEIPT]]*100/(100-DisbursementTable[[#This Row],[% DISCOUNTED]]))-E221,E221)</f>
        <v>0</v>
      </c>
      <c r="H221" s="6"/>
    </row>
    <row r="222" spans="2:8" ht="16.5" customHeight="1" x14ac:dyDescent="0.25">
      <c r="B222" s="12"/>
      <c r="C222" s="6"/>
      <c r="D222" s="6"/>
      <c r="E222" s="27"/>
      <c r="F222" s="6"/>
      <c r="G222" s="28">
        <f>IF(F222&lt;100,(DisbursementTable[[#This Row],[PAID - AS PER RECEIPT]]*100/(100-DisbursementTable[[#This Row],[% DISCOUNTED]]))-E222,E222)</f>
        <v>0</v>
      </c>
      <c r="H222" s="6"/>
    </row>
    <row r="223" spans="2:8" ht="16.5" customHeight="1" x14ac:dyDescent="0.25">
      <c r="B223" s="12"/>
      <c r="C223" s="6"/>
      <c r="D223" s="6"/>
      <c r="E223" s="27"/>
      <c r="F223" s="6"/>
      <c r="G223" s="28">
        <f>IF(F223&lt;100,(DisbursementTable[[#This Row],[PAID - AS PER RECEIPT]]*100/(100-DisbursementTable[[#This Row],[% DISCOUNTED]]))-E223,E223)</f>
        <v>0</v>
      </c>
      <c r="H223" s="6"/>
    </row>
    <row r="224" spans="2:8" ht="16.5" customHeight="1" x14ac:dyDescent="0.25">
      <c r="B224" s="12"/>
      <c r="C224" s="6"/>
      <c r="D224" s="6"/>
      <c r="E224" s="27"/>
      <c r="F224" s="6"/>
      <c r="G224" s="28">
        <f>IF(F224&lt;100,(DisbursementTable[[#This Row],[PAID - AS PER RECEIPT]]*100/(100-DisbursementTable[[#This Row],[% DISCOUNTED]]))-E224,E224)</f>
        <v>0</v>
      </c>
      <c r="H224" s="6"/>
    </row>
    <row r="225" spans="2:8" ht="16.5" customHeight="1" x14ac:dyDescent="0.25">
      <c r="B225" s="12"/>
      <c r="C225" s="6"/>
      <c r="D225" s="6"/>
      <c r="E225" s="27"/>
      <c r="F225" s="6"/>
      <c r="G225" s="28">
        <f>IF(F225&lt;100,(DisbursementTable[[#This Row],[PAID - AS PER RECEIPT]]*100/(100-DisbursementTable[[#This Row],[% DISCOUNTED]]))-E225,E225)</f>
        <v>0</v>
      </c>
      <c r="H225" s="6"/>
    </row>
    <row r="226" spans="2:8" ht="16.5" customHeight="1" x14ac:dyDescent="0.25">
      <c r="B226" s="12"/>
      <c r="C226" s="6"/>
      <c r="D226" s="6"/>
      <c r="E226" s="27"/>
      <c r="F226" s="6"/>
      <c r="G226" s="28">
        <f>IF(F226&lt;100,(DisbursementTable[[#This Row],[PAID - AS PER RECEIPT]]*100/(100-DisbursementTable[[#This Row],[% DISCOUNTED]]))-E226,E226)</f>
        <v>0</v>
      </c>
      <c r="H226" s="6"/>
    </row>
    <row r="227" spans="2:8" ht="16.5" customHeight="1" x14ac:dyDescent="0.25">
      <c r="B227" s="12"/>
      <c r="C227" s="6"/>
      <c r="D227" s="6"/>
      <c r="E227" s="27"/>
      <c r="F227" s="6"/>
      <c r="G227" s="28">
        <f>IF(F227&lt;100,(DisbursementTable[[#This Row],[PAID - AS PER RECEIPT]]*100/(100-DisbursementTable[[#This Row],[% DISCOUNTED]]))-E227,E227)</f>
        <v>0</v>
      </c>
      <c r="H227" s="6"/>
    </row>
    <row r="228" spans="2:8" ht="16.5" customHeight="1" x14ac:dyDescent="0.25">
      <c r="B228" s="12"/>
      <c r="C228" s="6"/>
      <c r="D228" s="6"/>
      <c r="E228" s="27"/>
      <c r="F228" s="6"/>
      <c r="G228" s="28">
        <f>IF(F228&lt;100,(DisbursementTable[[#This Row],[PAID - AS PER RECEIPT]]*100/(100-DisbursementTable[[#This Row],[% DISCOUNTED]]))-E228,E228)</f>
        <v>0</v>
      </c>
      <c r="H228" s="6"/>
    </row>
    <row r="229" spans="2:8" ht="16.5" customHeight="1" x14ac:dyDescent="0.25">
      <c r="B229" s="12"/>
      <c r="C229" s="6"/>
      <c r="D229" s="6"/>
      <c r="E229" s="27"/>
      <c r="F229" s="6"/>
      <c r="G229" s="28">
        <f>IF(F229&lt;100,(DisbursementTable[[#This Row],[PAID - AS PER RECEIPT]]*100/(100-DisbursementTable[[#This Row],[% DISCOUNTED]]))-E229,E229)</f>
        <v>0</v>
      </c>
      <c r="H229" s="6"/>
    </row>
    <row r="230" spans="2:8" ht="16.5" customHeight="1" x14ac:dyDescent="0.25">
      <c r="B230" s="12"/>
      <c r="C230" s="6"/>
      <c r="D230" s="6"/>
      <c r="E230" s="27"/>
      <c r="F230" s="6"/>
      <c r="G230" s="28">
        <f>IF(F230&lt;100,(DisbursementTable[[#This Row],[PAID - AS PER RECEIPT]]*100/(100-DisbursementTable[[#This Row],[% DISCOUNTED]]))-E230,E230)</f>
        <v>0</v>
      </c>
      <c r="H230" s="6"/>
    </row>
    <row r="231" spans="2:8" ht="16.5" customHeight="1" x14ac:dyDescent="0.25">
      <c r="B231" s="12"/>
      <c r="C231" s="6"/>
      <c r="D231" s="6"/>
      <c r="E231" s="27"/>
      <c r="F231" s="6"/>
      <c r="G231" s="28">
        <f>IF(F231&lt;100,(DisbursementTable[[#This Row],[PAID - AS PER RECEIPT]]*100/(100-DisbursementTable[[#This Row],[% DISCOUNTED]]))-E231,E231)</f>
        <v>0</v>
      </c>
      <c r="H231" s="6"/>
    </row>
    <row r="232" spans="2:8" ht="16.5" customHeight="1" x14ac:dyDescent="0.25">
      <c r="B232" s="12"/>
      <c r="C232" s="6"/>
      <c r="D232" s="6"/>
      <c r="E232" s="27"/>
      <c r="F232" s="6"/>
      <c r="G232" s="28">
        <f>IF(F232&lt;100,(DisbursementTable[[#This Row],[PAID - AS PER RECEIPT]]*100/(100-DisbursementTable[[#This Row],[% DISCOUNTED]]))-E232,E232)</f>
        <v>0</v>
      </c>
      <c r="H232" s="6"/>
    </row>
    <row r="233" spans="2:8" ht="16.5" customHeight="1" x14ac:dyDescent="0.25">
      <c r="B233" s="12"/>
      <c r="C233" s="6"/>
      <c r="D233" s="6"/>
      <c r="E233" s="27"/>
      <c r="F233" s="6"/>
      <c r="G233" s="28">
        <f>IF(F233&lt;100,(DisbursementTable[[#This Row],[PAID - AS PER RECEIPT]]*100/(100-DisbursementTable[[#This Row],[% DISCOUNTED]]))-E233,E233)</f>
        <v>0</v>
      </c>
      <c r="H233" s="6"/>
    </row>
    <row r="234" spans="2:8" ht="16.5" customHeight="1" x14ac:dyDescent="0.25">
      <c r="B234" s="12"/>
      <c r="C234" s="6"/>
      <c r="D234" s="6"/>
      <c r="E234" s="27"/>
      <c r="F234" s="6"/>
      <c r="G234" s="28">
        <f>IF(F234&lt;100,(DisbursementTable[[#This Row],[PAID - AS PER RECEIPT]]*100/(100-DisbursementTable[[#This Row],[% DISCOUNTED]]))-E234,E234)</f>
        <v>0</v>
      </c>
      <c r="H234" s="6"/>
    </row>
    <row r="235" spans="2:8" ht="16.5" customHeight="1" x14ac:dyDescent="0.25">
      <c r="B235" s="12"/>
      <c r="C235" s="6"/>
      <c r="D235" s="6"/>
      <c r="E235" s="27"/>
      <c r="F235" s="6"/>
      <c r="G235" s="28">
        <f>IF(F235&lt;100,(DisbursementTable[[#This Row],[PAID - AS PER RECEIPT]]*100/(100-DisbursementTable[[#This Row],[% DISCOUNTED]]))-E235,E235)</f>
        <v>0</v>
      </c>
      <c r="H235" s="6"/>
    </row>
    <row r="236" spans="2:8" ht="16.5" customHeight="1" x14ac:dyDescent="0.25">
      <c r="B236" s="20"/>
      <c r="C236" s="19"/>
      <c r="D236" s="19"/>
      <c r="E236" s="19"/>
      <c r="F236" s="19" t="s">
        <v>5</v>
      </c>
      <c r="G236" s="21">
        <f>SUBTOTAL(109,DisbursementTable[NOTES])</f>
        <v>0</v>
      </c>
      <c r="H236" s="19"/>
    </row>
  </sheetData>
  <conditionalFormatting sqref="H7:H235">
    <cfRule type="dataBar" priority="8">
      <dataBar>
        <cfvo type="min"/>
        <cfvo type="max"/>
        <color theme="2" tint="-0.14999847407452621"/>
      </dataBar>
      <extLst>
        <ext xmlns:x14="http://schemas.microsoft.com/office/spreadsheetml/2009/9/main" uri="{B025F937-C7B1-47D3-B67F-A62EFF666E3E}">
          <x14:id>{6BDE37F4-274A-4870-BA4E-EFB8310BAC27}</x14:id>
        </ext>
      </extLst>
    </cfRule>
  </conditionalFormatting>
  <conditionalFormatting sqref="G7:G235">
    <cfRule type="dataBar" priority="1">
      <dataBar>
        <cfvo type="min"/>
        <cfvo type="max"/>
        <color theme="2" tint="-0.14999847407452621"/>
      </dataBar>
      <extLst>
        <ext xmlns:x14="http://schemas.microsoft.com/office/spreadsheetml/2009/9/main" uri="{B025F937-C7B1-47D3-B67F-A62EFF666E3E}">
          <x14:id>{881B059B-0104-412D-B53A-43EC9D68FD90}</x14:id>
        </ext>
      </extLst>
    </cfRule>
  </conditionalFormatting>
  <dataValidations count="2">
    <dataValidation type="list" allowBlank="1" showInputMessage="1" sqref="D7:D235">
      <formula1>ExpenseLookup</formula1>
    </dataValidation>
    <dataValidation allowBlank="1" showInputMessage="1" sqref="E7:F235"/>
  </dataValidations>
  <printOptions horizontalCentered="1"/>
  <pageMargins left="0.70866141732283472" right="0.70866141732283472" top="0.74803149606299213" bottom="0.74803149606299213" header="0.31496062992125984" footer="0.31496062992125984"/>
  <pageSetup scale="62" fitToHeight="0" orientation="landscape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DE37F4-274A-4870-BA4E-EFB8310BA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H7:H235</xm:sqref>
        </x14:conditionalFormatting>
        <x14:conditionalFormatting xmlns:xm="http://schemas.microsoft.com/office/excel/2006/main">
          <x14:cfRule type="dataBar" id="{881B059B-0104-412D-B53A-43EC9D68F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G7:G235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K7"/>
  <sheetViews>
    <sheetView showGridLines="0" zoomScaleNormal="100" workbookViewId="0">
      <selection activeCell="G8" sqref="G8"/>
    </sheetView>
  </sheetViews>
  <sheetFormatPr defaultRowHeight="16.5" customHeight="1" x14ac:dyDescent="0.25"/>
  <cols>
    <col min="1" max="1" width="3.7265625" customWidth="1"/>
    <col min="2" max="2" width="33.26953125" customWidth="1"/>
    <col min="3" max="11" width="13.26953125" customWidth="1"/>
    <col min="12" max="12" width="3.7265625" customWidth="1"/>
  </cols>
  <sheetData>
    <row r="1" spans="1:11" ht="30" customHeight="1" x14ac:dyDescent="0.25">
      <c r="B1" s="14" t="s">
        <v>20</v>
      </c>
      <c r="K1" s="18"/>
    </row>
    <row r="2" spans="1:11" ht="16.5" customHeight="1" x14ac:dyDescent="0.25">
      <c r="B2" s="15" t="str">
        <f>CompanyName</f>
        <v>** Insert Program Name Here** (click on the "I")</v>
      </c>
    </row>
    <row r="3" spans="1:11" ht="24.75" customHeight="1" x14ac:dyDescent="0.25">
      <c r="B3" s="8"/>
    </row>
    <row r="4" spans="1:11" ht="12.5" hidden="1" x14ac:dyDescent="0.25">
      <c r="B4" s="16" t="s">
        <v>18</v>
      </c>
    </row>
    <row r="5" spans="1:11" ht="30.5" x14ac:dyDescent="0.25">
      <c r="A5" s="17"/>
      <c r="C5" s="4" t="s">
        <v>6</v>
      </c>
      <c r="D5" s="4" t="s">
        <v>19</v>
      </c>
    </row>
    <row r="6" spans="1:11" ht="16.5" customHeight="1" x14ac:dyDescent="0.25">
      <c r="B6" s="23" t="s">
        <v>6</v>
      </c>
      <c r="C6" s="26">
        <v>0</v>
      </c>
      <c r="D6" s="1">
        <v>0</v>
      </c>
    </row>
    <row r="7" spans="1:11" ht="16.5" customHeight="1" x14ac:dyDescent="0.25">
      <c r="B7" s="23" t="s">
        <v>19</v>
      </c>
      <c r="C7" s="26">
        <v>0</v>
      </c>
      <c r="D7" s="1">
        <v>0</v>
      </c>
    </row>
  </sheetData>
  <printOptions horizontalCentered="1"/>
  <pageMargins left="0.25" right="0.25" top="0.75" bottom="0.75" header="0.3" footer="0.3"/>
  <pageSetup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 tint="-0.34998626667073579"/>
    <pageSetUpPr autoPageBreaks="0"/>
  </sheetPr>
  <dimension ref="B1:B13"/>
  <sheetViews>
    <sheetView showGridLines="0" workbookViewId="0">
      <selection activeCell="C16" sqref="C16"/>
    </sheetView>
  </sheetViews>
  <sheetFormatPr defaultRowHeight="16.5" customHeight="1" x14ac:dyDescent="0.25"/>
  <cols>
    <col min="1" max="1" width="3.7265625" customWidth="1"/>
    <col min="2" max="2" width="25.26953125" customWidth="1"/>
  </cols>
  <sheetData>
    <row r="1" spans="2:2" ht="30.75" customHeight="1" x14ac:dyDescent="0.25">
      <c r="B1" s="2" t="s">
        <v>1</v>
      </c>
    </row>
    <row r="2" spans="2:2" ht="16.5" customHeight="1" x14ac:dyDescent="0.35">
      <c r="B2" s="5" t="str">
        <f>CompanyName</f>
        <v>** Insert Program Name Here** (click on the "I")</v>
      </c>
    </row>
    <row r="3" spans="2:2" ht="16.5" customHeight="1" x14ac:dyDescent="0.35">
      <c r="B3" s="5"/>
    </row>
    <row r="4" spans="2:2" ht="16.5" customHeight="1" x14ac:dyDescent="0.25">
      <c r="B4" s="9" t="s">
        <v>0</v>
      </c>
    </row>
    <row r="5" spans="2:2" ht="16.5" customHeight="1" x14ac:dyDescent="0.25">
      <c r="B5" s="6" t="s">
        <v>8</v>
      </c>
    </row>
    <row r="6" spans="2:2" ht="16.5" customHeight="1" x14ac:dyDescent="0.25">
      <c r="B6" s="6" t="s">
        <v>7</v>
      </c>
    </row>
    <row r="7" spans="2:2" ht="16.5" customHeight="1" x14ac:dyDescent="0.25">
      <c r="B7" s="6" t="s">
        <v>9</v>
      </c>
    </row>
    <row r="8" spans="2:2" ht="16.5" customHeight="1" x14ac:dyDescent="0.25">
      <c r="B8" s="6"/>
    </row>
    <row r="9" spans="2:2" ht="16.5" customHeight="1" x14ac:dyDescent="0.25">
      <c r="B9" s="6"/>
    </row>
    <row r="10" spans="2:2" ht="16.5" customHeight="1" x14ac:dyDescent="0.25">
      <c r="B10" s="6"/>
    </row>
    <row r="11" spans="2:2" ht="16.5" customHeight="1" x14ac:dyDescent="0.25">
      <c r="B11" s="6"/>
    </row>
    <row r="12" spans="2:2" ht="16.5" customHeight="1" x14ac:dyDescent="0.25">
      <c r="B12" s="6"/>
    </row>
    <row r="13" spans="2:2" ht="16.5" customHeight="1" x14ac:dyDescent="0.25">
      <c r="B13" s="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_x0020_Date xmlns="4588f895-da83-424c-9f0e-ba2c8846aa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4814E760EE04886DE658D90D502A1" ma:contentTypeVersion="1" ma:contentTypeDescription="Create a new document." ma:contentTypeScope="" ma:versionID="062203ac46efe56d098db4a4748ee07c">
  <xsd:schema xmlns:xsd="http://www.w3.org/2001/XMLSchema" xmlns:xs="http://www.w3.org/2001/XMLSchema" xmlns:p="http://schemas.microsoft.com/office/2006/metadata/properties" xmlns:ns2="4588f895-da83-424c-9f0e-ba2c8846aa70" targetNamespace="http://schemas.microsoft.com/office/2006/metadata/properties" ma:root="true" ma:fieldsID="397ba554ecf56ce3203a446a84e04973" ns2:_="">
    <xsd:import namespace="4588f895-da83-424c-9f0e-ba2c8846aa70"/>
    <xsd:element name="properties">
      <xsd:complexType>
        <xsd:sequence>
          <xsd:element name="documentManagement">
            <xsd:complexType>
              <xsd:all>
                <xsd:element ref="ns2:Review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8f895-da83-424c-9f0e-ba2c8846aa70" elementFormDefault="qualified">
    <xsd:import namespace="http://schemas.microsoft.com/office/2006/documentManagement/types"/>
    <xsd:import namespace="http://schemas.microsoft.com/office/infopath/2007/PartnerControls"/>
    <xsd:element name="Review_x0020_Date" ma:index="8" nillable="true" ma:displayName="Review Date" ma:format="DateOnly" ma:internalName="Review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F0B1E1-09AD-4F03-8B9C-BEC1F061B37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E7691A-BA07-49FC-8E91-979B5D929357}"/>
</file>

<file path=customXml/itemProps3.xml><?xml version="1.0" encoding="utf-8"?>
<ds:datastoreItem xmlns:ds="http://schemas.openxmlformats.org/officeDocument/2006/customXml" ds:itemID="{794EFAF8-7261-4E7D-B8D0-48E6107A8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FAQ Sheet</vt:lpstr>
      <vt:lpstr>Journal Entries</vt:lpstr>
      <vt:lpstr>In-Kind Journal Report</vt:lpstr>
      <vt:lpstr>Journal Setup</vt:lpstr>
      <vt:lpstr>CompanyName</vt:lpstr>
      <vt:lpstr>EndDate</vt:lpstr>
      <vt:lpstr>ExpenseLookup</vt:lpstr>
      <vt:lpstr>'Journal Entries'!Print_Area</vt:lpstr>
      <vt:lpstr>'Journal Entries'!Print_Titles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Ivy Shaughnessy</dc:creator>
  <cp:keywords/>
  <cp:lastModifiedBy>root</cp:lastModifiedBy>
  <cp:lastPrinted>2016-08-15T16:28:09Z</cp:lastPrinted>
  <dcterms:created xsi:type="dcterms:W3CDTF">2014-12-18T19:37:19Z</dcterms:created>
  <dcterms:modified xsi:type="dcterms:W3CDTF">2016-09-26T22:35:46Z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TC039345359991</vt:lpwstr>
  </property>
  <property fmtid="{D5CDD505-2E9C-101B-9397-08002B2CF9AE}" pid="3" name="ContentTypeId">
    <vt:lpwstr>0x0101009744814E760EE04886DE658D90D502A1</vt:lpwstr>
  </property>
</Properties>
</file>