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25600" windowHeight="14160" tabRatio="500"/>
  </bookViews>
  <sheets>
    <sheet name="Fall2016" sheetId="1" r:id="rId1"/>
    <sheet name="Fall 2015" sheetId="2" r:id="rId2"/>
    <sheet name="Fall 2014" sheetId="3" r:id="rId3"/>
    <sheet name="Sheet10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4" l="1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G44" i="3"/>
  <c r="G43" i="3"/>
  <c r="G42" i="3"/>
  <c r="G41" i="3"/>
  <c r="G8" i="3"/>
  <c r="G7" i="3"/>
  <c r="G6" i="3"/>
  <c r="G5" i="3"/>
  <c r="G4" i="3"/>
  <c r="G44" i="2"/>
  <c r="G43" i="2"/>
  <c r="G36" i="2"/>
  <c r="G33" i="2"/>
  <c r="G32" i="2"/>
  <c r="G31" i="2"/>
  <c r="G29" i="2"/>
  <c r="G24" i="2"/>
  <c r="G23" i="2"/>
  <c r="G17" i="2"/>
  <c r="G8" i="2"/>
  <c r="G6" i="2"/>
  <c r="D60" i="1"/>
  <c r="D59" i="1"/>
  <c r="D58" i="1"/>
  <c r="D57" i="1"/>
  <c r="D56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3" i="1"/>
  <c r="K2" i="1"/>
</calcChain>
</file>

<file path=xl/sharedStrings.xml><?xml version="1.0" encoding="utf-8"?>
<sst xmlns="http://schemas.openxmlformats.org/spreadsheetml/2006/main" count="941" uniqueCount="518">
  <si>
    <t>Room</t>
  </si>
  <si>
    <t>Full Name</t>
  </si>
  <si>
    <t>Kerberos</t>
  </si>
  <si>
    <t>cell</t>
  </si>
  <si>
    <t>bday</t>
  </si>
  <si>
    <t>non-mit email ;)</t>
  </si>
  <si>
    <t>Notes/Comments/Allergies</t>
  </si>
  <si>
    <t>Fun thing about you!</t>
  </si>
  <si>
    <t>Year</t>
  </si>
  <si>
    <t>Count</t>
  </si>
  <si>
    <t>Becky Romatoski</t>
  </si>
  <si>
    <t>romo</t>
  </si>
  <si>
    <t>651-587-7172</t>
  </si>
  <si>
    <t>phone</t>
  </si>
  <si>
    <t>rrromatoski@gmail.com</t>
  </si>
  <si>
    <t>apt. phone: 617.225.8472</t>
  </si>
  <si>
    <t>I love playing ice hockey</t>
  </si>
  <si>
    <t>Bobby Wengronowitz</t>
  </si>
  <si>
    <t>wengronr</t>
  </si>
  <si>
    <t>651.587.7172</t>
  </si>
  <si>
    <t>april 14</t>
  </si>
  <si>
    <t>630-464-5875</t>
  </si>
  <si>
    <t>630.464.5875</t>
  </si>
  <si>
    <t>july 30</t>
  </si>
  <si>
    <t>bobbywego@gmail.com</t>
  </si>
  <si>
    <t>531A</t>
  </si>
  <si>
    <t>1/30 is half bday</t>
  </si>
  <si>
    <t>I bike through the winter, even snowy ones</t>
  </si>
  <si>
    <t>Zinn Wengronowitz</t>
  </si>
  <si>
    <t>zinnwengronowitz@gmail.com</t>
  </si>
  <si>
    <t>2/9 is half bday</t>
  </si>
  <si>
    <t>I can't talk yet</t>
  </si>
  <si>
    <t>New</t>
  </si>
  <si>
    <t>Theodore Katz (Teddy)</t>
  </si>
  <si>
    <t>tkatz</t>
  </si>
  <si>
    <t>David Anthony Bau</t>
  </si>
  <si>
    <t>917-842-2947</t>
  </si>
  <si>
    <t xml:space="preserve">teddy.katz@gmail.com </t>
  </si>
  <si>
    <t>Jackie Xu</t>
  </si>
  <si>
    <t>abau</t>
  </si>
  <si>
    <t>781-795-2906</t>
  </si>
  <si>
    <t>531B</t>
  </si>
  <si>
    <t>Gregory Lee</t>
  </si>
  <si>
    <t>dab1998@gmail.com</t>
  </si>
  <si>
    <t>2/26 is half bday</t>
  </si>
  <si>
    <t>Frosh</t>
  </si>
  <si>
    <t>greglee</t>
  </si>
  <si>
    <t>518-649-5837</t>
  </si>
  <si>
    <t>18leeg@gmail.com</t>
  </si>
  <si>
    <t>1/6 is half bday</t>
  </si>
  <si>
    <t>Giorgi Tskhadadze</t>
  </si>
  <si>
    <t>gtskhada</t>
  </si>
  <si>
    <t>531C</t>
  </si>
  <si>
    <t>Zachary Sather</t>
  </si>
  <si>
    <t>satherz</t>
  </si>
  <si>
    <t>Samira Okudo</t>
  </si>
  <si>
    <t>sokudo</t>
  </si>
  <si>
    <t>jackiexu</t>
  </si>
  <si>
    <t>301-755-8229</t>
  </si>
  <si>
    <t>sam.okudo97@gmail.com</t>
  </si>
  <si>
    <t>I love seafood</t>
  </si>
  <si>
    <t>I love discovering new music!</t>
  </si>
  <si>
    <t>531D</t>
  </si>
  <si>
    <t>Diego Alonso Roque Montoya</t>
  </si>
  <si>
    <t>april 7</t>
  </si>
  <si>
    <t>droque</t>
  </si>
  <si>
    <t>857-600-0199</t>
  </si>
  <si>
    <t>diego9627@gmail.com</t>
  </si>
  <si>
    <t>Alonso is not a surname. Roque is not a name.</t>
  </si>
  <si>
    <t>Maria Joh</t>
  </si>
  <si>
    <t>mjoh</t>
  </si>
  <si>
    <t>October 30</t>
  </si>
  <si>
    <t>mariaj1030@gmail.com</t>
  </si>
  <si>
    <t>Jaeho Kim</t>
  </si>
  <si>
    <t>Zach Sather</t>
  </si>
  <si>
    <t>jaehokim</t>
  </si>
  <si>
    <t>532A</t>
  </si>
  <si>
    <t>Florence (Xin) Lo</t>
  </si>
  <si>
    <t>flolo</t>
  </si>
  <si>
    <t>929-361-0276</t>
  </si>
  <si>
    <t>florence12897@Yahoo.com</t>
  </si>
  <si>
    <t>2/21 is half bday</t>
  </si>
  <si>
    <t>Ebrahim Al Johani</t>
  </si>
  <si>
    <t>I love oldish classic pop/rock songs</t>
  </si>
  <si>
    <t>532B</t>
  </si>
  <si>
    <t>Lisbeth Acevedo Ogando</t>
  </si>
  <si>
    <t>lisbetha</t>
  </si>
  <si>
    <t>201-898-3984</t>
  </si>
  <si>
    <t xml:space="preserve">lisbeth1641@hotmail.com </t>
  </si>
  <si>
    <t>social chair :) :)</t>
  </si>
  <si>
    <t>obsessed with cheesecake and fanfiction</t>
  </si>
  <si>
    <t>532C</t>
  </si>
  <si>
    <t>Matisse Peppet</t>
  </si>
  <si>
    <t>peppet</t>
  </si>
  <si>
    <t>513-739-4039</t>
  </si>
  <si>
    <t>exlunascientia17@gmail.com</t>
  </si>
  <si>
    <t>GLUTEN FREE (ish + vegan-ish)</t>
  </si>
  <si>
    <t>ebrahim</t>
  </si>
  <si>
    <t>267-231-3087</t>
  </si>
  <si>
    <t>edaljohani@gmail.com</t>
  </si>
  <si>
    <t>I sneeze more than the average person</t>
  </si>
  <si>
    <t>518.649.5837</t>
  </si>
  <si>
    <t>July 6</t>
  </si>
  <si>
    <t>Caroline Hope</t>
  </si>
  <si>
    <t>cghope</t>
  </si>
  <si>
    <t>262-271-9984</t>
  </si>
  <si>
    <t>532D</t>
  </si>
  <si>
    <t>Christine Soh</t>
  </si>
  <si>
    <t>cgracehope@gmail.com</t>
  </si>
  <si>
    <t>csoh</t>
  </si>
  <si>
    <t>Hannah Hoffman</t>
  </si>
  <si>
    <t>hahannah</t>
  </si>
  <si>
    <t>Steven Homberg</t>
  </si>
  <si>
    <t>815-608-6349</t>
  </si>
  <si>
    <t>720-775-5394</t>
  </si>
  <si>
    <t>shomberg</t>
  </si>
  <si>
    <t>hannahmara@gmail.com</t>
  </si>
  <si>
    <t>774.670.7041</t>
  </si>
  <si>
    <t>april 28</t>
  </si>
  <si>
    <t>Flora Liu</t>
  </si>
  <si>
    <t>s.homberg@verizon.net</t>
  </si>
  <si>
    <t>christinesoh139@gmail.com</t>
  </si>
  <si>
    <t>262 271 9984</t>
  </si>
  <si>
    <t>May 3</t>
  </si>
  <si>
    <t>April 9</t>
  </si>
  <si>
    <t>floral</t>
  </si>
  <si>
    <t>I really enjoy making modular origami</t>
  </si>
  <si>
    <t>Rebecca Shin</t>
  </si>
  <si>
    <t>rshin</t>
  </si>
  <si>
    <t>404-895-3229</t>
  </si>
  <si>
    <t>rebeccashin1@gmail.com</t>
  </si>
  <si>
    <t>617-888-9181</t>
  </si>
  <si>
    <t>I cannot cook, but I can bake!</t>
  </si>
  <si>
    <t>533A</t>
  </si>
  <si>
    <t>Juan Diego Fajardo</t>
  </si>
  <si>
    <t>jfajardo</t>
  </si>
  <si>
    <t>954-204-6060</t>
  </si>
  <si>
    <t>jfajardo200@gmail.com</t>
  </si>
  <si>
    <t>533B</t>
  </si>
  <si>
    <t>Cristina Martinez-Acha</t>
  </si>
  <si>
    <t>cmart</t>
  </si>
  <si>
    <t>flora.p.liu@gmail.com</t>
  </si>
  <si>
    <t>617-913-7992</t>
  </si>
  <si>
    <t>cmartinezacha@gmail.com</t>
  </si>
  <si>
    <t>Jeremy Sands</t>
  </si>
  <si>
    <t>I like to sing very loudly in the shower</t>
  </si>
  <si>
    <t>533C</t>
  </si>
  <si>
    <t>Maple Wang (call me Leanne!)</t>
  </si>
  <si>
    <t>617.888.9181</t>
  </si>
  <si>
    <t>jan 20</t>
  </si>
  <si>
    <t>jsands</t>
  </si>
  <si>
    <t>708-910-8516</t>
  </si>
  <si>
    <t>jere.sands@gmail.com</t>
  </si>
  <si>
    <t>Michael Gump</t>
  </si>
  <si>
    <t>lw16164</t>
  </si>
  <si>
    <t>626-999-7819</t>
  </si>
  <si>
    <t>lw16164@gmail.com</t>
  </si>
  <si>
    <t>no beef (literally cows but also drama)</t>
  </si>
  <si>
    <t>i call every dog "small dog"</t>
  </si>
  <si>
    <t>Remi Godinez</t>
  </si>
  <si>
    <t>remig</t>
  </si>
  <si>
    <t>310-310-5303</t>
  </si>
  <si>
    <t>remigodinez16@gmail.com</t>
  </si>
  <si>
    <t>gump</t>
  </si>
  <si>
    <t>301-919-2070</t>
  </si>
  <si>
    <t>mhgump@gmail.com</t>
  </si>
  <si>
    <t>Selena Feng</t>
  </si>
  <si>
    <t>scfeng</t>
  </si>
  <si>
    <t>434-409-1994</t>
  </si>
  <si>
    <t>Amelia Bryan</t>
  </si>
  <si>
    <t>aybryan</t>
  </si>
  <si>
    <t>selenacfeng@gmail.com</t>
  </si>
  <si>
    <t>503-828-4360</t>
  </si>
  <si>
    <t>am.bryan@frontier.com</t>
  </si>
  <si>
    <t>533D</t>
  </si>
  <si>
    <t>Samir Wadhwania</t>
  </si>
  <si>
    <t>samirw</t>
  </si>
  <si>
    <t>210-548-9821</t>
  </si>
  <si>
    <t>swadhwania96@gmail.com</t>
  </si>
  <si>
    <t>Devin Morgan</t>
  </si>
  <si>
    <t>I'm on MIT's varsity rifle team</t>
  </si>
  <si>
    <t>533F</t>
  </si>
  <si>
    <t>Jacqueline Xu</t>
  </si>
  <si>
    <t>484-855-7184</t>
  </si>
  <si>
    <t>devinm</t>
  </si>
  <si>
    <t>jackielxu@gmail.com</t>
  </si>
  <si>
    <t>Vegetarian</t>
  </si>
  <si>
    <t>Simanta Gautam</t>
  </si>
  <si>
    <t>simanta</t>
  </si>
  <si>
    <t xml:space="preserve">I love yoga, music, and exploring new places around Boston! </t>
  </si>
  <si>
    <t>434-249-1360</t>
  </si>
  <si>
    <t>Sr</t>
  </si>
  <si>
    <t>july 18</t>
  </si>
  <si>
    <t>533G</t>
  </si>
  <si>
    <t>Amelia Becker</t>
  </si>
  <si>
    <t>abecker</t>
  </si>
  <si>
    <t>simantagautam@gmail.com</t>
  </si>
  <si>
    <t>401-575-7850</t>
  </si>
  <si>
    <t>ameliabec@gmail.com</t>
  </si>
  <si>
    <t>Surya Bhupatiraju</t>
  </si>
  <si>
    <t>surya</t>
  </si>
  <si>
    <t>339.927.3472</t>
  </si>
  <si>
    <t>july 31</t>
  </si>
  <si>
    <t>surya95@gmail.com</t>
  </si>
  <si>
    <t>sept 29</t>
  </si>
  <si>
    <t>Joseph Babcock</t>
  </si>
  <si>
    <t>babcockj</t>
  </si>
  <si>
    <t>508-277-8539</t>
  </si>
  <si>
    <t>April 30</t>
  </si>
  <si>
    <t>jobabcock@comcast.net</t>
  </si>
  <si>
    <t>Clay Jones</t>
  </si>
  <si>
    <t>ctjones</t>
  </si>
  <si>
    <t>i'm going to be on TV!!!</t>
  </si>
  <si>
    <t>210.548.9821</t>
  </si>
  <si>
    <t>March 1</t>
  </si>
  <si>
    <t>1/18 is half bday</t>
  </si>
  <si>
    <t>541A</t>
  </si>
  <si>
    <t>Jeremiah Smith</t>
  </si>
  <si>
    <t>smithjj</t>
  </si>
  <si>
    <t>Michelle Noh</t>
  </si>
  <si>
    <t>mmnoh</t>
  </si>
  <si>
    <t>301-461-9793</t>
  </si>
  <si>
    <t>339-927-3472</t>
  </si>
  <si>
    <t>626-399-9896</t>
  </si>
  <si>
    <t>May 6</t>
  </si>
  <si>
    <t>jjsmith.28345@gmail.com</t>
  </si>
  <si>
    <t>1/31 is half bday</t>
  </si>
  <si>
    <t>Melodi Anahtar</t>
  </si>
  <si>
    <t>melodi</t>
  </si>
  <si>
    <t>may 24</t>
  </si>
  <si>
    <t>melodi.anahtar@gmail.com</t>
  </si>
  <si>
    <t>michelle.noh96@gmail.com</t>
  </si>
  <si>
    <t>Rachel Wang</t>
  </si>
  <si>
    <t>rswang</t>
  </si>
  <si>
    <t>4/20</t>
  </si>
  <si>
    <t>rachelwang1994@gmail.com</t>
  </si>
  <si>
    <t>541B</t>
  </si>
  <si>
    <t>Cindy Huang</t>
  </si>
  <si>
    <t>Fernando Varela</t>
  </si>
  <si>
    <t>cinhuang</t>
  </si>
  <si>
    <t>fervar</t>
  </si>
  <si>
    <t>408 m242 6827</t>
  </si>
  <si>
    <t>619-697-2613</t>
  </si>
  <si>
    <t>Aug 6</t>
  </si>
  <si>
    <t>cindyy.huang93@gmail.com</t>
  </si>
  <si>
    <t>Tomas Calderon</t>
  </si>
  <si>
    <t>tomascg</t>
  </si>
  <si>
    <t>541C</t>
  </si>
  <si>
    <t>Aug 7</t>
  </si>
  <si>
    <t>Eunice Wu</t>
  </si>
  <si>
    <t>yuyupuu</t>
  </si>
  <si>
    <t>yu.yu.puu@gmail.com</t>
  </si>
  <si>
    <t>David Pineiro</t>
  </si>
  <si>
    <t>Manuel Mundo</t>
  </si>
  <si>
    <t>pineiro</t>
  </si>
  <si>
    <t>mmundo</t>
  </si>
  <si>
    <t>feb 20</t>
  </si>
  <si>
    <t>Alfredo Valdivia</t>
  </si>
  <si>
    <t>541D</t>
  </si>
  <si>
    <t>541F</t>
  </si>
  <si>
    <t>786-333-1291</t>
  </si>
  <si>
    <t>davpineiro@gmail.com</t>
  </si>
  <si>
    <t>541G</t>
  </si>
  <si>
    <t>alfredov</t>
  </si>
  <si>
    <t>305-332-0418</t>
  </si>
  <si>
    <t>alfredovaldivia13@gmail.com</t>
  </si>
  <si>
    <t>march 23</t>
  </si>
  <si>
    <t>Shellfish allergy</t>
  </si>
  <si>
    <t>David Sukhin</t>
  </si>
  <si>
    <t>dsukhin</t>
  </si>
  <si>
    <t>908-656-3313</t>
  </si>
  <si>
    <t>541H</t>
  </si>
  <si>
    <t>march 24</t>
  </si>
  <si>
    <t>Rafa Rahman</t>
  </si>
  <si>
    <t>rahmanr</t>
  </si>
  <si>
    <t>571-268-4329</t>
  </si>
  <si>
    <t>sept. 20</t>
  </si>
  <si>
    <t>551A</t>
  </si>
  <si>
    <t xml:space="preserve">rafasaurus@gmail.com </t>
  </si>
  <si>
    <t>&lt;&lt;but i neverrr check</t>
  </si>
  <si>
    <t>Isra Shabir</t>
  </si>
  <si>
    <t>ishabir</t>
  </si>
  <si>
    <t>feb 8</t>
  </si>
  <si>
    <t>isra.shabir@gmail.com</t>
  </si>
  <si>
    <t>oct 28</t>
  </si>
  <si>
    <t>571-228-9691</t>
  </si>
  <si>
    <t>Mathew Ganatra</t>
  </si>
  <si>
    <t>Helen Nie</t>
  </si>
  <si>
    <t>ganatra</t>
  </si>
  <si>
    <t>znie</t>
  </si>
  <si>
    <t>256-258-9630</t>
  </si>
  <si>
    <t>dec 10</t>
  </si>
  <si>
    <t>551B</t>
  </si>
  <si>
    <t>mathew.ganatra.j@gmail.com</t>
  </si>
  <si>
    <t>Jessie Zhao</t>
  </si>
  <si>
    <t>jessiez</t>
  </si>
  <si>
    <t>505-709-0182</t>
  </si>
  <si>
    <t>December 1</t>
  </si>
  <si>
    <t>jcz11213@gmail.com</t>
  </si>
  <si>
    <t>551C</t>
  </si>
  <si>
    <t>Trevor Spreadbury</t>
  </si>
  <si>
    <t>tspread</t>
  </si>
  <si>
    <t>Hayley Song</t>
  </si>
  <si>
    <t>hjsong</t>
  </si>
  <si>
    <t>708-262-6981</t>
  </si>
  <si>
    <t>551D</t>
  </si>
  <si>
    <t>Robert Binkowski</t>
  </si>
  <si>
    <t>trevorspreadbury@gmail.com</t>
  </si>
  <si>
    <t>david@sukhin.com</t>
  </si>
  <si>
    <t>Gledis Kallco</t>
  </si>
  <si>
    <t>gkallco</t>
  </si>
  <si>
    <t>Joshua Tomazin</t>
  </si>
  <si>
    <t>rbinko</t>
  </si>
  <si>
    <t>704-763-2580</t>
  </si>
  <si>
    <t>October 1</t>
  </si>
  <si>
    <t>rbinkowski@me.com</t>
  </si>
  <si>
    <t>Scott Viteri</t>
  </si>
  <si>
    <t>sviteri</t>
  </si>
  <si>
    <t>480-266-0242</t>
  </si>
  <si>
    <t>March 2</t>
  </si>
  <si>
    <t>scottviteri@gmail.com</t>
  </si>
  <si>
    <t>552A</t>
  </si>
  <si>
    <t>Jonathan Birjiniuk</t>
  </si>
  <si>
    <t>jbirj</t>
  </si>
  <si>
    <t>jtomazin</t>
  </si>
  <si>
    <t>552B</t>
  </si>
  <si>
    <t>Sarah Walker</t>
  </si>
  <si>
    <t>skwalker</t>
  </si>
  <si>
    <t>Yaateh Richardson</t>
  </si>
  <si>
    <t>yaatehr</t>
  </si>
  <si>
    <t>512-767-0131</t>
  </si>
  <si>
    <t>Roderick Bayliss III</t>
  </si>
  <si>
    <t>rodbay</t>
  </si>
  <si>
    <t>joshua.tomazin@gmail.com</t>
  </si>
  <si>
    <t>706-832-5254</t>
  </si>
  <si>
    <t>roderickbayliss@gmail.com</t>
  </si>
  <si>
    <t>2/29 is half bday</t>
  </si>
  <si>
    <t>&lt;&lt; FERNANDO move to 541G</t>
  </si>
  <si>
    <t>Ching Pin Cheng</t>
  </si>
  <si>
    <t>chingpin</t>
  </si>
  <si>
    <t>Osmany Corteguera</t>
  </si>
  <si>
    <t>osmanyc</t>
  </si>
  <si>
    <t>786-916-0908</t>
  </si>
  <si>
    <t>osmanycorteguera@gmail.com</t>
  </si>
  <si>
    <t>September 20</t>
  </si>
  <si>
    <t>skwalker15@gmail.com</t>
  </si>
  <si>
    <t>552C</t>
  </si>
  <si>
    <t>Joel Solis</t>
  </si>
  <si>
    <t>Helen (Zhengqing) Nie</t>
  </si>
  <si>
    <t>jsolis</t>
  </si>
  <si>
    <t>(956) 459-4809</t>
  </si>
  <si>
    <t>646-623-0947</t>
  </si>
  <si>
    <t>Aug. 25</t>
  </si>
  <si>
    <t>jsolis1199@gmail.com</t>
  </si>
  <si>
    <t>helen.nie94@gmail.com</t>
  </si>
  <si>
    <t>552D</t>
  </si>
  <si>
    <t>Monica Valcourt</t>
  </si>
  <si>
    <t>monicav</t>
  </si>
  <si>
    <t>Dimitri Tskhovrebadze</t>
  </si>
  <si>
    <t>553A</t>
  </si>
  <si>
    <t>dimit</t>
  </si>
  <si>
    <t>Lingfu Zhang</t>
  </si>
  <si>
    <t>lfzhang</t>
  </si>
  <si>
    <t>Calvin Lee</t>
  </si>
  <si>
    <t>Chengkai Zhang</t>
  </si>
  <si>
    <t>ckzhang</t>
  </si>
  <si>
    <t>calvin3</t>
  </si>
  <si>
    <t>calvinleenyc@gmail.com</t>
  </si>
  <si>
    <t>Angela Lin</t>
  </si>
  <si>
    <t>ange</t>
  </si>
  <si>
    <t>917-930-6678</t>
  </si>
  <si>
    <t>angela97lin@gmail.com</t>
  </si>
  <si>
    <t>12/7 is half bday</t>
  </si>
  <si>
    <t>Kelly Chen</t>
  </si>
  <si>
    <t>kelchen</t>
  </si>
  <si>
    <t>Lawrence Li</t>
  </si>
  <si>
    <t>347-399-7803</t>
  </si>
  <si>
    <t>lawli</t>
  </si>
  <si>
    <t>kellyklchen@gmail.com</t>
  </si>
  <si>
    <t>16lawrencel@gmail.com</t>
  </si>
  <si>
    <t>I'm secretly a cow</t>
  </si>
  <si>
    <t>Ashley Meng</t>
  </si>
  <si>
    <t>ashmeng</t>
  </si>
  <si>
    <t>aug 30</t>
  </si>
  <si>
    <t>Miguel Aguilar Ramos</t>
  </si>
  <si>
    <t>maguilar</t>
  </si>
  <si>
    <t>669-233-1810</t>
  </si>
  <si>
    <t>maar4788@gmail.com</t>
  </si>
  <si>
    <t>553B</t>
  </si>
  <si>
    <t>Katherine Kem</t>
  </si>
  <si>
    <t>kkem</t>
  </si>
  <si>
    <t>571-230-8013</t>
  </si>
  <si>
    <t>Georgette Tso</t>
  </si>
  <si>
    <t>Oct 15</t>
  </si>
  <si>
    <t>gltso</t>
  </si>
  <si>
    <t>cristinamartinezaparis@gmail.com</t>
  </si>
  <si>
    <t>kkemistry42@gmail.com</t>
  </si>
  <si>
    <t>415-802-7989</t>
  </si>
  <si>
    <t>vegan</t>
  </si>
  <si>
    <t xml:space="preserve">i can touch my nose with my tongue </t>
  </si>
  <si>
    <t>553C</t>
  </si>
  <si>
    <t>Janelle Mansfield</t>
  </si>
  <si>
    <t>janellem</t>
  </si>
  <si>
    <t>Nina Petelina</t>
  </si>
  <si>
    <t xml:space="preserve">Lisbeth1641@hotmail.com </t>
  </si>
  <si>
    <t>petelina</t>
  </si>
  <si>
    <t>617-320-9126</t>
  </si>
  <si>
    <t>Berk Ozturk</t>
  </si>
  <si>
    <t>bozturk</t>
  </si>
  <si>
    <t>617-417-6509</t>
  </si>
  <si>
    <t>nina.petelina@gmail.com</t>
  </si>
  <si>
    <t>1ozturkbe@gmail.com</t>
  </si>
  <si>
    <t>I hate cinnamon</t>
  </si>
  <si>
    <t>553D</t>
  </si>
  <si>
    <t>russian mafia;)</t>
  </si>
  <si>
    <t>Olivia Gautier</t>
  </si>
  <si>
    <t>ogautier</t>
  </si>
  <si>
    <t>Chad Qian</t>
  </si>
  <si>
    <t>chadqian</t>
  </si>
  <si>
    <t>317-488-7634</t>
  </si>
  <si>
    <t>chadhqian@gmail.com</t>
  </si>
  <si>
    <t>554A</t>
  </si>
  <si>
    <t>Kollin Wasserlein</t>
  </si>
  <si>
    <t>kollin</t>
  </si>
  <si>
    <t>Maddie Mott</t>
  </si>
  <si>
    <t>mmott</t>
  </si>
  <si>
    <t>Sin Kim</t>
  </si>
  <si>
    <t>202-725-6138</t>
  </si>
  <si>
    <t>kimsin98</t>
  </si>
  <si>
    <t>July 16</t>
  </si>
  <si>
    <t>857-600-1836</t>
  </si>
  <si>
    <t>galvanicabacus@gmail.com</t>
  </si>
  <si>
    <t>always hungry om nom nom</t>
  </si>
  <si>
    <t>554B</t>
  </si>
  <si>
    <t>Eric Lau</t>
  </si>
  <si>
    <t>eric_l</t>
  </si>
  <si>
    <t>636-614-9571</t>
  </si>
  <si>
    <t>olivia.m.gautier@gmail.com</t>
  </si>
  <si>
    <t>Megan Schussman</t>
  </si>
  <si>
    <t>mkschuss</t>
  </si>
  <si>
    <t>925-890-9887</t>
  </si>
  <si>
    <t>mkschussman@yahoo.com</t>
  </si>
  <si>
    <t>Larkin Sayre</t>
  </si>
  <si>
    <t>larkin</t>
  </si>
  <si>
    <t>206-356-5328</t>
  </si>
  <si>
    <t xml:space="preserve">912-657-9325 </t>
  </si>
  <si>
    <t>lsayre1414@gmail.com</t>
  </si>
  <si>
    <t>I &lt;3 B5</t>
  </si>
  <si>
    <t>ericlau81@gmail.com</t>
  </si>
  <si>
    <t>554C</t>
  </si>
  <si>
    <t>I lived in Cambridge, UK for 10 years! I gots me a British passport yo (+ my US one)</t>
  </si>
  <si>
    <t>Maria Ximena Rueda-Guerrrero</t>
  </si>
  <si>
    <t>mxruedag</t>
  </si>
  <si>
    <t>862-485-0720</t>
  </si>
  <si>
    <t>554D</t>
  </si>
  <si>
    <t>Grace Melcher</t>
  </si>
  <si>
    <t>gracemel</t>
  </si>
  <si>
    <t>Marco Aguilar</t>
  </si>
  <si>
    <t>marcoant</t>
  </si>
  <si>
    <t>757-748-7145</t>
  </si>
  <si>
    <t>323-365-9975</t>
  </si>
  <si>
    <t xml:space="preserve">Current BC President: tell all your friends and come talk to me if you have any questions/comments/concerns! </t>
  </si>
  <si>
    <t>Sep 19</t>
  </si>
  <si>
    <t>gmelcher6@gmail.com</t>
  </si>
  <si>
    <t>mrcaguilar9@gmail.com</t>
  </si>
  <si>
    <t>Sarah Coleman</t>
  </si>
  <si>
    <t>I LOVE languages; if English isn't so comfortable for you yet, I can speak Cantonese Chinese, Mandarin Chinese, Spanish, and the tiniest bit of French and Korean. Also, if you know any other ones, I'm always eager to learn more!</t>
  </si>
  <si>
    <t>Solan Israel Megerssa</t>
  </si>
  <si>
    <t>sarahcol</t>
  </si>
  <si>
    <t>solan</t>
  </si>
  <si>
    <t>512-924-7934</t>
  </si>
  <si>
    <t>June 3</t>
  </si>
  <si>
    <t>solanmegerssa@gmail.com</t>
  </si>
  <si>
    <t>554F</t>
  </si>
  <si>
    <t>Cyndia Cao</t>
  </si>
  <si>
    <t>cyndiac</t>
  </si>
  <si>
    <t>248-410-6220</t>
  </si>
  <si>
    <t>June 9</t>
  </si>
  <si>
    <t>cyndiaaaac@gmail.com</t>
  </si>
  <si>
    <t>Victoria Park</t>
  </si>
  <si>
    <t>jvpark</t>
  </si>
  <si>
    <t>Sarahcoleman97@gmail.com</t>
  </si>
  <si>
    <t>Shannon McCoy</t>
  </si>
  <si>
    <t>smccoy</t>
  </si>
  <si>
    <t>630-423-2506</t>
  </si>
  <si>
    <t>shannon.ekm15@gmail.com</t>
  </si>
  <si>
    <t>David Wang</t>
  </si>
  <si>
    <t>daviwang</t>
  </si>
  <si>
    <t>408-823-1793</t>
  </si>
  <si>
    <t>david.wang3129@gmail.com</t>
  </si>
  <si>
    <t>12/8 is half bday</t>
  </si>
  <si>
    <t>Justin Yu</t>
  </si>
  <si>
    <t>justyu</t>
  </si>
  <si>
    <t>201-421-6870</t>
  </si>
  <si>
    <t>kyujustin@gmail.com</t>
  </si>
  <si>
    <t>Kari Stromhaug</t>
  </si>
  <si>
    <t>kstrom</t>
  </si>
  <si>
    <t>Victoria Spiegel</t>
  </si>
  <si>
    <t>vspiegel</t>
  </si>
  <si>
    <t>616-915-5233</t>
  </si>
  <si>
    <t>vkspiegel@mit.edu</t>
  </si>
  <si>
    <t>12/2 is half bday</t>
  </si>
  <si>
    <t>Total</t>
  </si>
  <si>
    <t>So.</t>
  </si>
  <si>
    <t>Jr.</t>
  </si>
  <si>
    <t>Sr.</t>
  </si>
  <si>
    <t>Email</t>
  </si>
  <si>
    <t>Caroline</t>
  </si>
  <si>
    <t>Flora</t>
  </si>
  <si>
    <t>Florence</t>
  </si>
  <si>
    <t>Hannah</t>
  </si>
  <si>
    <t>Justin</t>
  </si>
  <si>
    <t>Kelly</t>
  </si>
  <si>
    <t>Lisbeth</t>
  </si>
  <si>
    <t>Megan</t>
  </si>
  <si>
    <t>Nikko James</t>
  </si>
  <si>
    <t>Rafa</t>
  </si>
  <si>
    <t>Samir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</si>
</sst>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&quot;/&quot;d"/>
    <numFmt numFmtId="165" formatCode="m/d"/>
  </numFmts>
  <fonts count="11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10"/>
      <name val="Arial"/>
    </font>
    <font>
      <b/>
      <sz val="10"/>
      <name val="Arial"/>
    </font>
    <font>
      <sz val="10"/>
      <color rgb="FF222222"/>
      <name val="Arial"/>
    </font>
    <font>
      <sz val="1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name val="Arial"/>
    </font>
    <font>
      <sz val="11"/>
      <name val="Arial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164" fontId="1" fillId="2" borderId="0" xfId="0" applyNumberFormat="1" applyFont="1" applyFill="1" applyAlignment="1"/>
    <xf numFmtId="0" fontId="2" fillId="2" borderId="0" xfId="0" applyFont="1" applyFill="1" applyAlignment="1"/>
    <xf numFmtId="0" fontId="3" fillId="3" borderId="0" xfId="0" applyFont="1" applyFill="1" applyAlignment="1">
      <alignment horizontal="left"/>
    </xf>
    <xf numFmtId="0" fontId="3" fillId="4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164" fontId="3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/>
    <xf numFmtId="0" fontId="5" fillId="5" borderId="0" xfId="0" applyFont="1" applyFill="1" applyAlignment="1">
      <alignment horizontal="left"/>
    </xf>
    <xf numFmtId="0" fontId="3" fillId="0" borderId="0" xfId="0" applyFont="1" applyAlignment="1"/>
    <xf numFmtId="0" fontId="3" fillId="5" borderId="0" xfId="0" applyFont="1" applyFill="1" applyAlignment="1"/>
    <xf numFmtId="164" fontId="6" fillId="0" borderId="0" xfId="0" applyNumberFormat="1" applyFont="1" applyAlignment="1"/>
    <xf numFmtId="164" fontId="4" fillId="0" borderId="0" xfId="0" applyNumberFormat="1" applyFont="1" applyAlignment="1"/>
    <xf numFmtId="0" fontId="6" fillId="0" borderId="0" xfId="0" applyFont="1" applyAlignment="1"/>
    <xf numFmtId="0" fontId="3" fillId="6" borderId="0" xfId="0" applyFont="1" applyFill="1" applyAlignment="1"/>
    <xf numFmtId="0" fontId="7" fillId="0" borderId="0" xfId="0" applyFont="1" applyAlignment="1"/>
    <xf numFmtId="0" fontId="3" fillId="0" borderId="0" xfId="0" applyFont="1" applyAlignment="1"/>
    <xf numFmtId="165" fontId="6" fillId="0" borderId="0" xfId="0" applyNumberFormat="1" applyFont="1" applyAlignment="1"/>
    <xf numFmtId="0" fontId="3" fillId="0" borderId="0" xfId="0" applyFont="1" applyAlignment="1"/>
    <xf numFmtId="0" fontId="5" fillId="0" borderId="0" xfId="0" applyFont="1" applyAlignment="1"/>
    <xf numFmtId="0" fontId="7" fillId="5" borderId="0" xfId="0" applyFont="1" applyFill="1" applyAlignment="1"/>
    <xf numFmtId="0" fontId="3" fillId="5" borderId="0" xfId="0" applyFont="1" applyFill="1" applyAlignment="1">
      <alignment horizontal="left"/>
    </xf>
    <xf numFmtId="0" fontId="7" fillId="4" borderId="0" xfId="0" applyFont="1" applyFill="1" applyAlignment="1"/>
    <xf numFmtId="0" fontId="3" fillId="5" borderId="0" xfId="0" applyFont="1" applyFill="1" applyAlignment="1">
      <alignment horizontal="left"/>
    </xf>
    <xf numFmtId="0" fontId="7" fillId="4" borderId="1" xfId="0" applyFont="1" applyFill="1" applyBorder="1" applyAlignment="1"/>
    <xf numFmtId="164" fontId="3" fillId="0" borderId="0" xfId="0" applyNumberFormat="1" applyFont="1" applyAlignment="1"/>
    <xf numFmtId="0" fontId="7" fillId="0" borderId="1" xfId="0" applyFont="1" applyBorder="1" applyAlignment="1"/>
    <xf numFmtId="0" fontId="4" fillId="0" borderId="0" xfId="0" applyFont="1" applyAlignment="1"/>
    <xf numFmtId="0" fontId="3" fillId="7" borderId="0" xfId="0" applyFont="1" applyFill="1" applyAlignment="1"/>
    <xf numFmtId="0" fontId="3" fillId="0" borderId="0" xfId="0" applyFont="1" applyAlignment="1"/>
    <xf numFmtId="0" fontId="3" fillId="4" borderId="0" xfId="0" applyFont="1" applyFill="1" applyAlignment="1"/>
    <xf numFmtId="0" fontId="8" fillId="8" borderId="0" xfId="0" applyFont="1" applyFill="1" applyAlignment="1"/>
    <xf numFmtId="0" fontId="5" fillId="5" borderId="0" xfId="0" applyFont="1" applyFill="1" applyAlignment="1"/>
    <xf numFmtId="0" fontId="4" fillId="0" borderId="0" xfId="0" applyFont="1" applyAlignment="1"/>
    <xf numFmtId="0" fontId="3" fillId="0" borderId="0" xfId="0" applyFont="1" applyAlignment="1"/>
    <xf numFmtId="0" fontId="5" fillId="5" borderId="0" xfId="0" applyFont="1" applyFill="1" applyAlignment="1">
      <alignment horizontal="left"/>
    </xf>
    <xf numFmtId="0" fontId="9" fillId="0" borderId="0" xfId="0" applyFont="1" applyAlignment="1"/>
    <xf numFmtId="164" fontId="3" fillId="0" borderId="0" xfId="0" applyNumberFormat="1" applyFont="1" applyAlignment="1"/>
    <xf numFmtId="0" fontId="3" fillId="9" borderId="0" xfId="0" applyFont="1" applyFill="1" applyAlignment="1"/>
    <xf numFmtId="0" fontId="7" fillId="9" borderId="0" xfId="0" applyFont="1" applyFill="1" applyAlignment="1"/>
    <xf numFmtId="0" fontId="3" fillId="9" borderId="0" xfId="0" applyFont="1" applyFill="1" applyAlignment="1">
      <alignment horizontal="left"/>
    </xf>
    <xf numFmtId="0" fontId="3" fillId="0" borderId="0" xfId="0" applyFont="1" applyAlignment="1"/>
    <xf numFmtId="0" fontId="3" fillId="9" borderId="0" xfId="0" applyFont="1" applyFill="1" applyAlignment="1"/>
    <xf numFmtId="164" fontId="6" fillId="0" borderId="0" xfId="0" applyNumberFormat="1" applyFont="1"/>
    <xf numFmtId="0" fontId="3" fillId="0" borderId="0" xfId="0" applyFont="1"/>
    <xf numFmtId="0" fontId="3" fillId="10" borderId="0" xfId="0" applyFont="1" applyFill="1" applyAlignment="1"/>
    <xf numFmtId="0" fontId="10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0" fontId="3" fillId="4" borderId="0" xfId="0" applyFont="1" applyFill="1" applyAlignment="1">
      <alignment horizontal="left"/>
    </xf>
    <xf numFmtId="164" fontId="6" fillId="0" borderId="0" xfId="0" applyNumberFormat="1" applyFont="1" applyAlignment="1"/>
    <xf numFmtId="0" fontId="3" fillId="11" borderId="0" xfId="0" applyFont="1" applyFill="1" applyAlignment="1"/>
    <xf numFmtId="0" fontId="3" fillId="4" borderId="0" xfId="0" applyFont="1" applyFill="1" applyAlignment="1"/>
    <xf numFmtId="0" fontId="5" fillId="0" borderId="0" xfId="0" applyFont="1" applyAlignment="1"/>
    <xf numFmtId="0" fontId="6" fillId="0" borderId="0" xfId="0" applyFont="1" applyAlignment="1">
      <alignment horizontal="left"/>
    </xf>
    <xf numFmtId="0" fontId="3" fillId="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/>
    <xf numFmtId="0" fontId="3" fillId="12" borderId="0" xfId="0" applyFont="1" applyFill="1" applyAlignment="1"/>
    <xf numFmtId="0" fontId="3" fillId="5" borderId="0" xfId="0" applyFont="1" applyFill="1" applyAlignment="1"/>
    <xf numFmtId="0" fontId="3" fillId="10" borderId="0" xfId="0" applyFont="1" applyFill="1" applyAlignment="1"/>
    <xf numFmtId="0" fontId="6" fillId="4" borderId="0" xfId="0" applyFont="1" applyFill="1"/>
    <xf numFmtId="164" fontId="6" fillId="0" borderId="0" xfId="0" applyNumberFormat="1" applyFont="1"/>
    <xf numFmtId="164" fontId="6" fillId="0" borderId="0" xfId="0" applyNumberFormat="1" applyFont="1" applyAlignment="1">
      <alignment horizontal="right"/>
    </xf>
    <xf numFmtId="164" fontId="6" fillId="0" borderId="0" xfId="0" applyNumberFormat="1" applyFont="1" applyAlignment="1"/>
    <xf numFmtId="164" fontId="3" fillId="0" borderId="0" xfId="0" applyNumberFormat="1" applyFont="1"/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workbookViewId="0">
      <pane ySplit="1" topLeftCell="A15" activePane="bottomLeft" state="frozen"/>
      <selection pane="bottomLeft" activeCell="E32" sqref="E32"/>
    </sheetView>
  </sheetViews>
  <sheetFormatPr baseColWidth="10" defaultColWidth="14.5" defaultRowHeight="15.75" customHeight="1" x14ac:dyDescent="0"/>
  <cols>
    <col min="2" max="2" width="21.5" customWidth="1"/>
    <col min="6" max="6" width="29.5" customWidth="1"/>
    <col min="7" max="7" width="31.33203125" customWidth="1"/>
    <col min="8" max="8" width="38.6640625" customWidth="1"/>
    <col min="9" max="9" width="5.6640625" customWidth="1"/>
    <col min="10" max="10" width="27.33203125" customWidth="1"/>
    <col min="11" max="11" width="16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/>
    </row>
    <row r="2" spans="1:11" ht="15.75" customHeight="1">
      <c r="A2" s="5">
        <v>542</v>
      </c>
      <c r="B2" s="6" t="s">
        <v>10</v>
      </c>
      <c r="C2" s="7" t="s">
        <v>11</v>
      </c>
      <c r="D2" s="7" t="s">
        <v>12</v>
      </c>
      <c r="E2" s="9">
        <v>42108</v>
      </c>
      <c r="F2" s="7" t="s">
        <v>14</v>
      </c>
      <c r="G2" s="7" t="s">
        <v>15</v>
      </c>
      <c r="H2" s="7" t="s">
        <v>16</v>
      </c>
      <c r="K2" s="5" t="str">
        <f t="shared" ref="K2:K3" si="0">CONCATENATE(C2,"@mit.edu")</f>
        <v>romo@mit.edu</v>
      </c>
    </row>
    <row r="3" spans="1:11" ht="15.75" customHeight="1">
      <c r="A3" s="5">
        <v>542</v>
      </c>
      <c r="B3" s="6" t="s">
        <v>17</v>
      </c>
      <c r="C3" s="12" t="s">
        <v>18</v>
      </c>
      <c r="D3" s="14" t="s">
        <v>21</v>
      </c>
      <c r="E3" s="15">
        <v>42215</v>
      </c>
      <c r="F3" s="7" t="s">
        <v>24</v>
      </c>
      <c r="G3" s="10" t="s">
        <v>26</v>
      </c>
      <c r="H3" s="7" t="s">
        <v>27</v>
      </c>
      <c r="K3" s="5" t="str">
        <f t="shared" si="0"/>
        <v>wengronr@mit.edu</v>
      </c>
    </row>
    <row r="4" spans="1:11" ht="15.75" customHeight="1">
      <c r="A4" s="5">
        <v>542</v>
      </c>
      <c r="B4" s="6" t="s">
        <v>28</v>
      </c>
      <c r="D4" s="17"/>
      <c r="E4" s="9">
        <v>42591</v>
      </c>
      <c r="F4" s="17" t="s">
        <v>29</v>
      </c>
      <c r="G4" s="10" t="s">
        <v>30</v>
      </c>
      <c r="H4" s="7" t="s">
        <v>31</v>
      </c>
      <c r="I4" s="17"/>
      <c r="J4" s="17" t="s">
        <v>32</v>
      </c>
      <c r="K4" s="5"/>
    </row>
    <row r="5" spans="1:11" ht="15.75" customHeight="1">
      <c r="A5" s="18" t="s">
        <v>25</v>
      </c>
      <c r="B5" s="19" t="s">
        <v>35</v>
      </c>
      <c r="C5" s="19" t="s">
        <v>39</v>
      </c>
      <c r="D5" s="17" t="s">
        <v>40</v>
      </c>
      <c r="E5" s="21">
        <v>42608</v>
      </c>
      <c r="F5" s="17" t="s">
        <v>43</v>
      </c>
      <c r="G5" s="10" t="s">
        <v>44</v>
      </c>
      <c r="H5" s="20"/>
      <c r="I5" s="17" t="s">
        <v>45</v>
      </c>
      <c r="J5" s="17"/>
      <c r="K5" s="18" t="str">
        <f t="shared" ref="K5:K53" si="1">CONCATENATE(C5,"@mit.edu")</f>
        <v>abau@mit.edu</v>
      </c>
    </row>
    <row r="6" spans="1:11" ht="15.75" customHeight="1">
      <c r="A6" s="18" t="s">
        <v>41</v>
      </c>
      <c r="B6" s="19" t="s">
        <v>50</v>
      </c>
      <c r="C6" s="19" t="s">
        <v>51</v>
      </c>
      <c r="I6" s="17">
        <v>2</v>
      </c>
      <c r="J6" s="17"/>
      <c r="K6" s="18" t="str">
        <f t="shared" si="1"/>
        <v>gtskhada@mit.edu</v>
      </c>
    </row>
    <row r="7" spans="1:11" ht="15.75" customHeight="1">
      <c r="A7" s="18" t="s">
        <v>52</v>
      </c>
      <c r="B7" s="19" t="s">
        <v>55</v>
      </c>
      <c r="C7" s="24" t="s">
        <v>56</v>
      </c>
      <c r="D7" s="7" t="s">
        <v>58</v>
      </c>
      <c r="E7" s="9">
        <v>42475</v>
      </c>
      <c r="F7" s="7" t="s">
        <v>59</v>
      </c>
      <c r="G7" s="7" t="s">
        <v>60</v>
      </c>
      <c r="H7" s="7" t="s">
        <v>61</v>
      </c>
      <c r="I7" s="17">
        <v>2</v>
      </c>
      <c r="J7" s="17" t="s">
        <v>32</v>
      </c>
      <c r="K7" s="18" t="str">
        <f t="shared" si="1"/>
        <v>sokudo@mit.edu</v>
      </c>
    </row>
    <row r="8" spans="1:11" ht="15.75" customHeight="1">
      <c r="A8" s="18" t="s">
        <v>62</v>
      </c>
      <c r="B8" s="26" t="s">
        <v>63</v>
      </c>
      <c r="C8" s="19" t="s">
        <v>65</v>
      </c>
      <c r="D8" s="17" t="s">
        <v>66</v>
      </c>
      <c r="E8" s="9">
        <v>42407</v>
      </c>
      <c r="F8" s="17" t="s">
        <v>67</v>
      </c>
      <c r="G8" s="20"/>
      <c r="H8" s="7" t="s">
        <v>68</v>
      </c>
      <c r="I8" s="17" t="s">
        <v>45</v>
      </c>
      <c r="J8" s="17"/>
      <c r="K8" s="18" t="str">
        <f t="shared" si="1"/>
        <v>droque@mit.edu</v>
      </c>
    </row>
    <row r="9" spans="1:11" ht="15.75" customHeight="1">
      <c r="A9" s="18" t="s">
        <v>62</v>
      </c>
      <c r="B9" s="28" t="s">
        <v>73</v>
      </c>
      <c r="C9" s="30" t="s">
        <v>75</v>
      </c>
      <c r="D9" s="7"/>
      <c r="E9" s="9"/>
      <c r="F9" s="10"/>
      <c r="G9" s="20"/>
      <c r="H9" s="20"/>
      <c r="I9" s="17" t="s">
        <v>45</v>
      </c>
      <c r="J9" s="17"/>
      <c r="K9" s="18" t="str">
        <f t="shared" si="1"/>
        <v>jaehokim@mit.edu</v>
      </c>
    </row>
    <row r="10" spans="1:11" ht="15.75" customHeight="1">
      <c r="A10" s="32" t="s">
        <v>76</v>
      </c>
      <c r="B10" t="s">
        <v>77</v>
      </c>
      <c r="C10" s="19" t="s">
        <v>78</v>
      </c>
      <c r="D10" s="17" t="s">
        <v>79</v>
      </c>
      <c r="E10" s="15">
        <v>42237</v>
      </c>
      <c r="F10" s="17" t="s">
        <v>80</v>
      </c>
      <c r="G10" s="10" t="s">
        <v>81</v>
      </c>
      <c r="H10" s="7" t="s">
        <v>83</v>
      </c>
      <c r="I10" s="17">
        <v>2</v>
      </c>
      <c r="K10" s="32" t="str">
        <f t="shared" si="1"/>
        <v>flolo@mit.edu</v>
      </c>
    </row>
    <row r="11" spans="1:11" ht="15.75" customHeight="1">
      <c r="A11" s="32" t="s">
        <v>84</v>
      </c>
      <c r="B11" t="s">
        <v>85</v>
      </c>
      <c r="C11" s="19" t="s">
        <v>86</v>
      </c>
      <c r="D11" s="17" t="s">
        <v>87</v>
      </c>
      <c r="E11" s="15">
        <v>42118</v>
      </c>
      <c r="F11" s="17" t="s">
        <v>88</v>
      </c>
      <c r="G11" s="7" t="s">
        <v>89</v>
      </c>
      <c r="H11" s="7" t="s">
        <v>90</v>
      </c>
      <c r="I11" s="17">
        <v>2</v>
      </c>
      <c r="K11" s="32" t="str">
        <f t="shared" si="1"/>
        <v>lisbetha@mit.edu</v>
      </c>
    </row>
    <row r="12" spans="1:11" ht="15.75" customHeight="1">
      <c r="A12" s="32" t="s">
        <v>91</v>
      </c>
      <c r="B12" s="19" t="s">
        <v>92</v>
      </c>
      <c r="C12" s="19" t="s">
        <v>93</v>
      </c>
      <c r="D12" s="17" t="s">
        <v>94</v>
      </c>
      <c r="E12" s="21">
        <v>42642</v>
      </c>
      <c r="F12" s="17" t="s">
        <v>95</v>
      </c>
      <c r="G12" s="35" t="s">
        <v>96</v>
      </c>
      <c r="H12" s="7" t="s">
        <v>100</v>
      </c>
      <c r="I12" s="17" t="s">
        <v>45</v>
      </c>
      <c r="K12" s="32" t="str">
        <f t="shared" si="1"/>
        <v>peppet@mit.edu</v>
      </c>
    </row>
    <row r="13" spans="1:11" ht="15.75" customHeight="1">
      <c r="A13" s="32" t="s">
        <v>106</v>
      </c>
      <c r="B13" s="26" t="s">
        <v>107</v>
      </c>
      <c r="C13" s="19" t="s">
        <v>109</v>
      </c>
      <c r="D13" s="17" t="s">
        <v>114</v>
      </c>
      <c r="E13" s="15">
        <v>42723</v>
      </c>
      <c r="F13" s="17" t="s">
        <v>121</v>
      </c>
      <c r="G13" s="37"/>
      <c r="H13" s="38" t="s">
        <v>126</v>
      </c>
      <c r="I13" s="17" t="s">
        <v>45</v>
      </c>
      <c r="K13" s="32" t="str">
        <f t="shared" si="1"/>
        <v>csoh@mit.edu</v>
      </c>
    </row>
    <row r="14" spans="1:11" ht="15.75" customHeight="1">
      <c r="A14" s="32" t="s">
        <v>106</v>
      </c>
      <c r="B14" s="26" t="s">
        <v>127</v>
      </c>
      <c r="C14" s="19" t="s">
        <v>128</v>
      </c>
      <c r="D14" s="17" t="s">
        <v>129</v>
      </c>
      <c r="E14" s="21">
        <v>42439</v>
      </c>
      <c r="F14" s="17" t="s">
        <v>130</v>
      </c>
      <c r="G14" s="40"/>
      <c r="H14" s="17" t="s">
        <v>132</v>
      </c>
      <c r="I14" s="17" t="s">
        <v>45</v>
      </c>
      <c r="K14" s="32" t="str">
        <f t="shared" si="1"/>
        <v>rshin@mit.edu</v>
      </c>
    </row>
    <row r="15" spans="1:11" ht="15.75" customHeight="1">
      <c r="A15" s="34" t="s">
        <v>133</v>
      </c>
      <c r="B15" t="s">
        <v>134</v>
      </c>
      <c r="C15" s="20" t="s">
        <v>135</v>
      </c>
      <c r="D15" s="17" t="s">
        <v>136</v>
      </c>
      <c r="E15" s="15">
        <v>42356</v>
      </c>
      <c r="F15" s="17" t="s">
        <v>137</v>
      </c>
      <c r="I15" s="17">
        <v>2</v>
      </c>
      <c r="K15" s="34" t="str">
        <f t="shared" si="1"/>
        <v>jfajardo@mit.edu</v>
      </c>
    </row>
    <row r="16" spans="1:11" ht="15.75" customHeight="1">
      <c r="A16" s="34" t="s">
        <v>138</v>
      </c>
      <c r="B16" s="22" t="s">
        <v>139</v>
      </c>
      <c r="C16" s="19" t="s">
        <v>140</v>
      </c>
      <c r="D16" s="17" t="s">
        <v>142</v>
      </c>
      <c r="E16" s="15">
        <v>42344</v>
      </c>
      <c r="F16" s="17" t="s">
        <v>143</v>
      </c>
      <c r="G16" s="31"/>
      <c r="H16" s="7" t="s">
        <v>145</v>
      </c>
      <c r="I16" s="17">
        <v>3</v>
      </c>
      <c r="K16" s="34" t="str">
        <f t="shared" si="1"/>
        <v>cmart@mit.edu</v>
      </c>
    </row>
    <row r="17" spans="1:11" ht="15.75" customHeight="1">
      <c r="A17" s="34" t="s">
        <v>146</v>
      </c>
      <c r="B17" s="43" t="s">
        <v>147</v>
      </c>
      <c r="C17" s="19" t="s">
        <v>154</v>
      </c>
      <c r="D17" s="17" t="s">
        <v>155</v>
      </c>
      <c r="E17" s="21">
        <v>42717</v>
      </c>
      <c r="F17" s="17" t="s">
        <v>156</v>
      </c>
      <c r="G17" s="35" t="s">
        <v>157</v>
      </c>
      <c r="H17" s="17" t="s">
        <v>158</v>
      </c>
      <c r="I17" s="17" t="s">
        <v>45</v>
      </c>
      <c r="K17" s="34" t="str">
        <f t="shared" si="1"/>
        <v>lw16164@mit.edu</v>
      </c>
    </row>
    <row r="18" spans="1:11" ht="15.75" customHeight="1">
      <c r="A18" s="34" t="s">
        <v>146</v>
      </c>
      <c r="B18" s="43" t="s">
        <v>159</v>
      </c>
      <c r="C18" s="19" t="s">
        <v>160</v>
      </c>
      <c r="D18" s="17" t="s">
        <v>161</v>
      </c>
      <c r="E18" s="21">
        <v>42389</v>
      </c>
      <c r="F18" s="17" t="s">
        <v>162</v>
      </c>
      <c r="I18" s="17" t="s">
        <v>45</v>
      </c>
      <c r="K18" s="34" t="str">
        <f t="shared" si="1"/>
        <v>remig@mit.edu</v>
      </c>
    </row>
    <row r="19" spans="1:11" ht="15.75" customHeight="1">
      <c r="A19" s="34" t="s">
        <v>146</v>
      </c>
      <c r="B19" s="43" t="s">
        <v>166</v>
      </c>
      <c r="C19" s="19" t="s">
        <v>167</v>
      </c>
      <c r="D19" s="17" t="s">
        <v>168</v>
      </c>
      <c r="E19" s="21">
        <v>42661</v>
      </c>
      <c r="F19" s="17" t="s">
        <v>171</v>
      </c>
      <c r="I19" s="17" t="s">
        <v>45</v>
      </c>
      <c r="K19" s="34" t="str">
        <f t="shared" si="1"/>
        <v>scfeng@mit.edu</v>
      </c>
    </row>
    <row r="20" spans="1:11" ht="15.75" customHeight="1">
      <c r="A20" s="34" t="s">
        <v>174</v>
      </c>
      <c r="B20" s="22" t="s">
        <v>42</v>
      </c>
      <c r="C20" s="20" t="s">
        <v>46</v>
      </c>
      <c r="D20" s="7" t="s">
        <v>47</v>
      </c>
      <c r="E20" s="15">
        <v>42191</v>
      </c>
      <c r="F20" s="7" t="s">
        <v>48</v>
      </c>
      <c r="G20" s="10" t="s">
        <v>49</v>
      </c>
      <c r="H20" s="7" t="s">
        <v>180</v>
      </c>
      <c r="I20" s="17">
        <v>3</v>
      </c>
      <c r="K20" s="34" t="str">
        <f t="shared" si="1"/>
        <v>greglee@mit.edu</v>
      </c>
    </row>
    <row r="21" spans="1:11" ht="15.75" customHeight="1">
      <c r="A21" s="34" t="s">
        <v>181</v>
      </c>
      <c r="B21" s="22" t="s">
        <v>182</v>
      </c>
      <c r="C21" s="20" t="s">
        <v>57</v>
      </c>
      <c r="D21" s="7" t="s">
        <v>183</v>
      </c>
      <c r="E21" s="9">
        <v>42445</v>
      </c>
      <c r="F21" s="17" t="s">
        <v>185</v>
      </c>
      <c r="G21" s="38" t="s">
        <v>186</v>
      </c>
      <c r="H21" s="38" t="s">
        <v>189</v>
      </c>
      <c r="I21" s="17" t="s">
        <v>191</v>
      </c>
      <c r="K21" s="34" t="str">
        <f t="shared" si="1"/>
        <v>jackiexu@mit.edu</v>
      </c>
    </row>
    <row r="22" spans="1:11" ht="15.75" customHeight="1">
      <c r="A22" s="34" t="s">
        <v>193</v>
      </c>
      <c r="B22" s="22" t="s">
        <v>194</v>
      </c>
      <c r="C22" s="20" t="s">
        <v>195</v>
      </c>
      <c r="D22" s="7" t="s">
        <v>197</v>
      </c>
      <c r="E22" s="9">
        <v>42276</v>
      </c>
      <c r="F22" s="17" t="s">
        <v>198</v>
      </c>
      <c r="G22" s="48"/>
      <c r="H22" s="38" t="s">
        <v>212</v>
      </c>
      <c r="I22" s="17" t="s">
        <v>191</v>
      </c>
      <c r="K22" s="34" t="str">
        <f t="shared" si="1"/>
        <v>abecker@mit.edu</v>
      </c>
    </row>
    <row r="23" spans="1:11" ht="15.75" customHeight="1">
      <c r="A23" s="49" t="s">
        <v>216</v>
      </c>
      <c r="B23" s="19" t="s">
        <v>219</v>
      </c>
      <c r="C23" s="19" t="s">
        <v>220</v>
      </c>
      <c r="D23" s="51" t="s">
        <v>221</v>
      </c>
      <c r="E23" s="15">
        <v>42658</v>
      </c>
      <c r="F23" s="38" t="s">
        <v>231</v>
      </c>
      <c r="G23" s="20"/>
      <c r="H23" s="20"/>
      <c r="I23" s="17">
        <v>3</v>
      </c>
      <c r="J23" s="17" t="s">
        <v>32</v>
      </c>
      <c r="K23" s="49" t="str">
        <f t="shared" si="1"/>
        <v>mmnoh@mit.edu</v>
      </c>
    </row>
    <row r="24" spans="1:11" ht="15.75" customHeight="1">
      <c r="A24" s="49" t="s">
        <v>236</v>
      </c>
      <c r="B24" s="22" t="s">
        <v>238</v>
      </c>
      <c r="C24" s="20" t="s">
        <v>240</v>
      </c>
      <c r="D24" s="7" t="s">
        <v>242</v>
      </c>
      <c r="E24" s="9">
        <v>42305</v>
      </c>
      <c r="F24" s="38"/>
      <c r="G24" s="20"/>
      <c r="H24" s="20"/>
      <c r="I24" s="17" t="s">
        <v>191</v>
      </c>
      <c r="K24" s="49" t="str">
        <f t="shared" si="1"/>
        <v>fervar@mit.edu</v>
      </c>
    </row>
    <row r="25" spans="1:11" ht="15.75" customHeight="1">
      <c r="A25" s="49" t="s">
        <v>247</v>
      </c>
      <c r="B25" s="46" t="s">
        <v>179</v>
      </c>
      <c r="C25" s="20" t="s">
        <v>184</v>
      </c>
      <c r="E25" s="69">
        <v>42423</v>
      </c>
      <c r="G25" s="20"/>
      <c r="H25" s="20"/>
      <c r="I25" s="17" t="s">
        <v>191</v>
      </c>
      <c r="K25" s="49" t="str">
        <f t="shared" si="1"/>
        <v>devinm@mit.edu</v>
      </c>
    </row>
    <row r="26" spans="1:11" ht="15.75" customHeight="1">
      <c r="A26" s="49" t="s">
        <v>247</v>
      </c>
      <c r="B26" s="46" t="s">
        <v>187</v>
      </c>
      <c r="C26" s="20" t="s">
        <v>188</v>
      </c>
      <c r="D26" s="7" t="s">
        <v>190</v>
      </c>
      <c r="E26" s="15">
        <v>42203</v>
      </c>
      <c r="F26" s="38" t="s">
        <v>196</v>
      </c>
      <c r="G26" s="37" t="s">
        <v>215</v>
      </c>
      <c r="H26" s="38"/>
      <c r="I26" s="17" t="s">
        <v>191</v>
      </c>
      <c r="K26" s="49" t="str">
        <f t="shared" si="1"/>
        <v>simanta@mit.edu</v>
      </c>
    </row>
    <row r="27" spans="1:11" ht="15.75" customHeight="1">
      <c r="A27" s="49" t="s">
        <v>247</v>
      </c>
      <c r="B27" s="42" t="s">
        <v>199</v>
      </c>
      <c r="C27" s="50" t="s">
        <v>200</v>
      </c>
      <c r="D27" s="7" t="s">
        <v>222</v>
      </c>
      <c r="E27" s="15">
        <v>42216</v>
      </c>
      <c r="F27" s="17" t="s">
        <v>203</v>
      </c>
      <c r="G27" s="10" t="s">
        <v>226</v>
      </c>
      <c r="H27" s="7"/>
      <c r="I27" s="17" t="s">
        <v>191</v>
      </c>
      <c r="K27" s="49" t="str">
        <f t="shared" si="1"/>
        <v>surya@mit.edu</v>
      </c>
    </row>
    <row r="28" spans="1:11" ht="15.75" customHeight="1">
      <c r="A28" s="49" t="s">
        <v>258</v>
      </c>
      <c r="B28" s="22" t="s">
        <v>205</v>
      </c>
      <c r="C28" s="20" t="s">
        <v>206</v>
      </c>
      <c r="D28" s="7" t="s">
        <v>207</v>
      </c>
      <c r="E28" s="9">
        <v>42490</v>
      </c>
      <c r="F28" s="7" t="s">
        <v>209</v>
      </c>
      <c r="G28" s="20"/>
      <c r="H28" s="20"/>
      <c r="I28" s="17" t="s">
        <v>191</v>
      </c>
      <c r="K28" s="49" t="str">
        <f t="shared" si="1"/>
        <v>babcockj@mit.edu</v>
      </c>
    </row>
    <row r="29" spans="1:11" ht="15.75" customHeight="1">
      <c r="A29" s="49" t="s">
        <v>259</v>
      </c>
      <c r="B29" t="s">
        <v>252</v>
      </c>
      <c r="C29" s="20" t="s">
        <v>254</v>
      </c>
      <c r="D29" s="17" t="s">
        <v>260</v>
      </c>
      <c r="E29" s="9">
        <v>42055</v>
      </c>
      <c r="F29" s="7" t="s">
        <v>261</v>
      </c>
      <c r="G29" s="7"/>
      <c r="H29" s="7"/>
      <c r="I29" s="17" t="s">
        <v>191</v>
      </c>
      <c r="K29" s="49" t="str">
        <f t="shared" si="1"/>
        <v>pineiro@mit.edu</v>
      </c>
    </row>
    <row r="30" spans="1:11" ht="15.75" customHeight="1">
      <c r="A30" s="49" t="s">
        <v>262</v>
      </c>
      <c r="B30" t="s">
        <v>257</v>
      </c>
      <c r="C30" s="20" t="s">
        <v>263</v>
      </c>
      <c r="D30" s="17" t="s">
        <v>264</v>
      </c>
      <c r="E30" s="9">
        <v>42086</v>
      </c>
      <c r="F30" s="17" t="s">
        <v>265</v>
      </c>
      <c r="G30" s="35" t="s">
        <v>267</v>
      </c>
      <c r="H30" s="20"/>
      <c r="I30" s="17" t="s">
        <v>191</v>
      </c>
      <c r="K30" s="49" t="str">
        <f t="shared" si="1"/>
        <v>alfredov@mit.edu</v>
      </c>
    </row>
    <row r="31" spans="1:11" ht="15.75" customHeight="1">
      <c r="A31" s="49" t="s">
        <v>271</v>
      </c>
      <c r="B31" s="22" t="s">
        <v>253</v>
      </c>
      <c r="C31" s="20" t="s">
        <v>255</v>
      </c>
      <c r="E31" s="70">
        <v>42402</v>
      </c>
      <c r="F31" s="20"/>
      <c r="G31" s="7"/>
      <c r="H31" s="7"/>
      <c r="I31" s="17" t="s">
        <v>191</v>
      </c>
      <c r="K31" s="49" t="str">
        <f t="shared" si="1"/>
        <v>mmundo@mit.edu</v>
      </c>
    </row>
    <row r="32" spans="1:11" ht="15.75" customHeight="1">
      <c r="A32" s="55" t="s">
        <v>277</v>
      </c>
      <c r="B32" s="19" t="s">
        <v>286</v>
      </c>
      <c r="C32" s="19" t="s">
        <v>288</v>
      </c>
      <c r="D32" s="51" t="s">
        <v>290</v>
      </c>
      <c r="E32" s="41"/>
      <c r="F32" s="7" t="s">
        <v>293</v>
      </c>
      <c r="G32" s="20"/>
      <c r="H32" s="20"/>
      <c r="I32" s="17" t="s">
        <v>45</v>
      </c>
      <c r="K32" s="55" t="str">
        <f t="shared" si="1"/>
        <v>ganatra@mit.edu</v>
      </c>
    </row>
    <row r="33" spans="1:11" ht="15.75" customHeight="1">
      <c r="A33" s="55" t="s">
        <v>292</v>
      </c>
      <c r="B33" s="19" t="s">
        <v>300</v>
      </c>
      <c r="C33" s="19" t="s">
        <v>301</v>
      </c>
      <c r="D33" s="51" t="s">
        <v>304</v>
      </c>
      <c r="E33" s="15">
        <v>42388</v>
      </c>
      <c r="F33" s="7" t="s">
        <v>307</v>
      </c>
      <c r="G33" s="20"/>
      <c r="H33" s="20"/>
      <c r="I33" s="17" t="s">
        <v>45</v>
      </c>
      <c r="K33" s="55" t="str">
        <f t="shared" si="1"/>
        <v>tspread@mit.edu</v>
      </c>
    </row>
    <row r="34" spans="1:11" ht="15.75" customHeight="1">
      <c r="A34" s="55" t="s">
        <v>299</v>
      </c>
      <c r="B34" s="19" t="s">
        <v>309</v>
      </c>
      <c r="C34" s="19" t="s">
        <v>310</v>
      </c>
      <c r="D34" s="58"/>
      <c r="E34" s="41"/>
      <c r="F34" s="20"/>
      <c r="G34" s="20"/>
      <c r="H34" s="20"/>
      <c r="I34" s="17" t="s">
        <v>45</v>
      </c>
      <c r="K34" s="55" t="str">
        <f t="shared" si="1"/>
        <v>gkallco@mit.edu</v>
      </c>
    </row>
    <row r="35" spans="1:11" ht="15.75" customHeight="1">
      <c r="A35" s="55" t="s">
        <v>305</v>
      </c>
      <c r="B35" s="26" t="s">
        <v>328</v>
      </c>
      <c r="C35" s="19" t="s">
        <v>329</v>
      </c>
      <c r="D35" s="17"/>
      <c r="E35" s="15"/>
      <c r="F35" s="17"/>
      <c r="G35" s="10"/>
      <c r="H35" s="7"/>
      <c r="I35" s="17" t="s">
        <v>45</v>
      </c>
      <c r="K35" s="55" t="str">
        <f t="shared" si="1"/>
        <v>yaatehr@mit.edu</v>
      </c>
    </row>
    <row r="36" spans="1:11" ht="15.75" customHeight="1">
      <c r="A36" s="55" t="s">
        <v>305</v>
      </c>
      <c r="B36" s="26" t="s">
        <v>331</v>
      </c>
      <c r="C36" s="19" t="s">
        <v>332</v>
      </c>
      <c r="D36" s="17" t="s">
        <v>334</v>
      </c>
      <c r="E36" s="15">
        <v>42611</v>
      </c>
      <c r="F36" s="17" t="s">
        <v>335</v>
      </c>
      <c r="G36" s="10" t="s">
        <v>336</v>
      </c>
      <c r="H36" s="20"/>
      <c r="I36" s="17" t="s">
        <v>45</v>
      </c>
      <c r="K36" s="55" t="str">
        <f t="shared" si="1"/>
        <v>rodbay@mit.edu</v>
      </c>
    </row>
    <row r="37" spans="1:11" ht="15.75" customHeight="1">
      <c r="A37" s="42" t="s">
        <v>321</v>
      </c>
      <c r="B37" s="19" t="s">
        <v>340</v>
      </c>
      <c r="C37" s="19" t="s">
        <v>341</v>
      </c>
      <c r="D37" s="51" t="s">
        <v>342</v>
      </c>
      <c r="E37" s="15">
        <v>42694</v>
      </c>
      <c r="F37" s="7" t="s">
        <v>343</v>
      </c>
      <c r="G37" s="20"/>
      <c r="H37" s="20"/>
      <c r="I37" s="17">
        <v>3</v>
      </c>
      <c r="K37" s="42" t="str">
        <f t="shared" si="1"/>
        <v>osmanyc@mit.edu</v>
      </c>
    </row>
    <row r="38" spans="1:11" ht="15.75" customHeight="1">
      <c r="A38" s="42" t="s">
        <v>325</v>
      </c>
      <c r="B38" s="7" t="s">
        <v>348</v>
      </c>
      <c r="C38" s="60" t="s">
        <v>289</v>
      </c>
      <c r="D38" s="17" t="s">
        <v>351</v>
      </c>
      <c r="E38" s="15">
        <v>42348</v>
      </c>
      <c r="F38" s="17" t="s">
        <v>354</v>
      </c>
      <c r="G38" s="20"/>
      <c r="H38" s="20"/>
      <c r="I38" s="17" t="s">
        <v>191</v>
      </c>
      <c r="K38" s="42" t="str">
        <f t="shared" si="1"/>
        <v>znie@mit.edu</v>
      </c>
    </row>
    <row r="39" spans="1:11" ht="15.75" customHeight="1">
      <c r="A39" s="42" t="s">
        <v>346</v>
      </c>
      <c r="B39" s="19" t="s">
        <v>358</v>
      </c>
      <c r="C39" s="19" t="s">
        <v>360</v>
      </c>
      <c r="E39" s="68">
        <v>42083</v>
      </c>
      <c r="G39" s="20"/>
      <c r="H39" s="20"/>
      <c r="I39" s="17" t="s">
        <v>45</v>
      </c>
      <c r="K39" s="42" t="str">
        <f t="shared" si="1"/>
        <v>dimit@mit.edu</v>
      </c>
    </row>
    <row r="40" spans="1:11" ht="15.75" customHeight="1">
      <c r="A40" s="42" t="s">
        <v>355</v>
      </c>
      <c r="B40" s="43" t="s">
        <v>363</v>
      </c>
      <c r="C40" s="19" t="s">
        <v>366</v>
      </c>
      <c r="E40" s="21">
        <v>42511</v>
      </c>
      <c r="F40" s="17" t="s">
        <v>367</v>
      </c>
      <c r="I40" s="17" t="s">
        <v>45</v>
      </c>
      <c r="K40" s="42" t="str">
        <f t="shared" si="1"/>
        <v>calvin3@mit.edu</v>
      </c>
    </row>
    <row r="41" spans="1:11" ht="15.75" customHeight="1">
      <c r="A41" s="42" t="s">
        <v>355</v>
      </c>
      <c r="B41" s="43" t="s">
        <v>375</v>
      </c>
      <c r="C41" s="19" t="s">
        <v>377</v>
      </c>
      <c r="E41" s="21">
        <v>42582</v>
      </c>
      <c r="F41" s="17" t="s">
        <v>379</v>
      </c>
      <c r="G41" s="40" t="s">
        <v>226</v>
      </c>
      <c r="H41" s="17" t="s">
        <v>380</v>
      </c>
      <c r="I41" s="17" t="s">
        <v>45</v>
      </c>
      <c r="K41" s="42" t="str">
        <f t="shared" si="1"/>
        <v>lawli@mit.edu</v>
      </c>
    </row>
    <row r="42" spans="1:11" ht="15.75" customHeight="1">
      <c r="A42" s="42" t="s">
        <v>355</v>
      </c>
      <c r="B42" s="43" t="s">
        <v>384</v>
      </c>
      <c r="C42" s="19" t="s">
        <v>385</v>
      </c>
      <c r="D42" s="17" t="s">
        <v>386</v>
      </c>
      <c r="E42" s="15">
        <v>42464</v>
      </c>
      <c r="F42" s="17" t="s">
        <v>387</v>
      </c>
      <c r="G42" s="20"/>
      <c r="H42" s="20"/>
      <c r="I42" s="17" t="s">
        <v>45</v>
      </c>
      <c r="K42" s="42" t="str">
        <f t="shared" si="1"/>
        <v>maguilar@mit.edu</v>
      </c>
    </row>
    <row r="43" spans="1:11" ht="15.75" customHeight="1">
      <c r="A43" s="62" t="s">
        <v>359</v>
      </c>
      <c r="B43" s="19" t="s">
        <v>392</v>
      </c>
      <c r="C43" s="19" t="s">
        <v>394</v>
      </c>
      <c r="D43" s="17" t="s">
        <v>397</v>
      </c>
      <c r="E43" s="15">
        <v>42390</v>
      </c>
      <c r="F43" s="17"/>
      <c r="G43" s="35" t="s">
        <v>398</v>
      </c>
      <c r="H43" s="7" t="s">
        <v>399</v>
      </c>
      <c r="I43" s="17">
        <v>2</v>
      </c>
      <c r="J43" s="17" t="s">
        <v>32</v>
      </c>
      <c r="K43" s="62" t="str">
        <f t="shared" si="1"/>
        <v>gltso@mit.edu</v>
      </c>
    </row>
    <row r="44" spans="1:11" ht="15.75" customHeight="1">
      <c r="A44" s="62" t="s">
        <v>388</v>
      </c>
      <c r="B44" s="19" t="s">
        <v>403</v>
      </c>
      <c r="C44" s="19" t="s">
        <v>405</v>
      </c>
      <c r="D44" s="7" t="s">
        <v>406</v>
      </c>
      <c r="E44" s="9">
        <v>42520</v>
      </c>
      <c r="F44" s="7" t="s">
        <v>410</v>
      </c>
      <c r="G44" s="7" t="s">
        <v>412</v>
      </c>
      <c r="H44" s="7" t="s">
        <v>414</v>
      </c>
      <c r="I44" s="17" t="s">
        <v>191</v>
      </c>
      <c r="J44" s="17" t="s">
        <v>32</v>
      </c>
      <c r="K44" s="62" t="str">
        <f t="shared" si="1"/>
        <v>petelina@mit.edu</v>
      </c>
    </row>
    <row r="45" spans="1:11" ht="15.75" customHeight="1">
      <c r="A45" s="62" t="s">
        <v>400</v>
      </c>
      <c r="B45" s="19" t="s">
        <v>417</v>
      </c>
      <c r="C45" s="19" t="s">
        <v>418</v>
      </c>
      <c r="D45" s="51" t="s">
        <v>419</v>
      </c>
      <c r="E45" s="15">
        <v>42413</v>
      </c>
      <c r="F45" s="7" t="s">
        <v>420</v>
      </c>
      <c r="G45" s="20"/>
      <c r="H45" s="20"/>
      <c r="I45" s="17" t="s">
        <v>45</v>
      </c>
      <c r="K45" s="62" t="str">
        <f t="shared" si="1"/>
        <v>chadqian@mit.edu</v>
      </c>
    </row>
    <row r="46" spans="1:11" ht="15.75" customHeight="1">
      <c r="A46" s="62" t="s">
        <v>413</v>
      </c>
      <c r="B46" s="19" t="s">
        <v>426</v>
      </c>
      <c r="C46" s="19" t="s">
        <v>428</v>
      </c>
      <c r="D46" s="17" t="s">
        <v>430</v>
      </c>
      <c r="E46" s="15">
        <v>42438</v>
      </c>
      <c r="F46" s="17"/>
      <c r="G46" s="20"/>
      <c r="H46" s="7" t="s">
        <v>432</v>
      </c>
      <c r="I46" s="17" t="s">
        <v>191</v>
      </c>
      <c r="J46" s="17" t="s">
        <v>32</v>
      </c>
      <c r="K46" s="62" t="str">
        <f t="shared" si="1"/>
        <v>kimsin98@mit.edu</v>
      </c>
    </row>
    <row r="47" spans="1:11" ht="15.75" customHeight="1">
      <c r="A47" s="49" t="s">
        <v>421</v>
      </c>
      <c r="B47" s="22" t="s">
        <v>442</v>
      </c>
      <c r="C47" s="20" t="s">
        <v>443</v>
      </c>
      <c r="D47" s="17" t="s">
        <v>444</v>
      </c>
      <c r="E47" s="15">
        <v>42303</v>
      </c>
      <c r="F47" s="17" t="s">
        <v>446</v>
      </c>
      <c r="G47" s="7" t="s">
        <v>447</v>
      </c>
      <c r="H47" s="7" t="s">
        <v>450</v>
      </c>
      <c r="I47" s="17" t="s">
        <v>191</v>
      </c>
      <c r="K47" s="49" t="str">
        <f t="shared" si="1"/>
        <v>larkin@mit.edu</v>
      </c>
    </row>
    <row r="48" spans="1:11" ht="15.75" customHeight="1">
      <c r="A48" s="49" t="s">
        <v>433</v>
      </c>
      <c r="B48" s="36" t="s">
        <v>119</v>
      </c>
      <c r="C48" s="39" t="s">
        <v>125</v>
      </c>
      <c r="D48" s="7" t="s">
        <v>131</v>
      </c>
      <c r="E48" s="41">
        <v>42024</v>
      </c>
      <c r="F48" s="17" t="s">
        <v>141</v>
      </c>
      <c r="G48" s="7" t="s">
        <v>461</v>
      </c>
      <c r="H48" s="7" t="s">
        <v>466</v>
      </c>
      <c r="I48" s="17" t="s">
        <v>191</v>
      </c>
      <c r="K48" s="49" t="str">
        <f t="shared" si="1"/>
        <v>floral@mit.edu</v>
      </c>
    </row>
    <row r="49" spans="1:11" ht="15.75" customHeight="1">
      <c r="A49" s="49" t="s">
        <v>449</v>
      </c>
      <c r="B49" s="17" t="s">
        <v>33</v>
      </c>
      <c r="C49" t="s">
        <v>34</v>
      </c>
      <c r="D49" s="17" t="s">
        <v>36</v>
      </c>
      <c r="E49" s="9">
        <v>42292</v>
      </c>
      <c r="F49" s="17" t="s">
        <v>37</v>
      </c>
      <c r="G49" s="20"/>
      <c r="H49" s="20"/>
      <c r="I49" s="17">
        <v>2</v>
      </c>
      <c r="K49" s="49" t="str">
        <f t="shared" si="1"/>
        <v>tkatz@mit.edu</v>
      </c>
    </row>
    <row r="50" spans="1:11" ht="15.75" customHeight="1">
      <c r="A50" s="49" t="s">
        <v>454</v>
      </c>
      <c r="B50" s="26" t="s">
        <v>455</v>
      </c>
      <c r="C50" s="20" t="s">
        <v>456</v>
      </c>
      <c r="D50" s="17" t="s">
        <v>459</v>
      </c>
      <c r="E50" s="15">
        <v>42097</v>
      </c>
      <c r="F50" s="17" t="s">
        <v>463</v>
      </c>
      <c r="G50" s="20"/>
      <c r="H50" s="20"/>
      <c r="I50" s="17">
        <v>2</v>
      </c>
      <c r="K50" s="49" t="str">
        <f t="shared" si="1"/>
        <v>gracemel@mit.edu</v>
      </c>
    </row>
    <row r="51" spans="1:11" ht="15.75" customHeight="1">
      <c r="A51" s="49" t="s">
        <v>454</v>
      </c>
      <c r="B51" s="26" t="s">
        <v>482</v>
      </c>
      <c r="C51" s="22" t="s">
        <v>483</v>
      </c>
      <c r="D51" s="17" t="s">
        <v>484</v>
      </c>
      <c r="E51" s="15">
        <v>42139</v>
      </c>
      <c r="F51" s="17" t="s">
        <v>485</v>
      </c>
      <c r="G51" s="20"/>
      <c r="H51" s="20"/>
      <c r="I51" s="17">
        <v>2</v>
      </c>
      <c r="K51" s="49" t="str">
        <f t="shared" si="1"/>
        <v>smccoy@mit.edu</v>
      </c>
    </row>
    <row r="52" spans="1:11" ht="15.75" customHeight="1">
      <c r="A52" s="64" t="s">
        <v>473</v>
      </c>
      <c r="B52" s="26" t="s">
        <v>495</v>
      </c>
      <c r="C52" s="19" t="s">
        <v>496</v>
      </c>
      <c r="D52" s="17"/>
      <c r="E52" s="15">
        <v>42555</v>
      </c>
      <c r="F52" s="17"/>
      <c r="G52" s="40"/>
      <c r="H52" s="17"/>
      <c r="I52" s="17">
        <v>2</v>
      </c>
      <c r="J52" s="17" t="s">
        <v>32</v>
      </c>
      <c r="K52" s="64" t="str">
        <f t="shared" si="1"/>
        <v>kstrom@mit.edu</v>
      </c>
    </row>
    <row r="53" spans="1:11" ht="15.75" customHeight="1">
      <c r="A53" s="64" t="s">
        <v>473</v>
      </c>
      <c r="B53" s="26" t="s">
        <v>497</v>
      </c>
      <c r="C53" s="19" t="s">
        <v>498</v>
      </c>
      <c r="D53" s="17" t="s">
        <v>499</v>
      </c>
      <c r="E53" s="15">
        <v>42523</v>
      </c>
      <c r="F53" s="17" t="s">
        <v>500</v>
      </c>
      <c r="G53" s="10" t="s">
        <v>501</v>
      </c>
      <c r="H53" s="20"/>
      <c r="I53" s="17">
        <v>2</v>
      </c>
      <c r="J53" s="17" t="s">
        <v>32</v>
      </c>
      <c r="K53" s="64" t="str">
        <f t="shared" si="1"/>
        <v>vspiegel@mit.edu</v>
      </c>
    </row>
    <row r="55" spans="1:11" ht="15.75" customHeight="1">
      <c r="D55" s="40" t="s">
        <v>502</v>
      </c>
    </row>
    <row r="56" spans="1:11" ht="15.75" customHeight="1">
      <c r="C56" s="40" t="s">
        <v>32</v>
      </c>
      <c r="D56">
        <f>COUNTIF(J:J,"New")</f>
        <v>8</v>
      </c>
    </row>
    <row r="57" spans="1:11" ht="15.75" customHeight="1">
      <c r="C57" s="40" t="s">
        <v>45</v>
      </c>
      <c r="D57">
        <f>COUNTIF(I:I,"Frosh")</f>
        <v>19</v>
      </c>
    </row>
    <row r="58" spans="1:11" ht="15.75" customHeight="1">
      <c r="C58" s="40" t="s">
        <v>503</v>
      </c>
      <c r="D58">
        <f>COUNTIF(I:I,"2")</f>
        <v>11</v>
      </c>
    </row>
    <row r="59" spans="1:11" ht="15.75" customHeight="1">
      <c r="C59" s="40" t="s">
        <v>504</v>
      </c>
      <c r="D59">
        <f>COUNTIF(I:I,"3")</f>
        <v>4</v>
      </c>
    </row>
    <row r="60" spans="1:11" ht="15.75" customHeight="1">
      <c r="C60" s="40" t="s">
        <v>505</v>
      </c>
      <c r="D60">
        <f>COUNTIF(I:I,"Sr")</f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2" max="2" width="26.33203125" customWidth="1"/>
    <col min="4" max="4" width="13.5" customWidth="1"/>
    <col min="5" max="5" width="7.1640625" customWidth="1"/>
    <col min="6" max="6" width="26.33203125" customWidth="1"/>
    <col min="7" max="7" width="22" customWidth="1"/>
  </cols>
  <sheetData>
    <row r="1" spans="1:7" ht="15.75" customHeight="1">
      <c r="A1" s="8" t="s">
        <v>0</v>
      </c>
      <c r="B1" s="8" t="s">
        <v>1</v>
      </c>
      <c r="C1" s="8" t="s">
        <v>2</v>
      </c>
      <c r="D1" s="10" t="s">
        <v>13</v>
      </c>
      <c r="E1" s="16" t="s">
        <v>4</v>
      </c>
      <c r="F1" s="10" t="s">
        <v>5</v>
      </c>
      <c r="G1" s="10" t="s">
        <v>6</v>
      </c>
    </row>
    <row r="2" spans="1:7" ht="15.75" customHeight="1">
      <c r="A2" s="5">
        <v>542</v>
      </c>
      <c r="B2" s="6" t="s">
        <v>10</v>
      </c>
      <c r="C2" s="7" t="s">
        <v>11</v>
      </c>
      <c r="D2" s="7" t="s">
        <v>12</v>
      </c>
      <c r="E2" s="9">
        <v>42108</v>
      </c>
      <c r="F2" s="7" t="s">
        <v>14</v>
      </c>
      <c r="G2" s="7" t="s">
        <v>15</v>
      </c>
    </row>
    <row r="3" spans="1:7" ht="15.75" customHeight="1">
      <c r="A3" s="5">
        <v>542</v>
      </c>
      <c r="B3" s="6" t="s">
        <v>17</v>
      </c>
      <c r="C3" s="12" t="s">
        <v>18</v>
      </c>
      <c r="D3" s="14" t="s">
        <v>21</v>
      </c>
      <c r="E3" s="15">
        <v>42215</v>
      </c>
      <c r="F3" s="7" t="s">
        <v>24</v>
      </c>
      <c r="G3" s="10" t="s">
        <v>26</v>
      </c>
    </row>
    <row r="4" spans="1:7" ht="15.75" customHeight="1">
      <c r="A4" s="18" t="s">
        <v>25</v>
      </c>
      <c r="B4" s="17" t="s">
        <v>33</v>
      </c>
      <c r="C4" t="s">
        <v>34</v>
      </c>
      <c r="D4" s="17" t="s">
        <v>36</v>
      </c>
      <c r="E4" s="9">
        <v>42292</v>
      </c>
      <c r="F4" s="17" t="s">
        <v>37</v>
      </c>
      <c r="G4" s="20"/>
    </row>
    <row r="5" spans="1:7" ht="15.75" customHeight="1">
      <c r="A5" s="18" t="s">
        <v>41</v>
      </c>
      <c r="B5" s="22" t="s">
        <v>42</v>
      </c>
      <c r="C5" s="20" t="s">
        <v>46</v>
      </c>
      <c r="D5" s="7" t="s">
        <v>47</v>
      </c>
      <c r="E5" s="15">
        <v>42191</v>
      </c>
      <c r="F5" s="7" t="s">
        <v>48</v>
      </c>
      <c r="G5" s="10" t="s">
        <v>49</v>
      </c>
    </row>
    <row r="6" spans="1:7" ht="15.75" customHeight="1">
      <c r="A6" s="18" t="s">
        <v>52</v>
      </c>
      <c r="B6" s="22" t="s">
        <v>53</v>
      </c>
      <c r="C6" s="27" t="s">
        <v>54</v>
      </c>
      <c r="D6" s="22"/>
      <c r="E6" s="29"/>
      <c r="F6" s="31"/>
      <c r="G6" s="20" t="str">
        <f>CONCATENATE(C6,"@mit.edu")</f>
        <v>satherz@mit.edu</v>
      </c>
    </row>
    <row r="7" spans="1:7" ht="15.75" customHeight="1">
      <c r="A7" s="18" t="s">
        <v>62</v>
      </c>
      <c r="B7" s="34" t="s">
        <v>82</v>
      </c>
      <c r="C7" s="20" t="s">
        <v>97</v>
      </c>
      <c r="D7" s="17" t="s">
        <v>98</v>
      </c>
      <c r="E7" s="9">
        <v>42326</v>
      </c>
      <c r="F7" s="17" t="s">
        <v>99</v>
      </c>
      <c r="G7" s="20"/>
    </row>
    <row r="8" spans="1:7" ht="15.75" customHeight="1">
      <c r="A8" s="18" t="s">
        <v>62</v>
      </c>
      <c r="B8" s="34" t="s">
        <v>50</v>
      </c>
      <c r="C8" s="20" t="s">
        <v>51</v>
      </c>
      <c r="D8" s="7"/>
      <c r="E8" s="9"/>
      <c r="F8" s="10"/>
      <c r="G8" s="20" t="str">
        <f>CONCATENATE(C8,"@mit.edu")</f>
        <v>gtskhada@mit.edu</v>
      </c>
    </row>
    <row r="9" spans="1:7" ht="15.75" customHeight="1">
      <c r="A9" s="32" t="s">
        <v>76</v>
      </c>
      <c r="B9" s="22" t="s">
        <v>103</v>
      </c>
      <c r="C9" s="20" t="s">
        <v>104</v>
      </c>
      <c r="D9" s="7" t="s">
        <v>105</v>
      </c>
      <c r="E9" s="9">
        <v>42127</v>
      </c>
      <c r="F9" s="17" t="s">
        <v>108</v>
      </c>
    </row>
    <row r="10" spans="1:7" ht="15.75" customHeight="1">
      <c r="A10" s="32" t="s">
        <v>84</v>
      </c>
      <c r="B10" s="22" t="s">
        <v>110</v>
      </c>
      <c r="C10" s="20" t="s">
        <v>111</v>
      </c>
      <c r="D10" s="7" t="s">
        <v>113</v>
      </c>
      <c r="E10" s="9">
        <v>42103</v>
      </c>
      <c r="F10" s="7" t="s">
        <v>116</v>
      </c>
      <c r="G10" s="10"/>
    </row>
    <row r="11" spans="1:7" ht="15.75" customHeight="1">
      <c r="A11" s="32" t="s">
        <v>91</v>
      </c>
      <c r="B11" s="36" t="s">
        <v>119</v>
      </c>
      <c r="C11" s="39" t="s">
        <v>125</v>
      </c>
      <c r="D11" s="7" t="s">
        <v>131</v>
      </c>
      <c r="E11" s="41">
        <v>42024</v>
      </c>
      <c r="F11" s="17" t="s">
        <v>141</v>
      </c>
      <c r="G11" s="40"/>
    </row>
    <row r="12" spans="1:7" ht="15.75" customHeight="1">
      <c r="A12" s="32" t="s">
        <v>106</v>
      </c>
      <c r="B12" s="42" t="s">
        <v>144</v>
      </c>
      <c r="C12" s="20" t="s">
        <v>150</v>
      </c>
      <c r="D12" s="17" t="s">
        <v>151</v>
      </c>
      <c r="E12" s="15">
        <v>42314</v>
      </c>
      <c r="F12" s="17" t="s">
        <v>152</v>
      </c>
      <c r="G12" s="37"/>
    </row>
    <row r="13" spans="1:7" ht="15.75" customHeight="1">
      <c r="A13" s="32" t="s">
        <v>106</v>
      </c>
      <c r="B13" s="42" t="s">
        <v>134</v>
      </c>
      <c r="C13" s="20" t="s">
        <v>135</v>
      </c>
      <c r="D13" s="17" t="s">
        <v>136</v>
      </c>
      <c r="E13" s="15">
        <v>42356</v>
      </c>
      <c r="F13" s="17" t="s">
        <v>137</v>
      </c>
      <c r="G13" s="40"/>
    </row>
    <row r="14" spans="1:7" ht="15.75" customHeight="1">
      <c r="A14" s="32" t="s">
        <v>106</v>
      </c>
      <c r="B14" s="44" t="s">
        <v>153</v>
      </c>
      <c r="C14" s="20" t="s">
        <v>163</v>
      </c>
      <c r="D14" s="17" t="s">
        <v>164</v>
      </c>
      <c r="E14" s="15">
        <v>42294</v>
      </c>
      <c r="F14" s="17" t="s">
        <v>165</v>
      </c>
      <c r="G14" s="20"/>
    </row>
    <row r="15" spans="1:7" ht="15.75" customHeight="1">
      <c r="A15" s="34" t="s">
        <v>133</v>
      </c>
      <c r="B15" s="22" t="s">
        <v>169</v>
      </c>
      <c r="C15" s="20" t="s">
        <v>170</v>
      </c>
      <c r="D15" s="17" t="s">
        <v>172</v>
      </c>
      <c r="E15" s="15">
        <v>42026</v>
      </c>
      <c r="F15" s="17" t="s">
        <v>173</v>
      </c>
    </row>
    <row r="16" spans="1:7" ht="15.75" customHeight="1">
      <c r="A16" s="34" t="s">
        <v>138</v>
      </c>
      <c r="B16" s="22" t="s">
        <v>175</v>
      </c>
      <c r="C16" s="20" t="s">
        <v>176</v>
      </c>
      <c r="D16" s="7" t="s">
        <v>177</v>
      </c>
      <c r="E16" s="9">
        <v>42064</v>
      </c>
      <c r="F16" s="17" t="s">
        <v>178</v>
      </c>
      <c r="G16" s="31"/>
    </row>
    <row r="17" spans="1:7" ht="15.75" customHeight="1">
      <c r="A17" s="34" t="s">
        <v>146</v>
      </c>
      <c r="B17" s="46" t="s">
        <v>179</v>
      </c>
      <c r="C17" s="20" t="s">
        <v>184</v>
      </c>
      <c r="E17" s="47"/>
      <c r="G17" s="20" t="str">
        <f>CONCATENATE(C17,"@mit.edu")</f>
        <v>devinm@mit.edu</v>
      </c>
    </row>
    <row r="18" spans="1:7" ht="15.75" customHeight="1">
      <c r="A18" s="34" t="s">
        <v>146</v>
      </c>
      <c r="B18" s="46" t="s">
        <v>187</v>
      </c>
      <c r="C18" s="20" t="s">
        <v>188</v>
      </c>
      <c r="D18" s="7" t="s">
        <v>190</v>
      </c>
      <c r="E18" s="15">
        <v>42203</v>
      </c>
      <c r="F18" s="38" t="s">
        <v>196</v>
      </c>
      <c r="G18" s="37" t="s">
        <v>215</v>
      </c>
    </row>
    <row r="19" spans="1:7" ht="15.75" customHeight="1">
      <c r="A19" s="34" t="s">
        <v>146</v>
      </c>
      <c r="B19" s="42" t="s">
        <v>199</v>
      </c>
      <c r="C19" s="50" t="s">
        <v>200</v>
      </c>
      <c r="D19" s="7" t="s">
        <v>222</v>
      </c>
      <c r="E19" s="15">
        <v>42216</v>
      </c>
      <c r="F19" s="17" t="s">
        <v>203</v>
      </c>
      <c r="G19" s="10" t="s">
        <v>226</v>
      </c>
    </row>
    <row r="20" spans="1:7" ht="15.75" customHeight="1">
      <c r="A20" s="34" t="s">
        <v>174</v>
      </c>
      <c r="B20" s="22" t="s">
        <v>205</v>
      </c>
      <c r="C20" s="20" t="s">
        <v>206</v>
      </c>
      <c r="D20" s="7" t="s">
        <v>207</v>
      </c>
      <c r="E20" s="9">
        <v>42124</v>
      </c>
      <c r="F20" s="7" t="s">
        <v>209</v>
      </c>
      <c r="G20" s="31"/>
    </row>
    <row r="21" spans="1:7" ht="15.75" customHeight="1">
      <c r="A21" s="34" t="s">
        <v>181</v>
      </c>
      <c r="B21" s="22" t="s">
        <v>182</v>
      </c>
      <c r="C21" s="20" t="s">
        <v>57</v>
      </c>
      <c r="D21" s="7" t="s">
        <v>183</v>
      </c>
      <c r="E21" s="9">
        <v>42101</v>
      </c>
      <c r="F21" s="17" t="s">
        <v>185</v>
      </c>
      <c r="G21" s="48"/>
    </row>
    <row r="22" spans="1:7" ht="15.75" customHeight="1">
      <c r="A22" s="34" t="s">
        <v>193</v>
      </c>
      <c r="B22" s="22" t="s">
        <v>194</v>
      </c>
      <c r="C22" s="20" t="s">
        <v>195</v>
      </c>
      <c r="D22" s="7" t="s">
        <v>197</v>
      </c>
      <c r="E22" s="9">
        <v>42276</v>
      </c>
      <c r="F22" s="17" t="s">
        <v>198</v>
      </c>
      <c r="G22" s="48"/>
    </row>
    <row r="23" spans="1:7" ht="15.75" customHeight="1">
      <c r="A23" s="49" t="s">
        <v>216</v>
      </c>
      <c r="B23" s="22" t="s">
        <v>253</v>
      </c>
      <c r="C23" s="20" t="s">
        <v>255</v>
      </c>
      <c r="D23" s="52"/>
      <c r="E23" s="54"/>
      <c r="F23" s="48"/>
      <c r="G23" s="20" t="str">
        <f t="shared" ref="G23:G24" si="0">CONCATENATE(C23,"@mit.edu")</f>
        <v>mmundo@mit.edu</v>
      </c>
    </row>
    <row r="24" spans="1:7" ht="15.75" customHeight="1">
      <c r="A24" s="49" t="s">
        <v>236</v>
      </c>
      <c r="B24" s="22" t="s">
        <v>249</v>
      </c>
      <c r="C24" s="20" t="s">
        <v>250</v>
      </c>
      <c r="D24" s="7" t="s">
        <v>285</v>
      </c>
      <c r="E24" s="29"/>
      <c r="F24" s="38" t="s">
        <v>251</v>
      </c>
      <c r="G24" s="20" t="str">
        <f t="shared" si="0"/>
        <v>yuyupuu@mit.edu</v>
      </c>
    </row>
    <row r="25" spans="1:7" ht="15.75" customHeight="1">
      <c r="A25" s="49" t="s">
        <v>247</v>
      </c>
      <c r="B25" s="53" t="s">
        <v>257</v>
      </c>
      <c r="C25" s="20" t="s">
        <v>263</v>
      </c>
      <c r="D25" s="17" t="s">
        <v>264</v>
      </c>
      <c r="E25" s="9">
        <v>42086</v>
      </c>
      <c r="F25" s="20"/>
      <c r="G25" s="20"/>
    </row>
    <row r="26" spans="1:7" ht="15.75" customHeight="1">
      <c r="A26" s="49" t="s">
        <v>247</v>
      </c>
      <c r="B26" s="34" t="s">
        <v>252</v>
      </c>
      <c r="C26" s="20" t="s">
        <v>254</v>
      </c>
      <c r="D26" s="17" t="s">
        <v>260</v>
      </c>
      <c r="E26" s="9">
        <v>42055</v>
      </c>
      <c r="F26" s="7" t="s">
        <v>261</v>
      </c>
      <c r="G26" s="20"/>
    </row>
    <row r="27" spans="1:7" ht="15.75" customHeight="1">
      <c r="A27" s="49" t="s">
        <v>258</v>
      </c>
      <c r="B27" s="22" t="s">
        <v>268</v>
      </c>
      <c r="C27" s="20" t="s">
        <v>269</v>
      </c>
      <c r="D27" s="17" t="s">
        <v>270</v>
      </c>
      <c r="E27" s="15">
        <v>42087</v>
      </c>
      <c r="F27" s="17" t="s">
        <v>308</v>
      </c>
      <c r="G27" s="20"/>
    </row>
    <row r="28" spans="1:7" ht="15.75" customHeight="1">
      <c r="A28" s="49" t="s">
        <v>259</v>
      </c>
      <c r="B28" s="22" t="s">
        <v>273</v>
      </c>
      <c r="C28" s="20" t="s">
        <v>274</v>
      </c>
      <c r="D28" s="7" t="s">
        <v>275</v>
      </c>
      <c r="E28" s="9">
        <v>42267</v>
      </c>
      <c r="F28" s="7" t="s">
        <v>278</v>
      </c>
      <c r="G28" s="7" t="s">
        <v>279</v>
      </c>
    </row>
    <row r="29" spans="1:7" ht="15.75" customHeight="1">
      <c r="A29" s="49" t="s">
        <v>262</v>
      </c>
      <c r="B29" s="57" t="s">
        <v>311</v>
      </c>
      <c r="C29" s="59" t="s">
        <v>324</v>
      </c>
      <c r="D29" s="17" t="s">
        <v>330</v>
      </c>
      <c r="E29" s="15">
        <v>42120</v>
      </c>
      <c r="F29" s="17" t="s">
        <v>333</v>
      </c>
      <c r="G29" s="20" t="str">
        <f>CONCATENATE(C29,"@mit.edu")</f>
        <v>jtomazin@mit.edu</v>
      </c>
    </row>
    <row r="30" spans="1:7" ht="15.75" customHeight="1">
      <c r="A30" s="49" t="s">
        <v>271</v>
      </c>
      <c r="B30" s="22" t="s">
        <v>238</v>
      </c>
      <c r="C30" s="20" t="s">
        <v>240</v>
      </c>
      <c r="D30" s="7" t="s">
        <v>242</v>
      </c>
      <c r="E30" s="9">
        <v>42305</v>
      </c>
      <c r="F30" s="20"/>
      <c r="G30" s="7" t="s">
        <v>337</v>
      </c>
    </row>
    <row r="31" spans="1:7" ht="15.75" customHeight="1">
      <c r="A31" s="55" t="s">
        <v>277</v>
      </c>
      <c r="B31" s="22" t="s">
        <v>338</v>
      </c>
      <c r="C31" s="20" t="s">
        <v>339</v>
      </c>
      <c r="D31" s="61"/>
      <c r="E31" s="54"/>
      <c r="F31" s="20"/>
      <c r="G31" s="20" t="str">
        <f t="shared" ref="G31:G33" si="1">CONCATENATE(C31,"@mit.edu")</f>
        <v>chingpin@mit.edu</v>
      </c>
    </row>
    <row r="32" spans="1:7" ht="15.75" customHeight="1">
      <c r="A32" s="55" t="s">
        <v>292</v>
      </c>
      <c r="B32" s="22" t="s">
        <v>361</v>
      </c>
      <c r="C32" s="20" t="s">
        <v>362</v>
      </c>
      <c r="D32" s="52"/>
      <c r="E32" s="54"/>
      <c r="F32" s="7"/>
      <c r="G32" s="20" t="str">
        <f t="shared" si="1"/>
        <v>lfzhang@mit.edu</v>
      </c>
    </row>
    <row r="33" spans="1:7" ht="15.75" customHeight="1">
      <c r="A33" s="55" t="s">
        <v>299</v>
      </c>
      <c r="B33" s="22" t="s">
        <v>364</v>
      </c>
      <c r="C33" s="20" t="s">
        <v>365</v>
      </c>
      <c r="D33" s="58"/>
      <c r="E33" s="54"/>
      <c r="F33" s="20"/>
      <c r="G33" s="20" t="str">
        <f t="shared" si="1"/>
        <v>ckzhang@mit.edu</v>
      </c>
    </row>
    <row r="34" spans="1:7" ht="15.75" customHeight="1">
      <c r="A34" s="55" t="s">
        <v>305</v>
      </c>
      <c r="B34" s="56" t="s">
        <v>368</v>
      </c>
      <c r="C34" s="20" t="s">
        <v>369</v>
      </c>
      <c r="D34" s="17" t="s">
        <v>370</v>
      </c>
      <c r="E34" s="15">
        <v>42162</v>
      </c>
      <c r="F34" s="17" t="s">
        <v>371</v>
      </c>
      <c r="G34" s="10" t="s">
        <v>372</v>
      </c>
    </row>
    <row r="35" spans="1:7" ht="15.75" customHeight="1">
      <c r="A35" s="55" t="s">
        <v>305</v>
      </c>
      <c r="B35" s="56" t="s">
        <v>373</v>
      </c>
      <c r="C35" s="50" t="s">
        <v>374</v>
      </c>
      <c r="D35" s="17" t="s">
        <v>376</v>
      </c>
      <c r="E35" s="15">
        <v>42141</v>
      </c>
      <c r="F35" s="17" t="s">
        <v>378</v>
      </c>
      <c r="G35" s="20"/>
    </row>
    <row r="36" spans="1:7" ht="15.75" customHeight="1">
      <c r="A36" s="42" t="s">
        <v>321</v>
      </c>
      <c r="B36" s="22" t="s">
        <v>302</v>
      </c>
      <c r="C36" s="20" t="s">
        <v>303</v>
      </c>
      <c r="D36" s="61"/>
      <c r="E36" s="54"/>
      <c r="F36" s="20"/>
      <c r="G36" s="20" t="str">
        <f>CONCATENATE(C36,"@mit.edu")</f>
        <v>hjsong@mit.edu</v>
      </c>
    </row>
    <row r="37" spans="1:7" ht="15.75" customHeight="1">
      <c r="A37" s="42" t="s">
        <v>325</v>
      </c>
      <c r="B37" s="7" t="s">
        <v>348</v>
      </c>
      <c r="C37" s="60" t="s">
        <v>289</v>
      </c>
      <c r="D37" s="17" t="s">
        <v>351</v>
      </c>
      <c r="E37" s="15">
        <v>42348</v>
      </c>
      <c r="F37" s="17" t="s">
        <v>354</v>
      </c>
      <c r="G37" s="20"/>
    </row>
    <row r="38" spans="1:7" ht="15.75" customHeight="1">
      <c r="A38" s="42" t="s">
        <v>346</v>
      </c>
      <c r="B38" s="22" t="s">
        <v>139</v>
      </c>
      <c r="C38" s="50" t="s">
        <v>140</v>
      </c>
      <c r="D38" s="17" t="s">
        <v>142</v>
      </c>
      <c r="E38" s="15">
        <v>42344</v>
      </c>
      <c r="F38" s="17" t="s">
        <v>395</v>
      </c>
      <c r="G38" s="20"/>
    </row>
    <row r="39" spans="1:7" ht="15.75" customHeight="1">
      <c r="A39" s="42" t="s">
        <v>355</v>
      </c>
      <c r="B39" s="6" t="s">
        <v>77</v>
      </c>
      <c r="C39" s="50" t="s">
        <v>78</v>
      </c>
      <c r="D39" s="17" t="s">
        <v>79</v>
      </c>
      <c r="E39" s="15">
        <v>42237</v>
      </c>
      <c r="F39" s="17" t="s">
        <v>80</v>
      </c>
      <c r="G39" s="10" t="s">
        <v>81</v>
      </c>
    </row>
    <row r="40" spans="1:7" ht="15.75" customHeight="1">
      <c r="A40" s="42" t="s">
        <v>355</v>
      </c>
      <c r="B40" s="56" t="s">
        <v>85</v>
      </c>
      <c r="C40" s="50" t="s">
        <v>86</v>
      </c>
      <c r="D40" s="17" t="s">
        <v>87</v>
      </c>
      <c r="E40" s="15">
        <v>42118</v>
      </c>
      <c r="F40" s="17" t="s">
        <v>404</v>
      </c>
      <c r="G40" s="20"/>
    </row>
    <row r="41" spans="1:7" ht="15.75" customHeight="1">
      <c r="A41" s="62" t="s">
        <v>359</v>
      </c>
      <c r="B41" s="22" t="s">
        <v>407</v>
      </c>
      <c r="C41" s="20" t="s">
        <v>408</v>
      </c>
      <c r="D41" s="17" t="s">
        <v>409</v>
      </c>
      <c r="E41" s="15">
        <v>42282</v>
      </c>
      <c r="F41" s="17" t="s">
        <v>411</v>
      </c>
      <c r="G41" s="20"/>
    </row>
    <row r="42" spans="1:7" ht="15.75" customHeight="1">
      <c r="A42" s="62" t="s">
        <v>388</v>
      </c>
      <c r="B42" s="22" t="s">
        <v>389</v>
      </c>
      <c r="C42" s="20" t="s">
        <v>390</v>
      </c>
      <c r="D42" s="7" t="s">
        <v>391</v>
      </c>
      <c r="E42" s="9">
        <v>42292</v>
      </c>
      <c r="F42" s="7" t="s">
        <v>396</v>
      </c>
      <c r="G42" s="20"/>
    </row>
    <row r="43" spans="1:7" ht="15.75" customHeight="1">
      <c r="A43" s="62" t="s">
        <v>400</v>
      </c>
      <c r="B43" s="22" t="s">
        <v>422</v>
      </c>
      <c r="C43" s="20" t="s">
        <v>423</v>
      </c>
      <c r="D43" s="61"/>
      <c r="E43" s="54"/>
      <c r="F43" s="20"/>
      <c r="G43" s="20" t="str">
        <f t="shared" ref="G43:G44" si="2">CONCATENATE(C43,"@mit.edu")</f>
        <v>kollin@mit.edu</v>
      </c>
    </row>
    <row r="44" spans="1:7" ht="15.75" customHeight="1">
      <c r="A44" s="62" t="s">
        <v>413</v>
      </c>
      <c r="B44" s="22" t="s">
        <v>415</v>
      </c>
      <c r="C44" s="50" t="s">
        <v>416</v>
      </c>
      <c r="D44" s="17" t="s">
        <v>436</v>
      </c>
      <c r="E44" s="15">
        <v>42352</v>
      </c>
      <c r="F44" s="17" t="s">
        <v>437</v>
      </c>
      <c r="G44" s="20" t="str">
        <f t="shared" si="2"/>
        <v>ogautier@mit.edu</v>
      </c>
    </row>
    <row r="45" spans="1:7" ht="15.75" customHeight="1">
      <c r="A45" s="49" t="s">
        <v>421</v>
      </c>
      <c r="B45" s="22" t="s">
        <v>438</v>
      </c>
      <c r="C45" s="20" t="s">
        <v>439</v>
      </c>
      <c r="D45" s="17" t="s">
        <v>440</v>
      </c>
      <c r="E45" s="15">
        <v>42117</v>
      </c>
      <c r="F45" s="17" t="s">
        <v>441</v>
      </c>
      <c r="G45" s="20"/>
    </row>
    <row r="46" spans="1:7" ht="15.75" customHeight="1">
      <c r="A46" s="49" t="s">
        <v>433</v>
      </c>
      <c r="B46" s="22" t="s">
        <v>434</v>
      </c>
      <c r="C46" s="20" t="s">
        <v>435</v>
      </c>
      <c r="D46" s="17" t="s">
        <v>445</v>
      </c>
      <c r="E46" s="15">
        <v>42304</v>
      </c>
      <c r="F46" s="17" t="s">
        <v>448</v>
      </c>
      <c r="G46" s="20"/>
    </row>
    <row r="47" spans="1:7" ht="15.75" customHeight="1">
      <c r="A47" s="49" t="s">
        <v>449</v>
      </c>
      <c r="B47" s="22" t="s">
        <v>442</v>
      </c>
      <c r="C47" s="20" t="s">
        <v>443</v>
      </c>
      <c r="D47" s="17" t="s">
        <v>444</v>
      </c>
      <c r="E47" s="15">
        <v>42303</v>
      </c>
      <c r="F47" s="17" t="s">
        <v>446</v>
      </c>
      <c r="G47" s="20"/>
    </row>
    <row r="48" spans="1:7" ht="15.75" customHeight="1">
      <c r="A48" s="49" t="s">
        <v>454</v>
      </c>
      <c r="B48" s="42" t="s">
        <v>455</v>
      </c>
      <c r="C48" s="20" t="s">
        <v>456</v>
      </c>
      <c r="D48" s="17" t="s">
        <v>459</v>
      </c>
      <c r="E48" s="15">
        <v>42097</v>
      </c>
      <c r="F48" s="17" t="s">
        <v>463</v>
      </c>
      <c r="G48" s="20"/>
    </row>
    <row r="49" spans="1:7" ht="15.75" customHeight="1">
      <c r="A49" s="49" t="s">
        <v>454</v>
      </c>
      <c r="B49" s="46" t="s">
        <v>465</v>
      </c>
      <c r="C49" s="20" t="s">
        <v>468</v>
      </c>
      <c r="D49" s="17" t="s">
        <v>470</v>
      </c>
      <c r="E49" s="15">
        <v>42140</v>
      </c>
      <c r="F49" s="17" t="s">
        <v>481</v>
      </c>
      <c r="G49" s="20"/>
    </row>
    <row r="50" spans="1:7" ht="15.75" customHeight="1">
      <c r="A50" s="49" t="s">
        <v>454</v>
      </c>
      <c r="B50" s="46" t="s">
        <v>482</v>
      </c>
      <c r="C50" s="22" t="s">
        <v>483</v>
      </c>
      <c r="D50" s="17" t="s">
        <v>484</v>
      </c>
      <c r="E50" s="15">
        <v>42139</v>
      </c>
      <c r="F50" s="17" t="s">
        <v>485</v>
      </c>
      <c r="G50" s="20"/>
    </row>
    <row r="51" spans="1:7" ht="15.75" customHeight="1">
      <c r="A51" s="64" t="s">
        <v>473</v>
      </c>
      <c r="B51" s="65" t="s">
        <v>486</v>
      </c>
      <c r="C51" t="s">
        <v>487</v>
      </c>
      <c r="D51" s="17" t="s">
        <v>488</v>
      </c>
      <c r="E51" s="15">
        <v>42163</v>
      </c>
      <c r="F51" s="17" t="s">
        <v>489</v>
      </c>
      <c r="G51" s="40" t="s">
        <v>490</v>
      </c>
    </row>
    <row r="52" spans="1:7" ht="15.75" customHeight="1">
      <c r="A52" s="64" t="s">
        <v>473</v>
      </c>
      <c r="B52" s="53" t="s">
        <v>491</v>
      </c>
      <c r="C52" s="22" t="s">
        <v>492</v>
      </c>
      <c r="D52" s="17" t="s">
        <v>493</v>
      </c>
      <c r="E52" s="15">
        <v>42167</v>
      </c>
      <c r="F52" s="17" t="s">
        <v>494</v>
      </c>
      <c r="G52" s="20"/>
    </row>
    <row r="53" spans="1:7" ht="15.75" customHeight="1">
      <c r="D53" s="61"/>
      <c r="E53" s="54"/>
    </row>
    <row r="54" spans="1:7" ht="15.75" customHeight="1">
      <c r="D54" s="61"/>
      <c r="E54" s="54"/>
    </row>
    <row r="55" spans="1:7" ht="15.75" customHeight="1">
      <c r="D55" s="61"/>
      <c r="E55" s="54"/>
    </row>
    <row r="56" spans="1:7" ht="15.75" customHeight="1">
      <c r="D56" s="61"/>
      <c r="E56" s="54"/>
    </row>
    <row r="57" spans="1:7" ht="15.75" customHeight="1">
      <c r="D57" s="61"/>
      <c r="E57" s="54"/>
    </row>
    <row r="58" spans="1:7" ht="15.75" customHeight="1">
      <c r="D58" s="61"/>
      <c r="E58" s="54"/>
    </row>
    <row r="59" spans="1:7" ht="15.75" customHeight="1">
      <c r="D59" s="61"/>
      <c r="E59" s="54"/>
    </row>
    <row r="60" spans="1:7" ht="15.75" customHeight="1">
      <c r="E60" s="4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2" max="2" width="23.6640625" customWidth="1"/>
    <col min="6" max="6" width="26.33203125" customWidth="1"/>
    <col min="7" max="7" width="24.33203125" customWidth="1"/>
  </cols>
  <sheetData>
    <row r="1" spans="1:7" ht="15.75" customHeight="1">
      <c r="A1" s="8" t="s">
        <v>0</v>
      </c>
      <c r="B1" s="8" t="s">
        <v>1</v>
      </c>
      <c r="C1" s="8" t="s">
        <v>2</v>
      </c>
      <c r="D1" s="10" t="s">
        <v>13</v>
      </c>
      <c r="E1" s="11" t="s">
        <v>4</v>
      </c>
      <c r="F1" s="10" t="s">
        <v>5</v>
      </c>
      <c r="G1" s="10"/>
    </row>
    <row r="2" spans="1:7" ht="15.75" customHeight="1">
      <c r="A2" s="5">
        <v>542</v>
      </c>
      <c r="B2" s="6" t="s">
        <v>10</v>
      </c>
      <c r="C2" s="7" t="s">
        <v>11</v>
      </c>
      <c r="D2" s="7" t="s">
        <v>19</v>
      </c>
      <c r="E2" s="13" t="s">
        <v>20</v>
      </c>
      <c r="F2" s="7" t="s">
        <v>14</v>
      </c>
      <c r="G2" s="7" t="s">
        <v>15</v>
      </c>
    </row>
    <row r="3" spans="1:7" ht="15.75" customHeight="1">
      <c r="A3" s="5">
        <v>542</v>
      </c>
      <c r="B3" s="6" t="s">
        <v>17</v>
      </c>
      <c r="C3" s="12" t="s">
        <v>18</v>
      </c>
      <c r="D3" s="14" t="s">
        <v>22</v>
      </c>
      <c r="E3" s="13" t="s">
        <v>23</v>
      </c>
      <c r="F3" s="7" t="s">
        <v>24</v>
      </c>
      <c r="G3" s="7"/>
    </row>
    <row r="4" spans="1:7" ht="15.75" customHeight="1">
      <c r="A4" s="18" t="s">
        <v>25</v>
      </c>
      <c r="B4" s="23" t="s">
        <v>38</v>
      </c>
      <c r="C4" s="25" t="s">
        <v>57</v>
      </c>
      <c r="D4" s="7">
        <v>4848557184</v>
      </c>
      <c r="E4" s="13" t="s">
        <v>64</v>
      </c>
      <c r="F4" s="7"/>
      <c r="G4" s="20" t="str">
        <f t="shared" ref="G4:G8" si="0">CONCATENATE(C4,"@mit.edu")</f>
        <v>jackiexu@mit.edu</v>
      </c>
    </row>
    <row r="5" spans="1:7" ht="15.75" customHeight="1">
      <c r="A5" s="18" t="s">
        <v>41</v>
      </c>
      <c r="B5" s="22" t="s">
        <v>69</v>
      </c>
      <c r="C5" s="20" t="s">
        <v>70</v>
      </c>
      <c r="D5" s="7">
        <v>6172855038</v>
      </c>
      <c r="E5" s="13" t="s">
        <v>71</v>
      </c>
      <c r="F5" s="7" t="s">
        <v>72</v>
      </c>
      <c r="G5" s="20" t="str">
        <f t="shared" si="0"/>
        <v>mjoh@mit.edu</v>
      </c>
    </row>
    <row r="6" spans="1:7" ht="15.75" customHeight="1">
      <c r="A6" s="18" t="s">
        <v>52</v>
      </c>
      <c r="B6" s="22" t="s">
        <v>74</v>
      </c>
      <c r="C6" s="27" t="s">
        <v>54</v>
      </c>
      <c r="D6" s="22"/>
      <c r="E6" s="33"/>
      <c r="F6" s="31"/>
      <c r="G6" s="20" t="str">
        <f t="shared" si="0"/>
        <v>satherz@mit.edu</v>
      </c>
    </row>
    <row r="7" spans="1:7" ht="15.75" customHeight="1">
      <c r="A7" s="18" t="s">
        <v>62</v>
      </c>
      <c r="B7" s="34" t="s">
        <v>42</v>
      </c>
      <c r="C7" s="20" t="s">
        <v>46</v>
      </c>
      <c r="D7" s="7" t="s">
        <v>101</v>
      </c>
      <c r="E7" s="13" t="s">
        <v>102</v>
      </c>
      <c r="F7" s="10" t="s">
        <v>48</v>
      </c>
      <c r="G7" s="20" t="str">
        <f t="shared" si="0"/>
        <v>greglee@mit.edu</v>
      </c>
    </row>
    <row r="8" spans="1:7" ht="15.75" customHeight="1">
      <c r="A8" s="18" t="s">
        <v>62</v>
      </c>
      <c r="B8" s="34" t="s">
        <v>112</v>
      </c>
      <c r="C8" s="20" t="s">
        <v>115</v>
      </c>
      <c r="D8" s="7" t="s">
        <v>117</v>
      </c>
      <c r="E8" s="13" t="s">
        <v>118</v>
      </c>
      <c r="F8" s="7" t="s">
        <v>120</v>
      </c>
      <c r="G8" s="20" t="str">
        <f t="shared" si="0"/>
        <v>shomberg@mit.edu</v>
      </c>
    </row>
    <row r="9" spans="1:7" ht="15.75" customHeight="1">
      <c r="A9" s="32" t="s">
        <v>76</v>
      </c>
      <c r="B9" s="22" t="s">
        <v>103</v>
      </c>
      <c r="C9" s="20" t="s">
        <v>104</v>
      </c>
      <c r="D9" s="7" t="s">
        <v>122</v>
      </c>
      <c r="E9" s="13" t="s">
        <v>123</v>
      </c>
      <c r="F9" s="17" t="s">
        <v>108</v>
      </c>
    </row>
    <row r="10" spans="1:7" ht="15.75" customHeight="1">
      <c r="A10" s="32" t="s">
        <v>84</v>
      </c>
      <c r="B10" s="22" t="s">
        <v>110</v>
      </c>
      <c r="C10" s="20" t="s">
        <v>111</v>
      </c>
      <c r="D10" s="7" t="s">
        <v>113</v>
      </c>
      <c r="E10" s="13" t="s">
        <v>124</v>
      </c>
      <c r="F10" s="10" t="s">
        <v>116</v>
      </c>
      <c r="G10" s="10"/>
    </row>
    <row r="11" spans="1:7" ht="15.75" customHeight="1">
      <c r="A11" s="32" t="s">
        <v>91</v>
      </c>
      <c r="B11" s="36" t="s">
        <v>119</v>
      </c>
      <c r="C11" s="39" t="s">
        <v>125</v>
      </c>
      <c r="D11" s="7" t="s">
        <v>148</v>
      </c>
      <c r="E11" s="45" t="s">
        <v>149</v>
      </c>
      <c r="F11" s="17" t="s">
        <v>141</v>
      </c>
      <c r="G11" s="40"/>
    </row>
    <row r="12" spans="1:7" ht="15.75" customHeight="1">
      <c r="A12" s="32" t="s">
        <v>106</v>
      </c>
      <c r="B12" s="42" t="s">
        <v>179</v>
      </c>
      <c r="C12" s="20" t="s">
        <v>184</v>
      </c>
      <c r="D12" s="20"/>
      <c r="E12" s="33"/>
      <c r="F12" s="40"/>
      <c r="G12" s="40"/>
    </row>
    <row r="13" spans="1:7" ht="15.75" customHeight="1">
      <c r="A13" s="32" t="s">
        <v>106</v>
      </c>
      <c r="B13" s="42" t="s">
        <v>187</v>
      </c>
      <c r="C13" s="20" t="s">
        <v>188</v>
      </c>
      <c r="D13" s="7" t="s">
        <v>190</v>
      </c>
      <c r="E13" s="13" t="s">
        <v>192</v>
      </c>
      <c r="F13" s="38" t="s">
        <v>196</v>
      </c>
      <c r="G13" s="37"/>
    </row>
    <row r="14" spans="1:7" ht="15.75" customHeight="1">
      <c r="A14" s="32" t="s">
        <v>106</v>
      </c>
      <c r="B14" s="44" t="s">
        <v>199</v>
      </c>
      <c r="C14" s="20" t="s">
        <v>200</v>
      </c>
      <c r="D14" s="7" t="s">
        <v>201</v>
      </c>
      <c r="E14" s="13" t="s">
        <v>202</v>
      </c>
      <c r="F14" s="17" t="s">
        <v>203</v>
      </c>
    </row>
    <row r="15" spans="1:7" ht="15.75" customHeight="1">
      <c r="A15" s="34" t="s">
        <v>133</v>
      </c>
      <c r="B15" s="22" t="s">
        <v>194</v>
      </c>
      <c r="C15" s="20" t="s">
        <v>195</v>
      </c>
      <c r="D15" s="7" t="s">
        <v>197</v>
      </c>
      <c r="E15" s="13" t="s">
        <v>204</v>
      </c>
      <c r="F15" s="17" t="s">
        <v>198</v>
      </c>
    </row>
    <row r="16" spans="1:7" ht="15.75" customHeight="1">
      <c r="A16" s="34" t="s">
        <v>138</v>
      </c>
      <c r="B16" s="22" t="s">
        <v>205</v>
      </c>
      <c r="C16" s="20" t="s">
        <v>206</v>
      </c>
      <c r="D16" s="7" t="s">
        <v>207</v>
      </c>
      <c r="E16" s="13" t="s">
        <v>208</v>
      </c>
      <c r="F16" s="7" t="s">
        <v>209</v>
      </c>
      <c r="G16" s="31"/>
    </row>
    <row r="17" spans="1:7" ht="15.75" customHeight="1">
      <c r="A17" s="34" t="s">
        <v>146</v>
      </c>
      <c r="B17" s="46" t="s">
        <v>210</v>
      </c>
      <c r="C17" s="20" t="s">
        <v>211</v>
      </c>
      <c r="D17" s="20"/>
      <c r="E17" s="33"/>
      <c r="F17" s="48"/>
      <c r="G17" s="48"/>
    </row>
    <row r="18" spans="1:7" ht="15.75" customHeight="1">
      <c r="A18" s="34" t="s">
        <v>146</v>
      </c>
      <c r="B18" s="46" t="s">
        <v>175</v>
      </c>
      <c r="C18" s="20" t="s">
        <v>176</v>
      </c>
      <c r="D18" s="7" t="s">
        <v>213</v>
      </c>
      <c r="E18" s="13" t="s">
        <v>214</v>
      </c>
      <c r="F18" s="17" t="s">
        <v>178</v>
      </c>
    </row>
    <row r="19" spans="1:7" ht="15.75" customHeight="1">
      <c r="A19" s="34" t="s">
        <v>146</v>
      </c>
      <c r="B19" s="42" t="s">
        <v>217</v>
      </c>
      <c r="C19" s="50" t="s">
        <v>218</v>
      </c>
      <c r="D19" s="7" t="s">
        <v>223</v>
      </c>
      <c r="E19" s="13" t="s">
        <v>224</v>
      </c>
      <c r="F19" s="10" t="s">
        <v>225</v>
      </c>
      <c r="G19" s="31"/>
    </row>
    <row r="20" spans="1:7" ht="15.75" customHeight="1">
      <c r="A20" s="34" t="s">
        <v>174</v>
      </c>
      <c r="B20" s="22" t="s">
        <v>227</v>
      </c>
      <c r="C20" s="20" t="s">
        <v>228</v>
      </c>
      <c r="D20" s="7">
        <v>2404131132</v>
      </c>
      <c r="E20" s="13" t="s">
        <v>229</v>
      </c>
      <c r="F20" s="10" t="s">
        <v>230</v>
      </c>
      <c r="G20" s="31"/>
    </row>
    <row r="21" spans="1:7" ht="15.75" customHeight="1">
      <c r="A21" s="34" t="s">
        <v>181</v>
      </c>
      <c r="B21" s="22" t="s">
        <v>232</v>
      </c>
      <c r="C21" s="20" t="s">
        <v>233</v>
      </c>
      <c r="D21" s="7">
        <v>6176403015</v>
      </c>
      <c r="E21" s="13" t="s">
        <v>234</v>
      </c>
      <c r="F21" s="38" t="s">
        <v>235</v>
      </c>
      <c r="G21" s="48"/>
    </row>
    <row r="22" spans="1:7" ht="15.75" customHeight="1">
      <c r="A22" s="34" t="s">
        <v>193</v>
      </c>
      <c r="B22" s="22" t="s">
        <v>237</v>
      </c>
      <c r="C22" s="20" t="s">
        <v>239</v>
      </c>
      <c r="D22" s="7" t="s">
        <v>241</v>
      </c>
      <c r="E22" s="13" t="s">
        <v>243</v>
      </c>
      <c r="F22" s="38" t="s">
        <v>244</v>
      </c>
      <c r="G22" s="48"/>
    </row>
    <row r="23" spans="1:7" ht="15.75" customHeight="1">
      <c r="A23" s="49" t="s">
        <v>216</v>
      </c>
      <c r="B23" s="22" t="s">
        <v>245</v>
      </c>
      <c r="C23" s="20" t="s">
        <v>246</v>
      </c>
      <c r="D23" s="7">
        <v>6176822103</v>
      </c>
      <c r="E23" s="13" t="s">
        <v>248</v>
      </c>
      <c r="F23" s="48"/>
      <c r="G23" s="48"/>
    </row>
    <row r="24" spans="1:7" ht="15.75" customHeight="1">
      <c r="A24" s="49" t="s">
        <v>236</v>
      </c>
      <c r="B24" s="22" t="s">
        <v>249</v>
      </c>
      <c r="C24" s="20" t="s">
        <v>250</v>
      </c>
      <c r="D24" s="7">
        <v>5712289691</v>
      </c>
      <c r="E24" s="33"/>
      <c r="F24" s="38" t="s">
        <v>251</v>
      </c>
      <c r="G24" s="48"/>
    </row>
    <row r="25" spans="1:7" ht="15.75" customHeight="1">
      <c r="A25" s="49" t="s">
        <v>247</v>
      </c>
      <c r="B25" s="34" t="s">
        <v>252</v>
      </c>
      <c r="C25" s="20" t="s">
        <v>254</v>
      </c>
      <c r="D25" s="20"/>
      <c r="E25" s="13" t="s">
        <v>256</v>
      </c>
      <c r="F25" s="20"/>
      <c r="G25" s="20"/>
    </row>
    <row r="26" spans="1:7" ht="15.75" customHeight="1">
      <c r="A26" s="49" t="s">
        <v>247</v>
      </c>
      <c r="B26" s="53" t="s">
        <v>257</v>
      </c>
      <c r="C26" s="20" t="s">
        <v>263</v>
      </c>
      <c r="D26" s="20"/>
      <c r="E26" s="13" t="s">
        <v>266</v>
      </c>
      <c r="F26" s="20"/>
      <c r="G26" s="20"/>
    </row>
    <row r="27" spans="1:7" ht="15.75" customHeight="1">
      <c r="A27" s="49" t="s">
        <v>258</v>
      </c>
      <c r="B27" s="22" t="s">
        <v>268</v>
      </c>
      <c r="C27" s="20" t="s">
        <v>269</v>
      </c>
      <c r="D27" s="7" t="s">
        <v>270</v>
      </c>
      <c r="E27" s="13" t="s">
        <v>272</v>
      </c>
      <c r="F27" s="20"/>
      <c r="G27" s="20"/>
    </row>
    <row r="28" spans="1:7" ht="15.75" customHeight="1">
      <c r="A28" s="49" t="s">
        <v>259</v>
      </c>
      <c r="B28" s="22" t="s">
        <v>273</v>
      </c>
      <c r="C28" s="20" t="s">
        <v>274</v>
      </c>
      <c r="D28" s="7" t="s">
        <v>275</v>
      </c>
      <c r="E28" s="13" t="s">
        <v>276</v>
      </c>
      <c r="F28" s="7" t="s">
        <v>278</v>
      </c>
      <c r="G28" s="7" t="s">
        <v>279</v>
      </c>
    </row>
    <row r="29" spans="1:7" ht="15.75" customHeight="1">
      <c r="A29" s="49" t="s">
        <v>262</v>
      </c>
      <c r="B29" s="7" t="s">
        <v>280</v>
      </c>
      <c r="C29" s="7" t="s">
        <v>281</v>
      </c>
      <c r="D29" s="7">
        <v>8572598427</v>
      </c>
      <c r="E29" s="13" t="s">
        <v>282</v>
      </c>
      <c r="F29" s="7" t="s">
        <v>283</v>
      </c>
      <c r="G29" s="20"/>
    </row>
    <row r="30" spans="1:7" ht="15.75" customHeight="1">
      <c r="A30" s="49" t="s">
        <v>271</v>
      </c>
      <c r="B30" s="22" t="s">
        <v>238</v>
      </c>
      <c r="C30" s="20" t="s">
        <v>240</v>
      </c>
      <c r="D30" s="7" t="s">
        <v>242</v>
      </c>
      <c r="E30" s="13" t="s">
        <v>284</v>
      </c>
      <c r="F30" s="20"/>
      <c r="G30" s="20"/>
    </row>
    <row r="31" spans="1:7" ht="15.75" customHeight="1">
      <c r="A31" s="55" t="s">
        <v>277</v>
      </c>
      <c r="B31" s="22" t="s">
        <v>287</v>
      </c>
      <c r="C31" s="20" t="s">
        <v>289</v>
      </c>
      <c r="D31" s="20"/>
      <c r="E31" s="13" t="s">
        <v>291</v>
      </c>
      <c r="F31" s="20"/>
      <c r="G31" s="20"/>
    </row>
    <row r="32" spans="1:7" ht="15.75" customHeight="1">
      <c r="A32" s="55" t="s">
        <v>292</v>
      </c>
      <c r="B32" s="22" t="s">
        <v>294</v>
      </c>
      <c r="C32" s="20" t="s">
        <v>295</v>
      </c>
      <c r="D32" s="7" t="s">
        <v>296</v>
      </c>
      <c r="E32" s="13" t="s">
        <v>297</v>
      </c>
      <c r="F32" s="7" t="s">
        <v>298</v>
      </c>
      <c r="G32" s="20"/>
    </row>
    <row r="33" spans="1:7" ht="15.75" customHeight="1">
      <c r="A33" s="55" t="s">
        <v>299</v>
      </c>
      <c r="B33" s="22" t="s">
        <v>302</v>
      </c>
      <c r="C33" s="20" t="s">
        <v>303</v>
      </c>
      <c r="D33" s="20"/>
      <c r="E33" s="33"/>
      <c r="F33" s="20"/>
      <c r="G33" s="20"/>
    </row>
    <row r="34" spans="1:7" ht="15.75" customHeight="1">
      <c r="A34" s="55" t="s">
        <v>305</v>
      </c>
      <c r="B34" s="56" t="s">
        <v>306</v>
      </c>
      <c r="C34" s="20" t="s">
        <v>312</v>
      </c>
      <c r="D34" s="7" t="s">
        <v>313</v>
      </c>
      <c r="E34" s="13" t="s">
        <v>314</v>
      </c>
      <c r="F34" s="7" t="s">
        <v>315</v>
      </c>
      <c r="G34" s="20"/>
    </row>
    <row r="35" spans="1:7" ht="15.75" customHeight="1">
      <c r="A35" s="55" t="s">
        <v>305</v>
      </c>
      <c r="B35" s="56" t="s">
        <v>316</v>
      </c>
      <c r="C35" s="50" t="s">
        <v>317</v>
      </c>
      <c r="D35" s="7" t="s">
        <v>318</v>
      </c>
      <c r="E35" s="13" t="s">
        <v>319</v>
      </c>
      <c r="F35" s="7" t="s">
        <v>320</v>
      </c>
      <c r="G35" s="20"/>
    </row>
    <row r="36" spans="1:7" ht="15.75" customHeight="1">
      <c r="A36" s="42" t="s">
        <v>321</v>
      </c>
      <c r="B36" s="22" t="s">
        <v>322</v>
      </c>
      <c r="C36" s="20" t="s">
        <v>323</v>
      </c>
      <c r="D36" s="20"/>
      <c r="E36" s="33"/>
      <c r="F36" s="20"/>
      <c r="G36" s="20"/>
    </row>
    <row r="37" spans="1:7" ht="15.75" customHeight="1">
      <c r="A37" s="42" t="s">
        <v>325</v>
      </c>
      <c r="B37" s="22" t="s">
        <v>326</v>
      </c>
      <c r="C37" s="60" t="s">
        <v>327</v>
      </c>
      <c r="D37" s="7">
        <v>2073136798</v>
      </c>
      <c r="E37" s="13" t="s">
        <v>344</v>
      </c>
      <c r="F37" s="7" t="s">
        <v>345</v>
      </c>
      <c r="G37" s="20"/>
    </row>
    <row r="38" spans="1:7" ht="15.75" customHeight="1">
      <c r="A38" s="42" t="s">
        <v>346</v>
      </c>
      <c r="B38" s="22" t="s">
        <v>347</v>
      </c>
      <c r="C38" s="50" t="s">
        <v>349</v>
      </c>
      <c r="D38" s="7" t="s">
        <v>350</v>
      </c>
      <c r="E38" s="13" t="s">
        <v>352</v>
      </c>
      <c r="F38" s="7" t="s">
        <v>353</v>
      </c>
      <c r="G38" s="20"/>
    </row>
    <row r="39" spans="1:7" ht="15.75" customHeight="1">
      <c r="A39" s="42" t="s">
        <v>355</v>
      </c>
      <c r="B39" s="56" t="s">
        <v>356</v>
      </c>
      <c r="C39" s="50" t="s">
        <v>357</v>
      </c>
      <c r="D39" s="20"/>
      <c r="E39" s="33"/>
      <c r="F39" s="20"/>
      <c r="G39" s="20"/>
    </row>
    <row r="40" spans="1:7" ht="15.75" customHeight="1">
      <c r="A40" s="42" t="s">
        <v>355</v>
      </c>
      <c r="B40" s="56" t="s">
        <v>169</v>
      </c>
      <c r="C40" s="50" t="s">
        <v>170</v>
      </c>
      <c r="D40" s="20"/>
      <c r="E40" s="33"/>
      <c r="F40" s="20"/>
      <c r="G40" s="20"/>
    </row>
    <row r="41" spans="1:7" ht="15.75" customHeight="1">
      <c r="A41" s="62" t="s">
        <v>359</v>
      </c>
      <c r="B41" s="22" t="s">
        <v>381</v>
      </c>
      <c r="C41" s="20" t="s">
        <v>382</v>
      </c>
      <c r="D41" s="20"/>
      <c r="E41" s="13" t="s">
        <v>383</v>
      </c>
      <c r="F41" s="20"/>
      <c r="G41" s="20" t="str">
        <f t="shared" ref="G41:G44" si="1">CONCATENATE(C41,"@mit.edu")</f>
        <v>ashmeng@mit.edu</v>
      </c>
    </row>
    <row r="42" spans="1:7" ht="15.75" customHeight="1">
      <c r="A42" s="62" t="s">
        <v>388</v>
      </c>
      <c r="B42" s="22" t="s">
        <v>389</v>
      </c>
      <c r="C42" s="20" t="s">
        <v>390</v>
      </c>
      <c r="D42" s="7" t="s">
        <v>391</v>
      </c>
      <c r="E42" s="13" t="s">
        <v>393</v>
      </c>
      <c r="F42" s="7" t="s">
        <v>396</v>
      </c>
      <c r="G42" s="20" t="str">
        <f t="shared" si="1"/>
        <v>kkem@mit.edu</v>
      </c>
    </row>
    <row r="43" spans="1:7" ht="15.75" customHeight="1">
      <c r="A43" s="62" t="s">
        <v>400</v>
      </c>
      <c r="B43" s="22" t="s">
        <v>401</v>
      </c>
      <c r="C43" s="20" t="s">
        <v>402</v>
      </c>
      <c r="D43" s="20"/>
      <c r="E43" s="33"/>
      <c r="F43" s="20"/>
      <c r="G43" s="20" t="str">
        <f t="shared" si="1"/>
        <v>janellem@mit.edu</v>
      </c>
    </row>
    <row r="44" spans="1:7" ht="15.75" customHeight="1">
      <c r="A44" s="62" t="s">
        <v>413</v>
      </c>
      <c r="B44" s="22" t="s">
        <v>415</v>
      </c>
      <c r="C44" s="50" t="s">
        <v>416</v>
      </c>
      <c r="D44" s="20"/>
      <c r="E44" s="33"/>
      <c r="F44" s="20"/>
      <c r="G44" s="20" t="str">
        <f t="shared" si="1"/>
        <v>ogautier@mit.edu</v>
      </c>
    </row>
    <row r="45" spans="1:7" ht="15.75" customHeight="1">
      <c r="A45" s="49" t="s">
        <v>421</v>
      </c>
      <c r="B45" s="22" t="s">
        <v>424</v>
      </c>
      <c r="C45" s="20" t="s">
        <v>425</v>
      </c>
      <c r="D45" s="7" t="s">
        <v>427</v>
      </c>
      <c r="E45" s="13" t="s">
        <v>429</v>
      </c>
      <c r="F45" s="7" t="s">
        <v>431</v>
      </c>
      <c r="G45" s="20"/>
    </row>
    <row r="46" spans="1:7" ht="15.75" customHeight="1">
      <c r="A46" s="49" t="s">
        <v>433</v>
      </c>
      <c r="B46" s="22" t="s">
        <v>434</v>
      </c>
      <c r="C46" s="20" t="s">
        <v>435</v>
      </c>
      <c r="D46" s="63"/>
      <c r="E46" s="33"/>
      <c r="F46" s="20"/>
      <c r="G46" s="20"/>
    </row>
    <row r="47" spans="1:7" ht="15.75" customHeight="1">
      <c r="A47" s="49" t="s">
        <v>449</v>
      </c>
      <c r="B47" s="22" t="s">
        <v>451</v>
      </c>
      <c r="C47" s="20" t="s">
        <v>452</v>
      </c>
      <c r="D47" s="7" t="s">
        <v>453</v>
      </c>
      <c r="E47" s="13" t="s">
        <v>123</v>
      </c>
      <c r="F47" s="20"/>
      <c r="G47" s="20"/>
    </row>
    <row r="48" spans="1:7" ht="15.75" customHeight="1">
      <c r="A48" s="49" t="s">
        <v>454</v>
      </c>
      <c r="B48" s="56" t="s">
        <v>457</v>
      </c>
      <c r="C48" s="22" t="s">
        <v>458</v>
      </c>
      <c r="D48" s="7" t="s">
        <v>460</v>
      </c>
      <c r="E48" s="13" t="s">
        <v>462</v>
      </c>
      <c r="F48" s="7" t="s">
        <v>464</v>
      </c>
      <c r="G48" s="20"/>
    </row>
    <row r="49" spans="1:7" ht="15.75" customHeight="1">
      <c r="A49" s="49" t="s">
        <v>454</v>
      </c>
      <c r="B49" s="56" t="s">
        <v>467</v>
      </c>
      <c r="C49" s="20" t="s">
        <v>469</v>
      </c>
      <c r="D49" s="7">
        <v>5415149545</v>
      </c>
      <c r="E49" s="13" t="s">
        <v>471</v>
      </c>
      <c r="F49" s="7" t="s">
        <v>472</v>
      </c>
      <c r="G49" s="20"/>
    </row>
    <row r="50" spans="1:7" ht="15.75" customHeight="1">
      <c r="A50" s="49" t="s">
        <v>473</v>
      </c>
      <c r="B50" s="34" t="s">
        <v>474</v>
      </c>
      <c r="C50" s="20" t="s">
        <v>475</v>
      </c>
      <c r="D50" s="7" t="s">
        <v>476</v>
      </c>
      <c r="E50" s="13" t="s">
        <v>477</v>
      </c>
      <c r="F50" s="7" t="s">
        <v>478</v>
      </c>
      <c r="G50" s="20"/>
    </row>
    <row r="51" spans="1:7" ht="15.75" customHeight="1">
      <c r="A51" s="64" t="s">
        <v>473</v>
      </c>
      <c r="B51" s="53" t="s">
        <v>479</v>
      </c>
      <c r="C51" s="22" t="s">
        <v>480</v>
      </c>
      <c r="D51" s="20"/>
      <c r="E51" s="33"/>
      <c r="F51" s="20"/>
      <c r="G51" s="2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/>
  </sheetViews>
  <sheetFormatPr baseColWidth="10" defaultColWidth="14.5" defaultRowHeight="15.75" customHeight="1" x14ac:dyDescent="0"/>
  <cols>
    <col min="2" max="2" width="26.33203125" customWidth="1"/>
  </cols>
  <sheetData>
    <row r="1" spans="1:9" ht="15.75" customHeight="1">
      <c r="A1" s="17" t="s">
        <v>194</v>
      </c>
      <c r="B1" s="8" t="s">
        <v>1</v>
      </c>
      <c r="C1" s="8" t="s">
        <v>2</v>
      </c>
      <c r="D1" s="40" t="s">
        <v>506</v>
      </c>
      <c r="G1" s="66"/>
      <c r="I1" s="61"/>
    </row>
    <row r="2" spans="1:9" ht="15.75" customHeight="1">
      <c r="A2" s="17" t="s">
        <v>169</v>
      </c>
      <c r="B2" s="53" t="s">
        <v>257</v>
      </c>
      <c r="C2" s="20" t="s">
        <v>263</v>
      </c>
      <c r="D2" t="str">
        <f t="shared" ref="D2:D52" si="0">IF(C2&lt;&gt;"", CONCATENATE(C2,"@mit.edu"),"")</f>
        <v>alfredov@mit.edu</v>
      </c>
      <c r="G2" s="66"/>
    </row>
    <row r="3" spans="1:9" ht="15.75" customHeight="1">
      <c r="A3" s="17" t="s">
        <v>507</v>
      </c>
      <c r="B3" s="22" t="s">
        <v>194</v>
      </c>
      <c r="C3" s="20"/>
      <c r="D3" t="str">
        <f t="shared" si="0"/>
        <v/>
      </c>
      <c r="G3" s="66"/>
      <c r="I3" s="61"/>
    </row>
    <row r="4" spans="1:9" ht="15.75" customHeight="1">
      <c r="A4" s="17" t="s">
        <v>508</v>
      </c>
      <c r="B4" s="22" t="s">
        <v>169</v>
      </c>
      <c r="C4" s="20"/>
      <c r="D4" t="str">
        <f t="shared" si="0"/>
        <v/>
      </c>
      <c r="G4" s="66"/>
      <c r="I4" s="61"/>
    </row>
    <row r="5" spans="1:9" ht="15.75" customHeight="1">
      <c r="A5" s="17" t="s">
        <v>509</v>
      </c>
      <c r="B5" s="56" t="s">
        <v>368</v>
      </c>
      <c r="C5" s="20" t="s">
        <v>369</v>
      </c>
      <c r="D5" t="str">
        <f t="shared" si="0"/>
        <v>ange@mit.edu</v>
      </c>
      <c r="G5" s="66"/>
      <c r="I5" s="61"/>
    </row>
    <row r="6" spans="1:9" ht="15.75" customHeight="1">
      <c r="A6" s="17" t="s">
        <v>455</v>
      </c>
      <c r="B6" s="6" t="s">
        <v>10</v>
      </c>
      <c r="C6" s="7"/>
      <c r="D6" t="str">
        <f t="shared" si="0"/>
        <v/>
      </c>
      <c r="G6" s="66"/>
    </row>
    <row r="7" spans="1:9" ht="15.75" customHeight="1">
      <c r="A7" s="17" t="s">
        <v>510</v>
      </c>
      <c r="B7" s="22" t="s">
        <v>407</v>
      </c>
      <c r="C7" s="20" t="s">
        <v>408</v>
      </c>
      <c r="D7" t="str">
        <f t="shared" si="0"/>
        <v>bozturk@mit.edu</v>
      </c>
      <c r="G7" s="66"/>
      <c r="I7" s="61"/>
    </row>
    <row r="8" spans="1:9" ht="15.75" customHeight="1">
      <c r="A8" s="17" t="s">
        <v>287</v>
      </c>
      <c r="B8" s="6" t="s">
        <v>17</v>
      </c>
      <c r="C8" s="12" t="s">
        <v>18</v>
      </c>
      <c r="D8" t="str">
        <f t="shared" si="0"/>
        <v>wengronr@mit.edu</v>
      </c>
      <c r="G8" s="66"/>
    </row>
    <row r="9" spans="1:9" ht="15.75" customHeight="1">
      <c r="A9" s="17" t="s">
        <v>38</v>
      </c>
      <c r="B9" s="22" t="s">
        <v>103</v>
      </c>
      <c r="C9" s="20"/>
      <c r="D9" t="str">
        <f t="shared" si="0"/>
        <v/>
      </c>
      <c r="G9" s="66"/>
      <c r="I9" s="61"/>
    </row>
    <row r="10" spans="1:9" ht="15.75" customHeight="1">
      <c r="A10" s="17" t="s">
        <v>511</v>
      </c>
      <c r="B10" s="22" t="s">
        <v>364</v>
      </c>
      <c r="C10" s="20" t="s">
        <v>365</v>
      </c>
      <c r="D10" t="str">
        <f t="shared" si="0"/>
        <v>ckzhang@mit.edu</v>
      </c>
      <c r="G10" s="66"/>
    </row>
    <row r="11" spans="1:9" ht="15.75" customHeight="1">
      <c r="A11" s="17" t="s">
        <v>512</v>
      </c>
      <c r="B11" s="22" t="s">
        <v>338</v>
      </c>
      <c r="C11" s="20" t="s">
        <v>339</v>
      </c>
      <c r="D11" t="str">
        <f t="shared" si="0"/>
        <v>chingpin@mit.edu</v>
      </c>
      <c r="G11" s="66"/>
      <c r="I11" s="61"/>
    </row>
    <row r="12" spans="1:9" ht="15.75" customHeight="1">
      <c r="A12" s="17" t="s">
        <v>442</v>
      </c>
      <c r="B12" s="22" t="s">
        <v>139</v>
      </c>
      <c r="C12" s="50" t="s">
        <v>140</v>
      </c>
      <c r="D12" t="str">
        <f t="shared" si="0"/>
        <v>cmart@mit.edu</v>
      </c>
      <c r="G12" s="66"/>
      <c r="I12" s="61"/>
    </row>
    <row r="13" spans="1:9" ht="15.75" customHeight="1">
      <c r="A13" s="17" t="s">
        <v>513</v>
      </c>
      <c r="B13" s="34" t="s">
        <v>252</v>
      </c>
      <c r="C13" s="20" t="s">
        <v>254</v>
      </c>
      <c r="D13" t="str">
        <f t="shared" si="0"/>
        <v>pineiro@mit.edu</v>
      </c>
      <c r="G13" s="66"/>
    </row>
    <row r="14" spans="1:9" ht="15.75" customHeight="1">
      <c r="A14" s="17" t="s">
        <v>514</v>
      </c>
      <c r="B14" s="22" t="s">
        <v>268</v>
      </c>
      <c r="C14" s="20" t="s">
        <v>269</v>
      </c>
      <c r="D14" t="str">
        <f t="shared" si="0"/>
        <v>dsukhin@mit.edu</v>
      </c>
      <c r="G14" s="66"/>
      <c r="I14" s="61"/>
    </row>
    <row r="15" spans="1:9" ht="15.75" customHeight="1">
      <c r="A15" s="17" t="s">
        <v>515</v>
      </c>
      <c r="B15" s="65" t="s">
        <v>486</v>
      </c>
      <c r="C15" t="s">
        <v>487</v>
      </c>
      <c r="D15" t="str">
        <f t="shared" si="0"/>
        <v>daviwang@mit.edu</v>
      </c>
      <c r="G15" s="66"/>
    </row>
    <row r="16" spans="1:9" ht="15.75" customHeight="1">
      <c r="A16" s="17" t="s">
        <v>515</v>
      </c>
      <c r="B16" s="46" t="s">
        <v>179</v>
      </c>
      <c r="C16" s="20" t="s">
        <v>184</v>
      </c>
      <c r="D16" t="str">
        <f t="shared" si="0"/>
        <v>devinm@mit.edu</v>
      </c>
      <c r="G16" s="66"/>
      <c r="I16" s="61"/>
    </row>
    <row r="17" spans="1:9" ht="15.75" customHeight="1">
      <c r="A17" s="17" t="s">
        <v>516</v>
      </c>
      <c r="B17" s="34" t="s">
        <v>82</v>
      </c>
      <c r="C17" s="20" t="s">
        <v>97</v>
      </c>
      <c r="D17" t="str">
        <f t="shared" si="0"/>
        <v>ebrahim@mit.edu</v>
      </c>
      <c r="E17" s="61"/>
      <c r="F17" s="61"/>
      <c r="G17" s="67"/>
      <c r="H17" s="61"/>
    </row>
    <row r="18" spans="1:9" ht="15.75" customHeight="1">
      <c r="A18" s="17" t="s">
        <v>517</v>
      </c>
      <c r="B18" s="22" t="s">
        <v>434</v>
      </c>
      <c r="C18" s="20" t="s">
        <v>435</v>
      </c>
      <c r="D18" t="str">
        <f t="shared" si="0"/>
        <v>eric_l@mit.edu</v>
      </c>
      <c r="G18" s="66"/>
      <c r="I18" s="61"/>
    </row>
    <row r="19" spans="1:9" ht="15.75" customHeight="1">
      <c r="A19" s="17" t="s">
        <v>465</v>
      </c>
      <c r="B19" s="22" t="s">
        <v>249</v>
      </c>
      <c r="C19" s="20" t="s">
        <v>250</v>
      </c>
      <c r="D19" t="str">
        <f t="shared" si="0"/>
        <v>yuyupuu@mit.edu</v>
      </c>
      <c r="G19" s="66"/>
      <c r="I19" s="61"/>
    </row>
    <row r="20" spans="1:9" ht="15.75" customHeight="1">
      <c r="A20" s="17" t="s">
        <v>316</v>
      </c>
      <c r="B20" s="22" t="s">
        <v>238</v>
      </c>
      <c r="C20" s="20" t="s">
        <v>240</v>
      </c>
      <c r="D20" t="str">
        <f t="shared" si="0"/>
        <v>fervar@mit.edu</v>
      </c>
      <c r="G20" s="66"/>
    </row>
    <row r="21" spans="1:9" ht="15.75" customHeight="1">
      <c r="B21" s="36" t="s">
        <v>119</v>
      </c>
      <c r="C21" s="39"/>
      <c r="D21" t="str">
        <f t="shared" si="0"/>
        <v/>
      </c>
      <c r="E21" s="61"/>
      <c r="F21" s="61"/>
      <c r="G21" s="68"/>
      <c r="H21" s="61"/>
      <c r="I21" s="61"/>
    </row>
    <row r="22" spans="1:9" ht="15.75" customHeight="1">
      <c r="B22" s="6" t="s">
        <v>77</v>
      </c>
      <c r="C22" s="50"/>
      <c r="D22" t="str">
        <f t="shared" si="0"/>
        <v/>
      </c>
      <c r="G22" s="66"/>
    </row>
    <row r="23" spans="1:9" ht="15.75" customHeight="1">
      <c r="B23" s="34" t="s">
        <v>50</v>
      </c>
      <c r="C23" s="20" t="s">
        <v>51</v>
      </c>
      <c r="D23" t="str">
        <f t="shared" si="0"/>
        <v>gtskhada@mit.edu</v>
      </c>
      <c r="E23" s="61"/>
      <c r="F23" s="61"/>
      <c r="G23" s="67"/>
      <c r="H23" s="61"/>
    </row>
    <row r="24" spans="1:9" ht="15.75" customHeight="1">
      <c r="B24" s="42" t="s">
        <v>455</v>
      </c>
      <c r="C24" s="20"/>
      <c r="D24" t="str">
        <f t="shared" si="0"/>
        <v/>
      </c>
      <c r="E24" s="61"/>
      <c r="F24" s="61"/>
      <c r="G24" s="67"/>
      <c r="H24" s="61"/>
      <c r="I24" s="61"/>
    </row>
    <row r="25" spans="1:9" ht="15.75" customHeight="1">
      <c r="B25" s="22" t="s">
        <v>42</v>
      </c>
      <c r="C25" s="20" t="s">
        <v>46</v>
      </c>
      <c r="D25" t="str">
        <f t="shared" si="0"/>
        <v>greglee@mit.edu</v>
      </c>
      <c r="E25" s="61"/>
      <c r="F25" s="61"/>
      <c r="G25" s="67"/>
      <c r="H25" s="61"/>
      <c r="I25" s="61"/>
    </row>
    <row r="26" spans="1:9" ht="15.75" customHeight="1">
      <c r="B26" s="22" t="s">
        <v>110</v>
      </c>
      <c r="C26" s="20"/>
      <c r="D26" t="str">
        <f t="shared" si="0"/>
        <v/>
      </c>
      <c r="E26" s="61"/>
      <c r="G26" s="67"/>
      <c r="H26" s="61"/>
      <c r="I26" s="61"/>
    </row>
    <row r="27" spans="1:9" ht="15.75" customHeight="1">
      <c r="B27" s="22" t="s">
        <v>302</v>
      </c>
      <c r="C27" s="20" t="s">
        <v>303</v>
      </c>
      <c r="D27" t="str">
        <f t="shared" si="0"/>
        <v>hjsong@mit.edu</v>
      </c>
      <c r="F27" s="61"/>
      <c r="G27" s="67"/>
      <c r="H27" s="61"/>
    </row>
    <row r="28" spans="1:9" ht="15.75" customHeight="1">
      <c r="B28" s="7" t="s">
        <v>348</v>
      </c>
      <c r="C28" s="60"/>
      <c r="D28" t="str">
        <f t="shared" si="0"/>
        <v/>
      </c>
      <c r="E28" s="61"/>
      <c r="F28" s="61"/>
      <c r="G28" s="67"/>
      <c r="H28" s="61"/>
      <c r="I28" s="61"/>
    </row>
    <row r="29" spans="1:9" ht="15.75" customHeight="1">
      <c r="B29" s="22" t="s">
        <v>182</v>
      </c>
      <c r="C29" s="20"/>
      <c r="D29" t="str">
        <f t="shared" si="0"/>
        <v/>
      </c>
      <c r="E29" s="61"/>
      <c r="F29" s="61"/>
      <c r="G29" s="67"/>
      <c r="H29" s="61"/>
      <c r="I29" s="61"/>
    </row>
    <row r="30" spans="1:9" ht="15.75" customHeight="1">
      <c r="B30" s="42" t="s">
        <v>144</v>
      </c>
      <c r="C30" s="20" t="s">
        <v>150</v>
      </c>
      <c r="D30" t="str">
        <f t="shared" si="0"/>
        <v>jsands@mit.edu</v>
      </c>
      <c r="E30" s="61"/>
      <c r="G30" s="67"/>
      <c r="H30" s="61"/>
    </row>
    <row r="31" spans="1:9" ht="15.75" customHeight="1">
      <c r="B31" s="22" t="s">
        <v>205</v>
      </c>
      <c r="C31" s="20" t="s">
        <v>206</v>
      </c>
      <c r="D31" t="str">
        <f t="shared" si="0"/>
        <v>babcockj@mit.edu</v>
      </c>
      <c r="E31" s="61"/>
      <c r="G31" s="67"/>
      <c r="H31" s="61"/>
      <c r="I31" s="61"/>
    </row>
    <row r="32" spans="1:9" ht="15.75" customHeight="1">
      <c r="B32" s="57" t="s">
        <v>311</v>
      </c>
      <c r="C32" s="59" t="s">
        <v>324</v>
      </c>
      <c r="D32" t="str">
        <f t="shared" si="0"/>
        <v>jtomazin@mit.edu</v>
      </c>
      <c r="E32" s="61"/>
      <c r="F32" s="61"/>
      <c r="G32" s="67"/>
      <c r="H32" s="61"/>
      <c r="I32" s="61"/>
    </row>
    <row r="33" spans="2:4" ht="15.75" customHeight="1">
      <c r="B33" s="42" t="s">
        <v>134</v>
      </c>
      <c r="C33" s="20" t="s">
        <v>135</v>
      </c>
      <c r="D33" t="str">
        <f t="shared" si="0"/>
        <v>jfajardo@mit.edu</v>
      </c>
    </row>
    <row r="34" spans="2:4" ht="15.75" customHeight="1">
      <c r="B34" s="53" t="s">
        <v>491</v>
      </c>
      <c r="C34" s="22"/>
      <c r="D34" t="str">
        <f t="shared" si="0"/>
        <v/>
      </c>
    </row>
    <row r="35" spans="2:4" ht="15.75" customHeight="1">
      <c r="B35" s="22" t="s">
        <v>389</v>
      </c>
      <c r="C35" s="20" t="s">
        <v>390</v>
      </c>
      <c r="D35" t="str">
        <f t="shared" si="0"/>
        <v>kkem@mit.edu</v>
      </c>
    </row>
    <row r="36" spans="2:4" ht="15.75" customHeight="1">
      <c r="B36" s="56" t="s">
        <v>373</v>
      </c>
      <c r="C36" s="50"/>
      <c r="D36" t="str">
        <f t="shared" si="0"/>
        <v/>
      </c>
    </row>
    <row r="37" spans="2:4" ht="15.75" customHeight="1">
      <c r="B37" s="22" t="s">
        <v>422</v>
      </c>
      <c r="C37" s="20" t="s">
        <v>423</v>
      </c>
      <c r="D37" t="str">
        <f t="shared" si="0"/>
        <v>kollin@mit.edu</v>
      </c>
    </row>
    <row r="38" spans="2:4" ht="15.75" customHeight="1">
      <c r="B38" s="22" t="s">
        <v>442</v>
      </c>
      <c r="C38" s="20"/>
      <c r="D38" t="str">
        <f t="shared" si="0"/>
        <v/>
      </c>
    </row>
    <row r="39" spans="2:4" ht="15.75" customHeight="1">
      <c r="B39" s="22" t="s">
        <v>361</v>
      </c>
      <c r="C39" s="20" t="s">
        <v>362</v>
      </c>
      <c r="D39" t="str">
        <f t="shared" si="0"/>
        <v>lfzhang@mit.edu</v>
      </c>
    </row>
    <row r="40" spans="2:4" ht="15.75" customHeight="1">
      <c r="B40" s="56" t="s">
        <v>85</v>
      </c>
      <c r="C40" s="50"/>
      <c r="D40" t="str">
        <f t="shared" si="0"/>
        <v/>
      </c>
    </row>
    <row r="41" spans="2:4" ht="15.75" customHeight="1">
      <c r="B41" s="22" t="s">
        <v>253</v>
      </c>
      <c r="C41" s="20" t="s">
        <v>255</v>
      </c>
      <c r="D41" t="str">
        <f t="shared" si="0"/>
        <v>mmundo@mit.edu</v>
      </c>
    </row>
    <row r="42" spans="2:4" ht="15.75" customHeight="1">
      <c r="B42" s="22" t="s">
        <v>438</v>
      </c>
      <c r="C42" s="20"/>
      <c r="D42" t="str">
        <f t="shared" si="0"/>
        <v/>
      </c>
    </row>
    <row r="43" spans="2:4" ht="15.75" customHeight="1">
      <c r="B43" s="44" t="s">
        <v>153</v>
      </c>
      <c r="C43" s="20" t="s">
        <v>163</v>
      </c>
      <c r="D43" t="str">
        <f t="shared" si="0"/>
        <v>gump@mit.edu</v>
      </c>
    </row>
    <row r="44" spans="2:4" ht="15.75" customHeight="1">
      <c r="B44" s="22" t="s">
        <v>415</v>
      </c>
      <c r="C44" s="50" t="s">
        <v>416</v>
      </c>
      <c r="D44" t="str">
        <f t="shared" si="0"/>
        <v>ogautier@mit.edu</v>
      </c>
    </row>
    <row r="45" spans="2:4" ht="15.75" customHeight="1">
      <c r="B45" s="22" t="s">
        <v>273</v>
      </c>
      <c r="C45" s="20"/>
      <c r="D45" t="str">
        <f t="shared" si="0"/>
        <v/>
      </c>
    </row>
    <row r="46" spans="2:4" ht="15.75" customHeight="1">
      <c r="B46" s="22" t="s">
        <v>175</v>
      </c>
      <c r="C46" s="20"/>
      <c r="D46" t="str">
        <f t="shared" si="0"/>
        <v/>
      </c>
    </row>
    <row r="47" spans="2:4" ht="15.75" customHeight="1">
      <c r="B47" s="46" t="s">
        <v>465</v>
      </c>
      <c r="C47" s="20"/>
      <c r="D47" t="str">
        <f t="shared" si="0"/>
        <v/>
      </c>
    </row>
    <row r="48" spans="2:4" ht="15.75" customHeight="1">
      <c r="B48" s="46" t="s">
        <v>482</v>
      </c>
      <c r="C48" s="22" t="s">
        <v>483</v>
      </c>
      <c r="D48" t="str">
        <f t="shared" si="0"/>
        <v>smccoy@mit.edu</v>
      </c>
    </row>
    <row r="49" spans="2:4" ht="15.75" customHeight="1">
      <c r="B49" s="46" t="s">
        <v>187</v>
      </c>
      <c r="C49" s="20" t="s">
        <v>188</v>
      </c>
      <c r="D49" t="str">
        <f t="shared" si="0"/>
        <v>simanta@mit.edu</v>
      </c>
    </row>
    <row r="50" spans="2:4" ht="15.75" customHeight="1">
      <c r="B50" s="42" t="s">
        <v>199</v>
      </c>
      <c r="C50" s="50" t="s">
        <v>200</v>
      </c>
      <c r="D50" t="str">
        <f t="shared" si="0"/>
        <v>surya@mit.edu</v>
      </c>
    </row>
    <row r="51" spans="2:4" ht="15.75" customHeight="1">
      <c r="B51" s="17" t="s">
        <v>33</v>
      </c>
      <c r="C51" t="s">
        <v>34</v>
      </c>
      <c r="D51" t="str">
        <f t="shared" si="0"/>
        <v>tkatz@mit.edu</v>
      </c>
    </row>
    <row r="52" spans="2:4" ht="15.75" customHeight="1">
      <c r="B52" s="22" t="s">
        <v>53</v>
      </c>
      <c r="C52" s="27" t="s">
        <v>54</v>
      </c>
      <c r="D52" t="str">
        <f t="shared" si="0"/>
        <v>satherz@mit.edu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Fall2016</vt:lpstr>
      <vt:lpstr>Fall 2015</vt:lpstr>
      <vt:lpstr>Fall 2014</vt:lpstr>
      <vt:lpstr>Sheet10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Babcock</cp:lastModifiedBy>
  <dcterms:created xsi:type="dcterms:W3CDTF">2016-09-13T16:41:41Z</dcterms:created>
  <dcterms:modified xsi:type="dcterms:W3CDTF">2016-09-20T18:46:41Z</dcterms:modified>
</cp:coreProperties>
</file>