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fallon\Bay-Adapt-Currents\Perception of Local Action\"/>
    </mc:Choice>
  </mc:AlternateContent>
  <xr:revisionPtr revIDLastSave="0" documentId="13_ncr:1_{3CDFAAD4-3CAF-4C15-BE2C-6AED7FCDCB58}" xr6:coauthVersionLast="47" xr6:coauthVersionMax="47" xr10:uidLastSave="{00000000-0000-0000-0000-000000000000}"/>
  <bookViews>
    <workbookView xWindow="-108" yWindow="-108" windowWidth="23256" windowHeight="12576" xr2:uid="{7E1555C7-1468-4FA1-BA37-55577CD7D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 s="1"/>
  <c r="K12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<sst xmlns="http://schemas.openxmlformats.org/spreadsheetml/2006/main" count="21" uniqueCount="21">
  <si>
    <t>geoname</t>
  </si>
  <si>
    <t>Alameda County, California</t>
  </si>
  <si>
    <t>Contra Costa County, California</t>
  </si>
  <si>
    <t>Marin County, California</t>
  </si>
  <si>
    <t>Napa County, California</t>
  </si>
  <si>
    <t>San Francisco County, California</t>
  </si>
  <si>
    <t>San Mateo County, California</t>
  </si>
  <si>
    <t>Santa Clara County, California</t>
  </si>
  <si>
    <t>Solano County, California</t>
  </si>
  <si>
    <t>Sonoma County, California</t>
  </si>
  <si>
    <t>Bay Area</t>
  </si>
  <si>
    <t>California</t>
  </si>
  <si>
    <t>United States</t>
  </si>
  <si>
    <t>2018pop</t>
  </si>
  <si>
    <t>2019pop</t>
  </si>
  <si>
    <t>2020pop</t>
  </si>
  <si>
    <t>2021pop</t>
  </si>
  <si>
    <t>2022pop</t>
  </si>
  <si>
    <t>2023pop</t>
  </si>
  <si>
    <t>2024</t>
  </si>
  <si>
    <t>2024pop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</si>
</sst>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FFFFFF"/>
      </left>
      <right/>
      <top/>
      <bottom style="thin">
        <color rgb="FFD3D3D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49" fontId="2" fillId="0" borderId="0" xfId="0" applyNumberFormat="1" applyFont="1"/>
    <xf numFmtId="0" fontId="2" fillId="0" borderId="1" xfId="0" applyFont="1" applyBorder="1"/>
    <xf numFmtId="2" fontId="0" fillId="0" borderId="0" xfId="0" applyNumberFormat="1"/>
    <xf numFmtId="2" fontId="2" fillId="0" borderId="1" xfId="0" applyNumberFormat="1" applyFont="1" applyBorder="1"/>
    <xf numFmtId="43" fontId="0" fillId="0" borderId="0" xfId="0" applyNumberFormat="1"/>
    <xf numFmtId="3" fontId="1" fillId="0" borderId="2" xfId="2" applyNumberFormat="1" applyBorder="1" applyAlignment="1" applyProtection="1">
      <alignment horizontal="right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164" fontId="0" fillId="0" borderId="0" xfId="1" applyNumberFormat="1" applyFont="1" applyFill="1"/>
    <xf numFmtId="49" fontId="0" fillId="0" borderId="0" xfId="0" applyNumberFormat="1"/>
    <xf numFmtId="3" fontId="3" fillId="0" borderId="0" xfId="0" applyNumberFormat="1" applyFont="1"/>
    <xf numFmtId="3" fontId="3" fillId="2" borderId="3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 3" xfId="2" xr:uid="{8EF69C38-C282-43D7-B066-85711FF017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F889-13E5-4022-B72C-FFEAFD6E7819}">
  <dimension ref="A1:M15"/>
  <sheetViews>
    <sheetView tabSelected="1" workbookViewId="0">
      <selection activeCell="F17" sqref="F17"/>
    </sheetView>
  </sheetViews>
  <sheetFormatPr defaultRowHeight="14.4" x14ac:dyDescent="0.3"/>
  <cols>
    <col min="1" max="1" width="9.5546875" style="9" bestFit="1" customWidth="1"/>
    <col min="11" max="11" width="10.33203125" bestFit="1" customWidth="1"/>
    <col min="12" max="13" width="8.88671875" style="3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x14ac:dyDescent="0.3">
      <c r="A2" s="1">
        <v>2018</v>
      </c>
      <c r="B2" s="4">
        <v>64.39</v>
      </c>
      <c r="C2" s="4">
        <v>60.585999999999999</v>
      </c>
      <c r="D2" s="4">
        <v>59.826000000000001</v>
      </c>
      <c r="E2" s="4">
        <v>59.543999999999997</v>
      </c>
      <c r="F2" s="4">
        <v>61.945</v>
      </c>
      <c r="G2" s="4">
        <v>59.902000000000001</v>
      </c>
      <c r="H2" s="4">
        <v>60.920999999999999</v>
      </c>
      <c r="I2" s="4">
        <v>60.1</v>
      </c>
      <c r="J2" s="4">
        <v>59.82</v>
      </c>
      <c r="K2" s="5">
        <f>((B2*B3)+(C2*C3)+(D2*D3)+(E2*E3)+(F2*F3)+(G2*G3)+(H2*H3)+(I2*I3)+(J2*J3))/K3</f>
        <v>61.45378393793802</v>
      </c>
      <c r="L2" s="4">
        <v>61.477752780000003</v>
      </c>
      <c r="M2" s="4">
        <v>56.911000000000001</v>
      </c>
    </row>
    <row r="3" spans="1:13" x14ac:dyDescent="0.3">
      <c r="A3" s="1" t="s">
        <v>13</v>
      </c>
      <c r="B3" s="6">
        <v>1666756</v>
      </c>
      <c r="C3" s="7">
        <v>1150519</v>
      </c>
      <c r="D3" s="7">
        <v>259662</v>
      </c>
      <c r="E3" s="7">
        <v>138789</v>
      </c>
      <c r="F3" s="7">
        <v>880696</v>
      </c>
      <c r="G3" s="7">
        <v>768681</v>
      </c>
      <c r="H3" s="7">
        <v>1932337</v>
      </c>
      <c r="I3" s="7">
        <v>445725</v>
      </c>
      <c r="J3" s="7">
        <v>498643</v>
      </c>
      <c r="K3" s="8">
        <v>7741808</v>
      </c>
    </row>
    <row r="4" spans="1:13" x14ac:dyDescent="0.3">
      <c r="A4" s="1">
        <v>2019</v>
      </c>
      <c r="B4" s="4">
        <v>64.623000000000005</v>
      </c>
      <c r="C4" s="4">
        <v>59.826999999999998</v>
      </c>
      <c r="D4" s="4">
        <v>59.127000000000002</v>
      </c>
      <c r="E4" s="4">
        <v>59.55</v>
      </c>
      <c r="F4" s="4">
        <v>62.259</v>
      </c>
      <c r="G4" s="4">
        <v>58.664000000000001</v>
      </c>
      <c r="H4" s="4">
        <v>60.883000000000003</v>
      </c>
      <c r="I4" s="4">
        <v>59.591000000000001</v>
      </c>
      <c r="J4" s="4">
        <v>59.679000000000002</v>
      </c>
      <c r="K4" s="5">
        <f>((B4*B5)+(C4*C5)+(D4*D5)+(E4*E5)+(F4*F5)+(G4*G5)+(H4*H5)+(I4*I5)+(J4*J5))/K5</f>
        <v>61.236675104903831</v>
      </c>
      <c r="L4" s="4">
        <v>60.508436869999997</v>
      </c>
      <c r="M4" s="4">
        <v>56.292000000000002</v>
      </c>
    </row>
    <row r="5" spans="1:13" x14ac:dyDescent="0.3">
      <c r="A5" s="1" t="s">
        <v>14</v>
      </c>
      <c r="B5" s="6">
        <v>1671329</v>
      </c>
      <c r="C5" s="7">
        <v>1150519</v>
      </c>
      <c r="D5" s="7">
        <v>258826</v>
      </c>
      <c r="E5" s="7">
        <v>137744</v>
      </c>
      <c r="F5" s="7">
        <v>881549</v>
      </c>
      <c r="G5" s="7">
        <v>766573</v>
      </c>
      <c r="H5" s="7">
        <v>1927852</v>
      </c>
      <c r="I5" s="7">
        <v>447643</v>
      </c>
      <c r="J5" s="7">
        <v>494336</v>
      </c>
      <c r="K5" s="8">
        <v>7736371</v>
      </c>
    </row>
    <row r="6" spans="1:13" x14ac:dyDescent="0.3">
      <c r="A6" s="1">
        <v>2020</v>
      </c>
      <c r="B6" s="4">
        <v>62.140999999999998</v>
      </c>
      <c r="C6" s="4">
        <v>56.96</v>
      </c>
      <c r="D6" s="4">
        <v>56.456000000000003</v>
      </c>
      <c r="E6" s="4">
        <v>56.661999999999999</v>
      </c>
      <c r="F6" s="4">
        <v>61.07</v>
      </c>
      <c r="G6" s="4">
        <v>55.7</v>
      </c>
      <c r="H6" s="4">
        <v>59.598999999999997</v>
      </c>
      <c r="I6" s="4">
        <v>56.726999999999997</v>
      </c>
      <c r="J6" s="4">
        <v>56.795000000000002</v>
      </c>
      <c r="K6" s="5">
        <f>((B6*B7)+(C6*C7)+(D6*D7)+(E6*E7)+(F6*F7)+(G6*G7)+(H6*H7)+(I6*I7)+(J6*J7))/K7</f>
        <v>59.0322924084604</v>
      </c>
      <c r="L6" s="4">
        <v>57.104899750000001</v>
      </c>
      <c r="M6" s="4">
        <v>53.698999999999998</v>
      </c>
    </row>
    <row r="7" spans="1:13" x14ac:dyDescent="0.3">
      <c r="A7" s="1" t="s">
        <v>15</v>
      </c>
      <c r="B7" s="7">
        <v>1680466</v>
      </c>
      <c r="C7" s="7">
        <v>1166069</v>
      </c>
      <c r="D7" s="7">
        <v>261306</v>
      </c>
      <c r="E7" s="7">
        <v>137459</v>
      </c>
      <c r="F7" s="7">
        <v>870518</v>
      </c>
      <c r="G7" s="7">
        <v>762479</v>
      </c>
      <c r="H7" s="7">
        <v>1931168</v>
      </c>
      <c r="I7" s="7">
        <v>452723</v>
      </c>
      <c r="J7" s="7">
        <v>488282</v>
      </c>
      <c r="K7" s="8">
        <v>7750470</v>
      </c>
    </row>
    <row r="8" spans="1:13" x14ac:dyDescent="0.3">
      <c r="A8" s="1">
        <v>2021</v>
      </c>
      <c r="B8" s="4">
        <v>66.662000000000006</v>
      </c>
      <c r="C8" s="4">
        <v>63.481000000000002</v>
      </c>
      <c r="D8" s="4">
        <v>61.978999999999999</v>
      </c>
      <c r="E8" s="4">
        <v>61.944000000000003</v>
      </c>
      <c r="F8" s="4">
        <v>65.876999999999995</v>
      </c>
      <c r="G8" s="4">
        <v>62.856000000000002</v>
      </c>
      <c r="H8" s="4">
        <v>64.192999999999998</v>
      </c>
      <c r="I8" s="4">
        <v>62.28</v>
      </c>
      <c r="J8" s="4">
        <v>61.277999999999999</v>
      </c>
      <c r="K8" s="5">
        <f>((B8*B9)+(C8*C9)+(D8*D9)+(E8*E9)+(F8*F9)+(G8*G9)+(H8*H9)+(I8*I9)+(J8*J9))/K9</f>
        <v>64.253001482120041</v>
      </c>
      <c r="L8" s="4">
        <v>61.893000000000001</v>
      </c>
      <c r="M8" s="4">
        <v>58.752000000000002</v>
      </c>
    </row>
    <row r="9" spans="1:13" x14ac:dyDescent="0.3">
      <c r="A9" s="1" t="s">
        <v>16</v>
      </c>
      <c r="B9" s="7">
        <v>1644047</v>
      </c>
      <c r="C9" s="7">
        <v>1163941</v>
      </c>
      <c r="D9" s="7">
        <v>259278</v>
      </c>
      <c r="E9" s="7">
        <v>136265</v>
      </c>
      <c r="F9" s="7">
        <v>811935</v>
      </c>
      <c r="G9" s="7">
        <v>739149</v>
      </c>
      <c r="H9" s="7">
        <v>1885173</v>
      </c>
      <c r="I9" s="7">
        <v>450653</v>
      </c>
      <c r="J9" s="7">
        <v>484519</v>
      </c>
      <c r="K9" s="8">
        <v>7574960</v>
      </c>
    </row>
    <row r="10" spans="1:13" x14ac:dyDescent="0.3">
      <c r="A10" s="1">
        <v>2022</v>
      </c>
      <c r="B10" s="4">
        <v>64.769000000000005</v>
      </c>
      <c r="C10" s="4">
        <v>61.631</v>
      </c>
      <c r="D10" s="4">
        <v>59.231000000000002</v>
      </c>
      <c r="E10" s="4">
        <v>58.960999999999999</v>
      </c>
      <c r="F10" s="4">
        <v>64.366</v>
      </c>
      <c r="G10" s="4">
        <v>61.222000000000001</v>
      </c>
      <c r="H10" s="4">
        <v>61.427999999999997</v>
      </c>
      <c r="I10" s="4">
        <v>58.002000000000002</v>
      </c>
      <c r="J10" s="4">
        <v>59.728999999999999</v>
      </c>
      <c r="K10" s="5">
        <f>((B10*B11)+(C10*C11)+(D10*D11)+(E10*E11)+(F10*F11)+(G10*G11)+(H10*H11)+(I10*I11)+(J10*J11))/K11</f>
        <v>62.045592357565951</v>
      </c>
      <c r="L10" s="4">
        <v>59.011000000000003</v>
      </c>
      <c r="M10" s="4">
        <v>55.405999999999999</v>
      </c>
    </row>
    <row r="11" spans="1:13" x14ac:dyDescent="0.3">
      <c r="A11" s="1" t="s">
        <v>17</v>
      </c>
      <c r="B11" s="7">
        <v>1628259</v>
      </c>
      <c r="C11" s="7">
        <v>1157019</v>
      </c>
      <c r="D11" s="7">
        <v>256154</v>
      </c>
      <c r="E11" s="7">
        <v>134370</v>
      </c>
      <c r="F11" s="7">
        <v>807774</v>
      </c>
      <c r="G11" s="7">
        <v>728929</v>
      </c>
      <c r="H11" s="7">
        <v>1878335</v>
      </c>
      <c r="I11" s="7">
        <v>448885</v>
      </c>
      <c r="J11" s="7">
        <v>482669</v>
      </c>
      <c r="K11" s="8">
        <v>7522394</v>
      </c>
    </row>
    <row r="12" spans="1:13" x14ac:dyDescent="0.3">
      <c r="A12" s="1">
        <v>2023</v>
      </c>
      <c r="B12" s="4">
        <v>66.076999999999998</v>
      </c>
      <c r="C12" s="4">
        <v>61.9</v>
      </c>
      <c r="D12" s="4">
        <v>60.38</v>
      </c>
      <c r="E12" s="4">
        <v>60.405999999999999</v>
      </c>
      <c r="F12" s="4">
        <v>65.382999999999996</v>
      </c>
      <c r="G12" s="4">
        <v>62</v>
      </c>
      <c r="H12" s="4">
        <v>62.906999999999996</v>
      </c>
      <c r="I12" s="4">
        <v>59.304000000000002</v>
      </c>
      <c r="J12" s="4">
        <v>61.305999999999997</v>
      </c>
      <c r="K12" s="5">
        <f>((B12*B13)+(C12*C13)+(D12*D13)+(E12*E13)+(F12*F13)+(G12*G13)+(H12*H13)+(I12*I13)+(J12*J13))/K13</f>
        <v>63.167694783679792</v>
      </c>
      <c r="L12" s="4">
        <v>60.484999999999999</v>
      </c>
      <c r="M12" s="4">
        <v>56.494</v>
      </c>
    </row>
    <row r="13" spans="1:13" x14ac:dyDescent="0.3">
      <c r="A13" s="9" t="s">
        <v>18</v>
      </c>
      <c r="B13" s="7">
        <v>1622188</v>
      </c>
      <c r="C13" s="7">
        <v>1155025</v>
      </c>
      <c r="D13" s="7">
        <v>254407</v>
      </c>
      <c r="E13" s="7">
        <v>133216</v>
      </c>
      <c r="F13" s="7">
        <v>808988</v>
      </c>
      <c r="G13" s="7">
        <v>726353</v>
      </c>
      <c r="H13" s="7">
        <v>1877592</v>
      </c>
      <c r="I13" s="7">
        <v>449218</v>
      </c>
      <c r="J13" s="7">
        <v>481812</v>
      </c>
      <c r="K13" s="8">
        <v>7508799</v>
      </c>
    </row>
    <row r="14" spans="1:13" x14ac:dyDescent="0.3">
      <c r="A14" s="9" t="s">
        <v>19</v>
      </c>
      <c r="B14" s="2">
        <v>64.91</v>
      </c>
      <c r="C14" s="2">
        <v>57.57</v>
      </c>
      <c r="D14" s="2">
        <v>61.12</v>
      </c>
      <c r="E14" s="2">
        <v>61.95</v>
      </c>
      <c r="F14" s="2">
        <v>67.510000000000005</v>
      </c>
      <c r="G14" s="2">
        <v>57.49</v>
      </c>
      <c r="H14" s="2">
        <v>61.38</v>
      </c>
      <c r="I14" s="2">
        <v>56.94</v>
      </c>
      <c r="J14" s="2">
        <v>63.13</v>
      </c>
      <c r="K14" s="5">
        <f>((B14*B15)+(C14*C15)+(D14*D15)+(E14*E15)+(F14*F15)+(G14*G15)+(H14*H15)+(I14*I15)+(J14*J15))/K15</f>
        <v>61.690430647747242</v>
      </c>
      <c r="L14" s="2">
        <v>58.87</v>
      </c>
      <c r="M14" s="2">
        <v>55.25</v>
      </c>
    </row>
    <row r="15" spans="1:13" x14ac:dyDescent="0.3">
      <c r="A15" s="9" t="s">
        <v>20</v>
      </c>
      <c r="B15" s="10">
        <v>1649060</v>
      </c>
      <c r="C15" s="10">
        <v>1172607</v>
      </c>
      <c r="D15" s="10">
        <v>256400</v>
      </c>
      <c r="E15" s="10">
        <v>132727</v>
      </c>
      <c r="F15" s="10">
        <v>827526</v>
      </c>
      <c r="G15" s="10">
        <v>742893</v>
      </c>
      <c r="H15" s="10">
        <v>1926325</v>
      </c>
      <c r="I15" s="10">
        <v>455101</v>
      </c>
      <c r="J15" s="11">
        <v>485375</v>
      </c>
      <c r="K15" s="8">
        <f>SUM(B15:J15)</f>
        <v>7648014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Fallon, Katherine@BCDC</dc:creator>
  <cp:lastModifiedBy>Fallon, Katherine@BCDC</cp:lastModifiedBy>
  <dcterms:created xsi:type="dcterms:W3CDTF">2025-05-15T20:33:18Z</dcterms:created>
  <dcterms:modified xsi:type="dcterms:W3CDTF">2025-05-15T20:34:03Z</dcterms:modified>
</cp:coreProperties>
</file>