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kfallon\Bay-Adapt-Currents\Public Opinion\"/>
    </mc:Choice>
  </mc:AlternateContent>
  <xr:revisionPtr revIDLastSave="0" documentId="8_{336F5B3A-D20B-4045-9E0C-26B2F42330E0}" xr6:coauthVersionLast="47" xr6:coauthVersionMax="47" xr10:uidLastSave="{00000000-0000-0000-0000-000000000000}"/>
  <bookViews>
    <workbookView xWindow="-108" yWindow="-108" windowWidth="23256" windowHeight="12576" xr2:uid="{A47E603A-67D9-4BE1-81D6-933228C557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1" l="1"/>
  <c r="K18" i="1" s="1"/>
  <c r="K17" i="1"/>
  <c r="K16" i="1" s="1"/>
  <c r="K15" i="1"/>
  <c r="K14" i="1" s="1"/>
  <c r="K13" i="1"/>
  <c r="K12" i="1" s="1"/>
  <c r="K11" i="1"/>
  <c r="K10" i="1" s="1"/>
  <c r="K9" i="1"/>
  <c r="K8" i="1" s="1"/>
  <c r="K7" i="1"/>
  <c r="K6" i="1"/>
  <c r="K5" i="1"/>
  <c r="K4" i="1"/>
  <c r="K3" i="1"/>
  <c r="K2" i="1" s="1"/>
</calcChain>
</file>

<file path=xl/sharedStrings.xml><?xml version="1.0" encoding="utf-8"?>
<sst xmlns="http://schemas.openxmlformats.org/spreadsheetml/2006/main" count="25" uniqueCount="25">
  <si>
    <t>geoname</t>
  </si>
  <si>
    <t>Alameda County, California</t>
  </si>
  <si>
    <t>Contra Costa County, California</t>
  </si>
  <si>
    <t>Marin County, California</t>
  </si>
  <si>
    <t>Napa County, California</t>
  </si>
  <si>
    <t>San Francisco County, California</t>
  </si>
  <si>
    <t>San Mateo County, California</t>
  </si>
  <si>
    <t>Santa Clara County, California</t>
  </si>
  <si>
    <t>Solano County, California</t>
  </si>
  <si>
    <t>Sonoma County, California</t>
  </si>
  <si>
    <t>Bay Area</t>
  </si>
  <si>
    <t>California</t>
  </si>
  <si>
    <t>United States</t>
  </si>
  <si>
    <t>2014pop</t>
  </si>
  <si>
    <t>2016</t>
  </si>
  <si>
    <t>2016pop</t>
  </si>
  <si>
    <t>2018</t>
  </si>
  <si>
    <t>2018pop</t>
  </si>
  <si>
    <t>2019pop</t>
  </si>
  <si>
    <t>2020pop</t>
  </si>
  <si>
    <t>2021pop</t>
  </si>
  <si>
    <t>2022pop</t>
  </si>
  <si>
    <t>2023pop</t>
  </si>
  <si>
    <t>2024</t>
  </si>
  <si>
    <t>2024pop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</si>
</sst>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9"/>
      <color rgb="FF000000"/>
      <name val="Roboto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rgb="FFFFFFFF"/>
      </left>
      <right/>
      <top/>
      <bottom style="thin">
        <color rgb="FFD3D3D3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2">
    <xf numFmtId="0" fontId="0" fillId="0" borderId="0" xfId="0"/>
    <xf numFmtId="49" fontId="2" fillId="0" borderId="0" xfId="0" applyNumberFormat="1" applyFont="1"/>
    <xf numFmtId="0" fontId="2" fillId="0" borderId="1" xfId="0" applyFont="1" applyBorder="1"/>
    <xf numFmtId="2" fontId="2" fillId="0" borderId="1" xfId="0" applyNumberFormat="1" applyFont="1" applyBorder="1"/>
    <xf numFmtId="2" fontId="0" fillId="0" borderId="0" xfId="0" applyNumberFormat="1"/>
    <xf numFmtId="3" fontId="1" fillId="0" borderId="2" xfId="2" applyNumberFormat="1" applyBorder="1" applyAlignment="1" applyProtection="1">
      <alignment horizontal="right"/>
      <protection locked="0"/>
    </xf>
    <xf numFmtId="3" fontId="0" fillId="0" borderId="2" xfId="0" applyNumberFormat="1" applyBorder="1" applyAlignment="1" applyProtection="1">
      <alignment horizontal="right"/>
      <protection locked="0"/>
    </xf>
    <xf numFmtId="2" fontId="0" fillId="0" borderId="0" xfId="1" applyNumberFormat="1" applyFont="1" applyFill="1"/>
    <xf numFmtId="49" fontId="0" fillId="0" borderId="0" xfId="0" applyNumberFormat="1"/>
    <xf numFmtId="3" fontId="3" fillId="0" borderId="0" xfId="0" applyNumberFormat="1" applyFont="1"/>
    <xf numFmtId="3" fontId="3" fillId="2" borderId="3" xfId="0" applyNumberFormat="1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</cellXfs>
  <cellStyles count="3">
    <cellStyle name="Comma" xfId="1" builtinId="3"/>
    <cellStyle name="Normal" xfId="0" builtinId="0"/>
    <cellStyle name="Normal 3" xfId="2" xr:uid="{D8F3F7B7-D1CE-4E81-A73B-9B7D6CDE31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A5471-C269-4F51-8C38-73DCD03133C7}">
  <dimension ref="A1:M22"/>
  <sheetViews>
    <sheetView tabSelected="1" workbookViewId="0">
      <selection activeCell="E22" sqref="E22"/>
    </sheetView>
  </sheetViews>
  <sheetFormatPr defaultColWidth="8.88671875" defaultRowHeight="15" customHeight="1" x14ac:dyDescent="0.3"/>
  <cols>
    <col min="1" max="1" width="8.88671875" style="8"/>
    <col min="2" max="10" width="15" customWidth="1"/>
    <col min="11" max="11" width="19.33203125" style="4" customWidth="1"/>
    <col min="12" max="13" width="8.88671875" style="4"/>
  </cols>
  <sheetData>
    <row r="1" spans="1:13" ht="14.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4" t="s">
        <v>12</v>
      </c>
    </row>
    <row r="2" spans="1:13" ht="14.4" x14ac:dyDescent="0.3">
      <c r="A2" s="1">
        <v>2014</v>
      </c>
      <c r="B2" s="3">
        <v>80</v>
      </c>
      <c r="C2" s="3">
        <v>72</v>
      </c>
      <c r="D2" s="3">
        <v>74</v>
      </c>
      <c r="E2" s="3">
        <v>70</v>
      </c>
      <c r="F2" s="3">
        <v>79</v>
      </c>
      <c r="G2" s="3">
        <v>75</v>
      </c>
      <c r="H2" s="3">
        <v>73</v>
      </c>
      <c r="I2" s="3">
        <v>67</v>
      </c>
      <c r="J2" s="3">
        <v>69</v>
      </c>
      <c r="K2" s="4">
        <f>((B2*B3)+(C2*C3)+(D2*D3)+(E2*E3)+(F2*F3)+(G2*G3)+(H2*H3)+(I2*I3)+(J2*J3))/K3</f>
        <v>74.595217308032588</v>
      </c>
      <c r="L2" s="3">
        <v>66.472790970000005</v>
      </c>
    </row>
    <row r="3" spans="1:13" ht="14.4" x14ac:dyDescent="0.3">
      <c r="A3" s="1" t="s">
        <v>13</v>
      </c>
      <c r="B3" s="5">
        <v>1607792</v>
      </c>
      <c r="C3" s="6">
        <v>1108876</v>
      </c>
      <c r="D3" s="6">
        <v>260359</v>
      </c>
      <c r="E3" s="6">
        <v>140405</v>
      </c>
      <c r="F3" s="6">
        <v>850750</v>
      </c>
      <c r="G3" s="6">
        <v>757204</v>
      </c>
      <c r="H3" s="6">
        <v>1891753</v>
      </c>
      <c r="I3" s="6">
        <v>429006</v>
      </c>
      <c r="J3" s="6">
        <v>498560</v>
      </c>
      <c r="K3" s="7">
        <f>SUM(B3:J3)</f>
        <v>7544705</v>
      </c>
    </row>
    <row r="4" spans="1:13" ht="14.4" x14ac:dyDescent="0.3">
      <c r="A4" s="1" t="s">
        <v>14</v>
      </c>
      <c r="B4" s="3">
        <v>84.034999999999997</v>
      </c>
      <c r="C4" s="3">
        <v>78.091999999999999</v>
      </c>
      <c r="D4" s="3">
        <v>80.013000000000005</v>
      </c>
      <c r="E4" s="3">
        <v>75.367999999999995</v>
      </c>
      <c r="F4" s="3">
        <v>83.328999999999994</v>
      </c>
      <c r="G4" s="3">
        <v>80.435000000000002</v>
      </c>
      <c r="H4" s="3">
        <v>79.213999999999999</v>
      </c>
      <c r="I4" s="3">
        <v>73.278000000000006</v>
      </c>
      <c r="J4" s="3">
        <v>76.965000000000003</v>
      </c>
      <c r="K4" s="4">
        <f>((B4*B5)+(C4*C5)+(D4*D5)+(E4*E5)+(F4*F5)+(G4*G5)+(H4*H5)+(I4*I5)+(J4*J5))/K5</f>
        <v>80.141198948902655</v>
      </c>
      <c r="L4" s="3">
        <v>77.34360719</v>
      </c>
      <c r="M4" s="3">
        <v>68.712999999999994</v>
      </c>
    </row>
    <row r="5" spans="1:13" ht="14.4" x14ac:dyDescent="0.3">
      <c r="A5" s="1" t="s">
        <v>15</v>
      </c>
      <c r="B5" s="5">
        <v>1650950</v>
      </c>
      <c r="C5" s="6">
        <v>1137268</v>
      </c>
      <c r="D5" s="6">
        <v>260562</v>
      </c>
      <c r="E5" s="6">
        <v>140840</v>
      </c>
      <c r="F5" s="6">
        <v>871512</v>
      </c>
      <c r="G5" s="6">
        <v>767906</v>
      </c>
      <c r="H5" s="6">
        <v>1928368</v>
      </c>
      <c r="I5" s="6">
        <v>438858</v>
      </c>
      <c r="J5" s="6">
        <v>502547</v>
      </c>
      <c r="K5" s="7">
        <f>SUM(B5:J5)</f>
        <v>7698811</v>
      </c>
    </row>
    <row r="6" spans="1:13" ht="14.4" x14ac:dyDescent="0.3">
      <c r="A6" s="1" t="s">
        <v>16</v>
      </c>
      <c r="B6" s="3">
        <v>84.203999999999994</v>
      </c>
      <c r="C6" s="3">
        <v>78.94</v>
      </c>
      <c r="D6" s="3">
        <v>80.531999999999996</v>
      </c>
      <c r="E6" s="3">
        <v>75.215999999999994</v>
      </c>
      <c r="F6" s="3">
        <v>83.903999999999996</v>
      </c>
      <c r="G6" s="3">
        <v>81.176000000000002</v>
      </c>
      <c r="H6" s="3">
        <v>80.094999999999999</v>
      </c>
      <c r="I6" s="3">
        <v>72.869</v>
      </c>
      <c r="J6" s="3">
        <v>76.823999999999998</v>
      </c>
      <c r="K6" s="4">
        <f>((B6*B7)+(C6*C7)+(D6*D7)+(E6*E7)+(F6*F7)+(G6*G7)+(H6*H7)+(I6*I7)+(J6*J7))/K7</f>
        <v>80.649110466702354</v>
      </c>
      <c r="L6" s="3">
        <v>76.001737360000007</v>
      </c>
      <c r="M6" s="3">
        <v>70.171999999999997</v>
      </c>
    </row>
    <row r="7" spans="1:13" ht="14.4" x14ac:dyDescent="0.3">
      <c r="A7" s="1" t="s">
        <v>17</v>
      </c>
      <c r="B7" s="5">
        <v>1666756</v>
      </c>
      <c r="C7" s="6">
        <v>1150519</v>
      </c>
      <c r="D7" s="6">
        <v>259662</v>
      </c>
      <c r="E7" s="6">
        <v>138789</v>
      </c>
      <c r="F7" s="6">
        <v>880696</v>
      </c>
      <c r="G7" s="6">
        <v>768681</v>
      </c>
      <c r="H7" s="6">
        <v>1932337</v>
      </c>
      <c r="I7" s="6">
        <v>445725</v>
      </c>
      <c r="J7" s="6">
        <v>498643</v>
      </c>
      <c r="K7" s="7">
        <f>SUM(B7:J7)</f>
        <v>7741808</v>
      </c>
    </row>
    <row r="8" spans="1:13" ht="14.4" x14ac:dyDescent="0.3">
      <c r="A8" s="1">
        <v>2019</v>
      </c>
      <c r="B8" s="3">
        <v>82.956000000000003</v>
      </c>
      <c r="C8" s="3">
        <v>77.326999999999998</v>
      </c>
      <c r="D8" s="3">
        <v>78.016999999999996</v>
      </c>
      <c r="E8" s="3">
        <v>72.536000000000001</v>
      </c>
      <c r="F8" s="3">
        <v>82.652000000000001</v>
      </c>
      <c r="G8" s="3">
        <v>79.453999999999994</v>
      </c>
      <c r="H8" s="3">
        <v>78.593000000000004</v>
      </c>
      <c r="I8" s="3">
        <v>68.567999999999998</v>
      </c>
      <c r="J8" s="3">
        <v>74.314999999999998</v>
      </c>
      <c r="K8" s="4">
        <f>((B8*B9)+(C8*C9)+(D8*D9)+(E8*E9)+(F8*F9)+(G8*G9)+(H8*H9)+(I8*I9)+(J8*J9))/K9</f>
        <v>78.914583394850126</v>
      </c>
      <c r="L8" s="3">
        <v>77.162827309999997</v>
      </c>
      <c r="M8" s="3">
        <v>66.998999999999995</v>
      </c>
    </row>
    <row r="9" spans="1:13" ht="14.4" x14ac:dyDescent="0.3">
      <c r="A9" s="1" t="s">
        <v>18</v>
      </c>
      <c r="B9" s="5">
        <v>1671329</v>
      </c>
      <c r="C9" s="6">
        <v>1150519</v>
      </c>
      <c r="D9" s="6">
        <v>258826</v>
      </c>
      <c r="E9" s="6">
        <v>137744</v>
      </c>
      <c r="F9" s="6">
        <v>881549</v>
      </c>
      <c r="G9" s="6">
        <v>766573</v>
      </c>
      <c r="H9" s="6">
        <v>1927852</v>
      </c>
      <c r="I9" s="6">
        <v>447643</v>
      </c>
      <c r="J9" s="6">
        <v>494336</v>
      </c>
      <c r="K9" s="7">
        <f>SUM(B9:J9)</f>
        <v>7736371</v>
      </c>
    </row>
    <row r="10" spans="1:13" ht="14.4" x14ac:dyDescent="0.3">
      <c r="A10" s="1">
        <v>2020</v>
      </c>
      <c r="B10" s="3">
        <v>86.126000000000005</v>
      </c>
      <c r="C10" s="3">
        <v>80.108000000000004</v>
      </c>
      <c r="D10" s="3">
        <v>81.581999999999994</v>
      </c>
      <c r="E10" s="3">
        <v>76.343999999999994</v>
      </c>
      <c r="F10" s="3">
        <v>86.533000000000001</v>
      </c>
      <c r="G10" s="3">
        <v>83.146000000000001</v>
      </c>
      <c r="H10" s="3">
        <v>82.376999999999995</v>
      </c>
      <c r="I10" s="3">
        <v>72.344999999999999</v>
      </c>
      <c r="J10" s="3">
        <v>77.760999999999996</v>
      </c>
      <c r="K10" s="4">
        <f>((B10*B11)+(C10*C11)+(D10*D11)+(E10*E11)+(F10*F11)+(G10*G11)+(H10*H11)+(I10*I11)+(J10*J11))/K11</f>
        <v>82.380331458221249</v>
      </c>
      <c r="L10" s="3">
        <v>76.719607379999999</v>
      </c>
      <c r="M10" s="3">
        <v>71.637</v>
      </c>
    </row>
    <row r="11" spans="1:13" ht="14.4" x14ac:dyDescent="0.3">
      <c r="A11" s="1" t="s">
        <v>19</v>
      </c>
      <c r="B11" s="6">
        <v>1680466</v>
      </c>
      <c r="C11" s="6">
        <v>1166069</v>
      </c>
      <c r="D11" s="6">
        <v>261306</v>
      </c>
      <c r="E11" s="6">
        <v>137459</v>
      </c>
      <c r="F11" s="6">
        <v>870518</v>
      </c>
      <c r="G11" s="6">
        <v>762479</v>
      </c>
      <c r="H11" s="6">
        <v>1931168</v>
      </c>
      <c r="I11" s="6">
        <v>452723</v>
      </c>
      <c r="J11" s="6">
        <v>488282</v>
      </c>
      <c r="K11" s="7">
        <f>SUM(B11:J11)</f>
        <v>7750470</v>
      </c>
    </row>
    <row r="12" spans="1:13" ht="14.4" x14ac:dyDescent="0.3">
      <c r="A12" s="1">
        <v>2021</v>
      </c>
      <c r="B12" s="3">
        <v>86.399000000000001</v>
      </c>
      <c r="C12" s="3">
        <v>80.456999999999994</v>
      </c>
      <c r="D12" s="3">
        <v>82.215000000000003</v>
      </c>
      <c r="E12" s="3">
        <v>77.463999999999999</v>
      </c>
      <c r="F12" s="3">
        <v>86.748000000000005</v>
      </c>
      <c r="G12" s="3">
        <v>83.805000000000007</v>
      </c>
      <c r="H12" s="3">
        <v>82.563999999999993</v>
      </c>
      <c r="I12" s="3">
        <v>73.406999999999996</v>
      </c>
      <c r="J12" s="3">
        <v>77.748999999999995</v>
      </c>
      <c r="K12" s="4">
        <f>((B12*B13)+(C12*C13)+(D12*D13)+(E12*E13)+(F12*F13)+(G12*G13)+(H12*H13)+(I12*I13)+(J12*J13))/K13</f>
        <v>82.685702092024243</v>
      </c>
      <c r="L12" s="3">
        <v>77.465999999999994</v>
      </c>
      <c r="M12" s="3">
        <v>71.826999999999998</v>
      </c>
    </row>
    <row r="13" spans="1:13" ht="14.4" x14ac:dyDescent="0.3">
      <c r="A13" s="1" t="s">
        <v>20</v>
      </c>
      <c r="B13" s="6">
        <v>1644047</v>
      </c>
      <c r="C13" s="6">
        <v>1163941</v>
      </c>
      <c r="D13" s="6">
        <v>259278</v>
      </c>
      <c r="E13" s="6">
        <v>136265</v>
      </c>
      <c r="F13" s="6">
        <v>811935</v>
      </c>
      <c r="G13" s="6">
        <v>739149</v>
      </c>
      <c r="H13" s="6">
        <v>1885173</v>
      </c>
      <c r="I13" s="6">
        <v>450653</v>
      </c>
      <c r="J13" s="6">
        <v>484519</v>
      </c>
      <c r="K13" s="7">
        <f>SUM(B13:J13)</f>
        <v>7574960</v>
      </c>
    </row>
    <row r="14" spans="1:13" ht="14.4" x14ac:dyDescent="0.3">
      <c r="A14" s="1">
        <v>2022</v>
      </c>
      <c r="B14" s="3">
        <v>84.694999999999993</v>
      </c>
      <c r="C14" s="3">
        <v>79.543000000000006</v>
      </c>
      <c r="D14" s="3">
        <v>80.775999999999996</v>
      </c>
      <c r="E14" s="3">
        <v>76.325000000000003</v>
      </c>
      <c r="F14" s="3">
        <v>85.462000000000003</v>
      </c>
      <c r="G14" s="3">
        <v>83.108000000000004</v>
      </c>
      <c r="H14" s="3">
        <v>81.177999999999997</v>
      </c>
      <c r="I14" s="3">
        <v>71.058999999999997</v>
      </c>
      <c r="J14" s="3">
        <v>76.531999999999996</v>
      </c>
      <c r="K14" s="4">
        <f>((B14*B15)+(C14*C15)+(D14*D15)+(E14*E15)+(F14*F15)+(G14*G15)+(H14*H15)+(I14*I15)+(J14*J15))/K15</f>
        <v>81.332522432220387</v>
      </c>
      <c r="L14" s="3">
        <v>75.463999999999999</v>
      </c>
      <c r="M14" s="3">
        <v>69.885999999999996</v>
      </c>
    </row>
    <row r="15" spans="1:13" ht="14.4" x14ac:dyDescent="0.3">
      <c r="A15" s="1" t="s">
        <v>21</v>
      </c>
      <c r="B15" s="6">
        <v>1628259</v>
      </c>
      <c r="C15" s="6">
        <v>1157019</v>
      </c>
      <c r="D15" s="6">
        <v>256154</v>
      </c>
      <c r="E15" s="6">
        <v>134370</v>
      </c>
      <c r="F15" s="6">
        <v>807774</v>
      </c>
      <c r="G15" s="6">
        <v>728929</v>
      </c>
      <c r="H15" s="6">
        <v>1878335</v>
      </c>
      <c r="I15" s="6">
        <v>448885</v>
      </c>
      <c r="J15" s="6">
        <v>482669</v>
      </c>
      <c r="K15" s="7">
        <f>SUM(B15:J15)</f>
        <v>7522394</v>
      </c>
    </row>
    <row r="16" spans="1:13" ht="14.4" x14ac:dyDescent="0.3">
      <c r="A16" s="1">
        <v>2023</v>
      </c>
      <c r="B16" s="3">
        <v>86.1</v>
      </c>
      <c r="C16" s="3">
        <v>81.009</v>
      </c>
      <c r="D16" s="3">
        <v>82.466999999999999</v>
      </c>
      <c r="E16" s="3">
        <v>78.424000000000007</v>
      </c>
      <c r="F16" s="3">
        <v>87.146000000000001</v>
      </c>
      <c r="G16" s="3">
        <v>84.757999999999996</v>
      </c>
      <c r="H16" s="3">
        <v>83.397000000000006</v>
      </c>
      <c r="I16" s="3">
        <v>73.138000000000005</v>
      </c>
      <c r="J16" s="3">
        <v>78.942999999999998</v>
      </c>
      <c r="K16" s="4">
        <f>((B16*B17)+(C16*C17)+(D16*D17)+(E16*E17)+(F16*F17)+(G16*G17)+(H16*H17)+(I16*I17)+(J16*J17))/K17</f>
        <v>83.129904972020157</v>
      </c>
      <c r="L16" s="3">
        <v>77.495000000000005</v>
      </c>
      <c r="M16" s="3">
        <v>72.159000000000006</v>
      </c>
    </row>
    <row r="17" spans="1:13" ht="14.4" x14ac:dyDescent="0.3">
      <c r="A17" s="8" t="s">
        <v>22</v>
      </c>
      <c r="B17" s="6">
        <v>1622188</v>
      </c>
      <c r="C17" s="6">
        <v>1155025</v>
      </c>
      <c r="D17" s="6">
        <v>254407</v>
      </c>
      <c r="E17" s="6">
        <v>133216</v>
      </c>
      <c r="F17" s="6">
        <v>808988</v>
      </c>
      <c r="G17" s="6">
        <v>726353</v>
      </c>
      <c r="H17" s="6">
        <v>1877592</v>
      </c>
      <c r="I17" s="6">
        <v>449218</v>
      </c>
      <c r="J17" s="6">
        <v>481812</v>
      </c>
      <c r="K17" s="7">
        <f>SUM(B17:J17)</f>
        <v>7508799</v>
      </c>
    </row>
    <row r="18" spans="1:13" ht="14.4" x14ac:dyDescent="0.3">
      <c r="A18" s="8" t="s">
        <v>23</v>
      </c>
      <c r="B18" s="2">
        <v>86.86</v>
      </c>
      <c r="C18" s="2">
        <v>79.28</v>
      </c>
      <c r="D18" s="2">
        <v>83.66</v>
      </c>
      <c r="E18" s="2">
        <v>78.75</v>
      </c>
      <c r="F18" s="2">
        <v>89.28</v>
      </c>
      <c r="G18" s="2">
        <v>84.68</v>
      </c>
      <c r="H18" s="2">
        <v>82.91</v>
      </c>
      <c r="I18" s="2">
        <v>70.06</v>
      </c>
      <c r="J18" s="2">
        <v>78.819999999999993</v>
      </c>
      <c r="K18" s="4">
        <f>((B18*B19)+(C18*C19)+(D18*D19)+(E18*E19)+(F18*F19)+(G18*G19)+(H18*H19)+(I18*I19)+(J18*J19))/K19</f>
        <v>82.995042849032458</v>
      </c>
      <c r="L18" s="2">
        <v>76.92</v>
      </c>
      <c r="M18" s="2">
        <v>71.56</v>
      </c>
    </row>
    <row r="19" spans="1:13" ht="14.4" x14ac:dyDescent="0.3">
      <c r="A19" s="8" t="s">
        <v>24</v>
      </c>
      <c r="B19" s="9">
        <v>1649060</v>
      </c>
      <c r="C19" s="9">
        <v>1172607</v>
      </c>
      <c r="D19" s="9">
        <v>256400</v>
      </c>
      <c r="E19" s="9">
        <v>132727</v>
      </c>
      <c r="F19" s="9">
        <v>827526</v>
      </c>
      <c r="G19" s="9">
        <v>742893</v>
      </c>
      <c r="H19" s="9">
        <v>1926325</v>
      </c>
      <c r="I19" s="9">
        <v>455101</v>
      </c>
      <c r="J19" s="10">
        <v>485375</v>
      </c>
      <c r="K19" s="7">
        <f>SUM(B19:J19)</f>
        <v>7648014</v>
      </c>
      <c r="L19" s="11"/>
    </row>
    <row r="20" spans="1:13" ht="14.4" x14ac:dyDescent="0.3">
      <c r="B20" s="4"/>
      <c r="C20" s="4"/>
      <c r="D20" s="4"/>
      <c r="E20" s="4"/>
      <c r="F20" s="4"/>
      <c r="G20" s="4"/>
      <c r="H20" s="4"/>
      <c r="I20" s="4"/>
      <c r="J20" s="4"/>
      <c r="L20"/>
    </row>
    <row r="21" spans="1:13" ht="14.4" x14ac:dyDescent="0.3"/>
    <row r="22" spans="1:13" ht="14.4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Fallon, Katherine@BCDC</dc:creator>
  <cp:lastModifiedBy>Fallon, Katherine@BCDC</cp:lastModifiedBy>
  <dcterms:created xsi:type="dcterms:W3CDTF">2025-05-15T20:31:28Z</dcterms:created>
  <dcterms:modified xsi:type="dcterms:W3CDTF">2025-05-15T20:33:04Z</dcterms:modified>
</cp:coreProperties>
</file>