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rdi labeling_with charisse_bo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<sst xmlns="http://schemas.openxmlformats.org/spreadsheetml/2006/main" uniqueCount="108">
  <si>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RECORDING_SESSION_LABEL</t>
  </si>
  <si>
    <t>book/bottle contrast + side</t>
  </si>
  <si>
    <t>TRIAL_INDEX</t>
  </si>
  <si>
    <t>counterbalance</t>
  </si>
  <si>
    <t>familiarizationpicture</t>
  </si>
  <si>
    <t>testpicture</t>
  </si>
  <si>
    <t>IA_LABEL</t>
  </si>
  <si>
    <t>IA_DWELL_TIME</t>
  </si>
  <si>
    <t>IA_DWELL_TIME_%</t>
  </si>
  <si>
    <t>IA_FIXATION_%</t>
  </si>
  <si>
    <t>IA_FIXATION_COUNT</t>
  </si>
  <si>
    <t>IA_FIRST_FIXATION_DURATION</t>
  </si>
  <si>
    <t>IA_SECOND_FIXATION_DURATION</t>
  </si>
  <si>
    <t>IA_THIRD_FIXATION_DURATION</t>
  </si>
  <si>
    <t>DURATION</t>
  </si>
  <si>
    <t>DUR Trial 1 fam if left</t>
  </si>
  <si>
    <t>DUR Trial 1 unfam if left</t>
  </si>
  <si>
    <t>DUR Trial 1 fam if right</t>
  </si>
  <si>
    <t>DUR Trial 1 unfam if right</t>
  </si>
  <si>
    <t>DUR Trial 1 fam L or R</t>
  </si>
  <si>
    <t>DUR Trial 1 unfam if L or R</t>
  </si>
  <si>
    <t>DUR is fam&gt; unfam?</t>
  </si>
  <si>
    <t>lcd108</t>
  </si>
  <si>
    <t>bottle_left</t>
  </si>
  <si>
    <t>pinkbookgrey.jpg</t>
  </si>
  <si>
    <t>pinkbottlegrey.jpg</t>
  </si>
  <si>
    <t>FAMILIARIZATION_LEFT</t>
  </si>
  <si>
    <t>bottle</t>
  </si>
  <si>
    <t>FAMILIARIZATION_RIGHT</t>
  </si>
  <si>
    <t>lcd109</t>
  </si>
  <si>
    <t>fam</t>
  </si>
  <si>
    <t>6.bmp</t>
  </si>
  <si>
    <t>2.bmp</t>
  </si>
  <si>
    <t>lcd111_9</t>
  </si>
  <si>
    <t>.</t>
  </si>
  <si>
    <t>lcr_12_9</t>
  </si>
  <si>
    <t>11.bmp</t>
  </si>
  <si>
    <t>15.bmp</t>
  </si>
  <si>
    <t>lcd_14_9</t>
  </si>
  <si>
    <t>lcd_16_9</t>
  </si>
  <si>
    <t>16.bmp</t>
  </si>
  <si>
    <t>12.bmp</t>
  </si>
  <si>
    <t>lcd_18_9</t>
  </si>
  <si>
    <t>unfam</t>
  </si>
  <si>
    <t>lcd1_9</t>
  </si>
  <si>
    <t>book_left</t>
  </si>
  <si>
    <t>greenbottlegrey.jpg</t>
  </si>
  <si>
    <t>greenbookgrey.jpg</t>
  </si>
  <si>
    <t>lcd20_9</t>
  </si>
  <si>
    <t>book</t>
  </si>
  <si>
    <t>lcd22a_9</t>
  </si>
  <si>
    <t>14.bmp</t>
  </si>
  <si>
    <t>10.bmp</t>
  </si>
  <si>
    <t>lcd22b_9</t>
  </si>
  <si>
    <t>lcd30_9</t>
  </si>
  <si>
    <t>3.bmp</t>
  </si>
  <si>
    <t>7.bmp</t>
  </si>
  <si>
    <t>lcd32_9</t>
  </si>
  <si>
    <t>lcd36a_9</t>
  </si>
  <si>
    <t>8.bmp</t>
  </si>
  <si>
    <t>4.bmp</t>
  </si>
  <si>
    <t>lcd36b</t>
  </si>
  <si>
    <t>lcd38_9</t>
  </si>
  <si>
    <t>bottle_right</t>
  </si>
  <si>
    <t>lcrd3a_9</t>
  </si>
  <si>
    <t>lcrdi3_9</t>
  </si>
  <si>
    <t>lcd40_9</t>
  </si>
  <si>
    <t>lcrd_4_9</t>
  </si>
  <si>
    <t>lcrdi6_9</t>
  </si>
  <si>
    <t>lcrd_8_9</t>
  </si>
  <si>
    <t>lcrd101</t>
  </si>
  <si>
    <t>lcrd107</t>
  </si>
  <si>
    <t>book_right</t>
  </si>
  <si>
    <t>redbottlegrey.jpg</t>
  </si>
  <si>
    <t>redbookgrey.jpg</t>
  </si>
  <si>
    <t>lcrd116</t>
  </si>
  <si>
    <t>lcrd24_9</t>
  </si>
  <si>
    <t>1.bmp</t>
  </si>
  <si>
    <t>5.bmp</t>
  </si>
  <si>
    <t>lcrd28_9</t>
  </si>
  <si>
    <t>lcrd34_9</t>
  </si>
  <si>
    <t>13.bmp</t>
  </si>
  <si>
    <t>9.bmp</t>
  </si>
  <si>
    <t>lcrdi103</t>
  </si>
  <si>
    <t>lcrdi112</t>
  </si>
  <si>
    <t>book labelled</t>
  </si>
  <si>
    <t>number of fam</t>
  </si>
  <si>
    <t>number of unfam</t>
  </si>
  <si>
    <t>lcd104</t>
  </si>
  <si>
    <t>lcd105t</t>
  </si>
  <si>
    <t>lcd106</t>
  </si>
  <si>
    <t>lcd110</t>
  </si>
  <si>
    <t>lcd114_9</t>
  </si>
  <si>
    <t>lcd115</t>
  </si>
  <si>
    <t>lcd11_9</t>
  </si>
  <si>
    <t>lcd13_9</t>
  </si>
  <si>
    <t>lcd17_9</t>
  </si>
  <si>
    <t>lcd19_9</t>
  </si>
  <si>
    <t>lcd21_9</t>
  </si>
  <si>
    <t>lcd2_9</t>
  </si>
  <si>
    <t>lcd33_9</t>
  </si>
  <si>
    <t>lcd_5_9</t>
  </si>
  <si>
    <t>lcd7_9</t>
  </si>
  <si>
    <t>lcdi39_9</t>
  </si>
  <si>
    <t>lcrd113</t>
  </si>
  <si>
    <t>lcrd23_9</t>
  </si>
  <si>
    <t>lcrd27_9</t>
  </si>
  <si>
    <t>lvcd35_9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</si>
</sst>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1"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Y241"/>
  <sheetViews>
    <sheetView workbookViewId="0">
      <selection activeCell="A1" sqref="A1"/>
    </sheetView>
  </sheetViews>
  <sheetFormatPr baseColWidth="10" defaultRowHeight="15"/>
  <cols>
    <col customWidth="1" max="15" min="15" width="4.83203125"/>
    <col customWidth="1" max="21" min="21" width="4.83203125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  <c r="X1" t="s">
        <v>21</v>
      </c>
    </row>
    <row r="2" spans="1:25">
      <c r="A2" t="s">
        <v>22</v>
      </c>
      <c r="B2" t="s">
        <v>23</v>
      </c>
      <c r="C2" t="n">
        <v>1</v>
      </c>
      <c r="D2" t="n">
        <v>6</v>
      </c>
      <c r="E2" t="s">
        <v>24</v>
      </c>
      <c r="F2" t="s">
        <v>25</v>
      </c>
      <c r="G2" t="s">
        <v>26</v>
      </c>
      <c r="H2" t="n">
        <v>3726</v>
      </c>
      <c r="I2" t="n">
        <v>0.7014</v>
      </c>
      <c r="J2" t="n">
        <v>0.7333</v>
      </c>
      <c r="K2" t="n">
        <v>11</v>
      </c>
      <c r="L2" t="n">
        <v>192</v>
      </c>
      <c r="M2" t="n">
        <v>434</v>
      </c>
      <c r="N2" t="n">
        <v>412</v>
      </c>
      <c r="P2" t="s">
        <v>22</v>
      </c>
      <c s="1" r="Q2">
        <f ref="Q2" t="array">SUM(IF($A$2:$A$241=$P2,IF($C$2:$C$241=1,IF(RIGHT($B$2:$B$241,4)="left",IF(RIGHT($G$2:$G$241,4)="LEFT",$H$2:$H$241,0)))))</f>
        <v/>
      </c>
      <c s="1" r="R2">
        <f ref="R2" t="array">SUM(IF($A$2:$A$241=$P2,IF($C$2:$C$241=1,IF(RIGHT($B$2:$B$241,4)="left",IF(RIGHT($G$2:$G$241,5)="RIGHT",$H$2:$H$241,0)))))</f>
        <v/>
      </c>
      <c s="1" r="S2">
        <f ref="S2" t="array">SUM(IF($A$2:$A$241=$P2,IF($C$2:$C$241=1,IF(RIGHT($B$2:$B$241,4)="ight",IF(RIGHT($G$2:$G$241,5)="RIGHT",$H$2:$H$241,0)))))</f>
        <v/>
      </c>
      <c s="1" r="T2">
        <f ref="T2" t="array">SUM(IF($A$2:$A$241=$P2,IF($C$2:$C$241=1,IF(RIGHT($B$2:$B$241,4)="ight",IF(RIGHT($G$2:$G$241,4)="LEFT",$H$2:$H$241,0)))))</f>
        <v/>
      </c>
      <c s="1" r="U2" t="n"/>
      <c s="1" r="V2">
        <f>SUM(Q2,S2)</f>
        <v/>
      </c>
      <c s="1" r="W2">
        <f>SUM(R2,T2)</f>
        <v/>
      </c>
      <c s="1" r="X2">
        <f>IF(V2&gt;W2, "fam", "unfam")</f>
        <v/>
      </c>
      <c r="Y2" t="s">
        <v>27</v>
      </c>
    </row>
    <row r="3" spans="1:25">
      <c r="A3" t="s">
        <v>22</v>
      </c>
      <c r="B3" t="s">
        <v>23</v>
      </c>
      <c r="C3" t="n">
        <v>1</v>
      </c>
      <c r="D3" t="n">
        <v>6</v>
      </c>
      <c r="E3" t="s">
        <v>24</v>
      </c>
      <c r="F3" t="s">
        <v>25</v>
      </c>
      <c r="G3" t="s">
        <v>28</v>
      </c>
      <c r="H3" t="n">
        <v>1372</v>
      </c>
      <c r="I3" t="n">
        <v>0.2583</v>
      </c>
      <c r="J3" t="n">
        <v>0.2</v>
      </c>
      <c r="K3" t="n">
        <v>3</v>
      </c>
      <c r="L3" t="n">
        <v>588</v>
      </c>
      <c r="M3" t="n">
        <v>490</v>
      </c>
      <c r="N3" t="n">
        <v>294</v>
      </c>
      <c r="P3" t="s">
        <v>29</v>
      </c>
      <c s="1" r="Q3">
        <f ref="Q3" t="array">SUM(IF($A$2:$A$241=$P3,IF($C$2:$C$241=1,IF(RIGHT($B$2:$B$241,4)="left",IF(RIGHT($G$2:$G$241,4)="LEFT",$H$2:$H$241,0)))))</f>
        <v/>
      </c>
      <c s="1" r="R3">
        <f ref="R3" t="array">SUM(IF($A$2:$A$241=$P3,IF($C$2:$C$241=1,IF(RIGHT($B$2:$B$241,4)="left",IF(RIGHT($G$2:$G$241,5)="RIGHT",$H$2:$H$241,0)))))</f>
        <v/>
      </c>
      <c s="1" r="S3">
        <f ref="S3" t="array">SUM(IF($A$2:$A$241=$P3,IF($C$2:$C$241=1,IF(RIGHT($B$2:$B$241,4)="ight",IF(RIGHT($G$2:$G$241,5)="RIGHT",$H$2:$H$241,0)))))</f>
        <v/>
      </c>
      <c s="1" r="T3">
        <f ref="T3" t="array">SUM(IF($A$2:$A$241=$P3,IF($C$2:$C$241=1,IF(RIGHT($B$2:$B$241,4)="ight",IF(RIGHT($G$2:$G$241,4)="LEFT",$H$2:$H$241,0)))))</f>
        <v/>
      </c>
      <c r="V3" t="n">
        <v>2066</v>
      </c>
      <c r="W3" t="n">
        <v>1880</v>
      </c>
      <c r="X3" t="s">
        <v>30</v>
      </c>
      <c r="Y3" t="s">
        <v>27</v>
      </c>
    </row>
    <row r="4" spans="1:25">
      <c r="A4" t="s">
        <v>22</v>
      </c>
      <c r="C4" t="n">
        <v>2</v>
      </c>
      <c r="D4" t="n">
        <v>6</v>
      </c>
      <c r="E4" t="s">
        <v>31</v>
      </c>
      <c r="F4" t="s">
        <v>32</v>
      </c>
      <c r="G4" t="s">
        <v>26</v>
      </c>
      <c r="H4" t="n">
        <v>1364</v>
      </c>
      <c r="I4" t="n">
        <v>0.2825</v>
      </c>
      <c r="J4" t="n">
        <v>0.25</v>
      </c>
      <c r="K4" t="n">
        <v>4</v>
      </c>
      <c r="L4" t="n">
        <v>372</v>
      </c>
      <c r="M4" t="n">
        <v>180</v>
      </c>
      <c r="N4" t="n">
        <v>308</v>
      </c>
      <c r="P4" t="s">
        <v>33</v>
      </c>
      <c s="1" r="Q4">
        <f ref="Q4" t="array">SUM(IF($A$2:$A$241=$P4,IF($C$2:$C$241=1,IF(RIGHT($B$2:$B$241,4)="left",IF(RIGHT($G$2:$G$241,4)="LEFT",$H$2:$H$241,0)))))</f>
        <v/>
      </c>
      <c s="1" r="R4">
        <f ref="R4" t="array">SUM(IF($A$2:$A$241=$P4,IF($C$2:$C$241=1,IF(RIGHT($B$2:$B$241,4)="left",IF(RIGHT($G$2:$G$241,5)="RIGHT",$H$2:$H$241,0)))))</f>
        <v/>
      </c>
      <c s="1" r="S4">
        <f ref="S4" t="array">SUM(IF($A$2:$A$241=$P4,IF($C$2:$C$241=1,IF(RIGHT($B$2:$B$241,4)="ight",IF(RIGHT($G$2:$G$241,5)="RIGHT",$H$2:$H$241,0)))))</f>
        <v/>
      </c>
      <c s="1" r="T4">
        <f ref="T4" t="array">SUM(IF($A$2:$A$241=$P4,IF($C$2:$C$241=1,IF(RIGHT($B$2:$B$241,4)="ight",IF(RIGHT($G$2:$G$241,4)="LEFT",$H$2:$H$241,0)))))</f>
        <v/>
      </c>
      <c r="V4" t="n">
        <v>5066</v>
      </c>
      <c r="W4" t="n">
        <v>260</v>
      </c>
      <c r="X4" t="s">
        <v>30</v>
      </c>
      <c r="Y4" t="s">
        <v>27</v>
      </c>
    </row>
    <row r="5" spans="1:25">
      <c r="A5" t="s">
        <v>22</v>
      </c>
      <c r="C5" t="n">
        <v>2</v>
      </c>
      <c r="D5" t="n">
        <v>6</v>
      </c>
      <c r="E5" t="s">
        <v>31</v>
      </c>
      <c r="F5" t="s">
        <v>32</v>
      </c>
      <c r="G5" t="s">
        <v>28</v>
      </c>
      <c r="H5" t="n">
        <v>938</v>
      </c>
      <c r="I5" t="n">
        <v>0.1943</v>
      </c>
      <c r="J5" t="n">
        <v>0.125</v>
      </c>
      <c r="K5" t="n">
        <v>2</v>
      </c>
      <c r="L5" t="n">
        <v>446</v>
      </c>
      <c r="M5" t="n">
        <v>492</v>
      </c>
      <c r="N5" t="s">
        <v>34</v>
      </c>
      <c r="P5" t="s">
        <v>35</v>
      </c>
      <c s="1" r="Q5">
        <f ref="Q5" t="array">SUM(IF($A$2:$A$241=$P5,IF($C$2:$C$241=1,IF(RIGHT($B$2:$B$241,4)="left",IF(RIGHT($G$2:$G$241,4)="LEFT",$H$2:$H$241,0)))))</f>
        <v/>
      </c>
      <c s="1" r="R5">
        <f ref="R5" t="array">SUM(IF($A$2:$A$241=$P5,IF($C$2:$C$241=1,IF(RIGHT($B$2:$B$241,4)="left",IF(RIGHT($G$2:$G$241,5)="RIGHT",$H$2:$H$241,0)))))</f>
        <v/>
      </c>
      <c s="1" r="S5">
        <f ref="S5" t="array">SUM(IF($A$2:$A$241=$P5,IF($C$2:$C$241=1,IF(RIGHT($B$2:$B$241,4)="ight",IF(RIGHT($G$2:$G$241,5)="RIGHT",$H$2:$H$241,0)))))</f>
        <v/>
      </c>
      <c s="1" r="T5">
        <f ref="T5" t="array">SUM(IF($A$2:$A$241=$P5,IF($C$2:$C$241=1,IF(RIGHT($B$2:$B$241,4)="ight",IF(RIGHT($G$2:$G$241,4)="LEFT",$H$2:$H$241,0)))))</f>
        <v/>
      </c>
      <c r="V5" t="n">
        <v>2776</v>
      </c>
      <c r="W5" t="n">
        <v>2160</v>
      </c>
      <c r="X5" t="s">
        <v>30</v>
      </c>
      <c r="Y5" t="s">
        <v>27</v>
      </c>
    </row>
    <row r="6" spans="1:25">
      <c r="A6" t="s">
        <v>22</v>
      </c>
      <c r="C6" t="n">
        <v>3</v>
      </c>
      <c r="D6" t="n">
        <v>6</v>
      </c>
      <c r="E6" t="s">
        <v>36</v>
      </c>
      <c r="F6" t="s">
        <v>37</v>
      </c>
      <c r="G6" t="s">
        <v>26</v>
      </c>
      <c r="H6" t="n">
        <v>1610</v>
      </c>
      <c r="I6" t="n">
        <v>0.247</v>
      </c>
      <c r="J6" t="n">
        <v>0.2632</v>
      </c>
      <c r="K6" t="n">
        <v>5</v>
      </c>
      <c r="L6" t="n">
        <v>428</v>
      </c>
      <c r="M6" t="n">
        <v>186</v>
      </c>
      <c r="N6" t="n">
        <v>270</v>
      </c>
      <c r="P6" t="s">
        <v>38</v>
      </c>
      <c s="1" r="Q6">
        <f ref="Q6" t="array">SUM(IF($A$2:$A$241=$P6,IF($C$2:$C$241=1,IF(RIGHT($B$2:$B$241,4)="left",IF(RIGHT($G$2:$G$241,4)="LEFT",$H$2:$H$241,0)))))</f>
        <v/>
      </c>
      <c s="1" r="R6">
        <f ref="R6" t="array">SUM(IF($A$2:$A$241=$P6,IF($C$2:$C$241=1,IF(RIGHT($B$2:$B$241,4)="left",IF(RIGHT($G$2:$G$241,5)="RIGHT",$H$2:$H$241,0)))))</f>
        <v/>
      </c>
      <c s="1" r="S6">
        <f ref="S6" t="array">SUM(IF($A$2:$A$241=$P6,IF($C$2:$C$241=1,IF(RIGHT($B$2:$B$241,4)="ight",IF(RIGHT($G$2:$G$241,5)="RIGHT",$H$2:$H$241,0)))))</f>
        <v/>
      </c>
      <c s="1" r="T6">
        <f ref="T6" t="array">SUM(IF($A$2:$A$241=$P6,IF($C$2:$C$241=1,IF(RIGHT($B$2:$B$241,4)="ight",IF(RIGHT($G$2:$G$241,4)="LEFT",$H$2:$H$241,0)))))</f>
        <v/>
      </c>
      <c r="V6" t="n">
        <v>3756</v>
      </c>
      <c r="W6" t="n">
        <v>1410</v>
      </c>
      <c r="X6" t="s">
        <v>30</v>
      </c>
      <c r="Y6" t="s">
        <v>27</v>
      </c>
    </row>
    <row r="7" spans="1:25">
      <c r="A7" t="s">
        <v>22</v>
      </c>
      <c r="C7" t="n">
        <v>3</v>
      </c>
      <c r="D7" t="n">
        <v>6</v>
      </c>
      <c r="E7" t="s">
        <v>36</v>
      </c>
      <c r="F7" t="s">
        <v>37</v>
      </c>
      <c r="G7" t="s">
        <v>28</v>
      </c>
      <c r="H7" t="n">
        <v>3278</v>
      </c>
      <c r="I7" t="n">
        <v>0.5029</v>
      </c>
      <c r="J7" t="n">
        <v>0.4737</v>
      </c>
      <c r="K7" t="n">
        <v>9</v>
      </c>
      <c r="L7" t="n">
        <v>364</v>
      </c>
      <c r="M7" t="n">
        <v>284</v>
      </c>
      <c r="N7" t="n">
        <v>332</v>
      </c>
      <c r="P7" t="s">
        <v>39</v>
      </c>
      <c s="1" r="Q7">
        <f ref="Q7" t="array">SUM(IF($A$2:$A$241=$P7,IF($C$2:$C$241=1,IF(RIGHT($B$2:$B$241,4)="left",IF(RIGHT($G$2:$G$241,4)="LEFT",$H$2:$H$241,0)))))</f>
        <v/>
      </c>
      <c s="1" r="R7">
        <f ref="R7" t="array">SUM(IF($A$2:$A$241=$P7,IF($C$2:$C$241=1,IF(RIGHT($B$2:$B$241,4)="left",IF(RIGHT($G$2:$G$241,5)="RIGHT",$H$2:$H$241,0)))))</f>
        <v/>
      </c>
      <c s="1" r="S7">
        <f ref="S7" t="array">SUM(IF($A$2:$A$241=$P7,IF($C$2:$C$241=1,IF(RIGHT($B$2:$B$241,4)="ight",IF(RIGHT($G$2:$G$241,5)="RIGHT",$H$2:$H$241,0)))))</f>
        <v/>
      </c>
      <c s="1" r="T7">
        <f ref="T7" t="array">SUM(IF($A$2:$A$241=$P7,IF($C$2:$C$241=1,IF(RIGHT($B$2:$B$241,4)="ight",IF(RIGHT($G$2:$G$241,4)="LEFT",$H$2:$H$241,0)))))</f>
        <v/>
      </c>
      <c r="V7" t="n">
        <v>3200</v>
      </c>
      <c r="W7" t="n">
        <v>880</v>
      </c>
      <c r="X7" t="s">
        <v>30</v>
      </c>
      <c r="Y7" t="s">
        <v>27</v>
      </c>
    </row>
    <row r="8" spans="1:25">
      <c r="A8" t="s">
        <v>22</v>
      </c>
      <c r="C8" t="n">
        <v>4</v>
      </c>
      <c r="D8" t="n">
        <v>6</v>
      </c>
      <c r="E8" t="s">
        <v>40</v>
      </c>
      <c r="F8" t="s">
        <v>41</v>
      </c>
      <c r="G8" t="s">
        <v>26</v>
      </c>
      <c r="H8" t="n">
        <v>2836</v>
      </c>
      <c r="I8" t="n">
        <v>0.4297</v>
      </c>
      <c r="J8" t="n">
        <v>0.5</v>
      </c>
      <c r="K8" t="n">
        <v>8</v>
      </c>
      <c r="L8" t="n">
        <v>356</v>
      </c>
      <c r="M8" t="n">
        <v>248</v>
      </c>
      <c r="N8" t="n">
        <v>354</v>
      </c>
      <c r="P8" t="s">
        <v>42</v>
      </c>
      <c s="1" r="Q8">
        <f ref="Q8" t="array">SUM(IF($A$2:$A$241=$P8,IF($C$2:$C$241=1,IF(RIGHT($B$2:$B$241,4)="left",IF(RIGHT($G$2:$G$241,4)="LEFT",$H$2:$H$241,0)))))</f>
        <v/>
      </c>
      <c s="1" r="R8">
        <f ref="R8" t="array">SUM(IF($A$2:$A$241=$P8,IF($C$2:$C$241=1,IF(RIGHT($B$2:$B$241,4)="left",IF(RIGHT($G$2:$G$241,5)="RIGHT",$H$2:$H$241,0)))))</f>
        <v/>
      </c>
      <c s="1" r="S8">
        <f ref="S8" t="array">SUM(IF($A$2:$A$241=$P8,IF($C$2:$C$241=1,IF(RIGHT($B$2:$B$241,4)="ight",IF(RIGHT($G$2:$G$241,5)="RIGHT",$H$2:$H$241,0)))))</f>
        <v/>
      </c>
      <c s="1" r="T8">
        <f ref="T8" t="array">SUM(IF($A$2:$A$241=$P8,IF($C$2:$C$241=1,IF(RIGHT($B$2:$B$241,4)="ight",IF(RIGHT($G$2:$G$241,4)="LEFT",$H$2:$H$241,0)))))</f>
        <v/>
      </c>
      <c r="V8" t="n">
        <v>0</v>
      </c>
      <c r="W8" t="n">
        <v>0</v>
      </c>
      <c r="X8" t="s">
        <v>43</v>
      </c>
      <c r="Y8" t="s">
        <v>27</v>
      </c>
    </row>
    <row r="9" spans="1:25">
      <c r="A9" t="s">
        <v>22</v>
      </c>
      <c r="C9" t="n">
        <v>4</v>
      </c>
      <c r="D9" t="n">
        <v>6</v>
      </c>
      <c r="E9" t="s">
        <v>40</v>
      </c>
      <c r="F9" t="s">
        <v>41</v>
      </c>
      <c r="G9" t="s">
        <v>28</v>
      </c>
      <c r="H9" t="n">
        <v>2816</v>
      </c>
      <c r="I9" t="n">
        <v>0.4267</v>
      </c>
      <c r="J9" t="n">
        <v>0.3125</v>
      </c>
      <c r="K9" t="n">
        <v>5</v>
      </c>
      <c r="L9" t="n">
        <v>930</v>
      </c>
      <c r="M9" t="n">
        <v>366</v>
      </c>
      <c r="N9" t="n">
        <v>426</v>
      </c>
      <c r="P9" t="s">
        <v>44</v>
      </c>
      <c s="1" r="Q9">
        <f ref="Q9" t="array">SUM(IF($A$2:$A$241=$P9,IF($C$2:$C$241=1,IF(RIGHT($B$2:$B$241,4)="left",IF(RIGHT($G$2:$G$241,4)="LEFT",$H$2:$H$241,0)))))</f>
        <v/>
      </c>
      <c s="1" r="R9">
        <f ref="R9" t="array">SUM(IF($A$2:$A$241=$P9,IF($C$2:$C$241=1,IF(RIGHT($B$2:$B$241,4)="left",IF(RIGHT($G$2:$G$241,5)="RIGHT",$H$2:$H$241,0)))))</f>
        <v/>
      </c>
      <c s="1" r="S9">
        <f ref="S9" t="array">SUM(IF($A$2:$A$241=$P9,IF($C$2:$C$241=1,IF(RIGHT($B$2:$B$241,4)="ight",IF(RIGHT($G$2:$G$241,5)="RIGHT",$H$2:$H$241,0)))))</f>
        <v/>
      </c>
      <c s="1" r="T9">
        <f ref="T9" t="array">SUM(IF($A$2:$A$241=$P9,IF($C$2:$C$241=1,IF(RIGHT($B$2:$B$241,4)="ight",IF(RIGHT($G$2:$G$241,4)="LEFT",$H$2:$H$241,0)))))</f>
        <v/>
      </c>
      <c r="V9" t="n">
        <v>0</v>
      </c>
      <c r="W9" t="n">
        <v>0</v>
      </c>
      <c r="X9" t="s">
        <v>43</v>
      </c>
      <c r="Y9" t="s">
        <v>27</v>
      </c>
    </row>
    <row r="10" spans="1:25">
      <c r="A10" t="s">
        <v>29</v>
      </c>
      <c r="B10" t="s">
        <v>45</v>
      </c>
      <c r="C10" t="n">
        <v>1</v>
      </c>
      <c r="D10" t="n">
        <v>2</v>
      </c>
      <c r="E10" t="s">
        <v>46</v>
      </c>
      <c r="F10" t="s">
        <v>47</v>
      </c>
      <c r="G10" t="s">
        <v>26</v>
      </c>
      <c r="H10" t="n">
        <v>2066</v>
      </c>
      <c r="I10" t="n">
        <v>0.495</v>
      </c>
      <c r="J10" t="n">
        <v>0.4706</v>
      </c>
      <c r="K10" t="n">
        <v>8</v>
      </c>
      <c r="L10" t="n">
        <v>198</v>
      </c>
      <c r="M10" t="n">
        <v>286</v>
      </c>
      <c r="N10" t="n">
        <v>532</v>
      </c>
      <c r="P10" t="s">
        <v>48</v>
      </c>
      <c s="1" r="Q10">
        <f ref="Q10" t="array">SUM(IF($A$2:$A$241=$P10,IF($C$2:$C$241=1,IF(RIGHT($B$2:$B$241,4)="left",IF(RIGHT($G$2:$G$241,4)="LEFT",$H$2:$H$241,0)))))</f>
        <v/>
      </c>
      <c s="1" r="R10">
        <f ref="R10" t="array">SUM(IF($A$2:$A$241=$P10,IF($C$2:$C$241=1,IF(RIGHT($B$2:$B$241,4)="left",IF(RIGHT($G$2:$G$241,5)="RIGHT",$H$2:$H$241,0)))))</f>
        <v/>
      </c>
      <c s="1" r="S10">
        <f ref="S10" t="array">SUM(IF($A$2:$A$241=$P10,IF($C$2:$C$241=1,IF(RIGHT($B$2:$B$241,4)="ight",IF(RIGHT($G$2:$G$241,5)="RIGHT",$H$2:$H$241,0)))))</f>
        <v/>
      </c>
      <c s="1" r="T10">
        <f ref="T10" t="array">SUM(IF($A$2:$A$241=$P10,IF($C$2:$C$241=1,IF(RIGHT($B$2:$B$241,4)="ight",IF(RIGHT($G$2:$G$241,4)="LEFT",$H$2:$H$241,0)))))</f>
        <v/>
      </c>
      <c r="V10" t="n">
        <v>1810</v>
      </c>
      <c r="W10" t="n">
        <v>3692</v>
      </c>
      <c r="X10" t="s">
        <v>43</v>
      </c>
      <c r="Y10" t="s">
        <v>49</v>
      </c>
    </row>
    <row r="11" spans="1:25">
      <c r="A11" t="s">
        <v>29</v>
      </c>
      <c r="B11" t="s">
        <v>45</v>
      </c>
      <c r="C11" t="n">
        <v>1</v>
      </c>
      <c r="D11" t="n">
        <v>2</v>
      </c>
      <c r="E11" t="s">
        <v>46</v>
      </c>
      <c r="F11" t="s">
        <v>47</v>
      </c>
      <c r="G11" t="s">
        <v>28</v>
      </c>
      <c r="H11" t="n">
        <v>1880</v>
      </c>
      <c r="I11" t="n">
        <v>0.4504</v>
      </c>
      <c r="J11" t="n">
        <v>0.4706</v>
      </c>
      <c r="K11" t="n">
        <v>8</v>
      </c>
      <c r="L11" t="n">
        <v>466</v>
      </c>
      <c r="M11" t="n">
        <v>262</v>
      </c>
      <c r="N11" t="n">
        <v>290</v>
      </c>
      <c r="P11" t="s">
        <v>50</v>
      </c>
      <c s="1" r="Q11">
        <f ref="Q11" t="array">SUM(IF($A$2:$A$241=$P11,IF($C$2:$C$241=1,IF(RIGHT($B$2:$B$241,4)="left",IF(RIGHT($G$2:$G$241,4)="LEFT",$H$2:$H$241,0)))))</f>
        <v/>
      </c>
      <c s="1" r="R11">
        <f ref="R11" t="array">SUM(IF($A$2:$A$241=$P11,IF($C$2:$C$241=1,IF(RIGHT($B$2:$B$241,4)="left",IF(RIGHT($G$2:$G$241,5)="RIGHT",$H$2:$H$241,0)))))</f>
        <v/>
      </c>
      <c s="1" r="S11">
        <f ref="S11" t="array">SUM(IF($A$2:$A$241=$P11,IF($C$2:$C$241=1,IF(RIGHT($B$2:$B$241,4)="ight",IF(RIGHT($G$2:$G$241,5)="RIGHT",$H$2:$H$241,0)))))</f>
        <v/>
      </c>
      <c s="1" r="T11">
        <f ref="T11" t="array">SUM(IF($A$2:$A$241=$P11,IF($C$2:$C$241=1,IF(RIGHT($B$2:$B$241,4)="ight",IF(RIGHT($G$2:$G$241,4)="LEFT",$H$2:$H$241,0)))))</f>
        <v/>
      </c>
      <c r="V11" t="n">
        <v>2774</v>
      </c>
      <c r="W11" t="n">
        <v>2058</v>
      </c>
      <c r="X11" t="s">
        <v>30</v>
      </c>
      <c r="Y11" t="s">
        <v>49</v>
      </c>
    </row>
    <row r="12" spans="1:25">
      <c r="A12" t="s">
        <v>29</v>
      </c>
      <c r="C12" t="n">
        <v>2</v>
      </c>
      <c r="D12" t="n">
        <v>2</v>
      </c>
      <c r="E12" t="s">
        <v>51</v>
      </c>
      <c r="F12" t="s">
        <v>52</v>
      </c>
      <c r="G12" t="s">
        <v>26</v>
      </c>
      <c r="H12" t="n">
        <v>1456</v>
      </c>
      <c r="I12" t="n">
        <v>0.6036</v>
      </c>
      <c r="J12" t="n">
        <v>0.6667</v>
      </c>
      <c r="K12" t="n">
        <v>4</v>
      </c>
      <c r="L12" t="n">
        <v>388</v>
      </c>
      <c r="M12" t="n">
        <v>500</v>
      </c>
      <c r="N12" t="n">
        <v>328</v>
      </c>
      <c r="P12" t="s">
        <v>53</v>
      </c>
      <c s="1" r="Q12">
        <f ref="Q12" t="array">SUM(IF($A$2:$A$241=$P12,IF($C$2:$C$241=1,IF(RIGHT($B$2:$B$241,4)="left",IF(RIGHT($G$2:$G$241,4)="LEFT",$H$2:$H$241,0)))))</f>
        <v/>
      </c>
      <c s="1" r="R12">
        <f ref="R12" t="array">SUM(IF($A$2:$A$241=$P12,IF($C$2:$C$241=1,IF(RIGHT($B$2:$B$241,4)="left",IF(RIGHT($G$2:$G$241,5)="RIGHT",$H$2:$H$241,0)))))</f>
        <v/>
      </c>
      <c s="1" r="S12">
        <f ref="S12" t="array">SUM(IF($A$2:$A$241=$P12,IF($C$2:$C$241=1,IF(RIGHT($B$2:$B$241,4)="ight",IF(RIGHT($G$2:$G$241,5)="RIGHT",$H$2:$H$241,0)))))</f>
        <v/>
      </c>
      <c s="1" r="T12">
        <f ref="T12" t="array">SUM(IF($A$2:$A$241=$P12,IF($C$2:$C$241=1,IF(RIGHT($B$2:$B$241,4)="ight",IF(RIGHT($G$2:$G$241,4)="LEFT",$H$2:$H$241,0)))))</f>
        <v/>
      </c>
      <c r="V12" t="n">
        <v>2704</v>
      </c>
      <c r="W12" t="n">
        <v>2354</v>
      </c>
      <c r="X12" t="s">
        <v>30</v>
      </c>
      <c r="Y12" t="s">
        <v>49</v>
      </c>
    </row>
    <row r="13" spans="1:25">
      <c r="A13" t="s">
        <v>29</v>
      </c>
      <c r="C13" t="n">
        <v>2</v>
      </c>
      <c r="D13" t="n">
        <v>2</v>
      </c>
      <c r="E13" t="s">
        <v>51</v>
      </c>
      <c r="F13" t="s">
        <v>52</v>
      </c>
      <c r="G13" t="s">
        <v>28</v>
      </c>
      <c r="H13" t="n">
        <v>0</v>
      </c>
      <c r="I13" t="n">
        <v>0</v>
      </c>
      <c r="J13" t="n">
        <v>0</v>
      </c>
      <c r="K13" t="n">
        <v>0</v>
      </c>
      <c r="L13" t="s">
        <v>34</v>
      </c>
      <c r="M13" t="s">
        <v>34</v>
      </c>
      <c r="N13" t="s">
        <v>34</v>
      </c>
      <c r="P13" t="s">
        <v>54</v>
      </c>
      <c s="1" r="Q13">
        <f ref="Q13" t="array">SUM(IF($A$2:$A$241=$P13,IF($C$2:$C$241=1,IF(RIGHT($B$2:$B$241,4)="left",IF(RIGHT($G$2:$G$241,4)="LEFT",$H$2:$H$241,0)))))</f>
        <v/>
      </c>
      <c s="1" r="R13">
        <f ref="R13" t="array">SUM(IF($A$2:$A$241=$P13,IF($C$2:$C$241=1,IF(RIGHT($B$2:$B$241,4)="left",IF(RIGHT($G$2:$G$241,5)="RIGHT",$H$2:$H$241,0)))))</f>
        <v/>
      </c>
      <c s="1" r="S13">
        <f ref="S13" t="array">SUM(IF($A$2:$A$241=$P13,IF($C$2:$C$241=1,IF(RIGHT($B$2:$B$241,4)="ight",IF(RIGHT($G$2:$G$241,5)="RIGHT",$H$2:$H$241,0)))))</f>
        <v/>
      </c>
      <c s="1" r="T13">
        <f ref="T13" t="array">SUM(IF($A$2:$A$241=$P13,IF($C$2:$C$241=1,IF(RIGHT($B$2:$B$241,4)="ight",IF(RIGHT($G$2:$G$241,4)="LEFT",$H$2:$H$241,0)))))</f>
        <v/>
      </c>
      <c r="V13" t="n">
        <v>2354</v>
      </c>
      <c r="W13" t="n">
        <v>0</v>
      </c>
      <c r="X13" t="s">
        <v>30</v>
      </c>
      <c r="Y13" t="s">
        <v>49</v>
      </c>
    </row>
    <row r="14" spans="1:25">
      <c r="A14" t="s">
        <v>29</v>
      </c>
      <c r="C14" t="n">
        <v>3</v>
      </c>
      <c r="D14" t="n">
        <v>2</v>
      </c>
      <c r="E14" t="s">
        <v>55</v>
      </c>
      <c r="F14" t="s">
        <v>56</v>
      </c>
      <c r="G14" t="s">
        <v>26</v>
      </c>
      <c r="H14" t="n">
        <v>4054</v>
      </c>
      <c r="I14" t="n">
        <v>0.8495</v>
      </c>
      <c r="J14" t="n">
        <v>0.75</v>
      </c>
      <c r="K14" t="n">
        <v>9</v>
      </c>
      <c r="L14" t="n">
        <v>238</v>
      </c>
      <c r="M14" t="n">
        <v>426</v>
      </c>
      <c r="N14" t="n">
        <v>246</v>
      </c>
      <c r="P14" t="s">
        <v>57</v>
      </c>
      <c s="1" r="Q14">
        <f ref="Q14" t="array">SUM(IF($A$2:$A$241=$P14,IF($C$2:$C$241=1,IF(RIGHT($B$2:$B$241,4)="left",IF(RIGHT($G$2:$G$241,4)="LEFT",$H$2:$H$241,0)))))</f>
        <v/>
      </c>
      <c s="1" r="R14">
        <f ref="R14" t="array">SUM(IF($A$2:$A$241=$P14,IF($C$2:$C$241=1,IF(RIGHT($B$2:$B$241,4)="left",IF(RIGHT($G$2:$G$241,5)="RIGHT",$H$2:$H$241,0)))))</f>
        <v/>
      </c>
      <c s="1" r="S14">
        <f ref="S14" t="array">SUM(IF($A$2:$A$241=$P14,IF($C$2:$C$241=1,IF(RIGHT($B$2:$B$241,4)="ight",IF(RIGHT($G$2:$G$241,5)="RIGHT",$H$2:$H$241,0)))))</f>
        <v/>
      </c>
      <c s="1" r="T14">
        <f ref="T14" t="array">SUM(IF($A$2:$A$241=$P14,IF($C$2:$C$241=1,IF(RIGHT($B$2:$B$241,4)="ight",IF(RIGHT($G$2:$G$241,4)="LEFT",$H$2:$H$241,0)))))</f>
        <v/>
      </c>
      <c r="V14" t="n">
        <v>3880</v>
      </c>
      <c r="W14" t="n">
        <v>1080</v>
      </c>
      <c r="X14" t="s">
        <v>30</v>
      </c>
      <c r="Y14" t="s">
        <v>49</v>
      </c>
    </row>
    <row r="15" spans="1:25">
      <c r="A15" t="s">
        <v>29</v>
      </c>
      <c r="C15" t="n">
        <v>3</v>
      </c>
      <c r="D15" t="n">
        <v>2</v>
      </c>
      <c r="E15" t="s">
        <v>55</v>
      </c>
      <c r="F15" t="s">
        <v>56</v>
      </c>
      <c r="G15" t="s">
        <v>28</v>
      </c>
      <c r="H15" t="n">
        <v>0</v>
      </c>
      <c r="I15" t="n">
        <v>0</v>
      </c>
      <c r="J15" t="n">
        <v>0</v>
      </c>
      <c r="K15" t="n">
        <v>0</v>
      </c>
      <c r="L15" t="s">
        <v>34</v>
      </c>
      <c r="M15" t="s">
        <v>34</v>
      </c>
      <c r="N15" t="s">
        <v>34</v>
      </c>
      <c r="P15" t="s">
        <v>58</v>
      </c>
      <c s="1" r="Q15">
        <f ref="Q15" t="array">SUM(IF($A$2:$A$241=$P15,IF($C$2:$C$241=1,IF(RIGHT($B$2:$B$241,4)="left",IF(RIGHT($G$2:$G$241,4)="LEFT",$H$2:$H$241,0)))))</f>
        <v/>
      </c>
      <c s="1" r="R15">
        <f ref="R15" t="array">SUM(IF($A$2:$A$241=$P15,IF($C$2:$C$241=1,IF(RIGHT($B$2:$B$241,4)="left",IF(RIGHT($G$2:$G$241,5)="RIGHT",$H$2:$H$241,0)))))</f>
        <v/>
      </c>
      <c s="1" r="S15">
        <f ref="S15" t="array">SUM(IF($A$2:$A$241=$P15,IF($C$2:$C$241=1,IF(RIGHT($B$2:$B$241,4)="ight",IF(RIGHT($G$2:$G$241,5)="RIGHT",$H$2:$H$241,0)))))</f>
        <v/>
      </c>
      <c s="1" r="T15">
        <f ref="T15" t="array">SUM(IF($A$2:$A$241=$P15,IF($C$2:$C$241=1,IF(RIGHT($B$2:$B$241,4)="ight",IF(RIGHT($G$2:$G$241,4)="LEFT",$H$2:$H$241,0)))))</f>
        <v/>
      </c>
      <c r="V15" t="n">
        <v>3002</v>
      </c>
      <c r="W15" t="n">
        <v>4534</v>
      </c>
      <c r="X15" t="s">
        <v>43</v>
      </c>
      <c r="Y15" t="s">
        <v>49</v>
      </c>
    </row>
    <row r="16" spans="1:25">
      <c r="A16" t="s">
        <v>29</v>
      </c>
      <c r="C16" t="n">
        <v>4</v>
      </c>
      <c r="D16" t="n">
        <v>2</v>
      </c>
      <c r="E16" t="s">
        <v>59</v>
      </c>
      <c r="F16" t="s">
        <v>60</v>
      </c>
      <c r="G16" t="s">
        <v>26</v>
      </c>
      <c r="H16" t="n">
        <v>1114</v>
      </c>
      <c r="I16" t="n">
        <v>0.3209</v>
      </c>
      <c r="J16" t="n">
        <v>0.25</v>
      </c>
      <c r="K16" t="n">
        <v>3</v>
      </c>
      <c r="L16" t="n">
        <v>358</v>
      </c>
      <c r="M16" t="n">
        <v>560</v>
      </c>
      <c r="N16" t="n">
        <v>196</v>
      </c>
      <c r="P16" t="s">
        <v>61</v>
      </c>
      <c s="1" r="Q16">
        <f ref="Q16" t="array">SUM(IF($A$2:$A$241=$P16,IF($C$2:$C$241=1,IF(RIGHT($B$2:$B$241,4)="left",IF(RIGHT($G$2:$G$241,4)="LEFT",$H$2:$H$241,0)))))</f>
        <v/>
      </c>
      <c s="1" r="R16">
        <f ref="R16" t="array">SUM(IF($A$2:$A$241=$P16,IF($C$2:$C$241=1,IF(RIGHT($B$2:$B$241,4)="left",IF(RIGHT($G$2:$G$241,5)="RIGHT",$H$2:$H$241,0)))))</f>
        <v/>
      </c>
      <c s="1" r="S16">
        <f ref="S16" t="array">SUM(IF($A$2:$A$241=$P16,IF($C$2:$C$241=1,IF(RIGHT($B$2:$B$241,4)="ight",IF(RIGHT($G$2:$G$241,5)="RIGHT",$H$2:$H$241,0)))))</f>
        <v/>
      </c>
      <c s="1" r="T16">
        <f ref="T16" t="array">SUM(IF($A$2:$A$241=$P16,IF($C$2:$C$241=1,IF(RIGHT($B$2:$B$241,4)="ight",IF(RIGHT($G$2:$G$241,4)="LEFT",$H$2:$H$241,0)))))</f>
        <v/>
      </c>
      <c r="V16" t="n">
        <v>1186</v>
      </c>
      <c r="W16" t="n">
        <v>776</v>
      </c>
      <c r="X16" t="s">
        <v>30</v>
      </c>
      <c r="Y16" t="s">
        <v>49</v>
      </c>
    </row>
    <row r="17" spans="1:25">
      <c r="A17" t="s">
        <v>29</v>
      </c>
      <c r="C17" t="n">
        <v>4</v>
      </c>
      <c r="D17" t="n">
        <v>2</v>
      </c>
      <c r="E17" t="s">
        <v>59</v>
      </c>
      <c r="F17" t="s">
        <v>60</v>
      </c>
      <c r="G17" t="s">
        <v>28</v>
      </c>
      <c r="H17" t="n">
        <v>826</v>
      </c>
      <c r="I17" t="n">
        <v>0.2379</v>
      </c>
      <c r="J17" t="n">
        <v>0.1667</v>
      </c>
      <c r="K17" t="n">
        <v>2</v>
      </c>
      <c r="L17" t="n">
        <v>228</v>
      </c>
      <c r="M17" t="n">
        <v>598</v>
      </c>
      <c r="N17" t="s">
        <v>34</v>
      </c>
      <c r="P17" t="s">
        <v>62</v>
      </c>
      <c s="1" r="Q17">
        <f ref="Q17" t="array">SUM(IF($A$2:$A$241=$P17,IF($C$2:$C$241=1,IF(RIGHT($B$2:$B$241,4)="left",IF(RIGHT($G$2:$G$241,4)="LEFT",$H$2:$H$241,0)))))</f>
        <v/>
      </c>
      <c s="1" r="R17">
        <f ref="R17" t="array">SUM(IF($A$2:$A$241=$P17,IF($C$2:$C$241=1,IF(RIGHT($B$2:$B$241,4)="left",IF(RIGHT($G$2:$G$241,5)="RIGHT",$H$2:$H$241,0)))))</f>
        <v/>
      </c>
      <c s="1" r="S17">
        <f ref="S17" t="array">SUM(IF($A$2:$A$241=$P17,IF($C$2:$C$241=1,IF(RIGHT($B$2:$B$241,4)="ight",IF(RIGHT($G$2:$G$241,5)="RIGHT",$H$2:$H$241,0)))))</f>
        <v/>
      </c>
      <c s="1" r="T17">
        <f ref="T17" t="array">SUM(IF($A$2:$A$241=$P17,IF($C$2:$C$241=1,IF(RIGHT($B$2:$B$241,4)="ight",IF(RIGHT($G$2:$G$241,4)="LEFT",$H$2:$H$241,0)))))</f>
        <v/>
      </c>
      <c r="V17" t="n">
        <v>2750</v>
      </c>
      <c r="W17" t="n">
        <v>266</v>
      </c>
      <c r="X17" t="s">
        <v>30</v>
      </c>
      <c r="Y17" t="s">
        <v>49</v>
      </c>
    </row>
    <row r="18" spans="1:25">
      <c r="A18" t="s">
        <v>33</v>
      </c>
      <c r="B18" t="s">
        <v>63</v>
      </c>
      <c r="C18" t="n">
        <v>1</v>
      </c>
      <c r="D18" t="n">
        <v>5</v>
      </c>
      <c r="E18" t="s">
        <v>47</v>
      </c>
      <c r="F18" t="s">
        <v>46</v>
      </c>
      <c r="G18" t="s">
        <v>26</v>
      </c>
      <c r="H18" t="n">
        <v>260</v>
      </c>
      <c r="I18" t="n">
        <v>0.0438</v>
      </c>
      <c r="J18" t="n">
        <v>0.0625</v>
      </c>
      <c r="K18" t="n">
        <v>1</v>
      </c>
      <c r="L18" t="n">
        <v>260</v>
      </c>
      <c r="M18" t="s">
        <v>34</v>
      </c>
      <c r="N18" t="s">
        <v>34</v>
      </c>
      <c r="P18" t="s">
        <v>64</v>
      </c>
      <c s="1" r="Q18">
        <f ref="Q18" t="array">SUM(IF($A$2:$A$241=$P18,IF($C$2:$C$241=1,IF(RIGHT($B$2:$B$241,4)="left",IF(RIGHT($G$2:$G$241,4)="LEFT",$H$2:$H$241,0)))))</f>
        <v/>
      </c>
      <c s="1" r="R18">
        <f ref="R18" t="array">SUM(IF($A$2:$A$241=$P18,IF($C$2:$C$241=1,IF(RIGHT($B$2:$B$241,4)="left",IF(RIGHT($G$2:$G$241,5)="RIGHT",$H$2:$H$241,0)))))</f>
        <v/>
      </c>
      <c s="1" r="S18">
        <f ref="S18" t="array">SUM(IF($A$2:$A$241=$P18,IF($C$2:$C$241=1,IF(RIGHT($B$2:$B$241,4)="ight",IF(RIGHT($G$2:$G$241,5)="RIGHT",$H$2:$H$241,0)))))</f>
        <v/>
      </c>
      <c s="1" r="T18">
        <f ref="T18" t="array">SUM(IF($A$2:$A$241=$P18,IF($C$2:$C$241=1,IF(RIGHT($B$2:$B$241,4)="ight",IF(RIGHT($G$2:$G$241,4)="LEFT",$H$2:$H$241,0)))))</f>
        <v/>
      </c>
      <c r="V18" t="n">
        <v>0</v>
      </c>
      <c r="W18" t="n">
        <v>0</v>
      </c>
      <c r="X18" t="s">
        <v>43</v>
      </c>
      <c r="Y18" t="s">
        <v>27</v>
      </c>
    </row>
    <row r="19" spans="1:25">
      <c r="A19" t="s">
        <v>33</v>
      </c>
      <c r="B19" t="s">
        <v>63</v>
      </c>
      <c r="C19" t="n">
        <v>1</v>
      </c>
      <c r="D19" t="n">
        <v>5</v>
      </c>
      <c r="E19" t="s">
        <v>47</v>
      </c>
      <c r="F19" t="s">
        <v>46</v>
      </c>
      <c r="G19" t="s">
        <v>28</v>
      </c>
      <c r="H19" t="n">
        <v>5066</v>
      </c>
      <c r="I19" t="n">
        <v>0.8529</v>
      </c>
      <c r="J19" t="n">
        <v>0.8125</v>
      </c>
      <c r="K19" t="n">
        <v>13</v>
      </c>
      <c r="L19" t="n">
        <v>772</v>
      </c>
      <c r="M19" t="n">
        <v>462</v>
      </c>
      <c r="N19" t="n">
        <v>398</v>
      </c>
      <c r="P19" t="s">
        <v>65</v>
      </c>
      <c s="1" r="Q19">
        <f ref="Q19" t="array">SUM(IF($A$2:$A$241=$P19,IF($C$2:$C$241=1,IF(RIGHT($B$2:$B$241,4)="left",IF(RIGHT($G$2:$G$241,4)="LEFT",$H$2:$H$241,0)))))</f>
        <v/>
      </c>
      <c s="1" r="R19">
        <f ref="R19" t="array">SUM(IF($A$2:$A$241=$P19,IF($C$2:$C$241=1,IF(RIGHT($B$2:$B$241,4)="left",IF(RIGHT($G$2:$G$241,5)="RIGHT",$H$2:$H$241,0)))))</f>
        <v/>
      </c>
      <c s="1" r="S19">
        <f ref="S19" t="array">SUM(IF($A$2:$A$241=$P19,IF($C$2:$C$241=1,IF(RIGHT($B$2:$B$241,4)="ight",IF(RIGHT($G$2:$G$241,5)="RIGHT",$H$2:$H$241,0)))))</f>
        <v/>
      </c>
      <c s="1" r="T19">
        <f ref="T19" t="array">SUM(IF($A$2:$A$241=$P19,IF($C$2:$C$241=1,IF(RIGHT($B$2:$B$241,4)="ight",IF(RIGHT($G$2:$G$241,4)="LEFT",$H$2:$H$241,0)))))</f>
        <v/>
      </c>
      <c r="V19" t="n">
        <v>0</v>
      </c>
      <c r="W19" t="n">
        <v>0</v>
      </c>
      <c r="X19" t="s">
        <v>43</v>
      </c>
      <c r="Y19" t="s">
        <v>27</v>
      </c>
    </row>
    <row r="20" spans="1:25">
      <c r="A20" t="s">
        <v>33</v>
      </c>
      <c r="C20" t="n">
        <v>2</v>
      </c>
      <c r="D20" t="n">
        <v>5</v>
      </c>
      <c r="E20" t="s">
        <v>56</v>
      </c>
      <c r="F20" t="s">
        <v>55</v>
      </c>
      <c r="G20" t="s">
        <v>26</v>
      </c>
      <c r="H20" t="n">
        <v>0</v>
      </c>
      <c r="I20" t="n">
        <v>0</v>
      </c>
      <c r="J20" t="n">
        <v>0</v>
      </c>
      <c r="K20" t="n">
        <v>0</v>
      </c>
      <c r="L20" t="s">
        <v>34</v>
      </c>
      <c r="M20" t="s">
        <v>34</v>
      </c>
      <c r="N20" t="s">
        <v>34</v>
      </c>
      <c r="P20" t="s">
        <v>66</v>
      </c>
      <c s="1" r="Q20">
        <f ref="Q20" t="array">SUM(IF($A$2:$A$241=$P20,IF($C$2:$C$241=1,IF(RIGHT($B$2:$B$241,4)="left",IF(RIGHT($G$2:$G$241,4)="LEFT",$H$2:$H$241,0)))))</f>
        <v/>
      </c>
      <c s="1" r="R20">
        <f ref="R20" t="array">SUM(IF($A$2:$A$241=$P20,IF($C$2:$C$241=1,IF(RIGHT($B$2:$B$241,4)="left",IF(RIGHT($G$2:$G$241,5)="RIGHT",$H$2:$H$241,0)))))</f>
        <v/>
      </c>
      <c s="1" r="S20">
        <f ref="S20" t="array">SUM(IF($A$2:$A$241=$P20,IF($C$2:$C$241=1,IF(RIGHT($B$2:$B$241,4)="ight",IF(RIGHT($G$2:$G$241,5)="RIGHT",$H$2:$H$241,0)))))</f>
        <v/>
      </c>
      <c s="1" r="T20">
        <f ref="T20" t="array">SUM(IF($A$2:$A$241=$P20,IF($C$2:$C$241=1,IF(RIGHT($B$2:$B$241,4)="ight",IF(RIGHT($G$2:$G$241,4)="LEFT",$H$2:$H$241,0)))))</f>
        <v/>
      </c>
      <c r="V20" t="n">
        <v>444</v>
      </c>
      <c r="W20" t="n">
        <v>5346</v>
      </c>
      <c r="X20" t="s">
        <v>43</v>
      </c>
      <c r="Y20" t="s">
        <v>27</v>
      </c>
    </row>
    <row r="21" spans="1:25">
      <c r="A21" t="s">
        <v>33</v>
      </c>
      <c r="C21" t="n">
        <v>2</v>
      </c>
      <c r="D21" t="n">
        <v>5</v>
      </c>
      <c r="E21" t="s">
        <v>56</v>
      </c>
      <c r="F21" t="s">
        <v>55</v>
      </c>
      <c r="G21" t="s">
        <v>28</v>
      </c>
      <c r="H21" t="n">
        <v>2192</v>
      </c>
      <c r="I21" t="n">
        <v>0.5032</v>
      </c>
      <c r="J21" t="n">
        <v>0.5</v>
      </c>
      <c r="K21" t="n">
        <v>6</v>
      </c>
      <c r="L21" t="n">
        <v>152</v>
      </c>
      <c r="M21" t="n">
        <v>252</v>
      </c>
      <c r="N21" t="n">
        <v>326</v>
      </c>
      <c r="P21" t="s">
        <v>67</v>
      </c>
      <c s="1" r="Q21">
        <f ref="Q21" t="array">SUM(IF($A$2:$A$241=$P21,IF($C$2:$C$241=1,IF(RIGHT($B$2:$B$241,4)="left",IF(RIGHT($G$2:$G$241,4)="LEFT",$H$2:$H$241,0)))))</f>
        <v/>
      </c>
      <c s="1" r="R21">
        <f ref="R21" t="array">SUM(IF($A$2:$A$241=$P21,IF($C$2:$C$241=1,IF(RIGHT($B$2:$B$241,4)="left",IF(RIGHT($G$2:$G$241,5)="RIGHT",$H$2:$H$241,0)))))</f>
        <v/>
      </c>
      <c s="1" r="S21">
        <f ref="S21" t="array">SUM(IF($A$2:$A$241=$P21,IF($C$2:$C$241=1,IF(RIGHT($B$2:$B$241,4)="ight",IF(RIGHT($G$2:$G$241,5)="RIGHT",$H$2:$H$241,0)))))</f>
        <v/>
      </c>
      <c s="1" r="T21">
        <f ref="T21" t="array">SUM(IF($A$2:$A$241=$P21,IF($C$2:$C$241=1,IF(RIGHT($B$2:$B$241,4)="ight",IF(RIGHT($G$2:$G$241,4)="LEFT",$H$2:$H$241,0)))))</f>
        <v/>
      </c>
      <c r="V21" t="n">
        <v>270</v>
      </c>
      <c r="W21" t="n">
        <v>4038</v>
      </c>
      <c r="X21" t="s">
        <v>43</v>
      </c>
      <c r="Y21" t="s">
        <v>27</v>
      </c>
    </row>
    <row r="22" spans="1:25">
      <c r="A22" t="s">
        <v>33</v>
      </c>
      <c r="C22" t="n">
        <v>3</v>
      </c>
      <c r="D22" t="n">
        <v>5</v>
      </c>
      <c r="E22" t="s">
        <v>52</v>
      </c>
      <c r="F22" t="s">
        <v>51</v>
      </c>
      <c r="G22" t="s">
        <v>26</v>
      </c>
      <c r="H22" t="n">
        <v>3274</v>
      </c>
      <c r="I22" t="n">
        <v>0.5119</v>
      </c>
      <c r="J22" t="n">
        <v>0.4444</v>
      </c>
      <c r="K22" t="n">
        <v>8</v>
      </c>
      <c r="L22" t="n">
        <v>212</v>
      </c>
      <c r="M22" t="n">
        <v>540</v>
      </c>
      <c r="N22" t="n">
        <v>720</v>
      </c>
      <c r="P22" t="s">
        <v>68</v>
      </c>
      <c s="1" r="Q22">
        <f ref="Q22" t="array">SUM(IF($A$2:$A$241=$P22,IF($C$2:$C$241=1,IF(RIGHT($B$2:$B$241,4)="left",IF(RIGHT($G$2:$G$241,4)="LEFT",$H$2:$H$241,0)))))</f>
        <v/>
      </c>
      <c s="1" r="R22">
        <f ref="R22" t="array">SUM(IF($A$2:$A$241=$P22,IF($C$2:$C$241=1,IF(RIGHT($B$2:$B$241,4)="left",IF(RIGHT($G$2:$G$241,5)="RIGHT",$H$2:$H$241,0)))))</f>
        <v/>
      </c>
      <c s="1" r="S22">
        <f ref="S22" t="array">SUM(IF($A$2:$A$241=$P22,IF($C$2:$C$241=1,IF(RIGHT($B$2:$B$241,4)="ight",IF(RIGHT($G$2:$G$241,5)="RIGHT",$H$2:$H$241,0)))))</f>
        <v/>
      </c>
      <c s="1" r="T22">
        <f ref="T22" t="array">SUM(IF($A$2:$A$241=$P22,IF($C$2:$C$241=1,IF(RIGHT($B$2:$B$241,4)="ight",IF(RIGHT($G$2:$G$241,4)="LEFT",$H$2:$H$241,0)))))</f>
        <v/>
      </c>
      <c r="V22" t="n">
        <v>2094</v>
      </c>
      <c r="W22" t="n">
        <v>4594</v>
      </c>
      <c r="X22" t="s">
        <v>43</v>
      </c>
      <c r="Y22" t="s">
        <v>27</v>
      </c>
    </row>
    <row r="23" spans="1:25">
      <c r="A23" t="s">
        <v>33</v>
      </c>
      <c r="C23" t="n">
        <v>3</v>
      </c>
      <c r="D23" t="n">
        <v>5</v>
      </c>
      <c r="E23" t="s">
        <v>52</v>
      </c>
      <c r="F23" t="s">
        <v>51</v>
      </c>
      <c r="G23" t="s">
        <v>28</v>
      </c>
      <c r="H23" t="n">
        <v>1974</v>
      </c>
      <c r="I23" t="n">
        <v>0.3086</v>
      </c>
      <c r="J23" t="n">
        <v>0.3333</v>
      </c>
      <c r="K23" t="n">
        <v>6</v>
      </c>
      <c r="L23" t="n">
        <v>428</v>
      </c>
      <c r="M23" t="n">
        <v>328</v>
      </c>
      <c r="N23" t="n">
        <v>414</v>
      </c>
      <c r="P23" t="s">
        <v>69</v>
      </c>
      <c s="1" r="Q23">
        <f ref="Q23" t="array">SUM(IF($A$2:$A$241=$P23,IF($C$2:$C$241=1,IF(RIGHT($B$2:$B$241,4)="left",IF(RIGHT($G$2:$G$241,4)="LEFT",$H$2:$H$241,0)))))</f>
        <v/>
      </c>
      <c s="1" r="R23">
        <f ref="R23" t="array">SUM(IF($A$2:$A$241=$P23,IF($C$2:$C$241=1,IF(RIGHT($B$2:$B$241,4)="left",IF(RIGHT($G$2:$G$241,5)="RIGHT",$H$2:$H$241,0)))))</f>
        <v/>
      </c>
      <c s="1" r="S23">
        <f ref="S23" t="array">SUM(IF($A$2:$A$241=$P23,IF($C$2:$C$241=1,IF(RIGHT($B$2:$B$241,4)="ight",IF(RIGHT($G$2:$G$241,5)="RIGHT",$H$2:$H$241,0)))))</f>
        <v/>
      </c>
      <c s="1" r="T23">
        <f ref="T23" t="array">SUM(IF($A$2:$A$241=$P23,IF($C$2:$C$241=1,IF(RIGHT($B$2:$B$241,4)="ight",IF(RIGHT($G$2:$G$241,4)="LEFT",$H$2:$H$241,0)))))</f>
        <v/>
      </c>
      <c r="V23" t="n">
        <v>2496</v>
      </c>
      <c r="W23" t="n">
        <v>1708</v>
      </c>
      <c r="X23" t="s">
        <v>30</v>
      </c>
      <c r="Y23" t="s">
        <v>27</v>
      </c>
    </row>
    <row r="24" spans="1:25">
      <c r="A24" t="s">
        <v>33</v>
      </c>
      <c r="C24" t="n">
        <v>4</v>
      </c>
      <c r="D24" t="n">
        <v>5</v>
      </c>
      <c r="E24" t="s">
        <v>37</v>
      </c>
      <c r="F24" t="s">
        <v>36</v>
      </c>
      <c r="G24" t="s">
        <v>26</v>
      </c>
      <c r="H24" t="n">
        <v>528</v>
      </c>
      <c r="I24" t="n">
        <v>0.1292</v>
      </c>
      <c r="J24" t="n">
        <v>0.2</v>
      </c>
      <c r="K24" t="n">
        <v>2</v>
      </c>
      <c r="L24" t="n">
        <v>202</v>
      </c>
      <c r="M24" t="n">
        <v>326</v>
      </c>
      <c r="N24" t="s">
        <v>34</v>
      </c>
      <c r="P24" t="s">
        <v>70</v>
      </c>
      <c s="1" r="Q24">
        <f ref="Q24" t="array">SUM(IF($A$2:$A$241=$P24,IF($C$2:$C$241=1,IF(RIGHT($B$2:$B$241,4)="left",IF(RIGHT($G$2:$G$241,4)="LEFT",$H$2:$H$241,0)))))</f>
        <v/>
      </c>
      <c s="1" r="R24">
        <f ref="R24" t="array">SUM(IF($A$2:$A$241=$P24,IF($C$2:$C$241=1,IF(RIGHT($B$2:$B$241,4)="left",IF(RIGHT($G$2:$G$241,5)="RIGHT",$H$2:$H$241,0)))))</f>
        <v/>
      </c>
      <c s="1" r="S24">
        <f ref="S24" t="array">SUM(IF($A$2:$A$241=$P24,IF($C$2:$C$241=1,IF(RIGHT($B$2:$B$241,4)="ight",IF(RIGHT($G$2:$G$241,5)="RIGHT",$H$2:$H$241,0)))))</f>
        <v/>
      </c>
      <c s="1" r="T24">
        <f ref="T24" t="array">SUM(IF($A$2:$A$241=$P24,IF($C$2:$C$241=1,IF(RIGHT($B$2:$B$241,4)="ight",IF(RIGHT($G$2:$G$241,4)="LEFT",$H$2:$H$241,0)))))</f>
        <v/>
      </c>
      <c r="V24" t="n">
        <v>1396</v>
      </c>
      <c r="W24" t="n">
        <v>2190</v>
      </c>
      <c r="X24" t="s">
        <v>43</v>
      </c>
      <c r="Y24" t="s">
        <v>27</v>
      </c>
    </row>
    <row r="25" spans="1:25">
      <c r="A25" t="s">
        <v>33</v>
      </c>
      <c r="C25" t="n">
        <v>4</v>
      </c>
      <c r="D25" t="n">
        <v>5</v>
      </c>
      <c r="E25" t="s">
        <v>37</v>
      </c>
      <c r="F25" t="s">
        <v>36</v>
      </c>
      <c r="G25" t="s">
        <v>28</v>
      </c>
      <c r="H25" t="n">
        <v>1448</v>
      </c>
      <c r="I25" t="n">
        <v>0.3544</v>
      </c>
      <c r="J25" t="n">
        <v>0.3</v>
      </c>
      <c r="K25" t="n">
        <v>3</v>
      </c>
      <c r="L25" t="n">
        <v>296</v>
      </c>
      <c r="M25" t="n">
        <v>408</v>
      </c>
      <c r="N25" t="n">
        <v>744</v>
      </c>
      <c r="P25" t="s">
        <v>71</v>
      </c>
      <c s="1" r="Q25">
        <f ref="Q25" t="array">SUM(IF($A$2:$A$241=$P25,IF($C$2:$C$241=1,IF(RIGHT($B$2:$B$241,4)="left",IF(RIGHT($G$2:$G$241,4)="LEFT",$H$2:$H$241,0)))))</f>
        <v/>
      </c>
      <c s="1" r="R25">
        <f ref="R25" t="array">SUM(IF($A$2:$A$241=$P25,IF($C$2:$C$241=1,IF(RIGHT($B$2:$B$241,4)="left",IF(RIGHT($G$2:$G$241,5)="RIGHT",$H$2:$H$241,0)))))</f>
        <v/>
      </c>
      <c s="1" r="S25">
        <f ref="S25" t="array">SUM(IF($A$2:$A$241=$P25,IF($C$2:$C$241=1,IF(RIGHT($B$2:$B$241,4)="ight",IF(RIGHT($G$2:$G$241,5)="RIGHT",$H$2:$H$241,0)))))</f>
        <v/>
      </c>
      <c s="1" r="T25">
        <f ref="T25" t="array">SUM(IF($A$2:$A$241=$P25,IF($C$2:$C$241=1,IF(RIGHT($B$2:$B$241,4)="ight",IF(RIGHT($G$2:$G$241,4)="LEFT",$H$2:$H$241,0)))))</f>
        <v/>
      </c>
      <c r="V25" t="n">
        <v>3100</v>
      </c>
      <c r="W25" t="n">
        <v>1512</v>
      </c>
      <c r="X25" t="s">
        <v>30</v>
      </c>
      <c r="Y25" t="s">
        <v>27</v>
      </c>
    </row>
    <row r="26" spans="1:25">
      <c r="A26" t="s">
        <v>35</v>
      </c>
      <c r="B26" t="s">
        <v>72</v>
      </c>
      <c r="C26" t="n">
        <v>1</v>
      </c>
      <c r="D26" t="n">
        <v>4</v>
      </c>
      <c r="E26" t="s">
        <v>73</v>
      </c>
      <c r="F26" t="s">
        <v>74</v>
      </c>
      <c r="G26" t="s">
        <v>26</v>
      </c>
      <c r="H26" t="n">
        <v>2160</v>
      </c>
      <c r="I26" t="n">
        <v>0.3178</v>
      </c>
      <c r="J26" t="n">
        <v>0.3529</v>
      </c>
      <c r="K26" t="n">
        <v>6</v>
      </c>
      <c r="L26" t="n">
        <v>686</v>
      </c>
      <c r="M26" t="n">
        <v>258</v>
      </c>
      <c r="N26" t="n">
        <v>270</v>
      </c>
      <c r="P26" t="s">
        <v>75</v>
      </c>
      <c s="1" r="Q26">
        <f ref="Q26" t="array">SUM(IF($A$2:$A$241=$P26,IF($C$2:$C$241=1,IF(RIGHT($B$2:$B$241,4)="left",IF(RIGHT($G$2:$G$241,4)="LEFT",$H$2:$H$241,0)))))</f>
        <v/>
      </c>
      <c s="1" r="R26">
        <f ref="R26" t="array">SUM(IF($A$2:$A$241=$P26,IF($C$2:$C$241=1,IF(RIGHT($B$2:$B$241,4)="left",IF(RIGHT($G$2:$G$241,5)="RIGHT",$H$2:$H$241,0)))))</f>
        <v/>
      </c>
      <c s="1" r="S26">
        <f ref="S26" t="array">SUM(IF($A$2:$A$241=$P26,IF($C$2:$C$241=1,IF(RIGHT($B$2:$B$241,4)="ight",IF(RIGHT($G$2:$G$241,5)="RIGHT",$H$2:$H$241,0)))))</f>
        <v/>
      </c>
      <c s="1" r="T26">
        <f ref="T26" t="array">SUM(IF($A$2:$A$241=$P26,IF($C$2:$C$241=1,IF(RIGHT($B$2:$B$241,4)="ight",IF(RIGHT($G$2:$G$241,4)="LEFT",$H$2:$H$241,0)))))</f>
        <v/>
      </c>
      <c r="V26" t="n">
        <v>2488</v>
      </c>
      <c r="W26" t="n">
        <v>4322</v>
      </c>
      <c r="X26" t="s">
        <v>43</v>
      </c>
      <c r="Y26" t="s">
        <v>49</v>
      </c>
    </row>
    <row r="27" spans="1:25">
      <c r="A27" t="s">
        <v>35</v>
      </c>
      <c r="B27" t="s">
        <v>72</v>
      </c>
      <c r="C27" t="n">
        <v>1</v>
      </c>
      <c r="D27" t="n">
        <v>4</v>
      </c>
      <c r="E27" t="s">
        <v>73</v>
      </c>
      <c r="F27" t="s">
        <v>74</v>
      </c>
      <c r="G27" t="s">
        <v>28</v>
      </c>
      <c r="H27" t="n">
        <v>2776</v>
      </c>
      <c r="I27" t="n">
        <v>0.4085</v>
      </c>
      <c r="J27" t="n">
        <v>0.4118</v>
      </c>
      <c r="K27" t="n">
        <v>7</v>
      </c>
      <c r="L27" t="n">
        <v>316</v>
      </c>
      <c r="M27" t="n">
        <v>212</v>
      </c>
      <c r="N27" t="n">
        <v>404</v>
      </c>
      <c r="P27" t="s">
        <v>76</v>
      </c>
      <c s="1" r="Q27">
        <f ref="Q27" t="array">SUM(IF($A$2:$A$241=$P27,IF($C$2:$C$241=1,IF(RIGHT($B$2:$B$241,4)="left",IF(RIGHT($G$2:$G$241,4)="LEFT",$H$2:$H$241,0)))))</f>
        <v/>
      </c>
      <c s="1" r="R27">
        <f ref="R27" t="array">SUM(IF($A$2:$A$241=$P27,IF($C$2:$C$241=1,IF(RIGHT($B$2:$B$241,4)="left",IF(RIGHT($G$2:$G$241,5)="RIGHT",$H$2:$H$241,0)))))</f>
        <v/>
      </c>
      <c s="1" r="S27">
        <f ref="S27" t="array">SUM(IF($A$2:$A$241=$P27,IF($C$2:$C$241=1,IF(RIGHT($B$2:$B$241,4)="ight",IF(RIGHT($G$2:$G$241,5)="RIGHT",$H$2:$H$241,0)))))</f>
        <v/>
      </c>
      <c s="1" r="T27">
        <f ref="T27" t="array">SUM(IF($A$2:$A$241=$P27,IF($C$2:$C$241=1,IF(RIGHT($B$2:$B$241,4)="ight",IF(RIGHT($G$2:$G$241,4)="LEFT",$H$2:$H$241,0)))))</f>
        <v/>
      </c>
      <c r="V27" t="n">
        <v>954</v>
      </c>
      <c r="W27" t="n">
        <v>1846</v>
      </c>
      <c r="X27" t="s">
        <v>43</v>
      </c>
      <c r="Y27" t="s">
        <v>49</v>
      </c>
    </row>
    <row r="28" spans="1:25">
      <c r="A28" t="s">
        <v>35</v>
      </c>
      <c r="C28" t="n">
        <v>2</v>
      </c>
      <c r="D28" t="n">
        <v>4</v>
      </c>
      <c r="E28" t="s">
        <v>77</v>
      </c>
      <c r="F28" t="s">
        <v>78</v>
      </c>
      <c r="G28" t="s">
        <v>26</v>
      </c>
      <c r="H28" t="n">
        <v>3910</v>
      </c>
      <c r="I28" t="n">
        <v>0.4487</v>
      </c>
      <c r="J28" t="n">
        <v>0.4348</v>
      </c>
      <c r="K28" t="n">
        <v>10</v>
      </c>
      <c r="L28" t="n">
        <v>438</v>
      </c>
      <c r="M28" t="n">
        <v>274</v>
      </c>
      <c r="N28" t="n">
        <v>422</v>
      </c>
      <c r="P28" t="s">
        <v>79</v>
      </c>
      <c s="1" r="Q28">
        <f ref="Q28" t="array">SUM(IF($A$2:$A$241=$P28,IF($C$2:$C$241=1,IF(RIGHT($B$2:$B$241,4)="left",IF(RIGHT($G$2:$G$241,4)="LEFT",$H$2:$H$241,0)))))</f>
        <v/>
      </c>
      <c s="1" r="R28">
        <f ref="R28" t="array">SUM(IF($A$2:$A$241=$P28,IF($C$2:$C$241=1,IF(RIGHT($B$2:$B$241,4)="left",IF(RIGHT($G$2:$G$241,5)="RIGHT",$H$2:$H$241,0)))))</f>
        <v/>
      </c>
      <c s="1" r="S28">
        <f ref="S28" t="array">SUM(IF($A$2:$A$241=$P28,IF($C$2:$C$241=1,IF(RIGHT($B$2:$B$241,4)="ight",IF(RIGHT($G$2:$G$241,5)="RIGHT",$H$2:$H$241,0)))))</f>
        <v/>
      </c>
      <c s="1" r="T28">
        <f ref="T28" t="array">SUM(IF($A$2:$A$241=$P28,IF($C$2:$C$241=1,IF(RIGHT($B$2:$B$241,4)="ight",IF(RIGHT($G$2:$G$241,4)="LEFT",$H$2:$H$241,0)))))</f>
        <v/>
      </c>
      <c r="V28" t="n">
        <v>1050</v>
      </c>
      <c r="W28" t="n">
        <v>6710</v>
      </c>
      <c r="X28" t="s">
        <v>43</v>
      </c>
      <c r="Y28" t="s">
        <v>49</v>
      </c>
    </row>
    <row r="29" spans="1:25">
      <c r="A29" t="s">
        <v>35</v>
      </c>
      <c r="C29" t="n">
        <v>2</v>
      </c>
      <c r="D29" t="n">
        <v>4</v>
      </c>
      <c r="E29" t="s">
        <v>77</v>
      </c>
      <c r="F29" t="s">
        <v>78</v>
      </c>
      <c r="G29" t="s">
        <v>28</v>
      </c>
      <c r="H29" t="n">
        <v>4804</v>
      </c>
      <c r="I29" t="n">
        <v>0.5513</v>
      </c>
      <c r="J29" t="n">
        <v>0.5652</v>
      </c>
      <c r="K29" t="n">
        <v>13</v>
      </c>
      <c r="L29" t="n">
        <v>18</v>
      </c>
      <c r="M29" t="n">
        <v>408</v>
      </c>
      <c r="N29" t="n">
        <v>380</v>
      </c>
      <c r="P29" t="s">
        <v>80</v>
      </c>
      <c s="1" r="Q29">
        <f ref="Q29" t="array">SUM(IF($A$2:$A$241=$P29,IF($C$2:$C$241=1,IF(RIGHT($B$2:$B$241,4)="left",IF(RIGHT($G$2:$G$241,4)="LEFT",$H$2:$H$241,0)))))</f>
        <v/>
      </c>
      <c s="1" r="R29">
        <f ref="R29" t="array">SUM(IF($A$2:$A$241=$P29,IF($C$2:$C$241=1,IF(RIGHT($B$2:$B$241,4)="left",IF(RIGHT($G$2:$G$241,5)="RIGHT",$H$2:$H$241,0)))))</f>
        <v/>
      </c>
      <c s="1" r="S29">
        <f ref="S29" t="array">SUM(IF($A$2:$A$241=$P29,IF($C$2:$C$241=1,IF(RIGHT($B$2:$B$241,4)="ight",IF(RIGHT($G$2:$G$241,5)="RIGHT",$H$2:$H$241,0)))))</f>
        <v/>
      </c>
      <c s="1" r="T29">
        <f ref="T29" t="array">SUM(IF($A$2:$A$241=$P29,IF($C$2:$C$241=1,IF(RIGHT($B$2:$B$241,4)="ight",IF(RIGHT($G$2:$G$241,4)="LEFT",$H$2:$H$241,0)))))</f>
        <v/>
      </c>
      <c r="V29" t="n">
        <v>0</v>
      </c>
      <c r="W29" t="n">
        <v>0</v>
      </c>
      <c r="X29" t="s">
        <v>43</v>
      </c>
      <c r="Y29" t="s">
        <v>49</v>
      </c>
    </row>
    <row r="30" spans="1:25">
      <c r="A30" t="s">
        <v>35</v>
      </c>
      <c r="C30" t="n">
        <v>3</v>
      </c>
      <c r="D30" t="n">
        <v>4</v>
      </c>
      <c r="E30" t="s">
        <v>81</v>
      </c>
      <c r="F30" t="s">
        <v>82</v>
      </c>
      <c r="G30" t="s">
        <v>26</v>
      </c>
      <c r="H30" t="n">
        <v>4232</v>
      </c>
      <c r="I30" t="n">
        <v>0.5067</v>
      </c>
      <c r="J30" t="n">
        <v>0.5263</v>
      </c>
      <c r="K30" t="n">
        <v>10</v>
      </c>
      <c r="L30" t="n">
        <v>496</v>
      </c>
      <c r="M30" t="n">
        <v>390</v>
      </c>
      <c r="N30" t="n">
        <v>364</v>
      </c>
      <c r="P30" t="s">
        <v>83</v>
      </c>
      <c s="1" r="Q30">
        <f ref="Q30" t="array">SUM(IF($A$2:$A$241=$P30,IF($C$2:$C$241=1,IF(RIGHT($B$2:$B$241,4)="left",IF(RIGHT($G$2:$G$241,4)="LEFT",$H$2:$H$241,0)))))</f>
        <v/>
      </c>
      <c s="1" r="R30">
        <f ref="R30" t="array">SUM(IF($A$2:$A$241=$P30,IF($C$2:$C$241=1,IF(RIGHT($B$2:$B$241,4)="left",IF(RIGHT($G$2:$G$241,5)="RIGHT",$H$2:$H$241,0)))))</f>
        <v/>
      </c>
      <c s="1" r="S30">
        <f ref="S30" t="array">SUM(IF($A$2:$A$241=$P30,IF($C$2:$C$241=1,IF(RIGHT($B$2:$B$241,4)="ight",IF(RIGHT($G$2:$G$241,5)="RIGHT",$H$2:$H$241,0)))))</f>
        <v/>
      </c>
      <c s="1" r="T30">
        <f ref="T30" t="array">SUM(IF($A$2:$A$241=$P30,IF($C$2:$C$241=1,IF(RIGHT($B$2:$B$241,4)="ight",IF(RIGHT($G$2:$G$241,4)="LEFT",$H$2:$H$241,0)))))</f>
        <v/>
      </c>
      <c r="V30" t="n">
        <v>0</v>
      </c>
      <c r="W30" t="n">
        <v>0</v>
      </c>
      <c r="X30" t="s">
        <v>43</v>
      </c>
      <c r="Y30" t="s">
        <v>49</v>
      </c>
    </row>
    <row r="31" spans="1:25">
      <c r="A31" t="s">
        <v>35</v>
      </c>
      <c r="C31" t="n">
        <v>3</v>
      </c>
      <c r="D31" t="n">
        <v>4</v>
      </c>
      <c r="E31" t="s">
        <v>81</v>
      </c>
      <c r="F31" t="s">
        <v>82</v>
      </c>
      <c r="G31" t="s">
        <v>28</v>
      </c>
      <c r="H31" t="n">
        <v>3454</v>
      </c>
      <c r="I31" t="n">
        <v>0.4136</v>
      </c>
      <c r="J31" t="n">
        <v>0.3684</v>
      </c>
      <c r="K31" t="n">
        <v>7</v>
      </c>
      <c r="L31" t="n">
        <v>102</v>
      </c>
      <c r="M31" t="n">
        <v>344</v>
      </c>
      <c r="N31" t="n">
        <v>588</v>
      </c>
      <c r="P31" t="s">
        <v>84</v>
      </c>
      <c s="1" r="Q31">
        <f ref="Q31" t="array">SUM(IF($A$2:$A$241=$P31,IF($C$2:$C$241=1,IF(RIGHT($B$2:$B$241,4)="left",IF(RIGHT($G$2:$G$241,4)="LEFT",$H$2:$H$241,0)))))</f>
        <v/>
      </c>
      <c s="1" r="R31">
        <f ref="R31" t="array">SUM(IF($A$2:$A$241=$P31,IF($C$2:$C$241=1,IF(RIGHT($B$2:$B$241,4)="left",IF(RIGHT($G$2:$G$241,5)="RIGHT",$H$2:$H$241,0)))))</f>
        <v/>
      </c>
      <c s="1" r="S31">
        <f ref="S31" t="array">SUM(IF($A$2:$A$241=$P31,IF($C$2:$C$241=1,IF(RIGHT($B$2:$B$241,4)="ight",IF(RIGHT($G$2:$G$241,5)="RIGHT",$H$2:$H$241,0)))))</f>
        <v/>
      </c>
      <c s="1" r="T31">
        <f ref="T31" t="array">SUM(IF($A$2:$A$241=$P31,IF($C$2:$C$241=1,IF(RIGHT($B$2:$B$241,4)="ight",IF(RIGHT($G$2:$G$241,4)="LEFT",$H$2:$H$241,0)))))</f>
        <v/>
      </c>
      <c r="V31" t="n">
        <v>2960</v>
      </c>
      <c r="W31" t="n">
        <v>658</v>
      </c>
      <c r="X31" t="s">
        <v>30</v>
      </c>
      <c r="Y31" t="s">
        <v>49</v>
      </c>
    </row>
    <row r="32" spans="1:25">
      <c r="A32" t="s">
        <v>35</v>
      </c>
      <c r="C32" t="n">
        <v>4</v>
      </c>
      <c r="D32" t="n">
        <v>4</v>
      </c>
      <c r="E32" t="s">
        <v>52</v>
      </c>
      <c r="F32" t="s">
        <v>51</v>
      </c>
      <c r="G32" t="s">
        <v>26</v>
      </c>
      <c r="H32" t="n">
        <v>2578</v>
      </c>
      <c r="I32" t="n">
        <v>0.5434</v>
      </c>
      <c r="J32" t="n">
        <v>0.5833</v>
      </c>
      <c r="K32" t="n">
        <v>7</v>
      </c>
      <c r="L32" t="n">
        <v>262</v>
      </c>
      <c r="M32" t="n">
        <v>404</v>
      </c>
      <c r="N32" t="n">
        <v>270</v>
      </c>
      <c r="P32" t="s">
        <v>85</v>
      </c>
      <c r="W32" t="s">
        <v>86</v>
      </c>
      <c r="X32" t="n">
        <v>12</v>
      </c>
      <c r="Y32" t="s">
        <v>49</v>
      </c>
    </row>
    <row r="33" spans="1:25">
      <c r="A33" t="s">
        <v>35</v>
      </c>
      <c r="C33" t="n">
        <v>4</v>
      </c>
      <c r="D33" t="n">
        <v>4</v>
      </c>
      <c r="E33" t="s">
        <v>52</v>
      </c>
      <c r="F33" t="s">
        <v>51</v>
      </c>
      <c r="G33" t="s">
        <v>28</v>
      </c>
      <c r="H33" t="n">
        <v>1738</v>
      </c>
      <c r="I33" t="n">
        <v>0.3664</v>
      </c>
      <c r="J33" t="n">
        <v>0.3333</v>
      </c>
      <c r="K33" t="n">
        <v>4</v>
      </c>
      <c r="L33" t="n">
        <v>482</v>
      </c>
      <c r="M33" t="n">
        <v>468</v>
      </c>
      <c r="N33" t="n">
        <v>252</v>
      </c>
      <c r="W33" t="s">
        <v>87</v>
      </c>
      <c r="X33" t="n">
        <v>9</v>
      </c>
      <c r="Y33" t="s">
        <v>49</v>
      </c>
    </row>
    <row r="34" spans="1:25">
      <c r="A34" t="s">
        <v>38</v>
      </c>
      <c r="B34" t="s">
        <v>23</v>
      </c>
      <c r="C34" t="n">
        <v>1</v>
      </c>
      <c r="D34" t="n">
        <v>1</v>
      </c>
      <c r="E34" t="s">
        <v>74</v>
      </c>
      <c r="F34" t="s">
        <v>73</v>
      </c>
      <c r="G34" t="s">
        <v>26</v>
      </c>
      <c r="H34" t="n">
        <v>3756</v>
      </c>
      <c r="I34" t="n">
        <v>0.6101</v>
      </c>
      <c r="J34" t="n">
        <v>0.5</v>
      </c>
      <c r="K34" t="n">
        <v>11</v>
      </c>
      <c r="L34" t="n">
        <v>396</v>
      </c>
      <c r="M34" t="n">
        <v>266</v>
      </c>
      <c r="N34" t="n">
        <v>558</v>
      </c>
      <c r="P34" t="s">
        <v>88</v>
      </c>
      <c r="Q34" t="n">
        <v>0</v>
      </c>
      <c r="R34" t="n">
        <v>0</v>
      </c>
      <c r="S34" t="n">
        <v>0</v>
      </c>
      <c r="T34" t="n">
        <v>0</v>
      </c>
      <c r="V34" t="n">
        <v>0</v>
      </c>
      <c r="W34" t="n">
        <v>0</v>
      </c>
      <c r="X34" t="s">
        <v>43</v>
      </c>
      <c r="Y34" t="s">
        <v>27</v>
      </c>
    </row>
    <row r="35" spans="1:25">
      <c r="A35" t="s">
        <v>38</v>
      </c>
      <c r="B35" t="s">
        <v>23</v>
      </c>
      <c r="C35" t="n">
        <v>1</v>
      </c>
      <c r="D35" t="n">
        <v>1</v>
      </c>
      <c r="E35" t="s">
        <v>74</v>
      </c>
      <c r="F35" t="s">
        <v>73</v>
      </c>
      <c r="G35" t="s">
        <v>28</v>
      </c>
      <c r="H35" t="n">
        <v>1410</v>
      </c>
      <c r="I35" t="n">
        <v>0.229</v>
      </c>
      <c r="J35" t="n">
        <v>0.1818</v>
      </c>
      <c r="K35" t="n">
        <v>4</v>
      </c>
      <c r="L35" t="n">
        <v>390</v>
      </c>
      <c r="M35" t="n">
        <v>564</v>
      </c>
      <c r="N35" t="n">
        <v>26</v>
      </c>
      <c r="P35" t="s">
        <v>89</v>
      </c>
      <c r="Q35" t="n">
        <v>0</v>
      </c>
      <c r="R35" t="n">
        <v>0</v>
      </c>
      <c r="S35" t="n">
        <v>0</v>
      </c>
      <c r="T35" t="n">
        <v>0</v>
      </c>
      <c r="V35" t="n">
        <v>0</v>
      </c>
      <c r="W35" t="n">
        <v>0</v>
      </c>
      <c r="X35" t="s">
        <v>43</v>
      </c>
      <c r="Y35" t="s">
        <v>27</v>
      </c>
    </row>
    <row r="36" spans="1:25">
      <c r="A36" t="s">
        <v>38</v>
      </c>
      <c r="C36" t="n">
        <v>2</v>
      </c>
      <c r="D36" t="n">
        <v>1</v>
      </c>
      <c r="E36" t="s">
        <v>82</v>
      </c>
      <c r="F36" t="s">
        <v>81</v>
      </c>
      <c r="G36" t="s">
        <v>26</v>
      </c>
      <c r="H36" t="n">
        <v>2498</v>
      </c>
      <c r="I36" t="n">
        <v>0.3629</v>
      </c>
      <c r="J36" t="n">
        <v>0.3</v>
      </c>
      <c r="K36" t="n">
        <v>6</v>
      </c>
      <c r="L36" t="n">
        <v>56</v>
      </c>
      <c r="M36" t="n">
        <v>308</v>
      </c>
      <c r="N36" t="n">
        <v>432</v>
      </c>
      <c r="P36" t="s">
        <v>90</v>
      </c>
      <c r="Q36" t="n">
        <v>0</v>
      </c>
      <c r="R36" t="n">
        <v>0</v>
      </c>
      <c r="S36" t="n">
        <v>0</v>
      </c>
      <c r="T36" t="n">
        <v>0</v>
      </c>
      <c r="V36" t="n">
        <v>0</v>
      </c>
      <c r="W36" t="n">
        <v>0</v>
      </c>
      <c r="X36" t="s">
        <v>43</v>
      </c>
      <c r="Y36" t="s">
        <v>27</v>
      </c>
    </row>
    <row r="37" spans="1:25">
      <c r="A37" t="s">
        <v>38</v>
      </c>
      <c r="C37" t="n">
        <v>2</v>
      </c>
      <c r="D37" t="n">
        <v>1</v>
      </c>
      <c r="E37" t="s">
        <v>82</v>
      </c>
      <c r="F37" t="s">
        <v>81</v>
      </c>
      <c r="G37" t="s">
        <v>28</v>
      </c>
      <c r="H37" t="n">
        <v>3224</v>
      </c>
      <c r="I37" t="n">
        <v>0.4683</v>
      </c>
      <c r="J37" t="n">
        <v>0.5</v>
      </c>
      <c r="K37" t="n">
        <v>10</v>
      </c>
      <c r="L37" t="n">
        <v>540</v>
      </c>
      <c r="M37" t="n">
        <v>340</v>
      </c>
      <c r="N37" t="n">
        <v>236</v>
      </c>
      <c r="P37" t="s">
        <v>91</v>
      </c>
      <c r="Q37" t="n">
        <v>0</v>
      </c>
      <c r="R37" t="n">
        <v>0</v>
      </c>
      <c r="S37" t="n">
        <v>0</v>
      </c>
      <c r="T37" t="n">
        <v>0</v>
      </c>
      <c r="V37" t="n">
        <v>0</v>
      </c>
      <c r="W37" t="n">
        <v>0</v>
      </c>
      <c r="X37" t="s">
        <v>43</v>
      </c>
      <c r="Y37" t="s">
        <v>27</v>
      </c>
    </row>
    <row r="38" spans="1:25">
      <c r="A38" t="s">
        <v>38</v>
      </c>
      <c r="C38" t="n">
        <v>3</v>
      </c>
      <c r="D38" t="n">
        <v>1</v>
      </c>
      <c r="E38" t="s">
        <v>78</v>
      </c>
      <c r="F38" t="s">
        <v>77</v>
      </c>
      <c r="G38" t="s">
        <v>26</v>
      </c>
      <c r="H38" t="n">
        <v>3824</v>
      </c>
      <c r="I38" t="n">
        <v>0.5081</v>
      </c>
      <c r="J38" t="n">
        <v>0.4583</v>
      </c>
      <c r="K38" t="n">
        <v>11</v>
      </c>
      <c r="L38" t="n">
        <v>450</v>
      </c>
      <c r="M38" t="n">
        <v>312</v>
      </c>
      <c r="N38" t="n">
        <v>590</v>
      </c>
      <c r="P38" t="s">
        <v>92</v>
      </c>
      <c r="Q38" t="n">
        <v>0</v>
      </c>
      <c r="R38" t="n">
        <v>0</v>
      </c>
      <c r="S38" t="n">
        <v>0</v>
      </c>
      <c r="T38" t="n">
        <v>0</v>
      </c>
      <c r="V38" t="n">
        <v>0</v>
      </c>
      <c r="W38" t="n">
        <v>0</v>
      </c>
      <c r="X38" t="s">
        <v>43</v>
      </c>
      <c r="Y38" t="s">
        <v>27</v>
      </c>
    </row>
    <row r="39" spans="1:25">
      <c r="A39" t="s">
        <v>38</v>
      </c>
      <c r="C39" t="n">
        <v>3</v>
      </c>
      <c r="D39" t="n">
        <v>1</v>
      </c>
      <c r="E39" t="s">
        <v>78</v>
      </c>
      <c r="F39" t="s">
        <v>77</v>
      </c>
      <c r="G39" t="s">
        <v>28</v>
      </c>
      <c r="H39" t="n">
        <v>2388</v>
      </c>
      <c r="I39" t="n">
        <v>0.3173</v>
      </c>
      <c r="J39" t="n">
        <v>0.375</v>
      </c>
      <c r="K39" t="n">
        <v>9</v>
      </c>
      <c r="L39" t="n">
        <v>550</v>
      </c>
      <c r="M39" t="n">
        <v>410</v>
      </c>
      <c r="N39" t="n">
        <v>410</v>
      </c>
      <c r="P39" t="s">
        <v>93</v>
      </c>
      <c r="Q39" t="n">
        <v>0</v>
      </c>
      <c r="R39" t="n">
        <v>0</v>
      </c>
      <c r="S39" t="n">
        <v>0</v>
      </c>
      <c r="T39" t="n">
        <v>0</v>
      </c>
      <c r="V39" t="n">
        <v>0</v>
      </c>
      <c r="W39" t="n">
        <v>0</v>
      </c>
      <c r="X39" t="s">
        <v>43</v>
      </c>
      <c r="Y39" t="s">
        <v>27</v>
      </c>
    </row>
    <row r="40" spans="1:25">
      <c r="A40" t="s">
        <v>38</v>
      </c>
      <c r="C40" t="n">
        <v>4</v>
      </c>
      <c r="D40" t="n">
        <v>1</v>
      </c>
      <c r="E40" t="s">
        <v>32</v>
      </c>
      <c r="F40" t="s">
        <v>31</v>
      </c>
      <c r="G40" t="s">
        <v>26</v>
      </c>
      <c r="H40" t="n">
        <v>1458</v>
      </c>
      <c r="I40" t="n">
        <v>0.4034</v>
      </c>
      <c r="J40" t="n">
        <v>0.3684</v>
      </c>
      <c r="K40" t="n">
        <v>7</v>
      </c>
      <c r="L40" t="n">
        <v>250</v>
      </c>
      <c r="M40" t="n">
        <v>276</v>
      </c>
      <c r="N40" t="n">
        <v>176</v>
      </c>
      <c r="P40" t="s">
        <v>94</v>
      </c>
      <c r="Q40" t="n">
        <v>0</v>
      </c>
      <c r="R40" t="n">
        <v>0</v>
      </c>
      <c r="S40" t="n">
        <v>0</v>
      </c>
      <c r="T40" t="n">
        <v>0</v>
      </c>
      <c r="V40" t="n">
        <v>0</v>
      </c>
      <c r="W40" t="n">
        <v>0</v>
      </c>
      <c r="X40" t="s">
        <v>43</v>
      </c>
      <c r="Y40" t="s">
        <v>27</v>
      </c>
    </row>
    <row r="41" spans="1:25">
      <c r="A41" t="s">
        <v>38</v>
      </c>
      <c r="C41" t="n">
        <v>4</v>
      </c>
      <c r="D41" t="n">
        <v>1</v>
      </c>
      <c r="E41" t="s">
        <v>32</v>
      </c>
      <c r="F41" t="s">
        <v>31</v>
      </c>
      <c r="G41" t="s">
        <v>28</v>
      </c>
      <c r="H41" t="n">
        <v>1426</v>
      </c>
      <c r="I41" t="n">
        <v>0.3946</v>
      </c>
      <c r="J41" t="n">
        <v>0.4211</v>
      </c>
      <c r="K41" t="n">
        <v>8</v>
      </c>
      <c r="L41" t="n">
        <v>710</v>
      </c>
      <c r="M41" t="n">
        <v>52</v>
      </c>
      <c r="N41" t="n">
        <v>126</v>
      </c>
      <c r="P41" t="s">
        <v>95</v>
      </c>
      <c r="Q41" t="n">
        <v>0</v>
      </c>
      <c r="R41" t="n">
        <v>0</v>
      </c>
      <c r="S41" t="n">
        <v>0</v>
      </c>
      <c r="T41" t="n">
        <v>0</v>
      </c>
      <c r="V41" t="n">
        <v>0</v>
      </c>
      <c r="W41" t="n">
        <v>0</v>
      </c>
      <c r="X41" t="s">
        <v>43</v>
      </c>
      <c r="Y41" t="s">
        <v>27</v>
      </c>
    </row>
    <row r="42" spans="1:25">
      <c r="A42" t="s">
        <v>39</v>
      </c>
      <c r="B42" t="s">
        <v>23</v>
      </c>
      <c r="C42" t="n">
        <v>1</v>
      </c>
      <c r="D42" t="n">
        <v>6</v>
      </c>
      <c r="E42" t="s">
        <v>24</v>
      </c>
      <c r="F42" t="s">
        <v>25</v>
      </c>
      <c r="G42" t="s">
        <v>26</v>
      </c>
      <c r="H42" t="n">
        <v>3200</v>
      </c>
      <c r="I42" t="n">
        <v>0.6777</v>
      </c>
      <c r="J42" t="n">
        <v>0.5294</v>
      </c>
      <c r="K42" t="n">
        <v>9</v>
      </c>
      <c r="L42" t="n">
        <v>304</v>
      </c>
      <c r="M42" t="n">
        <v>496</v>
      </c>
      <c r="N42" t="n">
        <v>348</v>
      </c>
      <c r="P42" t="s">
        <v>96</v>
      </c>
      <c r="Q42" t="n">
        <v>0</v>
      </c>
      <c r="R42" t="n">
        <v>0</v>
      </c>
      <c r="S42" t="n">
        <v>0</v>
      </c>
      <c r="T42" t="n">
        <v>0</v>
      </c>
      <c r="V42" t="n">
        <v>0</v>
      </c>
      <c r="W42" t="n">
        <v>0</v>
      </c>
      <c r="X42" t="s">
        <v>43</v>
      </c>
      <c r="Y42" t="s">
        <v>27</v>
      </c>
    </row>
    <row r="43" spans="1:25">
      <c r="A43" t="s">
        <v>39</v>
      </c>
      <c r="B43" t="s">
        <v>23</v>
      </c>
      <c r="C43" t="n">
        <v>1</v>
      </c>
      <c r="D43" t="n">
        <v>6</v>
      </c>
      <c r="E43" t="s">
        <v>24</v>
      </c>
      <c r="F43" t="s">
        <v>25</v>
      </c>
      <c r="G43" t="s">
        <v>28</v>
      </c>
      <c r="H43" t="n">
        <v>880</v>
      </c>
      <c r="I43" t="n">
        <v>0.1864</v>
      </c>
      <c r="J43" t="n">
        <v>0.1765</v>
      </c>
      <c r="K43" t="n">
        <v>3</v>
      </c>
      <c r="L43" t="n">
        <v>74</v>
      </c>
      <c r="M43" t="n">
        <v>286</v>
      </c>
      <c r="N43" t="n">
        <v>520</v>
      </c>
      <c r="P43" t="s">
        <v>97</v>
      </c>
      <c r="Q43" t="n">
        <v>0</v>
      </c>
      <c r="R43" t="n">
        <v>0</v>
      </c>
      <c r="S43" t="n">
        <v>0</v>
      </c>
      <c r="T43" t="n">
        <v>0</v>
      </c>
      <c r="V43" t="n">
        <v>0</v>
      </c>
      <c r="W43" t="n">
        <v>0</v>
      </c>
      <c r="X43" t="s">
        <v>43</v>
      </c>
      <c r="Y43" t="s">
        <v>27</v>
      </c>
    </row>
    <row r="44" spans="1:25">
      <c r="A44" t="s">
        <v>39</v>
      </c>
      <c r="C44" t="n">
        <v>2</v>
      </c>
      <c r="D44" t="n">
        <v>6</v>
      </c>
      <c r="E44" t="s">
        <v>31</v>
      </c>
      <c r="F44" t="s">
        <v>32</v>
      </c>
      <c r="G44" t="s">
        <v>26</v>
      </c>
      <c r="H44" t="n">
        <v>534</v>
      </c>
      <c r="I44" t="n">
        <v>0.1697</v>
      </c>
      <c r="J44" t="n">
        <v>0.2222</v>
      </c>
      <c r="K44" t="n">
        <v>2</v>
      </c>
      <c r="L44" t="n">
        <v>348</v>
      </c>
      <c r="M44" t="n">
        <v>186</v>
      </c>
      <c r="N44" t="s">
        <v>34</v>
      </c>
      <c r="P44" t="s">
        <v>98</v>
      </c>
      <c r="Q44" t="n">
        <v>0</v>
      </c>
      <c r="R44" t="n">
        <v>0</v>
      </c>
      <c r="S44" t="n">
        <v>0</v>
      </c>
      <c r="T44" t="n">
        <v>0</v>
      </c>
      <c r="V44" t="n">
        <v>0</v>
      </c>
      <c r="W44" t="n">
        <v>0</v>
      </c>
      <c r="X44" t="s">
        <v>43</v>
      </c>
      <c r="Y44" t="s">
        <v>27</v>
      </c>
    </row>
    <row r="45" spans="1:25">
      <c r="A45" t="s">
        <v>39</v>
      </c>
      <c r="C45" t="n">
        <v>2</v>
      </c>
      <c r="D45" t="n">
        <v>6</v>
      </c>
      <c r="E45" t="s">
        <v>31</v>
      </c>
      <c r="F45" t="s">
        <v>32</v>
      </c>
      <c r="G45" t="s">
        <v>28</v>
      </c>
      <c r="H45" t="n">
        <v>484</v>
      </c>
      <c r="I45" t="n">
        <v>0.1538</v>
      </c>
      <c r="J45" t="n">
        <v>0.1111</v>
      </c>
      <c r="K45" t="n">
        <v>1</v>
      </c>
      <c r="L45" t="n">
        <v>484</v>
      </c>
      <c r="M45" t="s">
        <v>34</v>
      </c>
      <c r="N45" t="s">
        <v>34</v>
      </c>
      <c r="P45" t="s">
        <v>99</v>
      </c>
      <c r="Q45" t="n">
        <v>0</v>
      </c>
      <c r="R45" t="n">
        <v>0</v>
      </c>
      <c r="S45" t="n">
        <v>0</v>
      </c>
      <c r="T45" t="n">
        <v>0</v>
      </c>
      <c r="V45" t="n">
        <v>0</v>
      </c>
      <c r="W45" t="n">
        <v>0</v>
      </c>
      <c r="X45" t="s">
        <v>43</v>
      </c>
      <c r="Y45" t="s">
        <v>27</v>
      </c>
    </row>
    <row r="46" spans="1:25">
      <c r="A46" t="s">
        <v>39</v>
      </c>
      <c r="C46" t="n">
        <v>3</v>
      </c>
      <c r="D46" t="n">
        <v>6</v>
      </c>
      <c r="E46" t="s">
        <v>36</v>
      </c>
      <c r="F46" t="s">
        <v>37</v>
      </c>
      <c r="G46" t="s">
        <v>26</v>
      </c>
      <c r="H46" t="n">
        <v>2742</v>
      </c>
      <c r="I46" t="n">
        <v>0.41</v>
      </c>
      <c r="J46" t="n">
        <v>0.375</v>
      </c>
      <c r="K46" t="n">
        <v>6</v>
      </c>
      <c r="L46" t="n">
        <v>214</v>
      </c>
      <c r="M46" t="n">
        <v>364</v>
      </c>
      <c r="N46" t="n">
        <v>356</v>
      </c>
      <c r="P46" t="s">
        <v>100</v>
      </c>
      <c r="Q46" t="n">
        <v>0</v>
      </c>
      <c r="R46" t="n">
        <v>0</v>
      </c>
      <c r="S46" t="n">
        <v>0</v>
      </c>
      <c r="T46" t="n">
        <v>0</v>
      </c>
      <c r="V46" t="n">
        <v>0</v>
      </c>
      <c r="W46" t="n">
        <v>0</v>
      </c>
      <c r="X46" t="s">
        <v>43</v>
      </c>
      <c r="Y46" t="s">
        <v>27</v>
      </c>
    </row>
    <row r="47" spans="1:25">
      <c r="A47" t="s">
        <v>39</v>
      </c>
      <c r="C47" t="n">
        <v>3</v>
      </c>
      <c r="D47" t="n">
        <v>6</v>
      </c>
      <c r="E47" t="s">
        <v>36</v>
      </c>
      <c r="F47" t="s">
        <v>37</v>
      </c>
      <c r="G47" t="s">
        <v>28</v>
      </c>
      <c r="H47" t="n">
        <v>904</v>
      </c>
      <c r="I47" t="n">
        <v>0.1352</v>
      </c>
      <c r="J47" t="n">
        <v>0.125</v>
      </c>
      <c r="K47" t="n">
        <v>2</v>
      </c>
      <c r="L47" t="n">
        <v>530</v>
      </c>
      <c r="M47" t="n">
        <v>374</v>
      </c>
      <c r="N47" t="s">
        <v>34</v>
      </c>
      <c r="P47" t="s">
        <v>101</v>
      </c>
      <c r="Q47" t="n">
        <v>0</v>
      </c>
      <c r="R47" t="n">
        <v>0</v>
      </c>
      <c r="S47" t="n">
        <v>0</v>
      </c>
      <c r="T47" t="n">
        <v>0</v>
      </c>
      <c r="V47" t="n">
        <v>0</v>
      </c>
      <c r="W47" t="n">
        <v>0</v>
      </c>
      <c r="X47" t="s">
        <v>43</v>
      </c>
      <c r="Y47" t="s">
        <v>27</v>
      </c>
    </row>
    <row r="48" spans="1:25">
      <c r="A48" t="s">
        <v>39</v>
      </c>
      <c r="C48" t="n">
        <v>4</v>
      </c>
      <c r="D48" t="n">
        <v>6</v>
      </c>
      <c r="E48" t="s">
        <v>40</v>
      </c>
      <c r="F48" t="s">
        <v>41</v>
      </c>
      <c r="G48" t="s">
        <v>26</v>
      </c>
      <c r="H48" t="n">
        <v>0</v>
      </c>
      <c r="I48" t="n">
        <v>0</v>
      </c>
      <c r="J48" t="n">
        <v>0</v>
      </c>
      <c r="K48" t="n">
        <v>0</v>
      </c>
      <c r="L48" t="s">
        <v>34</v>
      </c>
      <c r="M48" t="s">
        <v>34</v>
      </c>
      <c r="N48" t="s">
        <v>34</v>
      </c>
      <c r="P48" t="s">
        <v>102</v>
      </c>
      <c r="Q48" t="n">
        <v>0</v>
      </c>
      <c r="R48" t="n">
        <v>0</v>
      </c>
      <c r="S48" t="n">
        <v>0</v>
      </c>
      <c r="T48" t="n">
        <v>0</v>
      </c>
      <c r="V48" t="n">
        <v>0</v>
      </c>
      <c r="W48" t="n">
        <v>0</v>
      </c>
      <c r="X48" t="s">
        <v>43</v>
      </c>
      <c r="Y48" t="s">
        <v>27</v>
      </c>
    </row>
    <row r="49" spans="1:25">
      <c r="A49" t="s">
        <v>39</v>
      </c>
      <c r="C49" t="n">
        <v>4</v>
      </c>
      <c r="D49" t="n">
        <v>6</v>
      </c>
      <c r="E49" t="s">
        <v>40</v>
      </c>
      <c r="F49" t="s">
        <v>41</v>
      </c>
      <c r="G49" t="s">
        <v>28</v>
      </c>
      <c r="H49" t="n">
        <v>470</v>
      </c>
      <c r="I49" t="n">
        <v>0.5676</v>
      </c>
      <c r="J49" t="n">
        <v>0.6667</v>
      </c>
      <c r="K49" t="n">
        <v>2</v>
      </c>
      <c r="L49" t="n">
        <v>32</v>
      </c>
      <c r="M49" t="n">
        <v>438</v>
      </c>
      <c r="N49" t="s">
        <v>34</v>
      </c>
      <c r="P49" t="s">
        <v>103</v>
      </c>
      <c r="Q49" t="n">
        <v>0</v>
      </c>
      <c r="R49" t="n">
        <v>0</v>
      </c>
      <c r="S49" t="n">
        <v>0</v>
      </c>
      <c r="T49" t="n">
        <v>0</v>
      </c>
      <c r="V49" t="n">
        <v>0</v>
      </c>
      <c r="W49" t="n">
        <v>0</v>
      </c>
      <c r="X49" t="s">
        <v>43</v>
      </c>
      <c r="Y49" t="s">
        <v>27</v>
      </c>
    </row>
    <row r="50" spans="1:25">
      <c r="A50" t="s">
        <v>42</v>
      </c>
      <c r="B50" t="s">
        <v>72</v>
      </c>
      <c r="C50" t="n">
        <v>2</v>
      </c>
      <c r="D50" t="n">
        <v>2</v>
      </c>
      <c r="E50" t="s">
        <v>46</v>
      </c>
      <c r="F50" t="s">
        <v>47</v>
      </c>
      <c r="G50" t="s">
        <v>26</v>
      </c>
      <c r="H50" t="n">
        <v>1026</v>
      </c>
      <c r="I50" t="n">
        <v>0.2564</v>
      </c>
      <c r="J50" t="n">
        <v>0.25</v>
      </c>
      <c r="K50" t="n">
        <v>3</v>
      </c>
      <c r="L50" t="n">
        <v>336</v>
      </c>
      <c r="M50" t="n">
        <v>340</v>
      </c>
      <c r="N50" t="n">
        <v>350</v>
      </c>
      <c r="P50" t="s">
        <v>104</v>
      </c>
      <c r="Q50" t="n">
        <v>0</v>
      </c>
      <c r="R50" t="n">
        <v>0</v>
      </c>
      <c r="S50" t="n">
        <v>0</v>
      </c>
      <c r="T50" t="n">
        <v>0</v>
      </c>
      <c r="V50" t="n">
        <v>0</v>
      </c>
      <c r="W50" t="n">
        <v>0</v>
      </c>
      <c r="X50" t="s">
        <v>43</v>
      </c>
      <c r="Y50" t="s">
        <v>49</v>
      </c>
    </row>
    <row r="51" spans="1:25">
      <c r="A51" t="s">
        <v>42</v>
      </c>
      <c r="B51" t="s">
        <v>72</v>
      </c>
      <c r="C51" t="n">
        <v>2</v>
      </c>
      <c r="D51" t="n">
        <v>2</v>
      </c>
      <c r="E51" t="s">
        <v>46</v>
      </c>
      <c r="F51" t="s">
        <v>47</v>
      </c>
      <c r="G51" t="s">
        <v>28</v>
      </c>
      <c r="H51" t="n">
        <v>950</v>
      </c>
      <c r="I51" t="n">
        <v>0.2374</v>
      </c>
      <c r="J51" t="n">
        <v>0.3333</v>
      </c>
      <c r="K51" t="n">
        <v>4</v>
      </c>
      <c r="L51" t="n">
        <v>238</v>
      </c>
      <c r="M51" t="n">
        <v>306</v>
      </c>
      <c r="N51" t="n">
        <v>282</v>
      </c>
      <c r="P51" t="s">
        <v>105</v>
      </c>
      <c r="Q51" t="n">
        <v>0</v>
      </c>
      <c r="R51" t="n">
        <v>0</v>
      </c>
      <c r="S51" t="n">
        <v>0</v>
      </c>
      <c r="T51" t="n">
        <v>0</v>
      </c>
      <c r="V51" t="n">
        <v>0</v>
      </c>
      <c r="W51" t="n">
        <v>0</v>
      </c>
      <c r="X51" t="s">
        <v>43</v>
      </c>
      <c r="Y51" t="s">
        <v>49</v>
      </c>
    </row>
    <row r="52" spans="1:25">
      <c r="A52" t="s">
        <v>42</v>
      </c>
      <c r="C52" t="n">
        <v>3</v>
      </c>
      <c r="D52" t="n">
        <v>2</v>
      </c>
      <c r="E52" t="s">
        <v>51</v>
      </c>
      <c r="F52" t="s">
        <v>52</v>
      </c>
      <c r="G52" t="s">
        <v>26</v>
      </c>
      <c r="H52" t="n">
        <v>2922</v>
      </c>
      <c r="I52" t="n">
        <v>0.528</v>
      </c>
      <c r="J52" t="n">
        <v>0.5714</v>
      </c>
      <c r="K52" t="n">
        <v>8</v>
      </c>
      <c r="L52" t="n">
        <v>182</v>
      </c>
      <c r="M52" t="n">
        <v>158</v>
      </c>
      <c r="N52" t="n">
        <v>366</v>
      </c>
      <c r="P52" t="s">
        <v>106</v>
      </c>
      <c r="Q52" t="n">
        <v>0</v>
      </c>
      <c r="R52" t="n">
        <v>0</v>
      </c>
      <c r="S52" t="n">
        <v>0</v>
      </c>
      <c r="T52" t="n">
        <v>0</v>
      </c>
      <c r="V52" t="n">
        <v>0</v>
      </c>
      <c r="W52" t="n">
        <v>0</v>
      </c>
      <c r="X52" t="s">
        <v>43</v>
      </c>
      <c r="Y52" t="s">
        <v>49</v>
      </c>
    </row>
    <row r="53" spans="1:25">
      <c r="A53" t="s">
        <v>42</v>
      </c>
      <c r="C53" t="n">
        <v>3</v>
      </c>
      <c r="D53" t="n">
        <v>2</v>
      </c>
      <c r="E53" t="s">
        <v>51</v>
      </c>
      <c r="F53" t="s">
        <v>52</v>
      </c>
      <c r="G53" t="s">
        <v>28</v>
      </c>
      <c r="H53" t="n">
        <v>1048</v>
      </c>
      <c r="I53" t="n">
        <v>0.1894</v>
      </c>
      <c r="J53" t="n">
        <v>0.1429</v>
      </c>
      <c r="K53" t="n">
        <v>2</v>
      </c>
      <c r="L53" t="n">
        <v>556</v>
      </c>
      <c r="M53" t="n">
        <v>492</v>
      </c>
      <c r="N53" t="s">
        <v>34</v>
      </c>
      <c r="P53" t="s">
        <v>107</v>
      </c>
      <c r="Q53" t="n">
        <v>0</v>
      </c>
      <c r="R53" t="n">
        <v>0</v>
      </c>
      <c r="S53" t="n">
        <v>0</v>
      </c>
      <c r="T53" t="n">
        <v>0</v>
      </c>
      <c r="V53" t="n">
        <v>0</v>
      </c>
      <c r="W53" t="n">
        <v>0</v>
      </c>
      <c r="X53" t="s">
        <v>43</v>
      </c>
      <c r="Y53" t="s">
        <v>49</v>
      </c>
    </row>
    <row r="54" spans="1:25">
      <c r="A54" t="s">
        <v>42</v>
      </c>
      <c r="C54" t="n">
        <v>4</v>
      </c>
      <c r="D54" t="n">
        <v>2</v>
      </c>
      <c r="E54" t="s">
        <v>55</v>
      </c>
      <c r="F54" t="s">
        <v>56</v>
      </c>
      <c r="G54" t="s">
        <v>26</v>
      </c>
      <c r="H54" t="n">
        <v>2068</v>
      </c>
      <c r="I54" t="n">
        <v>0.317</v>
      </c>
      <c r="J54" t="n">
        <v>0.3529</v>
      </c>
      <c r="K54" t="n">
        <v>6</v>
      </c>
      <c r="L54" t="n">
        <v>8</v>
      </c>
      <c r="M54" t="n">
        <v>180</v>
      </c>
      <c r="N54" t="n">
        <v>542</v>
      </c>
      <c r="Y54" t="s">
        <v>49</v>
      </c>
    </row>
    <row r="55" spans="1:25">
      <c r="A55" t="s">
        <v>42</v>
      </c>
      <c r="C55" t="n">
        <v>4</v>
      </c>
      <c r="D55" t="n">
        <v>2</v>
      </c>
      <c r="E55" t="s">
        <v>55</v>
      </c>
      <c r="F55" t="s">
        <v>56</v>
      </c>
      <c r="G55" t="s">
        <v>28</v>
      </c>
      <c r="H55" t="n">
        <v>2540</v>
      </c>
      <c r="I55" t="n">
        <v>0.3893</v>
      </c>
      <c r="J55" t="n">
        <v>0.3529</v>
      </c>
      <c r="K55" t="n">
        <v>6</v>
      </c>
      <c r="L55" t="n">
        <v>272</v>
      </c>
      <c r="M55" t="n">
        <v>370</v>
      </c>
      <c r="N55" t="n">
        <v>384</v>
      </c>
      <c r="W55" t="s">
        <v>86</v>
      </c>
      <c r="X55" t="n">
        <v>0</v>
      </c>
      <c r="Y55" t="s">
        <v>49</v>
      </c>
    </row>
    <row r="56" spans="1:25">
      <c r="A56" t="s">
        <v>42</v>
      </c>
      <c r="C56" t="n">
        <v>5</v>
      </c>
      <c r="D56" t="n">
        <v>2</v>
      </c>
      <c r="E56" t="s">
        <v>59</v>
      </c>
      <c r="F56" t="s">
        <v>60</v>
      </c>
      <c r="G56" t="s">
        <v>26</v>
      </c>
      <c r="H56" t="n">
        <v>4074</v>
      </c>
      <c r="I56" t="n">
        <v>0.5775</v>
      </c>
      <c r="J56" t="n">
        <v>0.5238</v>
      </c>
      <c r="K56" t="n">
        <v>11</v>
      </c>
      <c r="L56" t="n">
        <v>752</v>
      </c>
      <c r="M56" t="n">
        <v>152</v>
      </c>
      <c r="N56" t="n">
        <v>462</v>
      </c>
      <c r="W56" t="s">
        <v>87</v>
      </c>
      <c r="X56" t="n">
        <v>20</v>
      </c>
      <c r="Y56" t="s">
        <v>49</v>
      </c>
    </row>
    <row r="57" spans="1:25">
      <c r="A57" t="s">
        <v>42</v>
      </c>
      <c r="C57" t="n">
        <v>5</v>
      </c>
      <c r="D57" t="n">
        <v>2</v>
      </c>
      <c r="E57" t="s">
        <v>59</v>
      </c>
      <c r="F57" t="s">
        <v>60</v>
      </c>
      <c r="G57" t="s">
        <v>28</v>
      </c>
      <c r="H57" t="n">
        <v>1776</v>
      </c>
      <c r="I57" t="n">
        <v>0.2518</v>
      </c>
      <c r="J57" t="n">
        <v>0.2857</v>
      </c>
      <c r="K57" t="n">
        <v>6</v>
      </c>
      <c r="L57" t="n">
        <v>266</v>
      </c>
      <c r="M57" t="n">
        <v>564</v>
      </c>
      <c r="N57" t="n">
        <v>234</v>
      </c>
      <c r="Y57" t="s">
        <v>49</v>
      </c>
    </row>
    <row r="58" spans="1:25">
      <c r="A58" t="s">
        <v>44</v>
      </c>
      <c r="B58" t="s">
        <v>23</v>
      </c>
      <c r="C58" t="n">
        <v>2</v>
      </c>
      <c r="D58" t="n">
        <v>1</v>
      </c>
      <c r="E58" t="s">
        <v>74</v>
      </c>
      <c r="F58" t="s">
        <v>73</v>
      </c>
      <c r="G58" t="s">
        <v>26</v>
      </c>
      <c r="H58" t="n">
        <v>2406</v>
      </c>
      <c r="I58" t="n">
        <v>0.6195000000000001</v>
      </c>
      <c r="J58" t="n">
        <v>0.6</v>
      </c>
      <c r="K58" t="n">
        <v>6</v>
      </c>
      <c r="L58" t="n">
        <v>208</v>
      </c>
      <c r="M58" t="n">
        <v>340</v>
      </c>
      <c r="N58" t="n">
        <v>786</v>
      </c>
      <c r="Y58" t="s">
        <v>27</v>
      </c>
    </row>
    <row r="59" spans="1:25">
      <c r="A59" t="s">
        <v>44</v>
      </c>
      <c r="B59" t="s">
        <v>23</v>
      </c>
      <c r="C59" t="n">
        <v>2</v>
      </c>
      <c r="D59" t="n">
        <v>1</v>
      </c>
      <c r="E59" t="s">
        <v>74</v>
      </c>
      <c r="F59" t="s">
        <v>73</v>
      </c>
      <c r="G59" t="s">
        <v>28</v>
      </c>
      <c r="H59" t="n">
        <v>358</v>
      </c>
      <c r="I59" t="n">
        <v>0.0922</v>
      </c>
      <c r="J59" t="n">
        <v>0.1</v>
      </c>
      <c r="K59" t="n">
        <v>1</v>
      </c>
      <c r="L59" t="n">
        <v>358</v>
      </c>
      <c r="M59" t="s">
        <v>34</v>
      </c>
      <c r="N59" t="s">
        <v>34</v>
      </c>
      <c r="Y59" t="s">
        <v>27</v>
      </c>
    </row>
    <row r="60" spans="1:25">
      <c r="A60" t="s">
        <v>44</v>
      </c>
      <c r="C60" t="n">
        <v>3</v>
      </c>
      <c r="D60" t="n">
        <v>1</v>
      </c>
      <c r="E60" t="s">
        <v>82</v>
      </c>
      <c r="F60" t="s">
        <v>81</v>
      </c>
      <c r="G60" t="s">
        <v>26</v>
      </c>
      <c r="H60" t="n">
        <v>1292</v>
      </c>
      <c r="I60" t="n">
        <v>0.3016</v>
      </c>
      <c r="J60" t="n">
        <v>0.1818</v>
      </c>
      <c r="K60" t="n">
        <v>2</v>
      </c>
      <c r="L60" t="n">
        <v>482</v>
      </c>
      <c r="M60" t="n">
        <v>810</v>
      </c>
      <c r="N60" t="s">
        <v>34</v>
      </c>
      <c r="Y60" t="s">
        <v>27</v>
      </c>
    </row>
    <row r="61" spans="1:25">
      <c r="A61" t="s">
        <v>44</v>
      </c>
      <c r="C61" t="n">
        <v>3</v>
      </c>
      <c r="D61" t="n">
        <v>1</v>
      </c>
      <c r="E61" t="s">
        <v>82</v>
      </c>
      <c r="F61" t="s">
        <v>81</v>
      </c>
      <c r="G61" t="s">
        <v>28</v>
      </c>
      <c r="H61" t="n">
        <v>1052</v>
      </c>
      <c r="I61" t="n">
        <v>0.2456</v>
      </c>
      <c r="J61" t="n">
        <v>0.2727</v>
      </c>
      <c r="K61" t="n">
        <v>3</v>
      </c>
      <c r="L61" t="n">
        <v>534</v>
      </c>
      <c r="M61" t="n">
        <v>342</v>
      </c>
      <c r="N61" t="n">
        <v>176</v>
      </c>
      <c r="Y61" t="s">
        <v>27</v>
      </c>
    </row>
    <row r="62" spans="1:25">
      <c r="A62" t="s">
        <v>44</v>
      </c>
      <c r="C62" t="n">
        <v>4</v>
      </c>
      <c r="D62" t="n">
        <v>1</v>
      </c>
      <c r="E62" t="s">
        <v>78</v>
      </c>
      <c r="F62" t="s">
        <v>77</v>
      </c>
      <c r="G62" t="s">
        <v>26</v>
      </c>
      <c r="H62" t="n">
        <v>1182</v>
      </c>
      <c r="I62" t="n">
        <v>0.2345</v>
      </c>
      <c r="J62" t="n">
        <v>0.1538</v>
      </c>
      <c r="K62" t="n">
        <v>2</v>
      </c>
      <c r="L62" t="n">
        <v>586</v>
      </c>
      <c r="M62" t="n">
        <v>596</v>
      </c>
      <c r="N62" t="s">
        <v>34</v>
      </c>
      <c r="Y62" t="s">
        <v>27</v>
      </c>
    </row>
    <row r="63" spans="1:25">
      <c r="A63" t="s">
        <v>44</v>
      </c>
      <c r="C63" t="n">
        <v>4</v>
      </c>
      <c r="D63" t="n">
        <v>1</v>
      </c>
      <c r="E63" t="s">
        <v>78</v>
      </c>
      <c r="F63" t="s">
        <v>77</v>
      </c>
      <c r="G63" t="s">
        <v>28</v>
      </c>
      <c r="H63" t="n">
        <v>2604</v>
      </c>
      <c r="I63" t="n">
        <v>0.5167</v>
      </c>
      <c r="J63" t="n">
        <v>0.5385</v>
      </c>
      <c r="K63" t="n">
        <v>7</v>
      </c>
      <c r="L63" t="n">
        <v>650</v>
      </c>
      <c r="M63" t="n">
        <v>526</v>
      </c>
      <c r="N63" t="n">
        <v>436</v>
      </c>
      <c r="Y63" t="s">
        <v>27</v>
      </c>
    </row>
    <row r="64" spans="1:25">
      <c r="A64" t="s">
        <v>44</v>
      </c>
      <c r="C64" t="n">
        <v>5</v>
      </c>
      <c r="D64" t="n">
        <v>1</v>
      </c>
      <c r="E64" t="s">
        <v>32</v>
      </c>
      <c r="F64" t="s">
        <v>31</v>
      </c>
      <c r="G64" t="s">
        <v>26</v>
      </c>
      <c r="H64" t="n">
        <v>2050</v>
      </c>
      <c r="I64" t="n">
        <v>0.3988</v>
      </c>
      <c r="J64" t="n">
        <v>0.2857</v>
      </c>
      <c r="K64" t="n">
        <v>4</v>
      </c>
      <c r="L64" t="n">
        <v>538</v>
      </c>
      <c r="M64" t="n">
        <v>458</v>
      </c>
      <c r="N64" t="n">
        <v>466</v>
      </c>
      <c r="Y64" t="s">
        <v>27</v>
      </c>
    </row>
    <row r="65" spans="1:25">
      <c r="A65" t="s">
        <v>44</v>
      </c>
      <c r="C65" t="n">
        <v>5</v>
      </c>
      <c r="D65" t="n">
        <v>1</v>
      </c>
      <c r="E65" t="s">
        <v>32</v>
      </c>
      <c r="F65" t="s">
        <v>31</v>
      </c>
      <c r="G65" t="s">
        <v>28</v>
      </c>
      <c r="H65" t="n">
        <v>2488</v>
      </c>
      <c r="I65" t="n">
        <v>0.484</v>
      </c>
      <c r="J65" t="n">
        <v>0.4286</v>
      </c>
      <c r="K65" t="n">
        <v>6</v>
      </c>
      <c r="L65" t="n">
        <v>480</v>
      </c>
      <c r="M65" t="n">
        <v>498</v>
      </c>
      <c r="N65" t="n">
        <v>396</v>
      </c>
      <c r="Y65" t="s">
        <v>27</v>
      </c>
    </row>
    <row r="66" spans="1:25">
      <c r="A66" t="s">
        <v>48</v>
      </c>
      <c r="B66" t="s">
        <v>72</v>
      </c>
      <c r="C66" t="n">
        <v>1</v>
      </c>
      <c r="D66" t="n">
        <v>4</v>
      </c>
      <c r="E66" t="s">
        <v>73</v>
      </c>
      <c r="F66" t="s">
        <v>74</v>
      </c>
      <c r="G66" t="s">
        <v>26</v>
      </c>
      <c r="H66" t="n">
        <v>3692</v>
      </c>
      <c r="I66" t="n">
        <v>0.6452</v>
      </c>
      <c r="J66" t="n">
        <v>0.625</v>
      </c>
      <c r="K66" t="n">
        <v>10</v>
      </c>
      <c r="L66" t="n">
        <v>440</v>
      </c>
      <c r="M66" t="n">
        <v>354</v>
      </c>
      <c r="N66" t="n">
        <v>268</v>
      </c>
      <c r="Y66" t="s">
        <v>49</v>
      </c>
    </row>
    <row r="67" spans="1:25">
      <c r="A67" t="s">
        <v>48</v>
      </c>
      <c r="B67" t="s">
        <v>72</v>
      </c>
      <c r="C67" t="n">
        <v>1</v>
      </c>
      <c r="D67" t="n">
        <v>4</v>
      </c>
      <c r="E67" t="s">
        <v>73</v>
      </c>
      <c r="F67" t="s">
        <v>74</v>
      </c>
      <c r="G67" t="s">
        <v>28</v>
      </c>
      <c r="H67" t="n">
        <v>1810</v>
      </c>
      <c r="I67" t="n">
        <v>0.3163</v>
      </c>
      <c r="J67" t="n">
        <v>0.3125</v>
      </c>
      <c r="K67" t="n">
        <v>5</v>
      </c>
      <c r="L67" t="n">
        <v>370</v>
      </c>
      <c r="M67" t="n">
        <v>824</v>
      </c>
      <c r="N67" t="n">
        <v>80</v>
      </c>
      <c r="Y67" t="s">
        <v>49</v>
      </c>
    </row>
    <row r="68" spans="1:25">
      <c r="A68" t="s">
        <v>48</v>
      </c>
      <c r="C68" t="n">
        <v>2</v>
      </c>
      <c r="D68" t="n">
        <v>4</v>
      </c>
      <c r="E68" t="s">
        <v>77</v>
      </c>
      <c r="F68" t="s">
        <v>78</v>
      </c>
      <c r="G68" t="s">
        <v>26</v>
      </c>
      <c r="H68" t="n">
        <v>1790</v>
      </c>
      <c r="I68" t="n">
        <v>0.4457</v>
      </c>
      <c r="J68" t="n">
        <v>0.3684</v>
      </c>
      <c r="K68" t="n">
        <v>7</v>
      </c>
      <c r="L68" t="n">
        <v>204</v>
      </c>
      <c r="M68" t="n">
        <v>76</v>
      </c>
      <c r="N68" t="n">
        <v>18</v>
      </c>
      <c r="Y68" t="s">
        <v>49</v>
      </c>
    </row>
    <row r="69" spans="1:25">
      <c r="A69" t="s">
        <v>48</v>
      </c>
      <c r="C69" t="n">
        <v>2</v>
      </c>
      <c r="D69" t="n">
        <v>4</v>
      </c>
      <c r="E69" t="s">
        <v>77</v>
      </c>
      <c r="F69" t="s">
        <v>78</v>
      </c>
      <c r="G69" t="s">
        <v>28</v>
      </c>
      <c r="H69" t="n">
        <v>974</v>
      </c>
      <c r="I69" t="n">
        <v>0.2425</v>
      </c>
      <c r="J69" t="n">
        <v>0.2632</v>
      </c>
      <c r="K69" t="n">
        <v>5</v>
      </c>
      <c r="L69" t="n">
        <v>128</v>
      </c>
      <c r="M69" t="n">
        <v>130</v>
      </c>
      <c r="N69" t="n">
        <v>168</v>
      </c>
      <c r="Y69" t="s">
        <v>49</v>
      </c>
    </row>
    <row r="70" spans="1:25">
      <c r="A70" t="s">
        <v>48</v>
      </c>
      <c r="C70" t="n">
        <v>3</v>
      </c>
      <c r="D70" t="n">
        <v>4</v>
      </c>
      <c r="E70" t="s">
        <v>81</v>
      </c>
      <c r="F70" t="s">
        <v>82</v>
      </c>
      <c r="G70" t="s">
        <v>26</v>
      </c>
      <c r="H70" t="n">
        <v>2592</v>
      </c>
      <c r="I70" t="n">
        <v>0.3912</v>
      </c>
      <c r="J70" t="n">
        <v>0.3158</v>
      </c>
      <c r="K70" t="n">
        <v>6</v>
      </c>
      <c r="L70" t="n">
        <v>366</v>
      </c>
      <c r="M70" t="n">
        <v>242</v>
      </c>
      <c r="N70" t="n">
        <v>222</v>
      </c>
      <c r="Y70" t="s">
        <v>49</v>
      </c>
    </row>
    <row r="71" spans="1:25">
      <c r="A71" t="s">
        <v>48</v>
      </c>
      <c r="C71" t="n">
        <v>3</v>
      </c>
      <c r="D71" t="n">
        <v>4</v>
      </c>
      <c r="E71" t="s">
        <v>81</v>
      </c>
      <c r="F71" t="s">
        <v>82</v>
      </c>
      <c r="G71" t="s">
        <v>28</v>
      </c>
      <c r="H71" t="n">
        <v>1286</v>
      </c>
      <c r="I71" t="n">
        <v>0.1941</v>
      </c>
      <c r="J71" t="n">
        <v>0.2632</v>
      </c>
      <c r="K71" t="n">
        <v>5</v>
      </c>
      <c r="L71" t="n">
        <v>580</v>
      </c>
      <c r="M71" t="n">
        <v>146</v>
      </c>
      <c r="N71" t="n">
        <v>130</v>
      </c>
      <c r="Y71" t="s">
        <v>49</v>
      </c>
    </row>
    <row r="72" spans="1:25">
      <c r="A72" t="s">
        <v>48</v>
      </c>
      <c r="C72" t="n">
        <v>4</v>
      </c>
      <c r="D72" t="n">
        <v>4</v>
      </c>
      <c r="E72" t="s">
        <v>52</v>
      </c>
      <c r="F72" t="s">
        <v>51</v>
      </c>
      <c r="G72" t="s">
        <v>26</v>
      </c>
      <c r="H72" t="n">
        <v>2250</v>
      </c>
      <c r="I72" t="n">
        <v>0.5377999999999999</v>
      </c>
      <c r="J72" t="n">
        <v>0.5556</v>
      </c>
      <c r="K72" t="n">
        <v>5</v>
      </c>
      <c r="L72" t="n">
        <v>1142</v>
      </c>
      <c r="M72" t="n">
        <v>274</v>
      </c>
      <c r="N72" t="n">
        <v>50</v>
      </c>
      <c r="Y72" t="s">
        <v>49</v>
      </c>
    </row>
    <row r="73" spans="1:25">
      <c r="A73" t="s">
        <v>48</v>
      </c>
      <c r="C73" t="n">
        <v>4</v>
      </c>
      <c r="D73" t="n">
        <v>4</v>
      </c>
      <c r="E73" t="s">
        <v>52</v>
      </c>
      <c r="F73" t="s">
        <v>51</v>
      </c>
      <c r="G73" t="s">
        <v>28</v>
      </c>
      <c r="H73" t="n">
        <v>0</v>
      </c>
      <c r="I73" t="n">
        <v>0</v>
      </c>
      <c r="J73" t="n">
        <v>0</v>
      </c>
      <c r="K73" t="n">
        <v>0</v>
      </c>
      <c r="L73" t="s">
        <v>34</v>
      </c>
      <c r="M73" t="s">
        <v>34</v>
      </c>
      <c r="N73" t="s">
        <v>34</v>
      </c>
      <c r="Y73" t="s">
        <v>49</v>
      </c>
    </row>
    <row r="74" spans="1:25">
      <c r="A74" t="s">
        <v>50</v>
      </c>
      <c r="B74" t="s">
        <v>23</v>
      </c>
      <c r="C74" t="n">
        <v>1</v>
      </c>
      <c r="D74" t="n">
        <v>1</v>
      </c>
      <c r="E74" t="s">
        <v>74</v>
      </c>
      <c r="F74" t="s">
        <v>73</v>
      </c>
      <c r="G74" t="s">
        <v>26</v>
      </c>
      <c r="H74" t="n">
        <v>2774</v>
      </c>
      <c r="I74" t="n">
        <v>0.4803</v>
      </c>
      <c r="J74" t="n">
        <v>0.4706</v>
      </c>
      <c r="K74" t="n">
        <v>8</v>
      </c>
      <c r="L74" t="n">
        <v>248</v>
      </c>
      <c r="M74" t="n">
        <v>582</v>
      </c>
      <c r="N74" t="n">
        <v>226</v>
      </c>
      <c r="Y74" t="s">
        <v>27</v>
      </c>
    </row>
    <row r="75" spans="1:25">
      <c r="A75" t="s">
        <v>50</v>
      </c>
      <c r="B75" t="s">
        <v>23</v>
      </c>
      <c r="C75" t="n">
        <v>1</v>
      </c>
      <c r="D75" t="n">
        <v>1</v>
      </c>
      <c r="E75" t="s">
        <v>74</v>
      </c>
      <c r="F75" t="s">
        <v>73</v>
      </c>
      <c r="G75" t="s">
        <v>28</v>
      </c>
      <c r="H75" t="n">
        <v>2058</v>
      </c>
      <c r="I75" t="n">
        <v>0.3563</v>
      </c>
      <c r="J75" t="n">
        <v>0.2941</v>
      </c>
      <c r="K75" t="n">
        <v>5</v>
      </c>
      <c r="L75" t="n">
        <v>40</v>
      </c>
      <c r="M75" t="n">
        <v>506</v>
      </c>
      <c r="N75" t="n">
        <v>852</v>
      </c>
      <c r="Y75" t="s">
        <v>27</v>
      </c>
    </row>
    <row r="76" spans="1:25">
      <c r="A76" t="s">
        <v>50</v>
      </c>
      <c r="C76" t="n">
        <v>2</v>
      </c>
      <c r="D76" t="n">
        <v>1</v>
      </c>
      <c r="E76" t="s">
        <v>82</v>
      </c>
      <c r="F76" t="s">
        <v>81</v>
      </c>
      <c r="G76" t="s">
        <v>26</v>
      </c>
      <c r="H76" t="n">
        <v>2392</v>
      </c>
      <c r="I76" t="n">
        <v>0.5366</v>
      </c>
      <c r="J76" t="n">
        <v>0.4</v>
      </c>
      <c r="K76" t="n">
        <v>12</v>
      </c>
      <c r="L76" t="n">
        <v>116</v>
      </c>
      <c r="M76" t="n">
        <v>474</v>
      </c>
      <c r="N76" t="n">
        <v>80</v>
      </c>
      <c r="Y76" t="s">
        <v>27</v>
      </c>
    </row>
    <row r="77" spans="1:25">
      <c r="A77" t="s">
        <v>50</v>
      </c>
      <c r="C77" t="n">
        <v>2</v>
      </c>
      <c r="D77" t="n">
        <v>1</v>
      </c>
      <c r="E77" t="s">
        <v>82</v>
      </c>
      <c r="F77" t="s">
        <v>81</v>
      </c>
      <c r="G77" t="s">
        <v>28</v>
      </c>
      <c r="H77" t="n">
        <v>1248</v>
      </c>
      <c r="I77" t="n">
        <v>0.2799</v>
      </c>
      <c r="J77" t="n">
        <v>0.2333</v>
      </c>
      <c r="K77" t="n">
        <v>7</v>
      </c>
      <c r="L77" t="n">
        <v>170</v>
      </c>
      <c r="M77" t="n">
        <v>330</v>
      </c>
      <c r="N77" t="n">
        <v>182</v>
      </c>
      <c r="Y77" t="s">
        <v>27</v>
      </c>
    </row>
    <row r="78" spans="1:25">
      <c r="A78" t="s">
        <v>50</v>
      </c>
      <c r="C78" t="n">
        <v>3</v>
      </c>
      <c r="D78" t="n">
        <v>1</v>
      </c>
      <c r="E78" t="s">
        <v>78</v>
      </c>
      <c r="F78" t="s">
        <v>77</v>
      </c>
      <c r="G78" t="s">
        <v>26</v>
      </c>
      <c r="H78" t="n">
        <v>1876</v>
      </c>
      <c r="I78" t="n">
        <v>0.4242</v>
      </c>
      <c r="J78" t="n">
        <v>0.3226</v>
      </c>
      <c r="K78" t="n">
        <v>10</v>
      </c>
      <c r="L78" t="n">
        <v>250</v>
      </c>
      <c r="M78" t="n">
        <v>434</v>
      </c>
      <c r="N78" t="n">
        <v>250</v>
      </c>
      <c r="Y78" t="s">
        <v>27</v>
      </c>
    </row>
    <row r="79" spans="1:25">
      <c r="A79" t="s">
        <v>50</v>
      </c>
      <c r="C79" t="n">
        <v>3</v>
      </c>
      <c r="D79" t="n">
        <v>1</v>
      </c>
      <c r="E79" t="s">
        <v>78</v>
      </c>
      <c r="F79" t="s">
        <v>77</v>
      </c>
      <c r="G79" t="s">
        <v>28</v>
      </c>
      <c r="H79" t="n">
        <v>722</v>
      </c>
      <c r="I79" t="n">
        <v>0.1633</v>
      </c>
      <c r="J79" t="n">
        <v>0.2903</v>
      </c>
      <c r="K79" t="n">
        <v>9</v>
      </c>
      <c r="L79" t="n">
        <v>118</v>
      </c>
      <c r="M79" t="n">
        <v>32</v>
      </c>
      <c r="N79" t="n">
        <v>120</v>
      </c>
      <c r="Y79" t="s">
        <v>27</v>
      </c>
    </row>
    <row r="80" spans="1:25">
      <c r="A80" t="s">
        <v>50</v>
      </c>
      <c r="C80" t="n">
        <v>4</v>
      </c>
      <c r="D80" t="n">
        <v>1</v>
      </c>
      <c r="E80" t="s">
        <v>32</v>
      </c>
      <c r="F80" t="s">
        <v>31</v>
      </c>
      <c r="G80" t="s">
        <v>26</v>
      </c>
      <c r="H80" t="n">
        <v>3726</v>
      </c>
      <c r="I80" t="n">
        <v>0.7143</v>
      </c>
      <c r="J80" t="n">
        <v>0.6923</v>
      </c>
      <c r="K80" t="n">
        <v>9</v>
      </c>
      <c r="L80" t="n">
        <v>198</v>
      </c>
      <c r="M80" t="n">
        <v>464</v>
      </c>
      <c r="N80" t="n">
        <v>374</v>
      </c>
      <c r="Y80" t="s">
        <v>27</v>
      </c>
    </row>
    <row r="81" spans="1:25">
      <c r="A81" t="s">
        <v>50</v>
      </c>
      <c r="C81" t="n">
        <v>4</v>
      </c>
      <c r="D81" t="n">
        <v>1</v>
      </c>
      <c r="E81" t="s">
        <v>32</v>
      </c>
      <c r="F81" t="s">
        <v>31</v>
      </c>
      <c r="G81" t="s">
        <v>28</v>
      </c>
      <c r="H81" t="n">
        <v>422</v>
      </c>
      <c r="I81" t="n">
        <v>0.0809</v>
      </c>
      <c r="J81" t="n">
        <v>0.0769</v>
      </c>
      <c r="K81" t="n">
        <v>1</v>
      </c>
      <c r="L81" t="n">
        <v>422</v>
      </c>
      <c r="M81" t="s">
        <v>34</v>
      </c>
      <c r="N81" t="s">
        <v>34</v>
      </c>
      <c r="Y81" t="s">
        <v>27</v>
      </c>
    </row>
    <row r="82" spans="1:25">
      <c r="A82" t="s">
        <v>53</v>
      </c>
      <c r="B82" t="s">
        <v>23</v>
      </c>
      <c r="C82" t="n">
        <v>1</v>
      </c>
      <c r="D82" t="n">
        <v>1</v>
      </c>
      <c r="E82" t="s">
        <v>74</v>
      </c>
      <c r="F82" t="s">
        <v>73</v>
      </c>
      <c r="G82" t="s">
        <v>26</v>
      </c>
      <c r="H82" t="n">
        <v>2704</v>
      </c>
      <c r="I82" t="n">
        <v>0.4175</v>
      </c>
      <c r="J82" t="n">
        <v>0.2941</v>
      </c>
      <c r="K82" t="n">
        <v>5</v>
      </c>
      <c r="L82" t="n">
        <v>716</v>
      </c>
      <c r="M82" t="n">
        <v>616</v>
      </c>
      <c r="N82" t="n">
        <v>650</v>
      </c>
      <c r="Y82" t="s">
        <v>27</v>
      </c>
    </row>
    <row r="83" spans="1:25">
      <c r="A83" t="s">
        <v>53</v>
      </c>
      <c r="B83" t="s">
        <v>23</v>
      </c>
      <c r="C83" t="n">
        <v>1</v>
      </c>
      <c r="D83" t="n">
        <v>1</v>
      </c>
      <c r="E83" t="s">
        <v>74</v>
      </c>
      <c r="F83" t="s">
        <v>73</v>
      </c>
      <c r="G83" t="s">
        <v>28</v>
      </c>
      <c r="H83" t="n">
        <v>2354</v>
      </c>
      <c r="I83" t="n">
        <v>0.3635</v>
      </c>
      <c r="J83" t="n">
        <v>0.3529</v>
      </c>
      <c r="K83" t="n">
        <v>6</v>
      </c>
      <c r="L83" t="n">
        <v>142</v>
      </c>
      <c r="M83" t="n">
        <v>512</v>
      </c>
      <c r="N83" t="n">
        <v>320</v>
      </c>
      <c r="Y83" t="s">
        <v>27</v>
      </c>
    </row>
    <row r="84" spans="1:25">
      <c r="A84" t="s">
        <v>53</v>
      </c>
      <c r="C84" t="n">
        <v>2</v>
      </c>
      <c r="D84" t="n">
        <v>1</v>
      </c>
      <c r="E84" t="s">
        <v>82</v>
      </c>
      <c r="F84" t="s">
        <v>81</v>
      </c>
      <c r="G84" t="s">
        <v>26</v>
      </c>
      <c r="H84" t="n">
        <v>1674</v>
      </c>
      <c r="I84" t="n">
        <v>0.3954</v>
      </c>
      <c r="J84" t="n">
        <v>0.2857</v>
      </c>
      <c r="K84" t="n">
        <v>4</v>
      </c>
      <c r="L84" t="n">
        <v>486</v>
      </c>
      <c r="M84" t="n">
        <v>490</v>
      </c>
      <c r="N84" t="n">
        <v>388</v>
      </c>
      <c r="Y84" t="s">
        <v>27</v>
      </c>
    </row>
    <row r="85" spans="1:25">
      <c r="A85" t="s">
        <v>53</v>
      </c>
      <c r="C85" t="n">
        <v>2</v>
      </c>
      <c r="D85" t="n">
        <v>1</v>
      </c>
      <c r="E85" t="s">
        <v>82</v>
      </c>
      <c r="F85" t="s">
        <v>81</v>
      </c>
      <c r="G85" t="s">
        <v>28</v>
      </c>
      <c r="H85" t="n">
        <v>1404</v>
      </c>
      <c r="I85" t="n">
        <v>0.3316</v>
      </c>
      <c r="J85" t="n">
        <v>0.3571</v>
      </c>
      <c r="K85" t="n">
        <v>5</v>
      </c>
      <c r="L85" t="n">
        <v>318</v>
      </c>
      <c r="M85" t="n">
        <v>122</v>
      </c>
      <c r="N85" t="n">
        <v>208</v>
      </c>
      <c r="Y85" t="s">
        <v>27</v>
      </c>
    </row>
    <row r="86" spans="1:25">
      <c r="A86" t="s">
        <v>53</v>
      </c>
      <c r="C86" t="n">
        <v>3</v>
      </c>
      <c r="D86" t="n">
        <v>1</v>
      </c>
      <c r="E86" t="s">
        <v>78</v>
      </c>
      <c r="F86" t="s">
        <v>77</v>
      </c>
      <c r="G86" t="s">
        <v>26</v>
      </c>
      <c r="H86" t="n">
        <v>2714</v>
      </c>
      <c r="I86" t="n">
        <v>0.4991</v>
      </c>
      <c r="J86" t="n">
        <v>0.4</v>
      </c>
      <c r="K86" t="n">
        <v>6</v>
      </c>
      <c r="L86" t="n">
        <v>128</v>
      </c>
      <c r="M86" t="n">
        <v>426</v>
      </c>
      <c r="N86" t="n">
        <v>708</v>
      </c>
      <c r="Y86" t="s">
        <v>27</v>
      </c>
    </row>
    <row r="87" spans="1:25">
      <c r="A87" t="s">
        <v>53</v>
      </c>
      <c r="C87" t="n">
        <v>3</v>
      </c>
      <c r="D87" t="n">
        <v>1</v>
      </c>
      <c r="E87" t="s">
        <v>78</v>
      </c>
      <c r="F87" t="s">
        <v>77</v>
      </c>
      <c r="G87" t="s">
        <v>28</v>
      </c>
      <c r="H87" t="n">
        <v>1062</v>
      </c>
      <c r="I87" t="n">
        <v>0.1953</v>
      </c>
      <c r="J87" t="n">
        <v>0.2</v>
      </c>
      <c r="K87" t="n">
        <v>3</v>
      </c>
      <c r="L87" t="n">
        <v>304</v>
      </c>
      <c r="M87" t="n">
        <v>586</v>
      </c>
      <c r="N87" t="n">
        <v>172</v>
      </c>
      <c r="Y87" t="s">
        <v>27</v>
      </c>
    </row>
    <row r="88" spans="1:25">
      <c r="A88" t="s">
        <v>53</v>
      </c>
      <c r="C88" t="n">
        <v>4</v>
      </c>
      <c r="D88" t="n">
        <v>1</v>
      </c>
      <c r="E88" t="s">
        <v>32</v>
      </c>
      <c r="F88" t="s">
        <v>31</v>
      </c>
      <c r="G88" t="s">
        <v>26</v>
      </c>
      <c r="H88" t="n">
        <v>1532</v>
      </c>
      <c r="I88" t="n">
        <v>0.3475</v>
      </c>
      <c r="J88" t="n">
        <v>0.2727</v>
      </c>
      <c r="K88" t="n">
        <v>3</v>
      </c>
      <c r="L88" t="n">
        <v>592</v>
      </c>
      <c r="M88" t="n">
        <v>490</v>
      </c>
      <c r="N88" t="n">
        <v>450</v>
      </c>
      <c r="Y88" t="s">
        <v>27</v>
      </c>
    </row>
    <row r="89" spans="1:25">
      <c r="A89" t="s">
        <v>53</v>
      </c>
      <c r="C89" t="n">
        <v>4</v>
      </c>
      <c r="D89" t="n">
        <v>1</v>
      </c>
      <c r="E89" t="s">
        <v>32</v>
      </c>
      <c r="F89" t="s">
        <v>31</v>
      </c>
      <c r="G89" t="s">
        <v>28</v>
      </c>
      <c r="H89" t="n">
        <v>1306</v>
      </c>
      <c r="I89" t="n">
        <v>0.2963</v>
      </c>
      <c r="J89" t="n">
        <v>0.2727</v>
      </c>
      <c r="K89" t="n">
        <v>3</v>
      </c>
      <c r="L89" t="n">
        <v>706</v>
      </c>
      <c r="M89" t="n">
        <v>306</v>
      </c>
      <c r="N89" t="n">
        <v>294</v>
      </c>
      <c r="Y89" t="s">
        <v>27</v>
      </c>
    </row>
    <row r="90" spans="1:25">
      <c r="A90" t="s">
        <v>54</v>
      </c>
      <c r="B90" t="s">
        <v>72</v>
      </c>
      <c r="C90" t="n">
        <v>1</v>
      </c>
      <c r="D90" t="n">
        <v>2</v>
      </c>
      <c r="E90" t="s">
        <v>46</v>
      </c>
      <c r="F90" t="s">
        <v>47</v>
      </c>
      <c r="G90" t="s">
        <v>26</v>
      </c>
      <c r="H90" t="n">
        <v>0</v>
      </c>
      <c r="I90" t="n">
        <v>0</v>
      </c>
      <c r="J90" t="n">
        <v>0</v>
      </c>
      <c r="K90" t="n">
        <v>0</v>
      </c>
      <c r="L90" t="s">
        <v>34</v>
      </c>
      <c r="M90" t="s">
        <v>34</v>
      </c>
      <c r="N90" t="s">
        <v>34</v>
      </c>
      <c r="Y90" t="s">
        <v>49</v>
      </c>
    </row>
    <row r="91" spans="1:25">
      <c r="A91" t="s">
        <v>54</v>
      </c>
      <c r="B91" t="s">
        <v>72</v>
      </c>
      <c r="C91" t="n">
        <v>1</v>
      </c>
      <c r="D91" t="n">
        <v>2</v>
      </c>
      <c r="E91" t="s">
        <v>46</v>
      </c>
      <c r="F91" t="s">
        <v>47</v>
      </c>
      <c r="G91" t="s">
        <v>28</v>
      </c>
      <c r="H91" t="n">
        <v>2354</v>
      </c>
      <c r="I91" t="n">
        <v>0.4486</v>
      </c>
      <c r="J91" t="n">
        <v>0.5294</v>
      </c>
      <c r="K91" t="n">
        <v>9</v>
      </c>
      <c r="L91" t="n">
        <v>4</v>
      </c>
      <c r="M91" t="n">
        <v>870</v>
      </c>
      <c r="N91" t="n">
        <v>164</v>
      </c>
      <c r="Y91" t="s">
        <v>49</v>
      </c>
    </row>
    <row r="92" spans="1:25">
      <c r="A92" t="s">
        <v>54</v>
      </c>
      <c r="C92" t="n">
        <v>2</v>
      </c>
      <c r="D92" t="n">
        <v>2</v>
      </c>
      <c r="E92" t="s">
        <v>51</v>
      </c>
      <c r="F92" t="s">
        <v>52</v>
      </c>
      <c r="G92" t="s">
        <v>26</v>
      </c>
      <c r="H92" t="n">
        <v>252</v>
      </c>
      <c r="I92" t="n">
        <v>0.0512</v>
      </c>
      <c r="J92" t="n">
        <v>0.0769</v>
      </c>
      <c r="K92" t="n">
        <v>1</v>
      </c>
      <c r="L92" t="n">
        <v>252</v>
      </c>
      <c r="M92" t="s">
        <v>34</v>
      </c>
      <c r="N92" t="s">
        <v>34</v>
      </c>
      <c r="Y92" t="s">
        <v>49</v>
      </c>
    </row>
    <row r="93" spans="1:25">
      <c r="A93" t="s">
        <v>54</v>
      </c>
      <c r="C93" t="n">
        <v>2</v>
      </c>
      <c r="D93" t="n">
        <v>2</v>
      </c>
      <c r="E93" t="s">
        <v>51</v>
      </c>
      <c r="F93" t="s">
        <v>52</v>
      </c>
      <c r="G93" t="s">
        <v>28</v>
      </c>
      <c r="H93" t="n">
        <v>634</v>
      </c>
      <c r="I93" t="n">
        <v>0.1288</v>
      </c>
      <c r="J93" t="n">
        <v>0.0769</v>
      </c>
      <c r="K93" t="n">
        <v>1</v>
      </c>
      <c r="L93" t="n">
        <v>634</v>
      </c>
      <c r="M93" t="s">
        <v>34</v>
      </c>
      <c r="N93" t="s">
        <v>34</v>
      </c>
      <c r="Y93" t="s">
        <v>49</v>
      </c>
    </row>
    <row r="94" spans="1:25">
      <c r="A94" t="s">
        <v>54</v>
      </c>
      <c r="C94" t="n">
        <v>3</v>
      </c>
      <c r="D94" t="n">
        <v>2</v>
      </c>
      <c r="E94" t="s">
        <v>55</v>
      </c>
      <c r="F94" t="s">
        <v>56</v>
      </c>
      <c r="G94" t="s">
        <v>26</v>
      </c>
      <c r="H94" t="n">
        <v>780</v>
      </c>
      <c r="I94" t="n">
        <v>0.1098</v>
      </c>
      <c r="J94" t="n">
        <v>0.0435</v>
      </c>
      <c r="K94" t="n">
        <v>1</v>
      </c>
      <c r="L94" t="n">
        <v>780</v>
      </c>
      <c r="M94" t="s">
        <v>34</v>
      </c>
      <c r="N94" t="s">
        <v>34</v>
      </c>
      <c r="Y94" t="s">
        <v>49</v>
      </c>
    </row>
    <row r="95" spans="1:25">
      <c r="A95" t="s">
        <v>54</v>
      </c>
      <c r="C95" t="n">
        <v>3</v>
      </c>
      <c r="D95" t="n">
        <v>2</v>
      </c>
      <c r="E95" t="s">
        <v>55</v>
      </c>
      <c r="F95" t="s">
        <v>56</v>
      </c>
      <c r="G95" t="s">
        <v>28</v>
      </c>
      <c r="H95" t="n">
        <v>1216</v>
      </c>
      <c r="I95" t="n">
        <v>0.1711</v>
      </c>
      <c r="J95" t="n">
        <v>0.1304</v>
      </c>
      <c r="K95" t="n">
        <v>3</v>
      </c>
      <c r="L95" t="n">
        <v>590</v>
      </c>
      <c r="M95" t="n">
        <v>346</v>
      </c>
      <c r="N95" t="n">
        <v>280</v>
      </c>
      <c r="Y95" t="s">
        <v>49</v>
      </c>
    </row>
    <row r="96" spans="1:25">
      <c r="A96" t="s">
        <v>54</v>
      </c>
      <c r="C96" t="n">
        <v>4</v>
      </c>
      <c r="D96" t="n">
        <v>2</v>
      </c>
      <c r="E96" t="s">
        <v>59</v>
      </c>
      <c r="F96" t="s">
        <v>60</v>
      </c>
      <c r="G96" t="s">
        <v>26</v>
      </c>
      <c r="H96" t="n">
        <v>594</v>
      </c>
      <c r="I96" t="n">
        <v>0.1232</v>
      </c>
      <c r="J96" t="n">
        <v>0.1667</v>
      </c>
      <c r="K96" t="n">
        <v>2</v>
      </c>
      <c r="L96" t="n">
        <v>162</v>
      </c>
      <c r="M96" t="n">
        <v>432</v>
      </c>
      <c r="N96" t="s">
        <v>34</v>
      </c>
      <c r="Y96" t="s">
        <v>49</v>
      </c>
    </row>
    <row r="97" spans="1:25">
      <c r="A97" t="s">
        <v>54</v>
      </c>
      <c r="C97" t="n">
        <v>4</v>
      </c>
      <c r="D97" t="n">
        <v>2</v>
      </c>
      <c r="E97" t="s">
        <v>59</v>
      </c>
      <c r="F97" t="s">
        <v>60</v>
      </c>
      <c r="G97" t="s">
        <v>28</v>
      </c>
      <c r="H97" t="n">
        <v>1382</v>
      </c>
      <c r="I97" t="n">
        <v>0.2866</v>
      </c>
      <c r="J97" t="n">
        <v>0.1667</v>
      </c>
      <c r="K97" t="n">
        <v>2</v>
      </c>
      <c r="L97" t="n">
        <v>732</v>
      </c>
      <c r="M97" t="n">
        <v>650</v>
      </c>
      <c r="N97" t="s">
        <v>34</v>
      </c>
      <c r="Y97" t="s">
        <v>49</v>
      </c>
    </row>
    <row r="98" spans="1:25">
      <c r="A98" t="s">
        <v>57</v>
      </c>
      <c r="B98" t="s">
        <v>63</v>
      </c>
      <c r="C98" t="n">
        <v>1</v>
      </c>
      <c r="D98" t="n">
        <v>5</v>
      </c>
      <c r="E98" t="s">
        <v>47</v>
      </c>
      <c r="F98" t="s">
        <v>46</v>
      </c>
      <c r="G98" t="s">
        <v>26</v>
      </c>
      <c r="H98" t="n">
        <v>1080</v>
      </c>
      <c r="I98" t="n">
        <v>0.1987</v>
      </c>
      <c r="J98" t="n">
        <v>0.3333</v>
      </c>
      <c r="K98" t="n">
        <v>5</v>
      </c>
      <c r="L98" t="n">
        <v>218</v>
      </c>
      <c r="M98" t="n">
        <v>184</v>
      </c>
      <c r="N98" t="n">
        <v>238</v>
      </c>
      <c r="Y98" t="s">
        <v>27</v>
      </c>
    </row>
    <row r="99" spans="1:25">
      <c r="A99" t="s">
        <v>57</v>
      </c>
      <c r="B99" t="s">
        <v>63</v>
      </c>
      <c r="C99" t="n">
        <v>1</v>
      </c>
      <c r="D99" t="n">
        <v>5</v>
      </c>
      <c r="E99" t="s">
        <v>47</v>
      </c>
      <c r="F99" t="s">
        <v>46</v>
      </c>
      <c r="G99" t="s">
        <v>28</v>
      </c>
      <c r="H99" t="n">
        <v>3880</v>
      </c>
      <c r="I99" t="n">
        <v>0.714</v>
      </c>
      <c r="J99" t="n">
        <v>0.5333</v>
      </c>
      <c r="K99" t="n">
        <v>8</v>
      </c>
      <c r="L99" t="n">
        <v>362</v>
      </c>
      <c r="M99" t="n">
        <v>280</v>
      </c>
      <c r="N99" t="n">
        <v>900</v>
      </c>
      <c r="Y99" t="s">
        <v>27</v>
      </c>
    </row>
    <row r="100" spans="1:25">
      <c r="A100" t="s">
        <v>57</v>
      </c>
      <c r="C100" t="n">
        <v>2</v>
      </c>
      <c r="D100" t="n">
        <v>5</v>
      </c>
      <c r="E100" t="s">
        <v>56</v>
      </c>
      <c r="F100" t="s">
        <v>55</v>
      </c>
      <c r="G100" t="s">
        <v>26</v>
      </c>
      <c r="H100" t="n">
        <v>2162</v>
      </c>
      <c r="I100" t="n">
        <v>0.4624</v>
      </c>
      <c r="J100" t="n">
        <v>0.4667</v>
      </c>
      <c r="K100" t="n">
        <v>7</v>
      </c>
      <c r="L100" t="n">
        <v>138</v>
      </c>
      <c r="M100" t="n">
        <v>192</v>
      </c>
      <c r="N100" t="n">
        <v>198</v>
      </c>
      <c r="Y100" t="s">
        <v>27</v>
      </c>
    </row>
    <row r="101" spans="1:25">
      <c r="A101" t="s">
        <v>57</v>
      </c>
      <c r="C101" t="n">
        <v>2</v>
      </c>
      <c r="D101" t="n">
        <v>5</v>
      </c>
      <c r="E101" t="s">
        <v>56</v>
      </c>
      <c r="F101" t="s">
        <v>55</v>
      </c>
      <c r="G101" t="s">
        <v>28</v>
      </c>
      <c r="H101" t="n">
        <v>738</v>
      </c>
      <c r="I101" t="n">
        <v>0.1578</v>
      </c>
      <c r="J101" t="n">
        <v>0.1333</v>
      </c>
      <c r="K101" t="n">
        <v>2</v>
      </c>
      <c r="L101" t="n">
        <v>396</v>
      </c>
      <c r="M101" t="n">
        <v>342</v>
      </c>
      <c r="N101" t="s">
        <v>34</v>
      </c>
      <c r="Y101" t="s">
        <v>27</v>
      </c>
    </row>
    <row r="102" spans="1:25">
      <c r="A102" t="s">
        <v>57</v>
      </c>
      <c r="C102" t="n">
        <v>3</v>
      </c>
      <c r="D102" t="n">
        <v>5</v>
      </c>
      <c r="E102" t="s">
        <v>52</v>
      </c>
      <c r="F102" t="s">
        <v>51</v>
      </c>
      <c r="G102" t="s">
        <v>26</v>
      </c>
      <c r="H102" t="n">
        <v>1458</v>
      </c>
      <c r="I102" t="n">
        <v>0.499</v>
      </c>
      <c r="J102" t="n">
        <v>0.5</v>
      </c>
      <c r="K102" t="n">
        <v>5</v>
      </c>
      <c r="L102" t="n">
        <v>156</v>
      </c>
      <c r="M102" t="n">
        <v>292</v>
      </c>
      <c r="N102" t="n">
        <v>166</v>
      </c>
      <c r="Y102" t="s">
        <v>27</v>
      </c>
    </row>
    <row r="103" spans="1:25">
      <c r="A103" t="s">
        <v>57</v>
      </c>
      <c r="C103" t="n">
        <v>3</v>
      </c>
      <c r="D103" t="n">
        <v>5</v>
      </c>
      <c r="E103" t="s">
        <v>52</v>
      </c>
      <c r="F103" t="s">
        <v>51</v>
      </c>
      <c r="G103" t="s">
        <v>28</v>
      </c>
      <c r="H103" t="n">
        <v>362</v>
      </c>
      <c r="I103" t="n">
        <v>0.1239</v>
      </c>
      <c r="J103" t="n">
        <v>0.1</v>
      </c>
      <c r="K103" t="n">
        <v>1</v>
      </c>
      <c r="L103" t="n">
        <v>362</v>
      </c>
      <c r="M103" t="s">
        <v>34</v>
      </c>
      <c r="N103" t="s">
        <v>34</v>
      </c>
      <c r="Y103" t="s">
        <v>27</v>
      </c>
    </row>
    <row r="104" spans="1:25">
      <c r="A104" t="s">
        <v>57</v>
      </c>
      <c r="C104" t="n">
        <v>4</v>
      </c>
      <c r="D104" t="n">
        <v>5</v>
      </c>
      <c r="E104" t="s">
        <v>37</v>
      </c>
      <c r="F104" t="s">
        <v>36</v>
      </c>
      <c r="G104" t="s">
        <v>26</v>
      </c>
      <c r="H104" t="n">
        <v>404</v>
      </c>
      <c r="I104" t="n">
        <v>0.1665</v>
      </c>
      <c r="J104" t="n">
        <v>0.09089999999999999</v>
      </c>
      <c r="K104" t="n">
        <v>1</v>
      </c>
      <c r="L104" t="n">
        <v>404</v>
      </c>
      <c r="M104" t="s">
        <v>34</v>
      </c>
      <c r="N104" t="s">
        <v>34</v>
      </c>
      <c r="Y104" t="s">
        <v>27</v>
      </c>
    </row>
    <row r="105" spans="1:25">
      <c r="A105" t="s">
        <v>57</v>
      </c>
      <c r="C105" t="n">
        <v>4</v>
      </c>
      <c r="D105" t="n">
        <v>5</v>
      </c>
      <c r="E105" t="s">
        <v>37</v>
      </c>
      <c r="F105" t="s">
        <v>36</v>
      </c>
      <c r="G105" t="s">
        <v>28</v>
      </c>
      <c r="H105" t="n">
        <v>942</v>
      </c>
      <c r="I105" t="n">
        <v>0.3883</v>
      </c>
      <c r="J105" t="n">
        <v>0.3636</v>
      </c>
      <c r="K105" t="n">
        <v>4</v>
      </c>
      <c r="L105" t="n">
        <v>242</v>
      </c>
      <c r="M105" t="n">
        <v>168</v>
      </c>
      <c r="N105" t="n">
        <v>246</v>
      </c>
      <c r="Y105" t="s">
        <v>27</v>
      </c>
    </row>
    <row r="106" spans="1:25">
      <c r="A106" t="s">
        <v>58</v>
      </c>
      <c r="B106" t="s">
        <v>23</v>
      </c>
      <c r="C106" t="n">
        <v>1</v>
      </c>
      <c r="D106" t="n">
        <v>6</v>
      </c>
      <c r="E106" t="s">
        <v>24</v>
      </c>
      <c r="F106" t="s">
        <v>25</v>
      </c>
      <c r="G106" t="s">
        <v>26</v>
      </c>
      <c r="H106" t="n">
        <v>3002</v>
      </c>
      <c r="I106" t="n">
        <v>0.3504</v>
      </c>
      <c r="J106" t="n">
        <v>0.35</v>
      </c>
      <c r="K106" t="n">
        <v>7</v>
      </c>
      <c r="L106" t="n">
        <v>218</v>
      </c>
      <c r="M106" t="n">
        <v>1280</v>
      </c>
      <c r="N106" t="n">
        <v>180</v>
      </c>
      <c r="Y106" t="s">
        <v>27</v>
      </c>
    </row>
    <row r="107" spans="1:25">
      <c r="A107" t="s">
        <v>58</v>
      </c>
      <c r="B107" t="s">
        <v>23</v>
      </c>
      <c r="C107" t="n">
        <v>1</v>
      </c>
      <c r="D107" t="n">
        <v>6</v>
      </c>
      <c r="E107" t="s">
        <v>24</v>
      </c>
      <c r="F107" t="s">
        <v>25</v>
      </c>
      <c r="G107" t="s">
        <v>28</v>
      </c>
      <c r="H107" t="n">
        <v>4534</v>
      </c>
      <c r="I107" t="n">
        <v>0.5292</v>
      </c>
      <c r="J107" t="n">
        <v>0.5</v>
      </c>
      <c r="K107" t="n">
        <v>10</v>
      </c>
      <c r="L107" t="n">
        <v>506</v>
      </c>
      <c r="M107" t="n">
        <v>232</v>
      </c>
      <c r="N107" t="n">
        <v>208</v>
      </c>
      <c r="Y107" t="s">
        <v>27</v>
      </c>
    </row>
    <row r="108" spans="1:25">
      <c r="A108" t="s">
        <v>58</v>
      </c>
      <c r="C108" t="n">
        <v>2</v>
      </c>
      <c r="D108" t="n">
        <v>6</v>
      </c>
      <c r="E108" t="s">
        <v>31</v>
      </c>
      <c r="F108" t="s">
        <v>32</v>
      </c>
      <c r="G108" t="s">
        <v>26</v>
      </c>
      <c r="H108" t="n">
        <v>2628</v>
      </c>
      <c r="I108" t="n">
        <v>0.3444</v>
      </c>
      <c r="J108" t="n">
        <v>0.3125</v>
      </c>
      <c r="K108" t="n">
        <v>5</v>
      </c>
      <c r="L108" t="n">
        <v>382</v>
      </c>
      <c r="M108" t="n">
        <v>542</v>
      </c>
      <c r="N108" t="n">
        <v>352</v>
      </c>
      <c r="Y108" t="s">
        <v>27</v>
      </c>
    </row>
    <row r="109" spans="1:25">
      <c r="A109" t="s">
        <v>58</v>
      </c>
      <c r="C109" t="n">
        <v>2</v>
      </c>
      <c r="D109" t="n">
        <v>6</v>
      </c>
      <c r="E109" t="s">
        <v>31</v>
      </c>
      <c r="F109" t="s">
        <v>32</v>
      </c>
      <c r="G109" t="s">
        <v>28</v>
      </c>
      <c r="H109" t="n">
        <v>4122</v>
      </c>
      <c r="I109" t="n">
        <v>0.5402</v>
      </c>
      <c r="J109" t="n">
        <v>0.5</v>
      </c>
      <c r="K109" t="n">
        <v>8</v>
      </c>
      <c r="L109" t="n">
        <v>558</v>
      </c>
      <c r="M109" t="n">
        <v>364</v>
      </c>
      <c r="N109" t="n">
        <v>200</v>
      </c>
      <c r="Y109" t="s">
        <v>27</v>
      </c>
    </row>
    <row r="110" spans="1:25">
      <c r="A110" t="s">
        <v>58</v>
      </c>
      <c r="C110" t="n">
        <v>3</v>
      </c>
      <c r="D110" t="n">
        <v>6</v>
      </c>
      <c r="E110" t="s">
        <v>36</v>
      </c>
      <c r="F110" t="s">
        <v>37</v>
      </c>
      <c r="G110" t="s">
        <v>26</v>
      </c>
      <c r="H110" t="n">
        <v>2840</v>
      </c>
      <c r="I110" t="n">
        <v>0.4249</v>
      </c>
      <c r="J110" t="n">
        <v>0.4444</v>
      </c>
      <c r="K110" t="n">
        <v>8</v>
      </c>
      <c r="L110" t="n">
        <v>428</v>
      </c>
      <c r="M110" t="n">
        <v>316</v>
      </c>
      <c r="N110" t="n">
        <v>258</v>
      </c>
      <c r="Y110" t="s">
        <v>27</v>
      </c>
    </row>
    <row r="111" spans="1:25">
      <c r="A111" t="s">
        <v>58</v>
      </c>
      <c r="C111" t="n">
        <v>3</v>
      </c>
      <c r="D111" t="n">
        <v>6</v>
      </c>
      <c r="E111" t="s">
        <v>36</v>
      </c>
      <c r="F111" t="s">
        <v>37</v>
      </c>
      <c r="G111" t="s">
        <v>28</v>
      </c>
      <c r="H111" t="n">
        <v>1972</v>
      </c>
      <c r="I111" t="n">
        <v>0.295</v>
      </c>
      <c r="J111" t="n">
        <v>0.2778</v>
      </c>
      <c r="K111" t="n">
        <v>5</v>
      </c>
      <c r="L111" t="n">
        <v>494</v>
      </c>
      <c r="M111" t="n">
        <v>282</v>
      </c>
      <c r="N111" t="n">
        <v>374</v>
      </c>
      <c r="Y111" t="s">
        <v>27</v>
      </c>
    </row>
    <row r="112" spans="1:25">
      <c r="A112" t="s">
        <v>58</v>
      </c>
      <c r="C112" t="n">
        <v>4</v>
      </c>
      <c r="D112" t="n">
        <v>6</v>
      </c>
      <c r="E112" t="s">
        <v>40</v>
      </c>
      <c r="F112" t="s">
        <v>41</v>
      </c>
      <c r="G112" t="s">
        <v>26</v>
      </c>
      <c r="H112" t="n">
        <v>2664</v>
      </c>
      <c r="I112" t="n">
        <v>0.3166</v>
      </c>
      <c r="J112" t="n">
        <v>0.3</v>
      </c>
      <c r="K112" t="n">
        <v>6</v>
      </c>
      <c r="L112" t="n">
        <v>290</v>
      </c>
      <c r="M112" t="n">
        <v>276</v>
      </c>
      <c r="N112" t="n">
        <v>324</v>
      </c>
      <c r="Y112" t="s">
        <v>27</v>
      </c>
    </row>
    <row r="113" spans="1:25">
      <c r="A113" t="s">
        <v>58</v>
      </c>
      <c r="C113" t="n">
        <v>4</v>
      </c>
      <c r="D113" t="n">
        <v>6</v>
      </c>
      <c r="E113" t="s">
        <v>40</v>
      </c>
      <c r="F113" t="s">
        <v>41</v>
      </c>
      <c r="G113" t="s">
        <v>28</v>
      </c>
      <c r="H113" t="n">
        <v>3520</v>
      </c>
      <c r="I113" t="n">
        <v>0.4184</v>
      </c>
      <c r="J113" t="n">
        <v>0.45</v>
      </c>
      <c r="K113" t="n">
        <v>9</v>
      </c>
      <c r="L113" t="n">
        <v>272</v>
      </c>
      <c r="M113" t="n">
        <v>482</v>
      </c>
      <c r="N113" t="n">
        <v>362</v>
      </c>
      <c r="Y113" t="s">
        <v>27</v>
      </c>
    </row>
    <row r="114" spans="1:25">
      <c r="A114" t="s">
        <v>61</v>
      </c>
      <c r="B114" t="s">
        <v>23</v>
      </c>
      <c r="C114" t="n">
        <v>1</v>
      </c>
      <c r="D114" t="n">
        <v>6</v>
      </c>
      <c r="E114" t="s">
        <v>24</v>
      </c>
      <c r="F114" t="s">
        <v>25</v>
      </c>
      <c r="G114" t="s">
        <v>26</v>
      </c>
      <c r="H114" t="n">
        <v>1186</v>
      </c>
      <c r="I114" t="n">
        <v>0.2848</v>
      </c>
      <c r="J114" t="n">
        <v>0.2857</v>
      </c>
      <c r="K114" t="n">
        <v>4</v>
      </c>
      <c r="L114" t="n">
        <v>224</v>
      </c>
      <c r="M114" t="n">
        <v>434</v>
      </c>
      <c r="N114" t="n">
        <v>262</v>
      </c>
      <c r="Y114" t="s">
        <v>27</v>
      </c>
    </row>
    <row r="115" spans="1:25">
      <c r="A115" t="s">
        <v>61</v>
      </c>
      <c r="B115" t="s">
        <v>23</v>
      </c>
      <c r="C115" t="n">
        <v>1</v>
      </c>
      <c r="D115" t="n">
        <v>6</v>
      </c>
      <c r="E115" t="s">
        <v>24</v>
      </c>
      <c r="F115" t="s">
        <v>25</v>
      </c>
      <c r="G115" t="s">
        <v>28</v>
      </c>
      <c r="H115" t="n">
        <v>776</v>
      </c>
      <c r="I115" t="n">
        <v>0.1864</v>
      </c>
      <c r="J115" t="n">
        <v>0.07140000000000001</v>
      </c>
      <c r="K115" t="n">
        <v>1</v>
      </c>
      <c r="L115" t="n">
        <v>776</v>
      </c>
      <c r="M115" t="s">
        <v>34</v>
      </c>
      <c r="N115" t="s">
        <v>34</v>
      </c>
      <c r="Y115" t="s">
        <v>27</v>
      </c>
    </row>
    <row r="116" spans="1:25">
      <c r="A116" t="s">
        <v>61</v>
      </c>
      <c r="C116" t="n">
        <v>2</v>
      </c>
      <c r="D116" t="n">
        <v>6</v>
      </c>
      <c r="E116" t="s">
        <v>31</v>
      </c>
      <c r="F116" t="s">
        <v>32</v>
      </c>
      <c r="G116" t="s">
        <v>26</v>
      </c>
      <c r="H116" t="n">
        <v>762</v>
      </c>
      <c r="I116" t="n">
        <v>0.1965</v>
      </c>
      <c r="J116" t="n">
        <v>0.1111</v>
      </c>
      <c r="K116" t="n">
        <v>1</v>
      </c>
      <c r="L116" t="n">
        <v>762</v>
      </c>
      <c r="M116" t="s">
        <v>34</v>
      </c>
      <c r="N116" t="s">
        <v>34</v>
      </c>
      <c r="Y116" t="s">
        <v>27</v>
      </c>
    </row>
    <row r="117" spans="1:25">
      <c r="A117" t="s">
        <v>61</v>
      </c>
      <c r="C117" t="n">
        <v>2</v>
      </c>
      <c r="D117" t="n">
        <v>6</v>
      </c>
      <c r="E117" t="s">
        <v>31</v>
      </c>
      <c r="F117" t="s">
        <v>32</v>
      </c>
      <c r="G117" t="s">
        <v>28</v>
      </c>
      <c r="H117" t="n">
        <v>2220</v>
      </c>
      <c r="I117" t="n">
        <v>0.5725</v>
      </c>
      <c r="J117" t="n">
        <v>0.5556</v>
      </c>
      <c r="K117" t="n">
        <v>5</v>
      </c>
      <c r="L117" t="n">
        <v>320</v>
      </c>
      <c r="M117" t="n">
        <v>588</v>
      </c>
      <c r="N117" t="n">
        <v>538</v>
      </c>
      <c r="Y117" t="s">
        <v>27</v>
      </c>
    </row>
    <row r="118" spans="1:25">
      <c r="A118" t="s">
        <v>61</v>
      </c>
      <c r="C118" t="n">
        <v>3</v>
      </c>
      <c r="D118" t="n">
        <v>6</v>
      </c>
      <c r="E118" t="s">
        <v>36</v>
      </c>
      <c r="F118" t="s">
        <v>37</v>
      </c>
      <c r="G118" t="s">
        <v>26</v>
      </c>
      <c r="H118" t="n">
        <v>952</v>
      </c>
      <c r="I118" t="n">
        <v>0.2911</v>
      </c>
      <c r="J118" t="n">
        <v>0.2857</v>
      </c>
      <c r="K118" t="n">
        <v>2</v>
      </c>
      <c r="L118" t="n">
        <v>358</v>
      </c>
      <c r="M118" t="n">
        <v>594</v>
      </c>
      <c r="N118" t="s">
        <v>34</v>
      </c>
      <c r="Y118" t="s">
        <v>27</v>
      </c>
    </row>
    <row r="119" spans="1:25">
      <c r="A119" t="s">
        <v>61</v>
      </c>
      <c r="C119" t="n">
        <v>3</v>
      </c>
      <c r="D119" t="n">
        <v>6</v>
      </c>
      <c r="E119" t="s">
        <v>36</v>
      </c>
      <c r="F119" t="s">
        <v>37</v>
      </c>
      <c r="G119" t="s">
        <v>28</v>
      </c>
      <c r="H119" t="n">
        <v>1082</v>
      </c>
      <c r="I119" t="n">
        <v>0.3309</v>
      </c>
      <c r="J119" t="n">
        <v>0.2857</v>
      </c>
      <c r="K119" t="n">
        <v>2</v>
      </c>
      <c r="L119" t="n">
        <v>726</v>
      </c>
      <c r="M119" t="n">
        <v>356</v>
      </c>
      <c r="N119" t="s">
        <v>34</v>
      </c>
      <c r="Y119" t="s">
        <v>27</v>
      </c>
    </row>
    <row r="120" spans="1:25">
      <c r="A120" t="s">
        <v>61</v>
      </c>
      <c r="C120" t="n">
        <v>4</v>
      </c>
      <c r="D120" t="n">
        <v>6</v>
      </c>
      <c r="E120" t="s">
        <v>40</v>
      </c>
      <c r="F120" t="s">
        <v>41</v>
      </c>
      <c r="G120" t="s">
        <v>26</v>
      </c>
      <c r="H120" t="n">
        <v>860</v>
      </c>
      <c r="I120" t="n">
        <v>0.1413</v>
      </c>
      <c r="J120" t="n">
        <v>0.1333</v>
      </c>
      <c r="K120" t="n">
        <v>2</v>
      </c>
      <c r="L120" t="n">
        <v>436</v>
      </c>
      <c r="M120" t="n">
        <v>424</v>
      </c>
      <c r="N120" t="s">
        <v>34</v>
      </c>
      <c r="Y120" t="s">
        <v>27</v>
      </c>
    </row>
    <row r="121" spans="1:25">
      <c r="A121" t="s">
        <v>61</v>
      </c>
      <c r="C121" t="n">
        <v>4</v>
      </c>
      <c r="D121" t="n">
        <v>6</v>
      </c>
      <c r="E121" t="s">
        <v>40</v>
      </c>
      <c r="F121" t="s">
        <v>41</v>
      </c>
      <c r="G121" t="s">
        <v>28</v>
      </c>
      <c r="H121" t="n">
        <v>2754</v>
      </c>
      <c r="I121" t="n">
        <v>0.4524</v>
      </c>
      <c r="J121" t="n">
        <v>0.4</v>
      </c>
      <c r="K121" t="n">
        <v>6</v>
      </c>
      <c r="L121" t="n">
        <v>392</v>
      </c>
      <c r="M121" t="n">
        <v>528</v>
      </c>
      <c r="N121" t="n">
        <v>370</v>
      </c>
      <c r="Y121" t="s">
        <v>27</v>
      </c>
    </row>
    <row r="122" spans="1:25">
      <c r="A122" t="s">
        <v>62</v>
      </c>
      <c r="B122" t="s">
        <v>23</v>
      </c>
      <c r="C122" t="n">
        <v>1</v>
      </c>
      <c r="D122" t="n">
        <v>1</v>
      </c>
      <c r="E122" t="s">
        <v>74</v>
      </c>
      <c r="F122" t="s">
        <v>73</v>
      </c>
      <c r="G122" t="s">
        <v>26</v>
      </c>
      <c r="H122" t="n">
        <v>2750</v>
      </c>
      <c r="I122" t="n">
        <v>0.4902</v>
      </c>
      <c r="J122" t="n">
        <v>0.4</v>
      </c>
      <c r="K122" t="n">
        <v>6</v>
      </c>
      <c r="L122" t="n">
        <v>246</v>
      </c>
      <c r="M122" t="n">
        <v>970</v>
      </c>
      <c r="N122" t="n">
        <v>278</v>
      </c>
      <c r="Y122" t="s">
        <v>27</v>
      </c>
    </row>
    <row r="123" spans="1:25">
      <c r="A123" t="s">
        <v>62</v>
      </c>
      <c r="B123" t="s">
        <v>23</v>
      </c>
      <c r="C123" t="n">
        <v>1</v>
      </c>
      <c r="D123" t="n">
        <v>1</v>
      </c>
      <c r="E123" t="s">
        <v>74</v>
      </c>
      <c r="F123" t="s">
        <v>73</v>
      </c>
      <c r="G123" t="s">
        <v>28</v>
      </c>
      <c r="H123" t="n">
        <v>266</v>
      </c>
      <c r="I123" t="n">
        <v>0.0474</v>
      </c>
      <c r="J123" t="n">
        <v>0.0667</v>
      </c>
      <c r="K123" t="n">
        <v>1</v>
      </c>
      <c r="L123" t="n">
        <v>266</v>
      </c>
      <c r="M123" t="s">
        <v>34</v>
      </c>
      <c r="N123" t="s">
        <v>34</v>
      </c>
      <c r="Y123" t="s">
        <v>27</v>
      </c>
    </row>
    <row r="124" spans="1:25">
      <c r="A124" t="s">
        <v>62</v>
      </c>
      <c r="C124" t="n">
        <v>2</v>
      </c>
      <c r="D124" t="n">
        <v>1</v>
      </c>
      <c r="E124" t="s">
        <v>82</v>
      </c>
      <c r="F124" t="s">
        <v>81</v>
      </c>
      <c r="G124" t="s">
        <v>26</v>
      </c>
      <c r="H124" t="n">
        <v>180</v>
      </c>
      <c r="I124" t="n">
        <v>0.1758</v>
      </c>
      <c r="J124" t="n">
        <v>0.2</v>
      </c>
      <c r="K124" t="n">
        <v>1</v>
      </c>
      <c r="L124" t="n">
        <v>180</v>
      </c>
      <c r="M124" t="s">
        <v>34</v>
      </c>
      <c r="N124" t="s">
        <v>34</v>
      </c>
      <c r="Y124" t="s">
        <v>27</v>
      </c>
    </row>
    <row r="125" spans="1:25">
      <c r="A125" t="s">
        <v>62</v>
      </c>
      <c r="C125" t="n">
        <v>2</v>
      </c>
      <c r="D125" t="n">
        <v>1</v>
      </c>
      <c r="E125" t="s">
        <v>82</v>
      </c>
      <c r="F125" t="s">
        <v>81</v>
      </c>
      <c r="G125" t="s">
        <v>28</v>
      </c>
      <c r="H125" t="n">
        <v>122</v>
      </c>
      <c r="I125" t="n">
        <v>0.1191</v>
      </c>
      <c r="J125" t="n">
        <v>0.2</v>
      </c>
      <c r="K125" t="n">
        <v>1</v>
      </c>
      <c r="L125" t="n">
        <v>122</v>
      </c>
      <c r="M125" t="s">
        <v>34</v>
      </c>
      <c r="N125" t="s">
        <v>34</v>
      </c>
      <c r="Y125" t="s">
        <v>27</v>
      </c>
    </row>
    <row r="126" spans="1:25">
      <c r="A126" t="s">
        <v>62</v>
      </c>
      <c r="C126" t="n">
        <v>3</v>
      </c>
      <c r="D126" t="n">
        <v>1</v>
      </c>
      <c r="E126" t="s">
        <v>78</v>
      </c>
      <c r="F126" t="s">
        <v>77</v>
      </c>
      <c r="G126" t="s">
        <v>26</v>
      </c>
      <c r="H126" t="n">
        <v>0</v>
      </c>
      <c r="I126" t="s">
        <v>34</v>
      </c>
      <c r="J126" t="s">
        <v>34</v>
      </c>
      <c r="K126" t="n">
        <v>0</v>
      </c>
      <c r="L126" t="s">
        <v>34</v>
      </c>
      <c r="M126" t="s">
        <v>34</v>
      </c>
      <c r="N126" t="s">
        <v>34</v>
      </c>
      <c r="Y126" t="s">
        <v>27</v>
      </c>
    </row>
    <row r="127" spans="1:25">
      <c r="A127" t="s">
        <v>62</v>
      </c>
      <c r="C127" t="n">
        <v>3</v>
      </c>
      <c r="D127" t="n">
        <v>1</v>
      </c>
      <c r="E127" t="s">
        <v>78</v>
      </c>
      <c r="F127" t="s">
        <v>77</v>
      </c>
      <c r="G127" t="s">
        <v>28</v>
      </c>
      <c r="H127" t="n">
        <v>0</v>
      </c>
      <c r="I127" t="s">
        <v>34</v>
      </c>
      <c r="J127" t="s">
        <v>34</v>
      </c>
      <c r="K127" t="n">
        <v>0</v>
      </c>
      <c r="L127" t="s">
        <v>34</v>
      </c>
      <c r="M127" t="s">
        <v>34</v>
      </c>
      <c r="N127" t="s">
        <v>34</v>
      </c>
      <c r="Y127" t="s">
        <v>27</v>
      </c>
    </row>
    <row r="128" spans="1:25">
      <c r="A128" t="s">
        <v>62</v>
      </c>
      <c r="C128" t="n">
        <v>4</v>
      </c>
      <c r="D128" t="n">
        <v>1</v>
      </c>
      <c r="E128" t="s">
        <v>32</v>
      </c>
      <c r="F128" t="s">
        <v>31</v>
      </c>
      <c r="G128" t="s">
        <v>26</v>
      </c>
      <c r="H128" t="n">
        <v>696</v>
      </c>
      <c r="I128" t="n">
        <v>0.2224</v>
      </c>
      <c r="J128" t="n">
        <v>0.1818</v>
      </c>
      <c r="K128" t="n">
        <v>2</v>
      </c>
      <c r="L128" t="n">
        <v>424</v>
      </c>
      <c r="M128" t="n">
        <v>272</v>
      </c>
      <c r="N128" t="s">
        <v>34</v>
      </c>
      <c r="Y128" t="s">
        <v>27</v>
      </c>
    </row>
    <row r="129" spans="1:25">
      <c r="A129" t="s">
        <v>62</v>
      </c>
      <c r="C129" t="n">
        <v>4</v>
      </c>
      <c r="D129" t="n">
        <v>1</v>
      </c>
      <c r="E129" t="s">
        <v>32</v>
      </c>
      <c r="F129" t="s">
        <v>31</v>
      </c>
      <c r="G129" t="s">
        <v>28</v>
      </c>
      <c r="H129" t="n">
        <v>0</v>
      </c>
      <c r="I129" t="n">
        <v>0</v>
      </c>
      <c r="J129" t="n">
        <v>0</v>
      </c>
      <c r="K129" t="n">
        <v>0</v>
      </c>
      <c r="L129" t="s">
        <v>34</v>
      </c>
      <c r="M129" t="s">
        <v>34</v>
      </c>
      <c r="N129" t="s">
        <v>34</v>
      </c>
      <c r="Y129" t="s">
        <v>27</v>
      </c>
    </row>
    <row r="130" spans="1:25">
      <c r="A130" t="s">
        <v>64</v>
      </c>
      <c r="B130" t="s">
        <v>72</v>
      </c>
      <c r="C130" t="n">
        <v>2</v>
      </c>
      <c r="D130" t="n">
        <v>3</v>
      </c>
      <c r="E130" t="s">
        <v>25</v>
      </c>
      <c r="F130" t="s">
        <v>24</v>
      </c>
      <c r="G130" t="s">
        <v>26</v>
      </c>
      <c r="H130" t="n">
        <v>218</v>
      </c>
      <c r="I130" t="n">
        <v>0.2678</v>
      </c>
      <c r="J130" t="n">
        <v>0.1429</v>
      </c>
      <c r="K130" t="n">
        <v>1</v>
      </c>
      <c r="L130" t="n">
        <v>218</v>
      </c>
      <c r="M130" t="s">
        <v>34</v>
      </c>
      <c r="N130" t="s">
        <v>34</v>
      </c>
      <c r="Y130" t="s">
        <v>49</v>
      </c>
    </row>
    <row r="131" spans="1:25">
      <c r="A131" t="s">
        <v>64</v>
      </c>
      <c r="B131" t="s">
        <v>72</v>
      </c>
      <c r="C131" t="n">
        <v>2</v>
      </c>
      <c r="D131" t="n">
        <v>3</v>
      </c>
      <c r="E131" t="s">
        <v>25</v>
      </c>
      <c r="F131" t="s">
        <v>24</v>
      </c>
      <c r="G131" t="s">
        <v>28</v>
      </c>
      <c r="H131" t="n">
        <v>488</v>
      </c>
      <c r="I131" t="n">
        <v>0.5995</v>
      </c>
      <c r="J131" t="n">
        <v>0.5714</v>
      </c>
      <c r="K131" t="n">
        <v>4</v>
      </c>
      <c r="L131" t="n">
        <v>52</v>
      </c>
      <c r="M131" t="n">
        <v>50</v>
      </c>
      <c r="N131" t="n">
        <v>226</v>
      </c>
      <c r="Y131" t="s">
        <v>49</v>
      </c>
    </row>
    <row r="132" spans="1:25">
      <c r="A132" t="s">
        <v>64</v>
      </c>
      <c r="C132" t="n">
        <v>3</v>
      </c>
      <c r="D132" t="n">
        <v>3</v>
      </c>
      <c r="E132" t="s">
        <v>37</v>
      </c>
      <c r="F132" t="s">
        <v>36</v>
      </c>
      <c r="G132" t="s">
        <v>26</v>
      </c>
      <c r="H132" t="n">
        <v>210</v>
      </c>
      <c r="I132" t="n">
        <v>0.1589</v>
      </c>
      <c r="J132" t="n">
        <v>0.25</v>
      </c>
      <c r="K132" t="n">
        <v>2</v>
      </c>
      <c r="L132" t="n">
        <v>138</v>
      </c>
      <c r="M132" t="n">
        <v>72</v>
      </c>
      <c r="N132" t="s">
        <v>34</v>
      </c>
      <c r="Y132" t="s">
        <v>49</v>
      </c>
    </row>
    <row r="133" spans="1:25">
      <c r="A133" t="s">
        <v>64</v>
      </c>
      <c r="C133" t="n">
        <v>3</v>
      </c>
      <c r="D133" t="n">
        <v>3</v>
      </c>
      <c r="E133" t="s">
        <v>37</v>
      </c>
      <c r="F133" t="s">
        <v>36</v>
      </c>
      <c r="G133" t="s">
        <v>28</v>
      </c>
      <c r="H133" t="n">
        <v>1112</v>
      </c>
      <c r="I133" t="n">
        <v>0.8411</v>
      </c>
      <c r="J133" t="n">
        <v>0.75</v>
      </c>
      <c r="K133" t="n">
        <v>6</v>
      </c>
      <c r="L133" t="n">
        <v>220</v>
      </c>
      <c r="M133" t="n">
        <v>642</v>
      </c>
      <c r="N133" t="n">
        <v>38</v>
      </c>
      <c r="Y133" t="s">
        <v>49</v>
      </c>
    </row>
    <row r="134" spans="1:25">
      <c r="A134" t="s">
        <v>64</v>
      </c>
      <c r="C134" t="n">
        <v>4</v>
      </c>
      <c r="D134" t="n">
        <v>3</v>
      </c>
      <c r="E134" t="s">
        <v>32</v>
      </c>
      <c r="F134" t="s">
        <v>31</v>
      </c>
      <c r="G134" t="s">
        <v>26</v>
      </c>
      <c r="H134" t="n">
        <v>210</v>
      </c>
      <c r="I134" t="n">
        <v>0.043</v>
      </c>
      <c r="J134" t="n">
        <v>0.06900000000000001</v>
      </c>
      <c r="K134" t="n">
        <v>2</v>
      </c>
      <c r="L134" t="n">
        <v>142</v>
      </c>
      <c r="M134" t="n">
        <v>68</v>
      </c>
      <c r="N134" t="s">
        <v>34</v>
      </c>
      <c r="Y134" t="s">
        <v>49</v>
      </c>
    </row>
    <row r="135" spans="1:25">
      <c r="A135" t="s">
        <v>64</v>
      </c>
      <c r="C135" t="n">
        <v>4</v>
      </c>
      <c r="D135" t="n">
        <v>3</v>
      </c>
      <c r="E135" t="s">
        <v>32</v>
      </c>
      <c r="F135" t="s">
        <v>31</v>
      </c>
      <c r="G135" t="s">
        <v>28</v>
      </c>
      <c r="H135" t="n">
        <v>2620</v>
      </c>
      <c r="I135" t="n">
        <v>0.5367</v>
      </c>
      <c r="J135" t="n">
        <v>0.2759</v>
      </c>
      <c r="K135" t="n">
        <v>8</v>
      </c>
      <c r="L135" t="n">
        <v>278</v>
      </c>
      <c r="M135" t="n">
        <v>460</v>
      </c>
      <c r="N135" t="n">
        <v>614</v>
      </c>
      <c r="Y135" t="s">
        <v>49</v>
      </c>
    </row>
    <row r="136" spans="1:25">
      <c r="A136" t="s">
        <v>64</v>
      </c>
      <c r="C136" t="n">
        <v>5</v>
      </c>
      <c r="D136" t="n">
        <v>3</v>
      </c>
      <c r="E136" t="s">
        <v>56</v>
      </c>
      <c r="F136" t="s">
        <v>55</v>
      </c>
      <c r="G136" t="s">
        <v>26</v>
      </c>
      <c r="H136" t="n">
        <v>1366</v>
      </c>
      <c r="I136" t="n">
        <v>0.4502</v>
      </c>
      <c r="J136" t="n">
        <v>0.25</v>
      </c>
      <c r="K136" t="n">
        <v>3</v>
      </c>
      <c r="L136" t="n">
        <v>546</v>
      </c>
      <c r="M136" t="n">
        <v>522</v>
      </c>
      <c r="N136" t="n">
        <v>298</v>
      </c>
      <c r="Y136" t="s">
        <v>49</v>
      </c>
    </row>
    <row r="137" spans="1:25">
      <c r="A137" t="s">
        <v>64</v>
      </c>
      <c r="C137" t="n">
        <v>5</v>
      </c>
      <c r="D137" t="n">
        <v>3</v>
      </c>
      <c r="E137" t="s">
        <v>56</v>
      </c>
      <c r="F137" t="s">
        <v>55</v>
      </c>
      <c r="G137" t="s">
        <v>28</v>
      </c>
      <c r="H137" t="n">
        <v>1522</v>
      </c>
      <c r="I137" t="n">
        <v>0.5016</v>
      </c>
      <c r="J137" t="n">
        <v>0.5</v>
      </c>
      <c r="K137" t="n">
        <v>6</v>
      </c>
      <c r="L137" t="n">
        <v>302</v>
      </c>
      <c r="M137" t="n">
        <v>418</v>
      </c>
      <c r="N137" t="n">
        <v>414</v>
      </c>
      <c r="Y137" t="s">
        <v>49</v>
      </c>
    </row>
    <row r="138" spans="1:25">
      <c r="A138" t="s">
        <v>65</v>
      </c>
      <c r="B138" t="s">
        <v>72</v>
      </c>
      <c r="C138" t="n">
        <v>2</v>
      </c>
      <c r="D138" t="n">
        <v>3</v>
      </c>
      <c r="E138" t="s">
        <v>25</v>
      </c>
      <c r="F138" t="s">
        <v>24</v>
      </c>
      <c r="G138" t="s">
        <v>26</v>
      </c>
      <c r="H138" t="n">
        <v>1106</v>
      </c>
      <c r="I138" t="n">
        <v>0.149</v>
      </c>
      <c r="J138" t="n">
        <v>0.15</v>
      </c>
      <c r="K138" t="n">
        <v>3</v>
      </c>
      <c r="L138" t="n">
        <v>160</v>
      </c>
      <c r="M138" t="n">
        <v>364</v>
      </c>
      <c r="N138" t="n">
        <v>582</v>
      </c>
      <c r="Y138" t="s">
        <v>49</v>
      </c>
    </row>
    <row r="139" spans="1:25">
      <c r="A139" t="s">
        <v>65</v>
      </c>
      <c r="B139" t="s">
        <v>72</v>
      </c>
      <c r="C139" t="n">
        <v>2</v>
      </c>
      <c r="D139" t="n">
        <v>3</v>
      </c>
      <c r="E139" t="s">
        <v>25</v>
      </c>
      <c r="F139" t="s">
        <v>24</v>
      </c>
      <c r="G139" t="s">
        <v>28</v>
      </c>
      <c r="H139" t="n">
        <v>4090</v>
      </c>
      <c r="I139" t="n">
        <v>0.5508999999999999</v>
      </c>
      <c r="J139" t="n">
        <v>0.45</v>
      </c>
      <c r="K139" t="n">
        <v>9</v>
      </c>
      <c r="L139" t="n">
        <v>200</v>
      </c>
      <c r="M139" t="n">
        <v>460</v>
      </c>
      <c r="N139" t="n">
        <v>1260</v>
      </c>
      <c r="Y139" t="s">
        <v>49</v>
      </c>
    </row>
    <row r="140" spans="1:25">
      <c r="A140" t="s">
        <v>65</v>
      </c>
      <c r="C140" t="n">
        <v>3</v>
      </c>
      <c r="D140" t="n">
        <v>3</v>
      </c>
      <c r="E140" t="s">
        <v>37</v>
      </c>
      <c r="F140" t="s">
        <v>36</v>
      </c>
      <c r="G140" t="s">
        <v>26</v>
      </c>
      <c r="H140" t="n">
        <v>0</v>
      </c>
      <c r="I140" t="s">
        <v>34</v>
      </c>
      <c r="J140" t="s">
        <v>34</v>
      </c>
      <c r="K140" t="n">
        <v>0</v>
      </c>
      <c r="L140" t="s">
        <v>34</v>
      </c>
      <c r="M140" t="s">
        <v>34</v>
      </c>
      <c r="N140" t="s">
        <v>34</v>
      </c>
      <c r="Y140" t="s">
        <v>49</v>
      </c>
    </row>
    <row r="141" spans="1:25">
      <c r="A141" t="s">
        <v>65</v>
      </c>
      <c r="C141" t="n">
        <v>3</v>
      </c>
      <c r="D141" t="n">
        <v>3</v>
      </c>
      <c r="E141" t="s">
        <v>37</v>
      </c>
      <c r="F141" t="s">
        <v>36</v>
      </c>
      <c r="G141" t="s">
        <v>28</v>
      </c>
      <c r="H141" t="n">
        <v>0</v>
      </c>
      <c r="I141" t="s">
        <v>34</v>
      </c>
      <c r="J141" t="s">
        <v>34</v>
      </c>
      <c r="K141" t="n">
        <v>0</v>
      </c>
      <c r="L141" t="s">
        <v>34</v>
      </c>
      <c r="M141" t="s">
        <v>34</v>
      </c>
      <c r="N141" t="s">
        <v>34</v>
      </c>
      <c r="Y141" t="s">
        <v>49</v>
      </c>
    </row>
    <row r="142" spans="1:25">
      <c r="A142" t="s">
        <v>65</v>
      </c>
      <c r="C142" t="n">
        <v>4</v>
      </c>
      <c r="D142" t="n">
        <v>3</v>
      </c>
      <c r="E142" t="s">
        <v>32</v>
      </c>
      <c r="F142" t="s">
        <v>31</v>
      </c>
      <c r="G142" t="s">
        <v>26</v>
      </c>
      <c r="H142" t="n">
        <v>1348</v>
      </c>
      <c r="I142" t="n">
        <v>0.2313</v>
      </c>
      <c r="J142" t="n">
        <v>0.4</v>
      </c>
      <c r="K142" t="n">
        <v>4</v>
      </c>
      <c r="L142" t="n">
        <v>160</v>
      </c>
      <c r="M142" t="n">
        <v>606</v>
      </c>
      <c r="N142" t="n">
        <v>218</v>
      </c>
      <c r="Y142" t="s">
        <v>49</v>
      </c>
    </row>
    <row r="143" spans="1:25">
      <c r="A143" t="s">
        <v>65</v>
      </c>
      <c r="C143" t="n">
        <v>4</v>
      </c>
      <c r="D143" t="n">
        <v>3</v>
      </c>
      <c r="E143" t="s">
        <v>32</v>
      </c>
      <c r="F143" t="s">
        <v>31</v>
      </c>
      <c r="G143" t="s">
        <v>28</v>
      </c>
      <c r="H143" t="n">
        <v>3618</v>
      </c>
      <c r="I143" t="n">
        <v>0.6208</v>
      </c>
      <c r="J143" t="n">
        <v>0.2</v>
      </c>
      <c r="K143" t="n">
        <v>2</v>
      </c>
      <c r="L143" t="n">
        <v>2052</v>
      </c>
      <c r="M143" t="n">
        <v>1566</v>
      </c>
      <c r="N143" t="s">
        <v>34</v>
      </c>
      <c r="Y143" t="s">
        <v>49</v>
      </c>
    </row>
    <row r="144" spans="1:25">
      <c r="A144" t="s">
        <v>65</v>
      </c>
      <c r="C144" t="n">
        <v>5</v>
      </c>
      <c r="D144" t="n">
        <v>3</v>
      </c>
      <c r="E144" t="s">
        <v>56</v>
      </c>
      <c r="F144" t="s">
        <v>55</v>
      </c>
      <c r="G144" t="s">
        <v>26</v>
      </c>
      <c r="H144" t="n">
        <v>1672</v>
      </c>
      <c r="I144" t="n">
        <v>0.5464</v>
      </c>
      <c r="J144" t="n">
        <v>0.3333</v>
      </c>
      <c r="K144" t="n">
        <v>2</v>
      </c>
      <c r="L144" t="n">
        <v>464</v>
      </c>
      <c r="M144" t="n">
        <v>1208</v>
      </c>
      <c r="N144" t="s">
        <v>34</v>
      </c>
      <c r="Y144" t="s">
        <v>49</v>
      </c>
    </row>
    <row r="145" spans="1:25">
      <c r="A145" t="s">
        <v>65</v>
      </c>
      <c r="C145" t="n">
        <v>5</v>
      </c>
      <c r="D145" t="n">
        <v>3</v>
      </c>
      <c r="E145" t="s">
        <v>56</v>
      </c>
      <c r="F145" t="s">
        <v>55</v>
      </c>
      <c r="G145" t="s">
        <v>28</v>
      </c>
      <c r="H145" t="n">
        <v>948</v>
      </c>
      <c r="I145" t="n">
        <v>0.3098</v>
      </c>
      <c r="J145" t="n">
        <v>0.3333</v>
      </c>
      <c r="K145" t="n">
        <v>2</v>
      </c>
      <c r="L145" t="n">
        <v>784</v>
      </c>
      <c r="M145" t="n">
        <v>164</v>
      </c>
      <c r="N145" t="s">
        <v>34</v>
      </c>
      <c r="Y145" t="s">
        <v>49</v>
      </c>
    </row>
    <row r="146" spans="1:25">
      <c r="A146" t="s">
        <v>66</v>
      </c>
      <c r="B146" t="s">
        <v>72</v>
      </c>
      <c r="C146" t="n">
        <v>1</v>
      </c>
      <c r="D146" t="n">
        <v>4</v>
      </c>
      <c r="E146" t="s">
        <v>73</v>
      </c>
      <c r="F146" t="s">
        <v>74</v>
      </c>
      <c r="G146" t="s">
        <v>26</v>
      </c>
      <c r="H146" t="n">
        <v>5346</v>
      </c>
      <c r="I146" t="n">
        <v>0.8217</v>
      </c>
      <c r="J146" t="n">
        <v>0.7</v>
      </c>
      <c r="K146" t="n">
        <v>7</v>
      </c>
      <c r="L146" t="n">
        <v>2326</v>
      </c>
      <c r="M146" t="n">
        <v>378</v>
      </c>
      <c r="N146" t="n">
        <v>732</v>
      </c>
      <c r="Y146" t="s">
        <v>49</v>
      </c>
    </row>
    <row r="147" spans="1:25">
      <c r="A147" t="s">
        <v>66</v>
      </c>
      <c r="B147" t="s">
        <v>72</v>
      </c>
      <c r="C147" t="n">
        <v>1</v>
      </c>
      <c r="D147" t="n">
        <v>4</v>
      </c>
      <c r="E147" t="s">
        <v>73</v>
      </c>
      <c r="F147" t="s">
        <v>74</v>
      </c>
      <c r="G147" t="s">
        <v>28</v>
      </c>
      <c r="H147" t="n">
        <v>444</v>
      </c>
      <c r="I147" t="n">
        <v>0.0682</v>
      </c>
      <c r="J147" t="n">
        <v>0.1</v>
      </c>
      <c r="K147" t="n">
        <v>1</v>
      </c>
      <c r="L147" t="n">
        <v>444</v>
      </c>
      <c r="M147" t="s">
        <v>34</v>
      </c>
      <c r="N147" t="s">
        <v>34</v>
      </c>
      <c r="Y147" t="s">
        <v>49</v>
      </c>
    </row>
    <row r="148" spans="1:25">
      <c r="A148" t="s">
        <v>66</v>
      </c>
      <c r="C148" t="n">
        <v>2</v>
      </c>
      <c r="D148" t="n">
        <v>4</v>
      </c>
      <c r="E148" t="s">
        <v>77</v>
      </c>
      <c r="F148" t="s">
        <v>78</v>
      </c>
      <c r="G148" t="s">
        <v>26</v>
      </c>
      <c r="H148" t="n">
        <v>2858</v>
      </c>
      <c r="I148" t="n">
        <v>0.4789</v>
      </c>
      <c r="J148" t="n">
        <v>0.4211</v>
      </c>
      <c r="K148" t="n">
        <v>8</v>
      </c>
      <c r="L148" t="n">
        <v>358</v>
      </c>
      <c r="M148" t="n">
        <v>288</v>
      </c>
      <c r="N148" t="n">
        <v>330</v>
      </c>
      <c r="Y148" t="s">
        <v>49</v>
      </c>
    </row>
    <row r="149" spans="1:25">
      <c r="A149" t="s">
        <v>66</v>
      </c>
      <c r="C149" t="n">
        <v>2</v>
      </c>
      <c r="D149" t="n">
        <v>4</v>
      </c>
      <c r="E149" t="s">
        <v>77</v>
      </c>
      <c r="F149" t="s">
        <v>78</v>
      </c>
      <c r="G149" t="s">
        <v>28</v>
      </c>
      <c r="H149" t="n">
        <v>2068</v>
      </c>
      <c r="I149" t="n">
        <v>0.3465</v>
      </c>
      <c r="J149" t="n">
        <v>0.3684</v>
      </c>
      <c r="K149" t="n">
        <v>7</v>
      </c>
      <c r="L149" t="n">
        <v>454</v>
      </c>
      <c r="M149" t="n">
        <v>170</v>
      </c>
      <c r="N149" t="n">
        <v>280</v>
      </c>
      <c r="Y149" t="s">
        <v>49</v>
      </c>
    </row>
    <row r="150" spans="1:25">
      <c r="A150" t="s">
        <v>66</v>
      </c>
      <c r="C150" t="n">
        <v>3</v>
      </c>
      <c r="D150" t="n">
        <v>4</v>
      </c>
      <c r="E150" t="s">
        <v>81</v>
      </c>
      <c r="F150" t="s">
        <v>82</v>
      </c>
      <c r="G150" t="s">
        <v>26</v>
      </c>
      <c r="H150" t="n">
        <v>1816</v>
      </c>
      <c r="I150" t="n">
        <v>0.3663</v>
      </c>
      <c r="J150" t="n">
        <v>0.3333</v>
      </c>
      <c r="K150" t="n">
        <v>5</v>
      </c>
      <c r="L150" t="n">
        <v>340</v>
      </c>
      <c r="M150" t="n">
        <v>336</v>
      </c>
      <c r="N150" t="n">
        <v>298</v>
      </c>
      <c r="Y150" t="s">
        <v>49</v>
      </c>
    </row>
    <row r="151" spans="1:25">
      <c r="A151" t="s">
        <v>66</v>
      </c>
      <c r="C151" t="n">
        <v>3</v>
      </c>
      <c r="D151" t="n">
        <v>4</v>
      </c>
      <c r="E151" t="s">
        <v>81</v>
      </c>
      <c r="F151" t="s">
        <v>82</v>
      </c>
      <c r="G151" t="s">
        <v>28</v>
      </c>
      <c r="H151" t="n">
        <v>2518</v>
      </c>
      <c r="I151" t="n">
        <v>0.5079</v>
      </c>
      <c r="J151" t="n">
        <v>0.5333</v>
      </c>
      <c r="K151" t="n">
        <v>8</v>
      </c>
      <c r="L151" t="n">
        <v>204</v>
      </c>
      <c r="M151" t="n">
        <v>460</v>
      </c>
      <c r="N151" t="n">
        <v>280</v>
      </c>
      <c r="Y151" t="s">
        <v>49</v>
      </c>
    </row>
    <row r="152" spans="1:25">
      <c r="A152" t="s">
        <v>66</v>
      </c>
      <c r="C152" t="n">
        <v>4</v>
      </c>
      <c r="D152" t="n">
        <v>4</v>
      </c>
      <c r="E152" t="s">
        <v>52</v>
      </c>
      <c r="F152" t="s">
        <v>51</v>
      </c>
      <c r="G152" t="s">
        <v>26</v>
      </c>
      <c r="H152" t="n">
        <v>1290</v>
      </c>
      <c r="I152" t="n">
        <v>0.3492</v>
      </c>
      <c r="J152" t="n">
        <v>0.3077</v>
      </c>
      <c r="K152" t="n">
        <v>4</v>
      </c>
      <c r="L152" t="n">
        <v>204</v>
      </c>
      <c r="M152" t="n">
        <v>300</v>
      </c>
      <c r="N152" t="n">
        <v>320</v>
      </c>
      <c r="Y152" t="s">
        <v>49</v>
      </c>
    </row>
    <row r="153" spans="1:25">
      <c r="A153" t="s">
        <v>66</v>
      </c>
      <c r="C153" t="n">
        <v>4</v>
      </c>
      <c r="D153" t="n">
        <v>4</v>
      </c>
      <c r="E153" t="s">
        <v>52</v>
      </c>
      <c r="F153" t="s">
        <v>51</v>
      </c>
      <c r="G153" t="s">
        <v>28</v>
      </c>
      <c r="H153" t="n">
        <v>1508</v>
      </c>
      <c r="I153" t="n">
        <v>0.4082</v>
      </c>
      <c r="J153" t="n">
        <v>0.3077</v>
      </c>
      <c r="K153" t="n">
        <v>4</v>
      </c>
      <c r="L153" t="n">
        <v>322</v>
      </c>
      <c r="M153" t="n">
        <v>420</v>
      </c>
      <c r="N153" t="n">
        <v>428</v>
      </c>
      <c r="Y153" t="s">
        <v>49</v>
      </c>
    </row>
    <row r="154" spans="1:25">
      <c r="A154" t="s">
        <v>67</v>
      </c>
      <c r="B154" t="s">
        <v>72</v>
      </c>
      <c r="C154" t="n">
        <v>1</v>
      </c>
      <c r="D154" t="n">
        <v>4</v>
      </c>
      <c r="E154" t="s">
        <v>73</v>
      </c>
      <c r="F154" t="s">
        <v>74</v>
      </c>
      <c r="G154" t="s">
        <v>26</v>
      </c>
      <c r="H154" t="n">
        <v>4038</v>
      </c>
      <c r="I154" t="n">
        <v>0.8662</v>
      </c>
      <c r="J154" t="n">
        <v>0.5714</v>
      </c>
      <c r="K154" t="n">
        <v>4</v>
      </c>
      <c r="L154" t="n">
        <v>1502</v>
      </c>
      <c r="M154" t="n">
        <v>1456</v>
      </c>
      <c r="N154" t="n">
        <v>576</v>
      </c>
      <c r="Y154" t="s">
        <v>49</v>
      </c>
    </row>
    <row r="155" spans="1:25">
      <c r="A155" t="s">
        <v>67</v>
      </c>
      <c r="B155" t="s">
        <v>72</v>
      </c>
      <c r="C155" t="n">
        <v>1</v>
      </c>
      <c r="D155" t="n">
        <v>4</v>
      </c>
      <c r="E155" t="s">
        <v>73</v>
      </c>
      <c r="F155" t="s">
        <v>74</v>
      </c>
      <c r="G155" t="s">
        <v>28</v>
      </c>
      <c r="H155" t="n">
        <v>270</v>
      </c>
      <c r="I155" t="n">
        <v>0.0579</v>
      </c>
      <c r="J155" t="n">
        <v>0.1429</v>
      </c>
      <c r="K155" t="n">
        <v>1</v>
      </c>
      <c r="L155" t="n">
        <v>270</v>
      </c>
      <c r="M155" t="s">
        <v>34</v>
      </c>
      <c r="N155" t="s">
        <v>34</v>
      </c>
      <c r="Y155" t="s">
        <v>49</v>
      </c>
    </row>
    <row r="156" spans="1:25">
      <c r="A156" t="s">
        <v>67</v>
      </c>
      <c r="C156" t="n">
        <v>2</v>
      </c>
      <c r="D156" t="n">
        <v>4</v>
      </c>
      <c r="E156" t="s">
        <v>77</v>
      </c>
      <c r="F156" t="s">
        <v>78</v>
      </c>
      <c r="G156" t="s">
        <v>26</v>
      </c>
      <c r="H156" t="n">
        <v>1130</v>
      </c>
      <c r="I156" t="n">
        <v>0.4091</v>
      </c>
      <c r="J156" t="n">
        <v>0.4167</v>
      </c>
      <c r="K156" t="n">
        <v>5</v>
      </c>
      <c r="L156" t="n">
        <v>166</v>
      </c>
      <c r="M156" t="n">
        <v>220</v>
      </c>
      <c r="N156" t="n">
        <v>382</v>
      </c>
      <c r="Y156" t="s">
        <v>49</v>
      </c>
    </row>
    <row r="157" spans="1:25">
      <c r="A157" t="s">
        <v>67</v>
      </c>
      <c r="C157" t="n">
        <v>2</v>
      </c>
      <c r="D157" t="n">
        <v>4</v>
      </c>
      <c r="E157" t="s">
        <v>77</v>
      </c>
      <c r="F157" t="s">
        <v>78</v>
      </c>
      <c r="G157" t="s">
        <v>28</v>
      </c>
      <c r="H157" t="n">
        <v>414</v>
      </c>
      <c r="I157" t="n">
        <v>0.1499</v>
      </c>
      <c r="J157" t="n">
        <v>0.0833</v>
      </c>
      <c r="K157" t="n">
        <v>1</v>
      </c>
      <c r="L157" t="n">
        <v>414</v>
      </c>
      <c r="M157" t="s">
        <v>34</v>
      </c>
      <c r="N157" t="s">
        <v>34</v>
      </c>
      <c r="Y157" t="s">
        <v>49</v>
      </c>
    </row>
    <row r="158" spans="1:25">
      <c r="A158" t="s">
        <v>67</v>
      </c>
      <c r="C158" t="n">
        <v>3</v>
      </c>
      <c r="D158" t="n">
        <v>4</v>
      </c>
      <c r="E158" t="s">
        <v>81</v>
      </c>
      <c r="F158" t="s">
        <v>82</v>
      </c>
      <c r="G158" t="s">
        <v>26</v>
      </c>
      <c r="H158" t="n">
        <v>1612</v>
      </c>
      <c r="I158" t="n">
        <v>0.31</v>
      </c>
      <c r="J158" t="n">
        <v>0.2778</v>
      </c>
      <c r="K158" t="n">
        <v>5</v>
      </c>
      <c r="L158" t="n">
        <v>338</v>
      </c>
      <c r="M158" t="n">
        <v>242</v>
      </c>
      <c r="N158" t="n">
        <v>184</v>
      </c>
      <c r="Y158" t="s">
        <v>49</v>
      </c>
    </row>
    <row r="159" spans="1:25">
      <c r="A159" t="s">
        <v>67</v>
      </c>
      <c r="C159" t="n">
        <v>3</v>
      </c>
      <c r="D159" t="n">
        <v>4</v>
      </c>
      <c r="E159" t="s">
        <v>81</v>
      </c>
      <c r="F159" t="s">
        <v>82</v>
      </c>
      <c r="G159" t="s">
        <v>28</v>
      </c>
      <c r="H159" t="n">
        <v>3024</v>
      </c>
      <c r="I159" t="n">
        <v>0.5815</v>
      </c>
      <c r="J159" t="n">
        <v>0.5556</v>
      </c>
      <c r="K159" t="n">
        <v>10</v>
      </c>
      <c r="L159" t="n">
        <v>198</v>
      </c>
      <c r="M159" t="n">
        <v>176</v>
      </c>
      <c r="N159" t="n">
        <v>244</v>
      </c>
      <c r="Y159" t="s">
        <v>49</v>
      </c>
    </row>
    <row r="160" spans="1:25">
      <c r="A160" t="s">
        <v>67</v>
      </c>
      <c r="C160" t="n">
        <v>4</v>
      </c>
      <c r="D160" t="n">
        <v>4</v>
      </c>
      <c r="E160" t="s">
        <v>52</v>
      </c>
      <c r="F160" t="s">
        <v>51</v>
      </c>
      <c r="G160" t="s">
        <v>26</v>
      </c>
      <c r="H160" t="n">
        <v>1408</v>
      </c>
      <c r="I160" t="n">
        <v>0.5358000000000001</v>
      </c>
      <c r="J160" t="n">
        <v>0.625</v>
      </c>
      <c r="K160" t="n">
        <v>5</v>
      </c>
      <c r="L160" t="n">
        <v>180</v>
      </c>
      <c r="M160" t="n">
        <v>36</v>
      </c>
      <c r="N160" t="n">
        <v>210</v>
      </c>
      <c r="Y160" t="s">
        <v>49</v>
      </c>
    </row>
    <row r="161" spans="1:25">
      <c r="A161" t="s">
        <v>67</v>
      </c>
      <c r="C161" t="n">
        <v>4</v>
      </c>
      <c r="D161" t="n">
        <v>4</v>
      </c>
      <c r="E161" t="s">
        <v>52</v>
      </c>
      <c r="F161" t="s">
        <v>51</v>
      </c>
      <c r="G161" t="s">
        <v>28</v>
      </c>
      <c r="H161" t="n">
        <v>1220</v>
      </c>
      <c r="I161" t="n">
        <v>0.4642</v>
      </c>
      <c r="J161" t="n">
        <v>0.375</v>
      </c>
      <c r="K161" t="n">
        <v>3</v>
      </c>
      <c r="L161" t="n">
        <v>350</v>
      </c>
      <c r="M161" t="n">
        <v>296</v>
      </c>
      <c r="N161" t="n">
        <v>574</v>
      </c>
      <c r="Y161" t="s">
        <v>49</v>
      </c>
    </row>
    <row r="162" spans="1:25">
      <c r="A162" t="s">
        <v>68</v>
      </c>
      <c r="B162" t="s">
        <v>23</v>
      </c>
      <c r="C162" t="n">
        <v>1</v>
      </c>
      <c r="D162" t="n">
        <v>1</v>
      </c>
      <c r="E162" t="s">
        <v>74</v>
      </c>
      <c r="F162" t="s">
        <v>73</v>
      </c>
      <c r="G162" t="s">
        <v>26</v>
      </c>
      <c r="H162" t="n">
        <v>2094</v>
      </c>
      <c r="I162" t="n">
        <v>0.2343</v>
      </c>
      <c r="J162" t="n">
        <v>0.2273</v>
      </c>
      <c r="K162" t="n">
        <v>5</v>
      </c>
      <c r="L162" t="n">
        <v>316</v>
      </c>
      <c r="M162" t="n">
        <v>226</v>
      </c>
      <c r="N162" t="n">
        <v>596</v>
      </c>
      <c r="Y162" t="s">
        <v>27</v>
      </c>
    </row>
    <row r="163" spans="1:25">
      <c r="A163" t="s">
        <v>68</v>
      </c>
      <c r="B163" t="s">
        <v>23</v>
      </c>
      <c r="C163" t="n">
        <v>1</v>
      </c>
      <c r="D163" t="n">
        <v>1</v>
      </c>
      <c r="E163" t="s">
        <v>74</v>
      </c>
      <c r="F163" t="s">
        <v>73</v>
      </c>
      <c r="G163" t="s">
        <v>28</v>
      </c>
      <c r="H163" t="n">
        <v>4594</v>
      </c>
      <c r="I163" t="n">
        <v>0.514</v>
      </c>
      <c r="J163" t="n">
        <v>0.4091</v>
      </c>
      <c r="K163" t="n">
        <v>9</v>
      </c>
      <c r="L163" t="n">
        <v>184</v>
      </c>
      <c r="M163" t="n">
        <v>360</v>
      </c>
      <c r="N163" t="n">
        <v>1744</v>
      </c>
      <c r="Y163" t="s">
        <v>27</v>
      </c>
    </row>
    <row r="164" spans="1:25">
      <c r="A164" t="s">
        <v>68</v>
      </c>
      <c r="C164" t="n">
        <v>2</v>
      </c>
      <c r="D164" t="n">
        <v>1</v>
      </c>
      <c r="E164" t="s">
        <v>82</v>
      </c>
      <c r="F164" t="s">
        <v>81</v>
      </c>
      <c r="G164" t="s">
        <v>26</v>
      </c>
      <c r="H164" t="n">
        <v>2022</v>
      </c>
      <c r="I164" t="n">
        <v>0.293</v>
      </c>
      <c r="J164" t="n">
        <v>0.2105</v>
      </c>
      <c r="K164" t="n">
        <v>4</v>
      </c>
      <c r="L164" t="n">
        <v>674</v>
      </c>
      <c r="M164" t="n">
        <v>414</v>
      </c>
      <c r="N164" t="n">
        <v>558</v>
      </c>
      <c r="Y164" t="s">
        <v>27</v>
      </c>
    </row>
    <row r="165" spans="1:25">
      <c r="A165" t="s">
        <v>68</v>
      </c>
      <c r="C165" t="n">
        <v>2</v>
      </c>
      <c r="D165" t="n">
        <v>1</v>
      </c>
      <c r="E165" t="s">
        <v>82</v>
      </c>
      <c r="F165" t="s">
        <v>81</v>
      </c>
      <c r="G165" t="s">
        <v>28</v>
      </c>
      <c r="H165" t="n">
        <v>2002</v>
      </c>
      <c r="I165" t="n">
        <v>0.2901</v>
      </c>
      <c r="J165" t="n">
        <v>0.3158</v>
      </c>
      <c r="K165" t="n">
        <v>6</v>
      </c>
      <c r="L165" t="n">
        <v>352</v>
      </c>
      <c r="M165" t="n">
        <v>410</v>
      </c>
      <c r="N165" t="n">
        <v>148</v>
      </c>
      <c r="Y165" t="s">
        <v>27</v>
      </c>
    </row>
    <row r="166" spans="1:25">
      <c r="A166" t="s">
        <v>68</v>
      </c>
      <c r="C166" t="n">
        <v>3</v>
      </c>
      <c r="D166" t="n">
        <v>1</v>
      </c>
      <c r="E166" t="s">
        <v>78</v>
      </c>
      <c r="F166" t="s">
        <v>77</v>
      </c>
      <c r="G166" t="s">
        <v>26</v>
      </c>
      <c r="H166" t="n">
        <v>1006</v>
      </c>
      <c r="I166" t="n">
        <v>0.3071</v>
      </c>
      <c r="J166" t="n">
        <v>0.3077</v>
      </c>
      <c r="K166" t="n">
        <v>4</v>
      </c>
      <c r="L166" t="n">
        <v>128</v>
      </c>
      <c r="M166" t="n">
        <v>152</v>
      </c>
      <c r="N166" t="n">
        <v>378</v>
      </c>
      <c r="Y166" t="s">
        <v>27</v>
      </c>
    </row>
    <row r="167" spans="1:25">
      <c r="A167" t="s">
        <v>68</v>
      </c>
      <c r="C167" t="n">
        <v>3</v>
      </c>
      <c r="D167" t="n">
        <v>1</v>
      </c>
      <c r="E167" t="s">
        <v>78</v>
      </c>
      <c r="F167" t="s">
        <v>77</v>
      </c>
      <c r="G167" t="s">
        <v>28</v>
      </c>
      <c r="H167" t="n">
        <v>1556</v>
      </c>
      <c r="I167" t="n">
        <v>0.475</v>
      </c>
      <c r="J167" t="n">
        <v>0.3846</v>
      </c>
      <c r="K167" t="n">
        <v>5</v>
      </c>
      <c r="L167" t="n">
        <v>240</v>
      </c>
      <c r="M167" t="n">
        <v>394</v>
      </c>
      <c r="N167" t="n">
        <v>312</v>
      </c>
      <c r="Y167" t="s">
        <v>27</v>
      </c>
    </row>
    <row r="168" spans="1:25">
      <c r="A168" t="s">
        <v>68</v>
      </c>
      <c r="C168" t="n">
        <v>4</v>
      </c>
      <c r="D168" t="n">
        <v>1</v>
      </c>
      <c r="E168" t="s">
        <v>32</v>
      </c>
      <c r="F168" t="s">
        <v>31</v>
      </c>
      <c r="G168" t="s">
        <v>26</v>
      </c>
      <c r="H168" t="n">
        <v>2220</v>
      </c>
      <c r="I168" t="n">
        <v>0.3381</v>
      </c>
      <c r="J168" t="n">
        <v>0.3333</v>
      </c>
      <c r="K168" t="n">
        <v>6</v>
      </c>
      <c r="L168" t="n">
        <v>246</v>
      </c>
      <c r="M168" t="n">
        <v>284</v>
      </c>
      <c r="N168" t="n">
        <v>352</v>
      </c>
      <c r="Y168" t="s">
        <v>27</v>
      </c>
    </row>
    <row r="169" spans="1:25">
      <c r="A169" t="s">
        <v>68</v>
      </c>
      <c r="C169" t="n">
        <v>4</v>
      </c>
      <c r="D169" t="n">
        <v>1</v>
      </c>
      <c r="E169" t="s">
        <v>32</v>
      </c>
      <c r="F169" t="s">
        <v>31</v>
      </c>
      <c r="G169" t="s">
        <v>28</v>
      </c>
      <c r="H169" t="n">
        <v>0</v>
      </c>
      <c r="I169" t="n">
        <v>0</v>
      </c>
      <c r="J169" t="n">
        <v>0</v>
      </c>
      <c r="K169" t="n">
        <v>0</v>
      </c>
      <c r="L169" t="s">
        <v>34</v>
      </c>
      <c r="M169" t="s">
        <v>34</v>
      </c>
      <c r="N169" t="s">
        <v>34</v>
      </c>
      <c r="Y169" t="s">
        <v>27</v>
      </c>
    </row>
    <row r="170" spans="1:25">
      <c r="A170" t="s">
        <v>69</v>
      </c>
      <c r="B170" t="s">
        <v>23</v>
      </c>
      <c r="C170" t="n">
        <v>1</v>
      </c>
      <c r="D170" t="n">
        <v>6</v>
      </c>
      <c r="E170" t="s">
        <v>24</v>
      </c>
      <c r="F170" t="s">
        <v>25</v>
      </c>
      <c r="G170" t="s">
        <v>26</v>
      </c>
      <c r="H170" t="n">
        <v>2496</v>
      </c>
      <c r="I170" t="n">
        <v>0.4012</v>
      </c>
      <c r="J170" t="n">
        <v>0.3529</v>
      </c>
      <c r="K170" t="n">
        <v>6</v>
      </c>
      <c r="L170" t="n">
        <v>274</v>
      </c>
      <c r="M170" t="n">
        <v>448</v>
      </c>
      <c r="N170" t="n">
        <v>636</v>
      </c>
      <c r="Y170" t="s">
        <v>27</v>
      </c>
    </row>
    <row r="171" spans="1:25">
      <c r="A171" t="s">
        <v>69</v>
      </c>
      <c r="B171" t="s">
        <v>23</v>
      </c>
      <c r="C171" t="n">
        <v>1</v>
      </c>
      <c r="D171" t="n">
        <v>6</v>
      </c>
      <c r="E171" t="s">
        <v>24</v>
      </c>
      <c r="F171" t="s">
        <v>25</v>
      </c>
      <c r="G171" t="s">
        <v>28</v>
      </c>
      <c r="H171" t="n">
        <v>1708</v>
      </c>
      <c r="I171" t="n">
        <v>0.2745</v>
      </c>
      <c r="J171" t="n">
        <v>0.2941</v>
      </c>
      <c r="K171" t="n">
        <v>5</v>
      </c>
      <c r="L171" t="n">
        <v>260</v>
      </c>
      <c r="M171" t="n">
        <v>328</v>
      </c>
      <c r="N171" t="n">
        <v>580</v>
      </c>
      <c r="Y171" t="s">
        <v>27</v>
      </c>
    </row>
    <row r="172" spans="1:25">
      <c r="A172" t="s">
        <v>69</v>
      </c>
      <c r="C172" t="n">
        <v>2</v>
      </c>
      <c r="D172" t="n">
        <v>6</v>
      </c>
      <c r="E172" t="s">
        <v>31</v>
      </c>
      <c r="F172" t="s">
        <v>32</v>
      </c>
      <c r="G172" t="s">
        <v>26</v>
      </c>
      <c r="H172" t="n">
        <v>652</v>
      </c>
      <c r="I172" t="n">
        <v>0.2178</v>
      </c>
      <c r="J172" t="n">
        <v>0.2857</v>
      </c>
      <c r="K172" t="n">
        <v>2</v>
      </c>
      <c r="L172" t="n">
        <v>480</v>
      </c>
      <c r="M172" t="n">
        <v>172</v>
      </c>
      <c r="N172" t="s">
        <v>34</v>
      </c>
      <c r="Y172" t="s">
        <v>27</v>
      </c>
    </row>
    <row r="173" spans="1:25">
      <c r="A173" t="s">
        <v>69</v>
      </c>
      <c r="C173" t="n">
        <v>2</v>
      </c>
      <c r="D173" t="n">
        <v>6</v>
      </c>
      <c r="E173" t="s">
        <v>31</v>
      </c>
      <c r="F173" t="s">
        <v>32</v>
      </c>
      <c r="G173" t="s">
        <v>28</v>
      </c>
      <c r="H173" t="n">
        <v>0</v>
      </c>
      <c r="I173" t="n">
        <v>0</v>
      </c>
      <c r="J173" t="n">
        <v>0</v>
      </c>
      <c r="K173" t="n">
        <v>0</v>
      </c>
      <c r="L173" t="s">
        <v>34</v>
      </c>
      <c r="M173" t="s">
        <v>34</v>
      </c>
      <c r="N173" t="s">
        <v>34</v>
      </c>
      <c r="Y173" t="s">
        <v>27</v>
      </c>
    </row>
    <row r="174" spans="1:25">
      <c r="A174" t="s">
        <v>69</v>
      </c>
      <c r="C174" t="n">
        <v>3</v>
      </c>
      <c r="D174" t="n">
        <v>6</v>
      </c>
      <c r="E174" t="s">
        <v>36</v>
      </c>
      <c r="F174" t="s">
        <v>37</v>
      </c>
      <c r="G174" t="s">
        <v>26</v>
      </c>
      <c r="H174" t="n">
        <v>2814</v>
      </c>
      <c r="I174" t="n">
        <v>0.4984</v>
      </c>
      <c r="J174" t="n">
        <v>0.5</v>
      </c>
      <c r="K174" t="n">
        <v>7</v>
      </c>
      <c r="L174" t="n">
        <v>296</v>
      </c>
      <c r="M174" t="n">
        <v>590</v>
      </c>
      <c r="N174" t="n">
        <v>526</v>
      </c>
      <c r="Y174" t="s">
        <v>27</v>
      </c>
    </row>
    <row r="175" spans="1:25">
      <c r="A175" t="s">
        <v>69</v>
      </c>
      <c r="C175" t="n">
        <v>3</v>
      </c>
      <c r="D175" t="n">
        <v>6</v>
      </c>
      <c r="E175" t="s">
        <v>36</v>
      </c>
      <c r="F175" t="s">
        <v>37</v>
      </c>
      <c r="G175" t="s">
        <v>28</v>
      </c>
      <c r="H175" t="n">
        <v>928</v>
      </c>
      <c r="I175" t="n">
        <v>0.1644</v>
      </c>
      <c r="J175" t="n">
        <v>0.2143</v>
      </c>
      <c r="K175" t="n">
        <v>3</v>
      </c>
      <c r="L175" t="n">
        <v>506</v>
      </c>
      <c r="M175" t="n">
        <v>212</v>
      </c>
      <c r="N175" t="n">
        <v>210</v>
      </c>
      <c r="Y175" t="s">
        <v>27</v>
      </c>
    </row>
    <row r="176" spans="1:25">
      <c r="A176" t="s">
        <v>69</v>
      </c>
      <c r="C176" t="n">
        <v>4</v>
      </c>
      <c r="D176" t="n">
        <v>6</v>
      </c>
      <c r="E176" t="s">
        <v>40</v>
      </c>
      <c r="F176" t="s">
        <v>41</v>
      </c>
      <c r="G176" t="s">
        <v>26</v>
      </c>
      <c r="H176" t="n">
        <v>850</v>
      </c>
      <c r="I176" t="n">
        <v>0.1866</v>
      </c>
      <c r="J176" t="n">
        <v>0.125</v>
      </c>
      <c r="K176" t="n">
        <v>2</v>
      </c>
      <c r="L176" t="n">
        <v>816</v>
      </c>
      <c r="M176" t="n">
        <v>34</v>
      </c>
      <c r="N176" t="s">
        <v>34</v>
      </c>
      <c r="Y176" t="s">
        <v>27</v>
      </c>
    </row>
    <row r="177" spans="1:25">
      <c r="A177" t="s">
        <v>69</v>
      </c>
      <c r="C177" t="n">
        <v>4</v>
      </c>
      <c r="D177" t="n">
        <v>6</v>
      </c>
      <c r="E177" t="s">
        <v>40</v>
      </c>
      <c r="F177" t="s">
        <v>41</v>
      </c>
      <c r="G177" t="s">
        <v>28</v>
      </c>
      <c r="H177" t="n">
        <v>1568</v>
      </c>
      <c r="I177" t="n">
        <v>0.3443</v>
      </c>
      <c r="J177" t="n">
        <v>0.25</v>
      </c>
      <c r="K177" t="n">
        <v>4</v>
      </c>
      <c r="L177" t="n">
        <v>242</v>
      </c>
      <c r="M177" t="n">
        <v>316</v>
      </c>
      <c r="N177" t="n">
        <v>216</v>
      </c>
      <c r="Y177" t="s">
        <v>27</v>
      </c>
    </row>
    <row r="178" spans="1:25">
      <c r="A178" t="s">
        <v>70</v>
      </c>
      <c r="B178" t="s">
        <v>23</v>
      </c>
      <c r="C178" t="n">
        <v>1</v>
      </c>
      <c r="D178" t="n">
        <v>1</v>
      </c>
      <c r="E178" t="s">
        <v>74</v>
      </c>
      <c r="F178" t="s">
        <v>73</v>
      </c>
      <c r="G178" t="s">
        <v>26</v>
      </c>
      <c r="H178" t="n">
        <v>1396</v>
      </c>
      <c r="I178" t="n">
        <v>0.1671</v>
      </c>
      <c r="J178" t="n">
        <v>0.2</v>
      </c>
      <c r="K178" t="n">
        <v>4</v>
      </c>
      <c r="L178" t="n">
        <v>260</v>
      </c>
      <c r="M178" t="n">
        <v>272</v>
      </c>
      <c r="N178" t="n">
        <v>430</v>
      </c>
      <c r="Y178" t="s">
        <v>27</v>
      </c>
    </row>
    <row r="179" spans="1:25">
      <c r="A179" t="s">
        <v>70</v>
      </c>
      <c r="B179" t="s">
        <v>23</v>
      </c>
      <c r="C179" t="n">
        <v>1</v>
      </c>
      <c r="D179" t="n">
        <v>1</v>
      </c>
      <c r="E179" t="s">
        <v>74</v>
      </c>
      <c r="F179" t="s">
        <v>73</v>
      </c>
      <c r="G179" t="s">
        <v>28</v>
      </c>
      <c r="H179" t="n">
        <v>2190</v>
      </c>
      <c r="I179" t="n">
        <v>0.2621</v>
      </c>
      <c r="J179" t="n">
        <v>0.25</v>
      </c>
      <c r="K179" t="n">
        <v>5</v>
      </c>
      <c r="L179" t="n">
        <v>490</v>
      </c>
      <c r="M179" t="n">
        <v>378</v>
      </c>
      <c r="N179" t="n">
        <v>236</v>
      </c>
      <c r="Y179" t="s">
        <v>27</v>
      </c>
    </row>
    <row r="180" spans="1:25">
      <c r="A180" t="s">
        <v>70</v>
      </c>
      <c r="C180" t="n">
        <v>2</v>
      </c>
      <c r="D180" t="n">
        <v>1</v>
      </c>
      <c r="E180" t="s">
        <v>82</v>
      </c>
      <c r="F180" t="s">
        <v>81</v>
      </c>
      <c r="G180" t="s">
        <v>26</v>
      </c>
      <c r="H180" t="n">
        <v>1434</v>
      </c>
      <c r="I180" t="n">
        <v>0.2114</v>
      </c>
      <c r="J180" t="n">
        <v>0.15</v>
      </c>
      <c r="K180" t="n">
        <v>3</v>
      </c>
      <c r="L180" t="n">
        <v>432</v>
      </c>
      <c r="M180" t="n">
        <v>426</v>
      </c>
      <c r="N180" t="n">
        <v>576</v>
      </c>
      <c r="Y180" t="s">
        <v>27</v>
      </c>
    </row>
    <row r="181" spans="1:25">
      <c r="A181" t="s">
        <v>70</v>
      </c>
      <c r="C181" t="n">
        <v>2</v>
      </c>
      <c r="D181" t="n">
        <v>1</v>
      </c>
      <c r="E181" t="s">
        <v>82</v>
      </c>
      <c r="F181" t="s">
        <v>81</v>
      </c>
      <c r="G181" t="s">
        <v>28</v>
      </c>
      <c r="H181" t="n">
        <v>1962</v>
      </c>
      <c r="I181" t="n">
        <v>0.2893</v>
      </c>
      <c r="J181" t="n">
        <v>0.3</v>
      </c>
      <c r="K181" t="n">
        <v>6</v>
      </c>
      <c r="L181" t="n">
        <v>334</v>
      </c>
      <c r="M181" t="n">
        <v>410</v>
      </c>
      <c r="N181" t="n">
        <v>574</v>
      </c>
      <c r="Y181" t="s">
        <v>27</v>
      </c>
    </row>
    <row r="182" spans="1:25">
      <c r="A182" t="s">
        <v>70</v>
      </c>
      <c r="C182" t="n">
        <v>3</v>
      </c>
      <c r="D182" t="n">
        <v>1</v>
      </c>
      <c r="E182" t="s">
        <v>78</v>
      </c>
      <c r="F182" t="s">
        <v>77</v>
      </c>
      <c r="G182" t="s">
        <v>26</v>
      </c>
      <c r="H182" t="n">
        <v>706</v>
      </c>
      <c r="I182" t="n">
        <v>0.2443</v>
      </c>
      <c r="J182" t="n">
        <v>0.125</v>
      </c>
      <c r="K182" t="n">
        <v>1</v>
      </c>
      <c r="L182" t="n">
        <v>706</v>
      </c>
      <c r="M182" t="s">
        <v>34</v>
      </c>
      <c r="N182" t="s">
        <v>34</v>
      </c>
      <c r="Y182" t="s">
        <v>27</v>
      </c>
    </row>
    <row r="183" spans="1:25">
      <c r="A183" t="s">
        <v>70</v>
      </c>
      <c r="C183" t="n">
        <v>3</v>
      </c>
      <c r="D183" t="n">
        <v>1</v>
      </c>
      <c r="E183" t="s">
        <v>78</v>
      </c>
      <c r="F183" t="s">
        <v>77</v>
      </c>
      <c r="G183" t="s">
        <v>28</v>
      </c>
      <c r="H183" t="n">
        <v>0</v>
      </c>
      <c r="I183" t="n">
        <v>0</v>
      </c>
      <c r="J183" t="n">
        <v>0</v>
      </c>
      <c r="K183" t="n">
        <v>0</v>
      </c>
      <c r="L183" t="s">
        <v>34</v>
      </c>
      <c r="M183" t="s">
        <v>34</v>
      </c>
      <c r="N183" t="s">
        <v>34</v>
      </c>
      <c r="Y183" t="s">
        <v>27</v>
      </c>
    </row>
    <row r="184" spans="1:25">
      <c r="A184" t="s">
        <v>70</v>
      </c>
      <c r="C184" t="n">
        <v>4</v>
      </c>
      <c r="D184" t="n">
        <v>1</v>
      </c>
      <c r="E184" t="s">
        <v>32</v>
      </c>
      <c r="F184" t="s">
        <v>31</v>
      </c>
      <c r="G184" t="s">
        <v>26</v>
      </c>
      <c r="H184" t="n">
        <v>976</v>
      </c>
      <c r="I184" t="n">
        <v>0.3483</v>
      </c>
      <c r="J184" t="n">
        <v>0.3333</v>
      </c>
      <c r="K184" t="n">
        <v>2</v>
      </c>
      <c r="L184" t="n">
        <v>688</v>
      </c>
      <c r="M184" t="n">
        <v>288</v>
      </c>
      <c r="N184" t="s">
        <v>34</v>
      </c>
      <c r="Y184" t="s">
        <v>27</v>
      </c>
    </row>
    <row r="185" spans="1:25">
      <c r="A185" t="s">
        <v>70</v>
      </c>
      <c r="C185" t="n">
        <v>4</v>
      </c>
      <c r="D185" t="n">
        <v>1</v>
      </c>
      <c r="E185" t="s">
        <v>32</v>
      </c>
      <c r="F185" t="s">
        <v>31</v>
      </c>
      <c r="G185" t="s">
        <v>28</v>
      </c>
      <c r="H185" t="n">
        <v>1338</v>
      </c>
      <c r="I185" t="n">
        <v>0.4775</v>
      </c>
      <c r="J185" t="n">
        <v>0.5</v>
      </c>
      <c r="K185" t="n">
        <v>3</v>
      </c>
      <c r="L185" t="n">
        <v>552</v>
      </c>
      <c r="M185" t="n">
        <v>496</v>
      </c>
      <c r="N185" t="n">
        <v>290</v>
      </c>
      <c r="Y185" t="s">
        <v>27</v>
      </c>
    </row>
    <row r="186" spans="1:25">
      <c r="A186" t="s">
        <v>71</v>
      </c>
      <c r="B186" t="s">
        <v>72</v>
      </c>
      <c r="C186" t="n">
        <v>1</v>
      </c>
      <c r="D186" t="n">
        <v>3</v>
      </c>
      <c r="E186" t="s">
        <v>25</v>
      </c>
      <c r="F186" t="s">
        <v>24</v>
      </c>
      <c r="G186" t="s">
        <v>26</v>
      </c>
      <c r="H186" t="n">
        <v>1512</v>
      </c>
      <c r="I186" t="n">
        <v>0.2565</v>
      </c>
      <c r="J186" t="n">
        <v>0.2308</v>
      </c>
      <c r="K186" t="n">
        <v>3</v>
      </c>
      <c r="L186" t="n">
        <v>202</v>
      </c>
      <c r="M186" t="n">
        <v>614</v>
      </c>
      <c r="N186" t="n">
        <v>696</v>
      </c>
      <c r="Y186" t="s">
        <v>49</v>
      </c>
    </row>
    <row r="187" spans="1:25">
      <c r="A187" t="s">
        <v>71</v>
      </c>
      <c r="B187" t="s">
        <v>72</v>
      </c>
      <c r="C187" t="n">
        <v>1</v>
      </c>
      <c r="D187" t="n">
        <v>3</v>
      </c>
      <c r="E187" t="s">
        <v>25</v>
      </c>
      <c r="F187" t="s">
        <v>24</v>
      </c>
      <c r="G187" t="s">
        <v>28</v>
      </c>
      <c r="H187" t="n">
        <v>3100</v>
      </c>
      <c r="I187" t="n">
        <v>0.526</v>
      </c>
      <c r="J187" t="n">
        <v>0.5385</v>
      </c>
      <c r="K187" t="n">
        <v>7</v>
      </c>
      <c r="L187" t="n">
        <v>320</v>
      </c>
      <c r="M187" t="n">
        <v>516</v>
      </c>
      <c r="N187" t="n">
        <v>442</v>
      </c>
      <c r="Y187" t="s">
        <v>49</v>
      </c>
    </row>
    <row r="188" spans="1:25">
      <c r="A188" t="s">
        <v>71</v>
      </c>
      <c r="C188" t="n">
        <v>2</v>
      </c>
      <c r="D188" t="n">
        <v>3</v>
      </c>
      <c r="E188" t="s">
        <v>37</v>
      </c>
      <c r="F188" t="s">
        <v>36</v>
      </c>
      <c r="G188" t="s">
        <v>26</v>
      </c>
      <c r="H188" t="n">
        <v>876</v>
      </c>
      <c r="I188" t="n">
        <v>0.2356</v>
      </c>
      <c r="J188" t="n">
        <v>0.25</v>
      </c>
      <c r="K188" t="n">
        <v>3</v>
      </c>
      <c r="L188" t="n">
        <v>336</v>
      </c>
      <c r="M188" t="n">
        <v>304</v>
      </c>
      <c r="N188" t="n">
        <v>236</v>
      </c>
      <c r="Y188" t="s">
        <v>49</v>
      </c>
    </row>
    <row r="189" spans="1:25">
      <c r="A189" t="s">
        <v>71</v>
      </c>
      <c r="C189" t="n">
        <v>2</v>
      </c>
      <c r="D189" t="n">
        <v>3</v>
      </c>
      <c r="E189" t="s">
        <v>37</v>
      </c>
      <c r="F189" t="s">
        <v>36</v>
      </c>
      <c r="G189" t="s">
        <v>28</v>
      </c>
      <c r="H189" t="n">
        <v>1690</v>
      </c>
      <c r="I189" t="n">
        <v>0.4545</v>
      </c>
      <c r="J189" t="n">
        <v>0.3333</v>
      </c>
      <c r="K189" t="n">
        <v>4</v>
      </c>
      <c r="L189" t="n">
        <v>658</v>
      </c>
      <c r="M189" t="n">
        <v>252</v>
      </c>
      <c r="N189" t="n">
        <v>392</v>
      </c>
      <c r="Y189" t="s">
        <v>49</v>
      </c>
    </row>
    <row r="190" spans="1:25">
      <c r="A190" t="s">
        <v>71</v>
      </c>
      <c r="C190" t="n">
        <v>3</v>
      </c>
      <c r="D190" t="n">
        <v>3</v>
      </c>
      <c r="E190" t="s">
        <v>32</v>
      </c>
      <c r="F190" t="s">
        <v>31</v>
      </c>
      <c r="G190" t="s">
        <v>26</v>
      </c>
      <c r="H190" t="n">
        <v>0</v>
      </c>
      <c r="I190" t="n">
        <v>0</v>
      </c>
      <c r="J190" t="n">
        <v>0</v>
      </c>
      <c r="K190" t="n">
        <v>0</v>
      </c>
      <c r="L190" t="s">
        <v>34</v>
      </c>
      <c r="M190" t="s">
        <v>34</v>
      </c>
      <c r="N190" t="s">
        <v>34</v>
      </c>
      <c r="Y190" t="s">
        <v>49</v>
      </c>
    </row>
    <row r="191" spans="1:25">
      <c r="A191" t="s">
        <v>71</v>
      </c>
      <c r="C191" t="n">
        <v>3</v>
      </c>
      <c r="D191" t="n">
        <v>3</v>
      </c>
      <c r="E191" t="s">
        <v>32</v>
      </c>
      <c r="F191" t="s">
        <v>31</v>
      </c>
      <c r="G191" t="s">
        <v>28</v>
      </c>
      <c r="H191" t="n">
        <v>3366</v>
      </c>
      <c r="I191" t="n">
        <v>0.6349</v>
      </c>
      <c r="J191" t="n">
        <v>0.5333</v>
      </c>
      <c r="K191" t="n">
        <v>8</v>
      </c>
      <c r="L191" t="n">
        <v>276</v>
      </c>
      <c r="M191" t="n">
        <v>318</v>
      </c>
      <c r="N191" t="n">
        <v>742</v>
      </c>
      <c r="Y191" t="s">
        <v>49</v>
      </c>
    </row>
    <row r="192" spans="1:25">
      <c r="A192" t="s">
        <v>71</v>
      </c>
      <c r="C192" t="n">
        <v>4</v>
      </c>
      <c r="D192" t="n">
        <v>3</v>
      </c>
      <c r="E192" t="s">
        <v>56</v>
      </c>
      <c r="F192" t="s">
        <v>55</v>
      </c>
      <c r="G192" t="s">
        <v>26</v>
      </c>
      <c r="H192" t="n">
        <v>1032</v>
      </c>
      <c r="I192" t="n">
        <v>0.2436</v>
      </c>
      <c r="J192" t="n">
        <v>0.3</v>
      </c>
      <c r="K192" t="n">
        <v>3</v>
      </c>
      <c r="L192" t="n">
        <v>348</v>
      </c>
      <c r="M192" t="n">
        <v>190</v>
      </c>
      <c r="N192" t="n">
        <v>494</v>
      </c>
      <c r="Y192" t="s">
        <v>49</v>
      </c>
    </row>
    <row r="193" spans="1:25">
      <c r="A193" t="s">
        <v>71</v>
      </c>
      <c r="C193" t="n">
        <v>4</v>
      </c>
      <c r="D193" t="n">
        <v>3</v>
      </c>
      <c r="E193" t="s">
        <v>56</v>
      </c>
      <c r="F193" t="s">
        <v>55</v>
      </c>
      <c r="G193" t="s">
        <v>28</v>
      </c>
      <c r="H193" t="n">
        <v>2366</v>
      </c>
      <c r="I193" t="n">
        <v>0.5585</v>
      </c>
      <c r="J193" t="n">
        <v>0.5</v>
      </c>
      <c r="K193" t="n">
        <v>5</v>
      </c>
      <c r="L193" t="n">
        <v>556</v>
      </c>
      <c r="M193" t="n">
        <v>688</v>
      </c>
      <c r="N193" t="n">
        <v>574</v>
      </c>
      <c r="Y193" t="s">
        <v>49</v>
      </c>
    </row>
    <row r="194" spans="1:25">
      <c r="A194" t="s">
        <v>75</v>
      </c>
      <c r="B194" t="s">
        <v>72</v>
      </c>
      <c r="C194" t="n">
        <v>1</v>
      </c>
      <c r="D194" t="n">
        <v>4</v>
      </c>
      <c r="E194" t="s">
        <v>73</v>
      </c>
      <c r="F194" t="s">
        <v>74</v>
      </c>
      <c r="G194" t="s">
        <v>26</v>
      </c>
      <c r="H194" t="n">
        <v>4322</v>
      </c>
      <c r="I194" t="n">
        <v>0.5286999999999999</v>
      </c>
      <c r="J194" t="n">
        <v>0.4375</v>
      </c>
      <c r="K194" t="n">
        <v>7</v>
      </c>
      <c r="L194" t="n">
        <v>424</v>
      </c>
      <c r="M194" t="n">
        <v>264</v>
      </c>
      <c r="N194" t="n">
        <v>870</v>
      </c>
      <c r="Y194" t="s">
        <v>49</v>
      </c>
    </row>
    <row r="195" spans="1:25">
      <c r="A195" t="s">
        <v>75</v>
      </c>
      <c r="B195" t="s">
        <v>72</v>
      </c>
      <c r="C195" t="n">
        <v>1</v>
      </c>
      <c r="D195" t="n">
        <v>4</v>
      </c>
      <c r="E195" t="s">
        <v>73</v>
      </c>
      <c r="F195" t="s">
        <v>74</v>
      </c>
      <c r="G195" t="s">
        <v>28</v>
      </c>
      <c r="H195" t="n">
        <v>2488</v>
      </c>
      <c r="I195" t="n">
        <v>0.3044</v>
      </c>
      <c r="J195" t="n">
        <v>0.375</v>
      </c>
      <c r="K195" t="n">
        <v>6</v>
      </c>
      <c r="L195" t="n">
        <v>526</v>
      </c>
      <c r="M195" t="n">
        <v>442</v>
      </c>
      <c r="N195" t="n">
        <v>616</v>
      </c>
      <c r="Y195" t="s">
        <v>49</v>
      </c>
    </row>
    <row r="196" spans="1:25">
      <c r="A196" t="s">
        <v>75</v>
      </c>
      <c r="C196" t="n">
        <v>2</v>
      </c>
      <c r="D196" t="n">
        <v>4</v>
      </c>
      <c r="E196" t="s">
        <v>77</v>
      </c>
      <c r="F196" t="s">
        <v>78</v>
      </c>
      <c r="G196" t="s">
        <v>26</v>
      </c>
      <c r="H196" t="n">
        <v>1666</v>
      </c>
      <c r="I196" t="n">
        <v>0.3832</v>
      </c>
      <c r="J196" t="n">
        <v>0.4286</v>
      </c>
      <c r="K196" t="n">
        <v>6</v>
      </c>
      <c r="L196" t="n">
        <v>164</v>
      </c>
      <c r="M196" t="n">
        <v>336</v>
      </c>
      <c r="N196" t="n">
        <v>538</v>
      </c>
      <c r="Y196" t="s">
        <v>49</v>
      </c>
    </row>
    <row r="197" spans="1:25">
      <c r="A197" t="s">
        <v>75</v>
      </c>
      <c r="C197" t="n">
        <v>2</v>
      </c>
      <c r="D197" t="n">
        <v>4</v>
      </c>
      <c r="E197" t="s">
        <v>77</v>
      </c>
      <c r="F197" t="s">
        <v>78</v>
      </c>
      <c r="G197" t="s">
        <v>28</v>
      </c>
      <c r="H197" t="n">
        <v>1328</v>
      </c>
      <c r="I197" t="n">
        <v>0.3054</v>
      </c>
      <c r="J197" t="n">
        <v>0.2857</v>
      </c>
      <c r="K197" t="n">
        <v>4</v>
      </c>
      <c r="L197" t="n">
        <v>436</v>
      </c>
      <c r="M197" t="n">
        <v>338</v>
      </c>
      <c r="N197" t="n">
        <v>286</v>
      </c>
      <c r="Y197" t="s">
        <v>49</v>
      </c>
    </row>
    <row r="198" spans="1:25">
      <c r="A198" t="s">
        <v>75</v>
      </c>
      <c r="C198" t="n">
        <v>3</v>
      </c>
      <c r="D198" t="n">
        <v>4</v>
      </c>
      <c r="E198" t="s">
        <v>81</v>
      </c>
      <c r="F198" t="s">
        <v>82</v>
      </c>
      <c r="G198" t="s">
        <v>26</v>
      </c>
      <c r="H198" t="n">
        <v>1556</v>
      </c>
      <c r="I198" t="n">
        <v>0.2553</v>
      </c>
      <c r="J198" t="n">
        <v>0.2105</v>
      </c>
      <c r="K198" t="n">
        <v>4</v>
      </c>
      <c r="L198" t="n">
        <v>298</v>
      </c>
      <c r="M198" t="n">
        <v>258</v>
      </c>
      <c r="N198" t="n">
        <v>434</v>
      </c>
      <c r="Y198" t="s">
        <v>49</v>
      </c>
    </row>
    <row r="199" spans="1:25">
      <c r="A199" t="s">
        <v>75</v>
      </c>
      <c r="C199" t="n">
        <v>3</v>
      </c>
      <c r="D199" t="n">
        <v>4</v>
      </c>
      <c r="E199" t="s">
        <v>81</v>
      </c>
      <c r="F199" t="s">
        <v>82</v>
      </c>
      <c r="G199" t="s">
        <v>28</v>
      </c>
      <c r="H199" t="n">
        <v>3032</v>
      </c>
      <c r="I199" t="n">
        <v>0.4975</v>
      </c>
      <c r="J199" t="n">
        <v>0.3684</v>
      </c>
      <c r="K199" t="n">
        <v>7</v>
      </c>
      <c r="L199" t="n">
        <v>290</v>
      </c>
      <c r="M199" t="n">
        <v>356</v>
      </c>
      <c r="N199" t="n">
        <v>654</v>
      </c>
      <c r="Y199" t="s">
        <v>49</v>
      </c>
    </row>
    <row r="200" spans="1:25">
      <c r="A200" t="s">
        <v>75</v>
      </c>
      <c r="C200" t="n">
        <v>4</v>
      </c>
      <c r="D200" t="n">
        <v>4</v>
      </c>
      <c r="E200" t="s">
        <v>52</v>
      </c>
      <c r="F200" t="s">
        <v>51</v>
      </c>
      <c r="G200" t="s">
        <v>26</v>
      </c>
      <c r="H200" t="n">
        <v>794</v>
      </c>
      <c r="I200" t="n">
        <v>0.1427</v>
      </c>
      <c r="J200" t="n">
        <v>0.1333</v>
      </c>
      <c r="K200" t="n">
        <v>2</v>
      </c>
      <c r="L200" t="n">
        <v>470</v>
      </c>
      <c r="M200" t="n">
        <v>324</v>
      </c>
      <c r="N200" t="s">
        <v>34</v>
      </c>
      <c r="Y200" t="s">
        <v>49</v>
      </c>
    </row>
    <row r="201" spans="1:25">
      <c r="A201" t="s">
        <v>75</v>
      </c>
      <c r="C201" t="n">
        <v>4</v>
      </c>
      <c r="D201" t="n">
        <v>4</v>
      </c>
      <c r="E201" t="s">
        <v>52</v>
      </c>
      <c r="F201" t="s">
        <v>51</v>
      </c>
      <c r="G201" t="s">
        <v>28</v>
      </c>
      <c r="H201" t="n">
        <v>1522</v>
      </c>
      <c r="I201" t="n">
        <v>0.2734</v>
      </c>
      <c r="J201" t="n">
        <v>0.2667</v>
      </c>
      <c r="K201" t="n">
        <v>4</v>
      </c>
      <c r="L201" t="n">
        <v>478</v>
      </c>
      <c r="M201" t="n">
        <v>370</v>
      </c>
      <c r="N201" t="n">
        <v>298</v>
      </c>
      <c r="Y201" t="s">
        <v>49</v>
      </c>
    </row>
    <row r="202" spans="1:25">
      <c r="A202" t="s">
        <v>76</v>
      </c>
      <c r="B202" t="s">
        <v>63</v>
      </c>
      <c r="C202" t="n">
        <v>1</v>
      </c>
      <c r="D202" t="n">
        <v>5</v>
      </c>
      <c r="E202" t="s">
        <v>47</v>
      </c>
      <c r="F202" t="s">
        <v>46</v>
      </c>
      <c r="G202" t="s">
        <v>26</v>
      </c>
      <c r="H202" t="n">
        <v>1846</v>
      </c>
      <c r="I202" t="n">
        <v>0.6236</v>
      </c>
      <c r="J202" t="n">
        <v>0.6</v>
      </c>
      <c r="K202" t="n">
        <v>6</v>
      </c>
      <c r="L202" t="n">
        <v>164</v>
      </c>
      <c r="M202" t="n">
        <v>194</v>
      </c>
      <c r="N202" t="n">
        <v>414</v>
      </c>
      <c r="Y202" t="s">
        <v>27</v>
      </c>
    </row>
    <row r="203" spans="1:25">
      <c r="A203" t="s">
        <v>76</v>
      </c>
      <c r="B203" t="s">
        <v>63</v>
      </c>
      <c r="C203" t="n">
        <v>1</v>
      </c>
      <c r="D203" t="n">
        <v>5</v>
      </c>
      <c r="E203" t="s">
        <v>47</v>
      </c>
      <c r="F203" t="s">
        <v>46</v>
      </c>
      <c r="G203" t="s">
        <v>28</v>
      </c>
      <c r="H203" t="n">
        <v>954</v>
      </c>
      <c r="I203" t="n">
        <v>0.3223</v>
      </c>
      <c r="J203" t="n">
        <v>0.2</v>
      </c>
      <c r="K203" t="n">
        <v>2</v>
      </c>
      <c r="L203" t="n">
        <v>242</v>
      </c>
      <c r="M203" t="n">
        <v>712</v>
      </c>
      <c r="N203" t="s">
        <v>34</v>
      </c>
      <c r="Y203" t="s">
        <v>27</v>
      </c>
    </row>
    <row r="204" spans="1:25">
      <c r="A204" t="s">
        <v>76</v>
      </c>
      <c r="C204" t="n">
        <v>2</v>
      </c>
      <c r="D204" t="n">
        <v>5</v>
      </c>
      <c r="E204" t="s">
        <v>56</v>
      </c>
      <c r="F204" t="s">
        <v>55</v>
      </c>
      <c r="G204" t="s">
        <v>26</v>
      </c>
      <c r="H204" t="n">
        <v>604</v>
      </c>
      <c r="I204" t="n">
        <v>0.4254</v>
      </c>
      <c r="J204" t="n">
        <v>0.2</v>
      </c>
      <c r="K204" t="n">
        <v>1</v>
      </c>
      <c r="L204" t="n">
        <v>604</v>
      </c>
      <c r="M204" t="s">
        <v>34</v>
      </c>
      <c r="N204" t="s">
        <v>34</v>
      </c>
      <c r="Y204" t="s">
        <v>27</v>
      </c>
    </row>
    <row r="205" spans="1:25">
      <c r="A205" t="s">
        <v>76</v>
      </c>
      <c r="C205" t="n">
        <v>2</v>
      </c>
      <c r="D205" t="n">
        <v>5</v>
      </c>
      <c r="E205" t="s">
        <v>56</v>
      </c>
      <c r="F205" t="s">
        <v>55</v>
      </c>
      <c r="G205" t="s">
        <v>28</v>
      </c>
      <c r="H205" t="n">
        <v>408</v>
      </c>
      <c r="I205" t="n">
        <v>0.2873</v>
      </c>
      <c r="J205" t="n">
        <v>0.2</v>
      </c>
      <c r="K205" t="n">
        <v>1</v>
      </c>
      <c r="L205" t="n">
        <v>408</v>
      </c>
      <c r="M205" t="s">
        <v>34</v>
      </c>
      <c r="N205" t="s">
        <v>34</v>
      </c>
      <c r="Y205" t="s">
        <v>27</v>
      </c>
    </row>
    <row r="206" spans="1:25">
      <c r="A206" t="s">
        <v>76</v>
      </c>
      <c r="C206" t="n">
        <v>3</v>
      </c>
      <c r="D206" t="n">
        <v>5</v>
      </c>
      <c r="E206" t="s">
        <v>52</v>
      </c>
      <c r="F206" t="s">
        <v>51</v>
      </c>
      <c r="G206" t="s">
        <v>26</v>
      </c>
      <c r="H206" t="n">
        <v>614</v>
      </c>
      <c r="I206" t="n">
        <v>0.4082</v>
      </c>
      <c r="J206" t="n">
        <v>0.375</v>
      </c>
      <c r="K206" t="n">
        <v>3</v>
      </c>
      <c r="L206" t="n">
        <v>38</v>
      </c>
      <c r="M206" t="n">
        <v>272</v>
      </c>
      <c r="N206" t="n">
        <v>304</v>
      </c>
      <c r="Y206" t="s">
        <v>27</v>
      </c>
    </row>
    <row r="207" spans="1:25">
      <c r="A207" t="s">
        <v>76</v>
      </c>
      <c r="C207" t="n">
        <v>3</v>
      </c>
      <c r="D207" t="n">
        <v>5</v>
      </c>
      <c r="E207" t="s">
        <v>52</v>
      </c>
      <c r="F207" t="s">
        <v>51</v>
      </c>
      <c r="G207" t="s">
        <v>28</v>
      </c>
      <c r="H207" t="n">
        <v>0</v>
      </c>
      <c r="I207" t="n">
        <v>0</v>
      </c>
      <c r="J207" t="n">
        <v>0</v>
      </c>
      <c r="K207" t="n">
        <v>0</v>
      </c>
      <c r="L207" t="s">
        <v>34</v>
      </c>
      <c r="M207" t="s">
        <v>34</v>
      </c>
      <c r="N207" t="s">
        <v>34</v>
      </c>
      <c r="Y207" t="s">
        <v>27</v>
      </c>
    </row>
    <row r="208" spans="1:25">
      <c r="A208" t="s">
        <v>76</v>
      </c>
      <c r="C208" t="n">
        <v>4</v>
      </c>
      <c r="D208" t="n">
        <v>5</v>
      </c>
      <c r="E208" t="s">
        <v>37</v>
      </c>
      <c r="F208" t="s">
        <v>36</v>
      </c>
      <c r="G208" t="s">
        <v>26</v>
      </c>
      <c r="H208" t="n">
        <v>682</v>
      </c>
      <c r="I208" t="n">
        <v>0.273</v>
      </c>
      <c r="J208" t="n">
        <v>0.2857</v>
      </c>
      <c r="K208" t="n">
        <v>2</v>
      </c>
      <c r="L208" t="n">
        <v>558</v>
      </c>
      <c r="M208" t="n">
        <v>124</v>
      </c>
      <c r="N208" t="s">
        <v>34</v>
      </c>
      <c r="Y208" t="s">
        <v>27</v>
      </c>
    </row>
    <row r="209" spans="1:25">
      <c r="A209" t="s">
        <v>76</v>
      </c>
      <c r="C209" t="n">
        <v>4</v>
      </c>
      <c r="D209" t="n">
        <v>5</v>
      </c>
      <c r="E209" t="s">
        <v>37</v>
      </c>
      <c r="F209" t="s">
        <v>36</v>
      </c>
      <c r="G209" t="s">
        <v>28</v>
      </c>
      <c r="H209" t="n">
        <v>434</v>
      </c>
      <c r="I209" t="n">
        <v>0.1737</v>
      </c>
      <c r="J209" t="n">
        <v>0.1429</v>
      </c>
      <c r="K209" t="n">
        <v>1</v>
      </c>
      <c r="L209" t="n">
        <v>434</v>
      </c>
      <c r="M209" t="s">
        <v>34</v>
      </c>
      <c r="N209" t="s">
        <v>34</v>
      </c>
      <c r="Y209" t="s">
        <v>27</v>
      </c>
    </row>
    <row r="210" spans="1:25">
      <c r="A210" t="s">
        <v>79</v>
      </c>
      <c r="B210" t="s">
        <v>23</v>
      </c>
      <c r="C210" t="n">
        <v>1</v>
      </c>
      <c r="D210" t="n">
        <v>6</v>
      </c>
      <c r="E210" t="s">
        <v>24</v>
      </c>
      <c r="F210" t="s">
        <v>25</v>
      </c>
      <c r="G210" t="s">
        <v>26</v>
      </c>
      <c r="H210" t="n">
        <v>1050</v>
      </c>
      <c r="I210" t="n">
        <v>0.1249</v>
      </c>
      <c r="J210" t="n">
        <v>0.2667</v>
      </c>
      <c r="K210" t="n">
        <v>4</v>
      </c>
      <c r="L210" t="n">
        <v>220</v>
      </c>
      <c r="M210" t="n">
        <v>506</v>
      </c>
      <c r="N210" t="n">
        <v>316</v>
      </c>
      <c r="Y210" t="s">
        <v>27</v>
      </c>
    </row>
    <row r="211" spans="1:25">
      <c r="A211" t="s">
        <v>79</v>
      </c>
      <c r="B211" t="s">
        <v>23</v>
      </c>
      <c r="C211" t="n">
        <v>1</v>
      </c>
      <c r="D211" t="n">
        <v>6</v>
      </c>
      <c r="E211" t="s">
        <v>24</v>
      </c>
      <c r="F211" t="s">
        <v>25</v>
      </c>
      <c r="G211" t="s">
        <v>28</v>
      </c>
      <c r="H211" t="n">
        <v>6710</v>
      </c>
      <c r="I211" t="n">
        <v>0.7979000000000001</v>
      </c>
      <c r="J211" t="n">
        <v>0.6</v>
      </c>
      <c r="K211" t="n">
        <v>9</v>
      </c>
      <c r="L211" t="n">
        <v>270</v>
      </c>
      <c r="M211" t="n">
        <v>342</v>
      </c>
      <c r="N211" t="n">
        <v>680</v>
      </c>
      <c r="Y211" t="s">
        <v>27</v>
      </c>
    </row>
    <row r="212" spans="1:25">
      <c r="A212" t="s">
        <v>79</v>
      </c>
      <c r="C212" t="n">
        <v>2</v>
      </c>
      <c r="D212" t="n">
        <v>6</v>
      </c>
      <c r="E212" t="s">
        <v>31</v>
      </c>
      <c r="F212" t="s">
        <v>32</v>
      </c>
      <c r="G212" t="s">
        <v>26</v>
      </c>
      <c r="H212" t="n">
        <v>2638</v>
      </c>
      <c r="I212" t="n">
        <v>0.3679</v>
      </c>
      <c r="J212" t="n">
        <v>0.3889</v>
      </c>
      <c r="K212" t="n">
        <v>7</v>
      </c>
      <c r="L212" t="n">
        <v>198</v>
      </c>
      <c r="M212" t="n">
        <v>250</v>
      </c>
      <c r="N212" t="n">
        <v>536</v>
      </c>
      <c r="Y212" t="s">
        <v>27</v>
      </c>
    </row>
    <row r="213" spans="1:25">
      <c r="A213" t="s">
        <v>79</v>
      </c>
      <c r="C213" t="n">
        <v>2</v>
      </c>
      <c r="D213" t="n">
        <v>6</v>
      </c>
      <c r="E213" t="s">
        <v>31</v>
      </c>
      <c r="F213" t="s">
        <v>32</v>
      </c>
      <c r="G213" t="s">
        <v>28</v>
      </c>
      <c r="H213" t="n">
        <v>1468</v>
      </c>
      <c r="I213" t="n">
        <v>0.2047</v>
      </c>
      <c r="J213" t="n">
        <v>0.2222</v>
      </c>
      <c r="K213" t="n">
        <v>4</v>
      </c>
      <c r="L213" t="n">
        <v>298</v>
      </c>
      <c r="M213" t="n">
        <v>306</v>
      </c>
      <c r="N213" t="n">
        <v>376</v>
      </c>
      <c r="Y213" t="s">
        <v>27</v>
      </c>
    </row>
    <row r="214" spans="1:25">
      <c r="A214" t="s">
        <v>79</v>
      </c>
      <c r="C214" t="n">
        <v>3</v>
      </c>
      <c r="D214" t="n">
        <v>6</v>
      </c>
      <c r="E214" t="s">
        <v>36</v>
      </c>
      <c r="F214" t="s">
        <v>37</v>
      </c>
      <c r="G214" t="s">
        <v>26</v>
      </c>
      <c r="H214" t="n">
        <v>2080</v>
      </c>
      <c r="I214" t="n">
        <v>0.5544</v>
      </c>
      <c r="J214" t="n">
        <v>0.5556</v>
      </c>
      <c r="K214" t="n">
        <v>5</v>
      </c>
      <c r="L214" t="n">
        <v>482</v>
      </c>
      <c r="M214" t="n">
        <v>198</v>
      </c>
      <c r="N214" t="n">
        <v>504</v>
      </c>
      <c r="Y214" t="s">
        <v>27</v>
      </c>
    </row>
    <row r="215" spans="1:25">
      <c r="A215" t="s">
        <v>79</v>
      </c>
      <c r="C215" t="n">
        <v>3</v>
      </c>
      <c r="D215" t="n">
        <v>6</v>
      </c>
      <c r="E215" t="s">
        <v>36</v>
      </c>
      <c r="F215" t="s">
        <v>37</v>
      </c>
      <c r="G215" t="s">
        <v>28</v>
      </c>
      <c r="H215" t="n">
        <v>686</v>
      </c>
      <c r="I215" t="n">
        <v>0.1828</v>
      </c>
      <c r="J215" t="n">
        <v>0.2222</v>
      </c>
      <c r="K215" t="n">
        <v>2</v>
      </c>
      <c r="L215" t="n">
        <v>440</v>
      </c>
      <c r="M215" t="n">
        <v>246</v>
      </c>
      <c r="N215" t="s">
        <v>34</v>
      </c>
      <c r="Y215" t="s">
        <v>27</v>
      </c>
    </row>
    <row r="216" spans="1:25">
      <c r="A216" t="s">
        <v>79</v>
      </c>
      <c r="C216" t="n">
        <v>4</v>
      </c>
      <c r="D216" t="n">
        <v>6</v>
      </c>
      <c r="E216" t="s">
        <v>40</v>
      </c>
      <c r="F216" t="s">
        <v>41</v>
      </c>
      <c r="G216" t="s">
        <v>26</v>
      </c>
      <c r="H216" t="n">
        <v>3622</v>
      </c>
      <c r="I216" t="n">
        <v>0.7302</v>
      </c>
      <c r="J216" t="n">
        <v>0.6429</v>
      </c>
      <c r="K216" t="n">
        <v>9</v>
      </c>
      <c r="L216" t="n">
        <v>216</v>
      </c>
      <c r="M216" t="n">
        <v>306</v>
      </c>
      <c r="N216" t="n">
        <v>312</v>
      </c>
      <c r="Y216" t="s">
        <v>27</v>
      </c>
    </row>
    <row r="217" spans="1:25">
      <c r="A217" t="s">
        <v>79</v>
      </c>
      <c r="C217" t="n">
        <v>4</v>
      </c>
      <c r="D217" t="n">
        <v>6</v>
      </c>
      <c r="E217" t="s">
        <v>40</v>
      </c>
      <c r="F217" t="s">
        <v>41</v>
      </c>
      <c r="G217" t="s">
        <v>28</v>
      </c>
      <c r="H217" t="n">
        <v>1192</v>
      </c>
      <c r="I217" t="n">
        <v>0.2403</v>
      </c>
      <c r="J217" t="n">
        <v>0.2857</v>
      </c>
      <c r="K217" t="n">
        <v>4</v>
      </c>
      <c r="L217" t="n">
        <v>404</v>
      </c>
      <c r="M217" t="n">
        <v>390</v>
      </c>
      <c r="N217" t="n">
        <v>166</v>
      </c>
      <c r="Y217" t="s">
        <v>27</v>
      </c>
    </row>
    <row r="218" spans="1:25">
      <c r="A218" t="s">
        <v>80</v>
      </c>
      <c r="B218" t="s">
        <v>23</v>
      </c>
      <c r="C218" t="n">
        <v>2</v>
      </c>
      <c r="D218" t="n">
        <v>1</v>
      </c>
      <c r="E218" t="s">
        <v>74</v>
      </c>
      <c r="F218" t="s">
        <v>73</v>
      </c>
      <c r="G218" t="s">
        <v>26</v>
      </c>
      <c r="H218" t="n">
        <v>1760</v>
      </c>
      <c r="I218" t="n">
        <v>0.5223</v>
      </c>
      <c r="J218" t="n">
        <v>0.4444</v>
      </c>
      <c r="K218" t="n">
        <v>4</v>
      </c>
      <c r="L218" t="n">
        <v>86</v>
      </c>
      <c r="M218" t="n">
        <v>362</v>
      </c>
      <c r="N218" t="n">
        <v>632</v>
      </c>
      <c r="Y218" t="s">
        <v>27</v>
      </c>
    </row>
    <row r="219" spans="1:25">
      <c r="A219" t="s">
        <v>80</v>
      </c>
      <c r="B219" t="s">
        <v>23</v>
      </c>
      <c r="C219" t="n">
        <v>2</v>
      </c>
      <c r="D219" t="n">
        <v>1</v>
      </c>
      <c r="E219" t="s">
        <v>74</v>
      </c>
      <c r="F219" t="s">
        <v>73</v>
      </c>
      <c r="G219" t="s">
        <v>28</v>
      </c>
      <c r="H219" t="n">
        <v>0</v>
      </c>
      <c r="I219" t="n">
        <v>0</v>
      </c>
      <c r="J219" t="n">
        <v>0</v>
      </c>
      <c r="K219" t="n">
        <v>0</v>
      </c>
      <c r="L219" t="s">
        <v>34</v>
      </c>
      <c r="M219" t="s">
        <v>34</v>
      </c>
      <c r="N219" t="s">
        <v>34</v>
      </c>
      <c r="Y219" t="s">
        <v>27</v>
      </c>
    </row>
    <row r="220" spans="1:25">
      <c r="A220" t="s">
        <v>80</v>
      </c>
      <c r="C220" t="n">
        <v>3</v>
      </c>
      <c r="D220" t="n">
        <v>1</v>
      </c>
      <c r="E220" t="s">
        <v>82</v>
      </c>
      <c r="F220" t="s">
        <v>81</v>
      </c>
      <c r="G220" t="s">
        <v>26</v>
      </c>
      <c r="H220" t="n">
        <v>2286</v>
      </c>
      <c r="I220" t="n">
        <v>0.5262</v>
      </c>
      <c r="J220" t="n">
        <v>0.5</v>
      </c>
      <c r="K220" t="n">
        <v>5</v>
      </c>
      <c r="L220" t="n">
        <v>654</v>
      </c>
      <c r="M220" t="n">
        <v>288</v>
      </c>
      <c r="N220" t="n">
        <v>864</v>
      </c>
      <c r="Y220" t="s">
        <v>27</v>
      </c>
    </row>
    <row r="221" spans="1:25">
      <c r="A221" t="s">
        <v>80</v>
      </c>
      <c r="C221" t="n">
        <v>3</v>
      </c>
      <c r="D221" t="n">
        <v>1</v>
      </c>
      <c r="E221" t="s">
        <v>82</v>
      </c>
      <c r="F221" t="s">
        <v>81</v>
      </c>
      <c r="G221" t="s">
        <v>28</v>
      </c>
      <c r="H221" t="n">
        <v>1786</v>
      </c>
      <c r="I221" t="n">
        <v>0.4111</v>
      </c>
      <c r="J221" t="n">
        <v>0.4</v>
      </c>
      <c r="K221" t="n">
        <v>4</v>
      </c>
      <c r="L221" t="n">
        <v>298</v>
      </c>
      <c r="M221" t="n">
        <v>394</v>
      </c>
      <c r="N221" t="n">
        <v>260</v>
      </c>
      <c r="Y221" t="s">
        <v>27</v>
      </c>
    </row>
    <row r="222" spans="1:25">
      <c r="A222" t="s">
        <v>80</v>
      </c>
      <c r="C222" t="n">
        <v>4</v>
      </c>
      <c r="D222" t="n">
        <v>1</v>
      </c>
      <c r="E222" t="s">
        <v>78</v>
      </c>
      <c r="F222" t="s">
        <v>77</v>
      </c>
      <c r="G222" t="s">
        <v>26</v>
      </c>
      <c r="H222" t="n">
        <v>2944</v>
      </c>
      <c r="I222" t="n">
        <v>0.4528</v>
      </c>
      <c r="J222" t="n">
        <v>0.4118</v>
      </c>
      <c r="K222" t="n">
        <v>7</v>
      </c>
      <c r="L222" t="n">
        <v>382</v>
      </c>
      <c r="M222" t="n">
        <v>468</v>
      </c>
      <c r="N222" t="n">
        <v>198</v>
      </c>
      <c r="Y222" t="s">
        <v>27</v>
      </c>
    </row>
    <row r="223" spans="1:25">
      <c r="A223" t="s">
        <v>80</v>
      </c>
      <c r="C223" t="n">
        <v>4</v>
      </c>
      <c r="D223" t="n">
        <v>1</v>
      </c>
      <c r="E223" t="s">
        <v>78</v>
      </c>
      <c r="F223" t="s">
        <v>77</v>
      </c>
      <c r="G223" t="s">
        <v>28</v>
      </c>
      <c r="H223" t="n">
        <v>3348</v>
      </c>
      <c r="I223" t="n">
        <v>0.5149</v>
      </c>
      <c r="J223" t="n">
        <v>0.5294</v>
      </c>
      <c r="K223" t="n">
        <v>9</v>
      </c>
      <c r="L223" t="n">
        <v>40</v>
      </c>
      <c r="M223" t="n">
        <v>272</v>
      </c>
      <c r="N223" t="n">
        <v>628</v>
      </c>
      <c r="Y223" t="s">
        <v>27</v>
      </c>
    </row>
    <row r="224" spans="1:25">
      <c r="A224" t="s">
        <v>80</v>
      </c>
      <c r="C224" t="n">
        <v>5</v>
      </c>
      <c r="D224" t="n">
        <v>1</v>
      </c>
      <c r="E224" t="s">
        <v>32</v>
      </c>
      <c r="F224" t="s">
        <v>31</v>
      </c>
      <c r="G224" t="s">
        <v>26</v>
      </c>
      <c r="H224" t="n">
        <v>356</v>
      </c>
      <c r="I224" t="n">
        <v>0.0706</v>
      </c>
      <c r="J224" t="n">
        <v>0.1</v>
      </c>
      <c r="K224" t="n">
        <v>1</v>
      </c>
      <c r="L224" t="n">
        <v>356</v>
      </c>
      <c r="M224" t="s">
        <v>34</v>
      </c>
      <c r="N224" t="s">
        <v>34</v>
      </c>
      <c r="Y224" t="s">
        <v>27</v>
      </c>
    </row>
    <row r="225" spans="1:25">
      <c r="A225" t="s">
        <v>80</v>
      </c>
      <c r="C225" t="n">
        <v>5</v>
      </c>
      <c r="D225" t="n">
        <v>1</v>
      </c>
      <c r="E225" t="s">
        <v>32</v>
      </c>
      <c r="F225" t="s">
        <v>31</v>
      </c>
      <c r="G225" t="s">
        <v>28</v>
      </c>
      <c r="H225" t="n">
        <v>4684</v>
      </c>
      <c r="I225" t="n">
        <v>0.9294</v>
      </c>
      <c r="J225" t="n">
        <v>0.9</v>
      </c>
      <c r="K225" t="n">
        <v>9</v>
      </c>
      <c r="L225" t="n">
        <v>52</v>
      </c>
      <c r="M225" t="n">
        <v>1166</v>
      </c>
      <c r="N225" t="n">
        <v>472</v>
      </c>
      <c r="Y225" t="s">
        <v>27</v>
      </c>
    </row>
    <row r="226" spans="1:25">
      <c r="A226" t="s">
        <v>83</v>
      </c>
      <c r="B226" t="s">
        <v>72</v>
      </c>
      <c r="C226" t="n">
        <v>2</v>
      </c>
      <c r="D226" t="n">
        <v>4</v>
      </c>
      <c r="E226" t="s">
        <v>73</v>
      </c>
      <c r="F226" t="s">
        <v>74</v>
      </c>
      <c r="G226" t="s">
        <v>26</v>
      </c>
      <c r="H226" t="n">
        <v>1262</v>
      </c>
      <c r="I226" t="n">
        <v>0.376</v>
      </c>
      <c r="J226" t="n">
        <v>0.4286</v>
      </c>
      <c r="K226" t="n">
        <v>3</v>
      </c>
      <c r="L226" t="n">
        <v>186</v>
      </c>
      <c r="M226" t="n">
        <v>554</v>
      </c>
      <c r="N226" t="n">
        <v>522</v>
      </c>
      <c r="Y226" t="s">
        <v>49</v>
      </c>
    </row>
    <row r="227" spans="1:25">
      <c r="A227" t="s">
        <v>83</v>
      </c>
      <c r="B227" t="s">
        <v>72</v>
      </c>
      <c r="C227" t="n">
        <v>2</v>
      </c>
      <c r="D227" t="n">
        <v>4</v>
      </c>
      <c r="E227" t="s">
        <v>73</v>
      </c>
      <c r="F227" t="s">
        <v>74</v>
      </c>
      <c r="G227" t="s">
        <v>28</v>
      </c>
      <c r="H227" t="n">
        <v>1462</v>
      </c>
      <c r="I227" t="n">
        <v>0.4356</v>
      </c>
      <c r="J227" t="n">
        <v>0.2857</v>
      </c>
      <c r="K227" t="n">
        <v>2</v>
      </c>
      <c r="L227" t="n">
        <v>756</v>
      </c>
      <c r="M227" t="n">
        <v>706</v>
      </c>
      <c r="N227" t="s">
        <v>34</v>
      </c>
      <c r="Y227" t="s">
        <v>49</v>
      </c>
    </row>
    <row r="228" spans="1:25">
      <c r="A228" t="s">
        <v>83</v>
      </c>
      <c r="C228" t="n">
        <v>3</v>
      </c>
      <c r="D228" t="n">
        <v>4</v>
      </c>
      <c r="E228" t="s">
        <v>77</v>
      </c>
      <c r="F228" t="s">
        <v>78</v>
      </c>
      <c r="G228" t="s">
        <v>26</v>
      </c>
      <c r="H228" t="n">
        <v>588</v>
      </c>
      <c r="I228" t="n">
        <v>0.2251</v>
      </c>
      <c r="J228" t="n">
        <v>0.25</v>
      </c>
      <c r="K228" t="n">
        <v>2</v>
      </c>
      <c r="L228" t="n">
        <v>186</v>
      </c>
      <c r="M228" t="n">
        <v>402</v>
      </c>
      <c r="N228" t="s">
        <v>34</v>
      </c>
      <c r="Y228" t="s">
        <v>49</v>
      </c>
    </row>
    <row r="229" spans="1:25">
      <c r="A229" t="s">
        <v>83</v>
      </c>
      <c r="C229" t="n">
        <v>3</v>
      </c>
      <c r="D229" t="n">
        <v>4</v>
      </c>
      <c r="E229" t="s">
        <v>77</v>
      </c>
      <c r="F229" t="s">
        <v>78</v>
      </c>
      <c r="G229" t="s">
        <v>28</v>
      </c>
      <c r="H229" t="n">
        <v>0</v>
      </c>
      <c r="I229" t="n">
        <v>0</v>
      </c>
      <c r="J229" t="n">
        <v>0</v>
      </c>
      <c r="K229" t="n">
        <v>0</v>
      </c>
      <c r="L229" t="s">
        <v>34</v>
      </c>
      <c r="M229" t="s">
        <v>34</v>
      </c>
      <c r="N229" t="s">
        <v>34</v>
      </c>
      <c r="Y229" t="s">
        <v>49</v>
      </c>
    </row>
    <row r="230" spans="1:25">
      <c r="A230" t="s">
        <v>83</v>
      </c>
      <c r="C230" t="n">
        <v>4</v>
      </c>
      <c r="D230" t="n">
        <v>4</v>
      </c>
      <c r="E230" t="s">
        <v>81</v>
      </c>
      <c r="F230" t="s">
        <v>82</v>
      </c>
      <c r="G230" t="s">
        <v>26</v>
      </c>
      <c r="H230" t="n">
        <v>0</v>
      </c>
      <c r="I230" t="n">
        <v>0</v>
      </c>
      <c r="J230" t="n">
        <v>0</v>
      </c>
      <c r="K230" t="n">
        <v>0</v>
      </c>
      <c r="L230" t="s">
        <v>34</v>
      </c>
      <c r="M230" t="s">
        <v>34</v>
      </c>
      <c r="N230" t="s">
        <v>34</v>
      </c>
      <c r="Y230" t="s">
        <v>49</v>
      </c>
    </row>
    <row r="231" spans="1:25">
      <c r="A231" t="s">
        <v>83</v>
      </c>
      <c r="C231" t="n">
        <v>4</v>
      </c>
      <c r="D231" t="n">
        <v>4</v>
      </c>
      <c r="E231" t="s">
        <v>81</v>
      </c>
      <c r="F231" t="s">
        <v>82</v>
      </c>
      <c r="G231" t="s">
        <v>28</v>
      </c>
      <c r="H231" t="n">
        <v>0</v>
      </c>
      <c r="I231" t="n">
        <v>0</v>
      </c>
      <c r="J231" t="n">
        <v>0</v>
      </c>
      <c r="K231" t="n">
        <v>0</v>
      </c>
      <c r="L231" t="s">
        <v>34</v>
      </c>
      <c r="M231" t="s">
        <v>34</v>
      </c>
      <c r="N231" t="s">
        <v>34</v>
      </c>
      <c r="Y231" t="s">
        <v>49</v>
      </c>
    </row>
    <row r="232" spans="1:25">
      <c r="A232" t="s">
        <v>83</v>
      </c>
      <c r="C232" t="n">
        <v>5</v>
      </c>
      <c r="D232" t="n">
        <v>4</v>
      </c>
      <c r="E232" t="s">
        <v>52</v>
      </c>
      <c r="F232" t="s">
        <v>51</v>
      </c>
      <c r="G232" t="s">
        <v>26</v>
      </c>
      <c r="H232" t="n">
        <v>0</v>
      </c>
      <c r="I232" t="n">
        <v>0</v>
      </c>
      <c r="J232" t="n">
        <v>0</v>
      </c>
      <c r="K232" t="n">
        <v>0</v>
      </c>
      <c r="L232" t="s">
        <v>34</v>
      </c>
      <c r="M232" t="s">
        <v>34</v>
      </c>
      <c r="N232" t="s">
        <v>34</v>
      </c>
      <c r="Y232" t="s">
        <v>49</v>
      </c>
    </row>
    <row r="233" spans="1:25">
      <c r="A233" t="s">
        <v>83</v>
      </c>
      <c r="C233" t="n">
        <v>5</v>
      </c>
      <c r="D233" t="n">
        <v>4</v>
      </c>
      <c r="E233" t="s">
        <v>52</v>
      </c>
      <c r="F233" t="s">
        <v>51</v>
      </c>
      <c r="G233" t="s">
        <v>28</v>
      </c>
      <c r="H233" t="n">
        <v>0</v>
      </c>
      <c r="I233" t="n">
        <v>0</v>
      </c>
      <c r="J233" t="n">
        <v>0</v>
      </c>
      <c r="K233" t="n">
        <v>0</v>
      </c>
      <c r="L233" t="s">
        <v>34</v>
      </c>
      <c r="M233" t="s">
        <v>34</v>
      </c>
      <c r="N233" t="s">
        <v>34</v>
      </c>
      <c r="Y233" t="s">
        <v>49</v>
      </c>
    </row>
    <row r="234" spans="1:25">
      <c r="A234" t="s">
        <v>84</v>
      </c>
      <c r="B234" t="s">
        <v>23</v>
      </c>
      <c r="C234" t="n">
        <v>1</v>
      </c>
      <c r="D234" t="n">
        <v>1</v>
      </c>
      <c r="E234" t="s">
        <v>74</v>
      </c>
      <c r="F234" t="s">
        <v>73</v>
      </c>
      <c r="G234" t="s">
        <v>26</v>
      </c>
      <c r="H234" t="n">
        <v>2960</v>
      </c>
      <c r="I234" t="n">
        <v>0.7298</v>
      </c>
      <c r="J234" t="n">
        <v>0.4667</v>
      </c>
      <c r="K234" t="n">
        <v>7</v>
      </c>
      <c r="L234" t="n">
        <v>208</v>
      </c>
      <c r="M234" t="n">
        <v>322</v>
      </c>
      <c r="N234" t="n">
        <v>352</v>
      </c>
      <c r="Y234" t="s">
        <v>27</v>
      </c>
    </row>
    <row r="235" spans="1:25">
      <c r="A235" t="s">
        <v>84</v>
      </c>
      <c r="B235" t="s">
        <v>23</v>
      </c>
      <c r="C235" t="n">
        <v>1</v>
      </c>
      <c r="D235" t="n">
        <v>1</v>
      </c>
      <c r="E235" t="s">
        <v>74</v>
      </c>
      <c r="F235" t="s">
        <v>73</v>
      </c>
      <c r="G235" t="s">
        <v>28</v>
      </c>
      <c r="H235" t="n">
        <v>658</v>
      </c>
      <c r="I235" t="n">
        <v>0.1622</v>
      </c>
      <c r="J235" t="n">
        <v>0.1333</v>
      </c>
      <c r="K235" t="n">
        <v>2</v>
      </c>
      <c r="L235" t="n">
        <v>260</v>
      </c>
      <c r="M235" t="n">
        <v>398</v>
      </c>
      <c r="N235" t="s">
        <v>34</v>
      </c>
      <c r="Y235" t="s">
        <v>27</v>
      </c>
    </row>
    <row r="236" spans="1:25">
      <c r="A236" t="s">
        <v>84</v>
      </c>
      <c r="C236" t="n">
        <v>2</v>
      </c>
      <c r="D236" t="n">
        <v>1</v>
      </c>
      <c r="E236" t="s">
        <v>82</v>
      </c>
      <c r="F236" t="s">
        <v>81</v>
      </c>
      <c r="G236" t="s">
        <v>26</v>
      </c>
      <c r="H236" t="n">
        <v>1136</v>
      </c>
      <c r="I236" t="n">
        <v>0.3205</v>
      </c>
      <c r="J236" t="n">
        <v>0.2667</v>
      </c>
      <c r="K236" t="n">
        <v>4</v>
      </c>
      <c r="L236" t="n">
        <v>22</v>
      </c>
      <c r="M236" t="n">
        <v>100</v>
      </c>
      <c r="N236" t="n">
        <v>246</v>
      </c>
      <c r="Y236" t="s">
        <v>27</v>
      </c>
    </row>
    <row r="237" spans="1:25">
      <c r="A237" t="s">
        <v>84</v>
      </c>
      <c r="C237" t="n">
        <v>2</v>
      </c>
      <c r="D237" t="n">
        <v>1</v>
      </c>
      <c r="E237" t="s">
        <v>82</v>
      </c>
      <c r="F237" t="s">
        <v>81</v>
      </c>
      <c r="G237" t="s">
        <v>28</v>
      </c>
      <c r="H237" t="n">
        <v>1640</v>
      </c>
      <c r="I237" t="n">
        <v>0.4628</v>
      </c>
      <c r="J237" t="n">
        <v>0.4</v>
      </c>
      <c r="K237" t="n">
        <v>6</v>
      </c>
      <c r="L237" t="n">
        <v>344</v>
      </c>
      <c r="M237" t="n">
        <v>194</v>
      </c>
      <c r="N237" t="n">
        <v>234</v>
      </c>
      <c r="Y237" t="s">
        <v>27</v>
      </c>
    </row>
    <row r="238" spans="1:25">
      <c r="A238" t="s">
        <v>84</v>
      </c>
      <c r="C238" t="n">
        <v>3</v>
      </c>
      <c r="D238" t="n">
        <v>1</v>
      </c>
      <c r="E238" t="s">
        <v>78</v>
      </c>
      <c r="F238" t="s">
        <v>77</v>
      </c>
      <c r="G238" t="s">
        <v>26</v>
      </c>
      <c r="H238" t="n">
        <v>2270</v>
      </c>
      <c r="I238" t="n">
        <v>0.4545</v>
      </c>
      <c r="J238" t="n">
        <v>0.4375</v>
      </c>
      <c r="K238" t="n">
        <v>7</v>
      </c>
      <c r="L238" t="n">
        <v>390</v>
      </c>
      <c r="M238" t="n">
        <v>444</v>
      </c>
      <c r="N238" t="n">
        <v>64</v>
      </c>
      <c r="Y238" t="s">
        <v>27</v>
      </c>
    </row>
    <row r="239" spans="1:25">
      <c r="A239" t="s">
        <v>84</v>
      </c>
      <c r="C239" t="n">
        <v>3</v>
      </c>
      <c r="D239" t="n">
        <v>1</v>
      </c>
      <c r="E239" t="s">
        <v>78</v>
      </c>
      <c r="F239" t="s">
        <v>77</v>
      </c>
      <c r="G239" t="s">
        <v>28</v>
      </c>
      <c r="H239" t="n">
        <v>800</v>
      </c>
      <c r="I239" t="n">
        <v>0.1602</v>
      </c>
      <c r="J239" t="n">
        <v>0.125</v>
      </c>
      <c r="K239" t="n">
        <v>2</v>
      </c>
      <c r="L239" t="n">
        <v>440</v>
      </c>
      <c r="M239" t="n">
        <v>360</v>
      </c>
      <c r="N239" t="s">
        <v>34</v>
      </c>
      <c r="Y239" t="s">
        <v>27</v>
      </c>
    </row>
    <row r="240" spans="1:25">
      <c r="A240" t="s">
        <v>84</v>
      </c>
      <c r="C240" t="n">
        <v>4</v>
      </c>
      <c r="D240" t="n">
        <v>1</v>
      </c>
      <c r="E240" t="s">
        <v>32</v>
      </c>
      <c r="F240" t="s">
        <v>31</v>
      </c>
      <c r="G240" t="s">
        <v>26</v>
      </c>
      <c r="H240" t="n">
        <v>1732</v>
      </c>
      <c r="I240" t="n">
        <v>0.3412</v>
      </c>
      <c r="J240" t="n">
        <v>0.3571</v>
      </c>
      <c r="K240" t="n">
        <v>5</v>
      </c>
      <c r="L240" t="n">
        <v>388</v>
      </c>
      <c r="M240" t="n">
        <v>292</v>
      </c>
      <c r="N240" t="n">
        <v>272</v>
      </c>
      <c r="Y240" t="s">
        <v>27</v>
      </c>
    </row>
    <row r="241" spans="1:25">
      <c r="A241" t="s">
        <v>84</v>
      </c>
      <c r="C241" t="n">
        <v>4</v>
      </c>
      <c r="D241" t="n">
        <v>1</v>
      </c>
      <c r="E241" t="s">
        <v>32</v>
      </c>
      <c r="F241" t="s">
        <v>31</v>
      </c>
      <c r="G241" t="s">
        <v>28</v>
      </c>
      <c r="H241" t="n">
        <v>1318</v>
      </c>
      <c r="I241" t="n">
        <v>0.2597</v>
      </c>
      <c r="J241" t="n">
        <v>0.2143</v>
      </c>
      <c r="K241" t="n">
        <v>3</v>
      </c>
      <c r="L241" t="n">
        <v>620</v>
      </c>
      <c r="M241" t="n">
        <v>442</v>
      </c>
      <c r="N241" t="n">
        <v>256</v>
      </c>
      <c r="Y241" t="s">
        <v>27</v>
      </c>
    </row>
  </sheetData>
  <pageMargins right="0.75" footer="0.5" top="1" bottom="1" header="0.5" left="0.7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crdi labeling_with charisse_boo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Eswen Fava</dc:creator>
  <cp:lastModifiedBy>Eswen Fava</cp:lastModifiedBy>
  <dcterms:created xsi:type="dcterms:W3CDTF">2015-03-25T17:16:03Z</dcterms:created>
  <dcterms:modified xsi:type="dcterms:W3CDTF">2015-03-25T17:16:03Z</dcterms:modified>
  <dc:title>Untitled</dc:title>
  <dc:description/>
  <dc:subject/>
  <cp:keywords/>
  <cp:category/>
</cp:coreProperties>
</file>