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1"/>
  </bookViews>
  <sheets>
    <sheet name="Sheet1" sheetId="1" r:id="rId1"/>
    <sheet name="1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<sst xmlns="http://schemas.openxmlformats.org/spreadsheetml/2006/main" count="134" uniqueCount="74">
  <si>
    <t>室内装修工程预算清单</t>
  </si>
  <si>
    <t>工程名称：杭州龙益机械室内装修工程                                 时间：2014年10月14日</t>
  </si>
  <si>
    <t>序号</t>
  </si>
  <si>
    <t>工程项目</t>
  </si>
  <si>
    <t>单位</t>
  </si>
  <si>
    <t>工程造价</t>
  </si>
  <si>
    <t>备注</t>
  </si>
  <si>
    <t>数量</t>
  </si>
  <si>
    <t>单价（元）</t>
  </si>
  <si>
    <t>金额（元）</t>
  </si>
  <si>
    <r>
      <rPr>
        <sz val="11"/>
        <color theme="1"/>
        <rFont val="宋体"/>
        <charset val="134"/>
      </rPr>
      <t>办公室</t>
    </r>
    <r>
      <rPr>
        <sz val="11"/>
        <color theme="1"/>
        <rFont val="Tahoma"/>
        <charset val="134"/>
      </rPr>
      <t>10cm</t>
    </r>
    <r>
      <rPr>
        <sz val="11"/>
        <color theme="1"/>
        <rFont val="宋体"/>
        <charset val="134"/>
      </rPr>
      <t>加气砖砌墙</t>
    </r>
  </si>
  <si>
    <t>㎡</t>
  </si>
  <si>
    <t>旧墙面铲除清理处理</t>
  </si>
  <si>
    <t>修补墙面砂浆粉刷</t>
  </si>
  <si>
    <t>墙顶面乳胶漆</t>
  </si>
  <si>
    <t>木门加门套</t>
  </si>
  <si>
    <t>套</t>
  </si>
  <si>
    <t>拆除玻璃及清运工程垃圾</t>
  </si>
  <si>
    <t>项</t>
  </si>
  <si>
    <t>防盗门（双开）</t>
  </si>
  <si>
    <t>卫生间20PPR管材人工费及配件</t>
  </si>
  <si>
    <t>蹲坑</t>
  </si>
  <si>
    <t>冲洗水箱</t>
  </si>
  <si>
    <t>水龙头</t>
  </si>
  <si>
    <t>只</t>
  </si>
  <si>
    <t>拖把池</t>
  </si>
  <si>
    <t>花岗岩台面与台盆</t>
  </si>
  <si>
    <t>墙面砖</t>
  </si>
  <si>
    <t>地砖</t>
  </si>
  <si>
    <t>污水处理，管道铺设及配件人工</t>
  </si>
  <si>
    <t>轻钢龙骨纸面石膏板吊顶</t>
  </si>
  <si>
    <t>室外不锈钢支架，钢化玻璃雨棚</t>
  </si>
  <si>
    <t>开排风扇洞</t>
  </si>
  <si>
    <t>个</t>
  </si>
  <si>
    <t>小计</t>
  </si>
  <si>
    <t>管理费</t>
  </si>
  <si>
    <t>合计</t>
  </si>
  <si>
    <t>注：1.本工程实际总价为伍万叁仟元整，工程施工一星期内付工程总价50%,工程竣工验收合格后一次性付清余款。2.工程施工工期为20天，从2014年10月17日至2014年11月7日竣工，如工程未按规定工期完工，按工程总价1%罚款。</t>
  </si>
  <si>
    <r>
      <rPr>
        <sz val="11"/>
        <color theme="1"/>
        <rFont val="Tahoma"/>
        <charset val="134"/>
      </rPr>
      <t xml:space="preserve">      </t>
    </r>
    <r>
      <rPr>
        <sz val="11"/>
        <color theme="1"/>
        <rFont val="宋体"/>
        <charset val="134"/>
      </rPr>
      <t>本工程预算执行部分主要材料按照此价格执行，如有变动，需经甲乙双方协议方可增减，此报价不含预算外的费用。</t>
    </r>
    <r>
      <rPr>
        <sz val="11"/>
        <color theme="1"/>
        <rFont val="Tahoma"/>
        <charset val="134"/>
      </rPr>
      <t xml:space="preserve">                                                                                                                         </t>
    </r>
    <r>
      <rPr>
        <sz val="11"/>
        <color theme="1"/>
        <rFont val="Tahoma"/>
        <charset val="134"/>
      </rPr>
      <t xml:space="preserve">                                                            </t>
    </r>
  </si>
  <si>
    <r>
      <rPr>
        <sz val="11"/>
        <color theme="1"/>
        <rFont val="Tahoma"/>
        <charset val="134"/>
      </rPr>
      <t xml:space="preserve">      </t>
    </r>
    <r>
      <rPr>
        <sz val="11"/>
        <color theme="1"/>
        <rFont val="宋体"/>
        <charset val="134"/>
      </rPr>
      <t>本施工单位及预算单一式两份，甲乙双方各执一份，未鉴定合同谢绝外带。</t>
    </r>
    <r>
      <rPr>
        <sz val="11"/>
        <color theme="1"/>
        <rFont val="Tahoma"/>
        <charset val="134"/>
      </rPr>
      <t xml:space="preserve">        </t>
    </r>
  </si>
  <si>
    <t>谢谢配合！</t>
  </si>
  <si>
    <t>甲方：</t>
  </si>
  <si>
    <t>乙方：</t>
  </si>
  <si>
    <r>
      <rPr>
        <sz val="11"/>
        <color theme="1"/>
        <rFont val="宋体"/>
        <charset val="134"/>
      </rPr>
      <t>年</t>
    </r>
    <r>
      <rPr>
        <sz val="11"/>
        <color theme="1"/>
        <rFont val="Tahoma"/>
        <charset val="134"/>
      </rPr>
      <t xml:space="preserve">       </t>
    </r>
    <r>
      <rPr>
        <sz val="11"/>
        <color theme="1"/>
        <rFont val="宋体"/>
        <charset val="134"/>
      </rPr>
      <t>月</t>
    </r>
    <r>
      <rPr>
        <sz val="11"/>
        <color theme="1"/>
        <rFont val="Tahoma"/>
        <charset val="134"/>
      </rPr>
      <t xml:space="preserve">        </t>
    </r>
    <r>
      <rPr>
        <sz val="11"/>
        <color theme="1"/>
        <rFont val="宋体"/>
        <charset val="134"/>
      </rPr>
      <t>日</t>
    </r>
  </si>
  <si>
    <t>工程名称：xxxx室内装修工程                                      时间：20xx年xx月xx日</t>
  </si>
  <si>
    <r>
      <rPr>
        <sz val="11"/>
        <color theme="1"/>
        <rFont val="宋体"/>
        <charset val="134"/>
      </rPr>
      <t>办公室12</t>
    </r>
    <r>
      <rPr>
        <sz val="11"/>
        <color theme="1"/>
        <rFont val="Tahoma"/>
        <charset val="134"/>
      </rPr>
      <t>0cm</t>
    </r>
    <r>
      <rPr>
        <sz val="11"/>
        <color theme="1"/>
        <rFont val="宋体"/>
        <charset val="134"/>
      </rPr>
      <t>加气砖砌墙</t>
    </r>
  </si>
  <si>
    <t>墙面胶泥网格粉刷</t>
  </si>
  <si>
    <t>1.2复合地板</t>
  </si>
  <si>
    <t>地垫宝</t>
  </si>
  <si>
    <t>铺设地板人工工资</t>
  </si>
  <si>
    <t>走道800*800抛光砖</t>
  </si>
  <si>
    <t>大理石踢脚线</t>
  </si>
  <si>
    <t>m</t>
  </si>
  <si>
    <t>轻钢龙骨纸面石膏板吊顶（平顶）</t>
  </si>
  <si>
    <t>轻钢龙骨纸面石膏板吊顶（三级）</t>
  </si>
  <si>
    <t>高格双层玻璃隔断</t>
  </si>
  <si>
    <t>门套及门</t>
  </si>
  <si>
    <t>包含油漆</t>
  </si>
  <si>
    <t>窗套</t>
  </si>
  <si>
    <t>窗台板</t>
  </si>
  <si>
    <t>浅啡网纹</t>
  </si>
  <si>
    <t>门槛石</t>
  </si>
  <si>
    <t>LEDφ8筒灯</t>
  </si>
  <si>
    <t>LED格栅灯（600*600）</t>
  </si>
  <si>
    <t>石膏板隔墙</t>
  </si>
  <si>
    <t>木工板隔墙木饰面</t>
  </si>
  <si>
    <t>防火门</t>
  </si>
  <si>
    <t>双开门</t>
  </si>
  <si>
    <t>电工人材费</t>
  </si>
  <si>
    <t>搬运费及垃圾清理</t>
  </si>
  <si>
    <t>一楼钢架雨棚（10mm钢化玻璃）</t>
  </si>
  <si>
    <t>12mm钢化无框玻璃门</t>
  </si>
  <si>
    <t>钢化无框玻璃门上部玻璃</t>
  </si>
  <si>
    <t>不锈钢横梁及边框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</si>
</sst>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Tahoma"/>
      <charset val="134"/>
    </font>
    <font>
      <sz val="18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4" borderId="1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1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5" borderId="13" applyNumberFormat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22" fillId="31" borderId="1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Font="1" applyBorder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9" fontId="0" fillId="0" borderId="7" xfId="0" applyNumberFormat="1" applyFont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B6" sqref="B6"/>
    </sheetView>
  </sheetViews>
  <sheetFormatPr defaultColWidth="9" defaultRowHeight="14" outlineLevelCol="7"/>
  <cols>
    <col min="1" max="1" width="4.125" style="3" customWidth="1"/>
    <col min="2" max="2" width="29.625" style="1" customWidth="1"/>
    <col min="3" max="3" width="4.125" style="3" customWidth="1"/>
    <col min="4" max="4" width="10.75" style="1" customWidth="1"/>
    <col min="5" max="5" width="11.25" style="1" customWidth="1"/>
    <col min="6" max="6" width="10.625" style="1" customWidth="1"/>
    <col min="7" max="7" width="17.625" style="1" customWidth="1"/>
    <col min="8" max="16384" width="9" style="1"/>
  </cols>
  <sheetData>
    <row r="1" ht="31.5" customHeight="1" spans="1:7">
      <c r="A1" s="2" t="s">
        <v>0</v>
      </c>
      <c r="B1" s="3"/>
      <c r="D1" s="3"/>
      <c r="E1" s="3"/>
      <c r="F1" s="3"/>
      <c r="G1" s="3"/>
    </row>
    <row r="2" ht="21.75" customHeight="1" spans="1:7">
      <c r="A2" s="4" t="s">
        <v>1</v>
      </c>
      <c r="B2" s="4"/>
      <c r="C2" s="4"/>
      <c r="D2" s="4"/>
      <c r="E2" s="4"/>
      <c r="F2" s="4"/>
      <c r="G2" s="4"/>
    </row>
    <row r="3" ht="18" customHeight="1" spans="1:7">
      <c r="A3" s="5" t="s">
        <v>2</v>
      </c>
      <c r="B3" s="5" t="s">
        <v>3</v>
      </c>
      <c r="C3" s="5" t="s">
        <v>4</v>
      </c>
      <c r="D3" s="6" t="s">
        <v>5</v>
      </c>
      <c r="E3" s="7"/>
      <c r="F3" s="8"/>
      <c r="G3" s="5" t="s">
        <v>6</v>
      </c>
    </row>
    <row r="4" ht="18" customHeight="1" spans="1:7">
      <c r="A4" s="9"/>
      <c r="B4" s="9"/>
      <c r="C4" s="9"/>
      <c r="D4" s="10" t="s">
        <v>7</v>
      </c>
      <c r="E4" s="10" t="s">
        <v>8</v>
      </c>
      <c r="F4" s="10" t="s">
        <v>9</v>
      </c>
      <c r="G4" s="11"/>
    </row>
    <row r="5" ht="18" customHeight="1" spans="1:7">
      <c r="A5" s="12">
        <v>1</v>
      </c>
      <c r="B5" s="20" t="s">
        <v>10</v>
      </c>
      <c r="C5" s="10" t="s">
        <v>11</v>
      </c>
      <c r="D5" s="14">
        <v>97.5</v>
      </c>
      <c r="E5" s="14">
        <v>90</v>
      </c>
      <c r="F5" s="14">
        <f>D5*E5</f>
        <v>8775</v>
      </c>
      <c r="G5" s="14"/>
    </row>
    <row r="6" ht="18" customHeight="1" spans="1:7">
      <c r="A6" s="12">
        <v>2</v>
      </c>
      <c r="B6" s="15" t="s">
        <v>12</v>
      </c>
      <c r="C6" s="10" t="s">
        <v>11</v>
      </c>
      <c r="D6" s="14">
        <v>60</v>
      </c>
      <c r="E6" s="14">
        <v>7</v>
      </c>
      <c r="F6" s="14">
        <f t="shared" ref="F6:F23" si="0">D6*E6</f>
        <v>420</v>
      </c>
      <c r="G6" s="14"/>
    </row>
    <row r="7" ht="18" customHeight="1" spans="1:7">
      <c r="A7" s="12">
        <v>3</v>
      </c>
      <c r="B7" s="15" t="s">
        <v>13</v>
      </c>
      <c r="C7" s="10" t="s">
        <v>11</v>
      </c>
      <c r="D7" s="14">
        <v>470</v>
      </c>
      <c r="E7" s="14">
        <v>15</v>
      </c>
      <c r="F7" s="14">
        <f t="shared" si="0"/>
        <v>7050</v>
      </c>
      <c r="G7" s="14"/>
    </row>
    <row r="8" ht="18" customHeight="1" spans="1:7">
      <c r="A8" s="12">
        <v>4</v>
      </c>
      <c r="B8" s="15" t="s">
        <v>14</v>
      </c>
      <c r="C8" s="10" t="s">
        <v>11</v>
      </c>
      <c r="D8" s="14">
        <v>1090</v>
      </c>
      <c r="E8" s="14">
        <v>19</v>
      </c>
      <c r="F8" s="14">
        <f t="shared" si="0"/>
        <v>20710</v>
      </c>
      <c r="G8" s="14"/>
    </row>
    <row r="9" ht="18" customHeight="1" spans="1:7">
      <c r="A9" s="12">
        <v>5</v>
      </c>
      <c r="B9" s="15" t="s">
        <v>15</v>
      </c>
      <c r="C9" s="10" t="s">
        <v>16</v>
      </c>
      <c r="D9" s="14">
        <v>2</v>
      </c>
      <c r="E9" s="14">
        <v>900</v>
      </c>
      <c r="F9" s="14">
        <f t="shared" si="0"/>
        <v>1800</v>
      </c>
      <c r="G9" s="14"/>
    </row>
    <row r="10" ht="18" customHeight="1" spans="1:7">
      <c r="A10" s="12">
        <v>6</v>
      </c>
      <c r="B10" s="15" t="s">
        <v>17</v>
      </c>
      <c r="C10" s="10" t="s">
        <v>18</v>
      </c>
      <c r="D10" s="14">
        <v>1</v>
      </c>
      <c r="E10" s="14">
        <v>500</v>
      </c>
      <c r="F10" s="14">
        <f t="shared" si="0"/>
        <v>500</v>
      </c>
      <c r="G10" s="14"/>
    </row>
    <row r="11" ht="18" customHeight="1" spans="1:7">
      <c r="A11" s="12">
        <v>7</v>
      </c>
      <c r="B11" s="15" t="s">
        <v>19</v>
      </c>
      <c r="C11" s="10" t="s">
        <v>11</v>
      </c>
      <c r="D11" s="14">
        <v>4</v>
      </c>
      <c r="E11" s="14">
        <v>380</v>
      </c>
      <c r="F11" s="14">
        <f t="shared" si="0"/>
        <v>1520</v>
      </c>
      <c r="G11" s="14"/>
    </row>
    <row r="12" ht="18" customHeight="1" spans="1:7">
      <c r="A12" s="12">
        <v>8</v>
      </c>
      <c r="B12" s="15" t="s">
        <v>20</v>
      </c>
      <c r="C12" s="10" t="s">
        <v>18</v>
      </c>
      <c r="D12" s="14">
        <v>1</v>
      </c>
      <c r="E12" s="14">
        <v>1200</v>
      </c>
      <c r="F12" s="14">
        <f t="shared" si="0"/>
        <v>1200</v>
      </c>
      <c r="G12" s="14"/>
    </row>
    <row r="13" ht="18" customHeight="1" spans="1:7">
      <c r="A13" s="12">
        <v>9</v>
      </c>
      <c r="B13" s="15" t="s">
        <v>21</v>
      </c>
      <c r="C13" s="10" t="s">
        <v>16</v>
      </c>
      <c r="D13" s="14">
        <v>2</v>
      </c>
      <c r="E13" s="14">
        <v>150</v>
      </c>
      <c r="F13" s="14">
        <f t="shared" si="0"/>
        <v>300</v>
      </c>
      <c r="G13" s="14"/>
    </row>
    <row r="14" ht="18" customHeight="1" spans="1:7">
      <c r="A14" s="12">
        <v>10</v>
      </c>
      <c r="B14" s="15" t="s">
        <v>22</v>
      </c>
      <c r="C14" s="10" t="s">
        <v>16</v>
      </c>
      <c r="D14" s="14">
        <v>2</v>
      </c>
      <c r="E14" s="14">
        <v>150</v>
      </c>
      <c r="F14" s="14">
        <f t="shared" si="0"/>
        <v>300</v>
      </c>
      <c r="G14" s="14"/>
    </row>
    <row r="15" ht="18" customHeight="1" spans="1:7">
      <c r="A15" s="12">
        <v>11</v>
      </c>
      <c r="B15" s="15" t="s">
        <v>23</v>
      </c>
      <c r="C15" s="10" t="s">
        <v>24</v>
      </c>
      <c r="D15" s="14">
        <v>2</v>
      </c>
      <c r="E15" s="14">
        <v>200</v>
      </c>
      <c r="F15" s="14">
        <f t="shared" si="0"/>
        <v>400</v>
      </c>
      <c r="G15" s="14"/>
    </row>
    <row r="16" ht="18" customHeight="1" spans="1:7">
      <c r="A16" s="12">
        <v>12</v>
      </c>
      <c r="B16" s="15" t="s">
        <v>25</v>
      </c>
      <c r="C16" s="10" t="s">
        <v>16</v>
      </c>
      <c r="D16" s="14">
        <v>1</v>
      </c>
      <c r="E16" s="14">
        <v>300</v>
      </c>
      <c r="F16" s="14">
        <f t="shared" si="0"/>
        <v>300</v>
      </c>
      <c r="G16" s="14"/>
    </row>
    <row r="17" ht="18" customHeight="1" spans="1:7">
      <c r="A17" s="12">
        <v>13</v>
      </c>
      <c r="B17" s="15" t="s">
        <v>26</v>
      </c>
      <c r="C17" s="10" t="s">
        <v>16</v>
      </c>
      <c r="D17" s="14">
        <v>1</v>
      </c>
      <c r="E17" s="14">
        <v>800</v>
      </c>
      <c r="F17" s="14">
        <f t="shared" si="0"/>
        <v>800</v>
      </c>
      <c r="G17" s="14"/>
    </row>
    <row r="18" ht="18" customHeight="1" spans="1:7">
      <c r="A18" s="12">
        <v>14</v>
      </c>
      <c r="B18" s="15" t="s">
        <v>27</v>
      </c>
      <c r="C18" s="10" t="s">
        <v>11</v>
      </c>
      <c r="D18" s="14">
        <v>21</v>
      </c>
      <c r="E18" s="14">
        <v>90</v>
      </c>
      <c r="F18" s="14">
        <f t="shared" si="0"/>
        <v>1890</v>
      </c>
      <c r="G18" s="14"/>
    </row>
    <row r="19" ht="18" customHeight="1" spans="1:7">
      <c r="A19" s="12">
        <v>15</v>
      </c>
      <c r="B19" s="15" t="s">
        <v>28</v>
      </c>
      <c r="C19" s="10" t="s">
        <v>11</v>
      </c>
      <c r="D19" s="14">
        <v>8</v>
      </c>
      <c r="E19" s="14">
        <v>80</v>
      </c>
      <c r="F19" s="14">
        <f t="shared" si="0"/>
        <v>640</v>
      </c>
      <c r="G19" s="14"/>
    </row>
    <row r="20" ht="18" customHeight="1" spans="1:7">
      <c r="A20" s="12">
        <v>16</v>
      </c>
      <c r="B20" s="15" t="s">
        <v>29</v>
      </c>
      <c r="C20" s="10" t="s">
        <v>18</v>
      </c>
      <c r="D20" s="14">
        <v>1</v>
      </c>
      <c r="E20" s="14">
        <v>500</v>
      </c>
      <c r="F20" s="14">
        <f t="shared" si="0"/>
        <v>500</v>
      </c>
      <c r="G20" s="14"/>
    </row>
    <row r="21" ht="18" customHeight="1" spans="1:7">
      <c r="A21" s="12">
        <v>17</v>
      </c>
      <c r="B21" s="15" t="s">
        <v>30</v>
      </c>
      <c r="C21" s="10" t="s">
        <v>11</v>
      </c>
      <c r="D21" s="14">
        <v>90</v>
      </c>
      <c r="E21" s="14">
        <v>55</v>
      </c>
      <c r="F21" s="14">
        <f t="shared" si="0"/>
        <v>4950</v>
      </c>
      <c r="G21" s="14"/>
    </row>
    <row r="22" ht="18" customHeight="1" spans="1:7">
      <c r="A22" s="12">
        <v>18</v>
      </c>
      <c r="B22" s="15" t="s">
        <v>31</v>
      </c>
      <c r="C22" s="10" t="s">
        <v>18</v>
      </c>
      <c r="D22" s="14">
        <v>2</v>
      </c>
      <c r="E22" s="14">
        <v>1500</v>
      </c>
      <c r="F22" s="14">
        <f t="shared" si="0"/>
        <v>3000</v>
      </c>
      <c r="G22" s="14"/>
    </row>
    <row r="23" ht="18" customHeight="1" spans="1:7">
      <c r="A23" s="12">
        <v>19</v>
      </c>
      <c r="B23" s="15" t="s">
        <v>32</v>
      </c>
      <c r="C23" s="10" t="s">
        <v>33</v>
      </c>
      <c r="D23" s="14">
        <v>1</v>
      </c>
      <c r="E23" s="14">
        <v>100</v>
      </c>
      <c r="F23" s="14">
        <f t="shared" si="0"/>
        <v>100</v>
      </c>
      <c r="G23" s="14"/>
    </row>
    <row r="24" ht="18" customHeight="1" spans="1:7">
      <c r="A24" s="12"/>
      <c r="B24" s="15" t="s">
        <v>34</v>
      </c>
      <c r="C24" s="10"/>
      <c r="D24" s="14"/>
      <c r="E24" s="14"/>
      <c r="F24" s="14">
        <f>SUM(F5:F23)</f>
        <v>55155</v>
      </c>
      <c r="G24" s="14"/>
    </row>
    <row r="25" ht="18" customHeight="1" spans="1:8">
      <c r="A25" s="12">
        <v>20</v>
      </c>
      <c r="B25" s="15" t="s">
        <v>35</v>
      </c>
      <c r="C25" s="10"/>
      <c r="D25" s="14"/>
      <c r="E25" s="18">
        <v>0.06</v>
      </c>
      <c r="F25" s="14">
        <f>F24*H25</f>
        <v>3309.3</v>
      </c>
      <c r="G25" s="14"/>
      <c r="H25" s="1">
        <v>0.06</v>
      </c>
    </row>
    <row r="26" ht="18" customHeight="1" spans="1:7">
      <c r="A26" s="12"/>
      <c r="B26" s="17" t="s">
        <v>36</v>
      </c>
      <c r="C26" s="10"/>
      <c r="D26" s="14"/>
      <c r="E26" s="14"/>
      <c r="F26" s="14">
        <f>SUM(F24:F25)</f>
        <v>58464.3</v>
      </c>
      <c r="G26" s="14"/>
    </row>
    <row r="27" s="1" customFormat="1" ht="18" customHeight="1" spans="1:7">
      <c r="A27" s="21" t="s">
        <v>37</v>
      </c>
      <c r="B27" s="21"/>
      <c r="C27" s="21"/>
      <c r="D27" s="21"/>
      <c r="E27" s="21"/>
      <c r="F27" s="21"/>
      <c r="G27" s="21"/>
    </row>
    <row r="28" s="1" customFormat="1" ht="25.5" customHeight="1" spans="1:7">
      <c r="A28" s="22"/>
      <c r="B28" s="22"/>
      <c r="C28" s="22"/>
      <c r="D28" s="22"/>
      <c r="E28" s="22"/>
      <c r="F28" s="22"/>
      <c r="G28" s="22"/>
    </row>
    <row r="29" ht="18" customHeight="1" spans="1:7">
      <c r="A29" s="23"/>
      <c r="B29" s="24"/>
      <c r="C29" s="25"/>
      <c r="D29" s="26"/>
      <c r="E29" s="26"/>
      <c r="F29" s="26"/>
      <c r="G29" s="26"/>
    </row>
    <row r="30" ht="14.25" customHeight="1" spans="1:7">
      <c r="A30" s="19" t="s">
        <v>38</v>
      </c>
      <c r="B30" s="19"/>
      <c r="C30" s="19"/>
      <c r="D30" s="19"/>
      <c r="E30" s="19"/>
      <c r="F30" s="19"/>
      <c r="G30" s="19"/>
    </row>
    <row r="31" spans="1:7">
      <c r="A31" s="19"/>
      <c r="B31" s="19"/>
      <c r="C31" s="19"/>
      <c r="D31" s="19"/>
      <c r="E31" s="19"/>
      <c r="F31" s="19"/>
      <c r="G31" s="19"/>
    </row>
    <row r="32" hidden="1" spans="1:7">
      <c r="A32" s="19"/>
      <c r="B32" s="19"/>
      <c r="C32" s="19"/>
      <c r="D32" s="19"/>
      <c r="E32" s="19"/>
      <c r="F32" s="19"/>
      <c r="G32" s="19"/>
    </row>
    <row r="33" hidden="1" spans="1:7">
      <c r="A33" s="19"/>
      <c r="B33" s="19"/>
      <c r="C33" s="19"/>
      <c r="D33" s="19"/>
      <c r="E33" s="19"/>
      <c r="F33" s="19"/>
      <c r="G33" s="19"/>
    </row>
    <row r="34" spans="1:7">
      <c r="A34" s="19" t="s">
        <v>39</v>
      </c>
      <c r="B34" s="19"/>
      <c r="C34" s="19"/>
      <c r="D34" s="19"/>
      <c r="E34" s="19"/>
      <c r="F34" s="19"/>
      <c r="G34" s="19"/>
    </row>
    <row r="35" spans="2:2">
      <c r="B35" s="16" t="s">
        <v>40</v>
      </c>
    </row>
    <row r="36" s="1" customFormat="1" spans="1:3">
      <c r="A36" s="3"/>
      <c r="B36" s="16"/>
      <c r="C36" s="3"/>
    </row>
    <row r="38" spans="2:5">
      <c r="B38" s="16" t="s">
        <v>41</v>
      </c>
      <c r="E38" s="16" t="s">
        <v>42</v>
      </c>
    </row>
    <row r="40" s="1" customFormat="1" spans="1:3">
      <c r="A40" s="3"/>
      <c r="C40" s="3"/>
    </row>
    <row r="41" spans="6:6">
      <c r="F41" s="1" t="s">
        <v>43</v>
      </c>
    </row>
  </sheetData>
  <mergeCells count="11">
    <mergeCell ref="A1:G1"/>
    <mergeCell ref="A2:G2"/>
    <mergeCell ref="D3:F3"/>
    <mergeCell ref="A34:G34"/>
    <mergeCell ref="F41:G41"/>
    <mergeCell ref="A3:A4"/>
    <mergeCell ref="B3:B4"/>
    <mergeCell ref="C3:C4"/>
    <mergeCell ref="G3:G4"/>
    <mergeCell ref="A30:G33"/>
    <mergeCell ref="A27:G28"/>
  </mergeCells>
  <pageMargins left="0.45" right="0.38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workbookViewId="0">
      <selection activeCell="M24" sqref="M24"/>
    </sheetView>
  </sheetViews>
  <sheetFormatPr defaultColWidth="9" defaultRowHeight="14" outlineLevelCol="7"/>
  <cols>
    <col min="1" max="1" width="5.875" style="1" customWidth="1"/>
    <col min="2" max="2" width="30.25" style="1" customWidth="1"/>
    <col min="3" max="3" width="6.5" style="1" customWidth="1"/>
    <col min="4" max="4" width="10.5" style="1" customWidth="1"/>
    <col min="5" max="5" width="11.625" style="1" customWidth="1"/>
    <col min="6" max="6" width="13.375" style="1" customWidth="1"/>
    <col min="7" max="7" width="11.375" style="1" customWidth="1"/>
    <col min="8" max="16384" width="9" style="1"/>
  </cols>
  <sheetData>
    <row r="1" ht="29.25" customHeight="1" spans="1:7">
      <c r="A1" s="2" t="s">
        <v>0</v>
      </c>
      <c r="B1" s="3"/>
      <c r="C1" s="3"/>
      <c r="D1" s="3"/>
      <c r="E1" s="3"/>
      <c r="F1" s="3"/>
      <c r="G1" s="3"/>
    </row>
    <row r="2" spans="1:7">
      <c r="A2" s="4" t="s">
        <v>44</v>
      </c>
      <c r="B2" s="4"/>
      <c r="C2" s="4"/>
      <c r="D2" s="4"/>
      <c r="E2" s="4"/>
      <c r="F2" s="4"/>
      <c r="G2" s="4"/>
    </row>
    <row r="3" ht="18" customHeight="1" spans="1:7">
      <c r="A3" s="5" t="s">
        <v>2</v>
      </c>
      <c r="B3" s="5" t="s">
        <v>3</v>
      </c>
      <c r="C3" s="5" t="s">
        <v>4</v>
      </c>
      <c r="D3" s="6" t="s">
        <v>5</v>
      </c>
      <c r="E3" s="7"/>
      <c r="F3" s="8"/>
      <c r="G3" s="5" t="s">
        <v>6</v>
      </c>
    </row>
    <row r="4" ht="31.5" customHeight="1" spans="1:7">
      <c r="A4" s="9"/>
      <c r="B4" s="9"/>
      <c r="C4" s="9"/>
      <c r="D4" s="10" t="s">
        <v>7</v>
      </c>
      <c r="E4" s="10" t="s">
        <v>8</v>
      </c>
      <c r="F4" s="10" t="s">
        <v>9</v>
      </c>
      <c r="G4" s="11"/>
    </row>
    <row r="5" ht="18" customHeight="1" spans="1:7">
      <c r="A5" s="12">
        <v>1</v>
      </c>
      <c r="B5" s="13" t="s">
        <v>45</v>
      </c>
      <c r="C5" s="10" t="s">
        <v>11</v>
      </c>
      <c r="D5" s="14">
        <v>152</v>
      </c>
      <c r="E5" s="14">
        <v>115</v>
      </c>
      <c r="F5" s="14">
        <f>D5*E5</f>
        <v>17480</v>
      </c>
      <c r="G5" s="14"/>
    </row>
    <row r="6" ht="18" customHeight="1" spans="1:7">
      <c r="A6" s="12">
        <v>2</v>
      </c>
      <c r="B6" s="15" t="s">
        <v>46</v>
      </c>
      <c r="C6" s="10" t="s">
        <v>11</v>
      </c>
      <c r="D6" s="14">
        <v>304</v>
      </c>
      <c r="E6" s="14">
        <v>12</v>
      </c>
      <c r="F6" s="14">
        <f t="shared" ref="F6:F31" si="0">D6*E6</f>
        <v>3648</v>
      </c>
      <c r="G6" s="14"/>
    </row>
    <row r="7" ht="18" customHeight="1" spans="1:7">
      <c r="A7" s="12">
        <v>3</v>
      </c>
      <c r="B7" s="16" t="s">
        <v>47</v>
      </c>
      <c r="C7" s="10" t="s">
        <v>11</v>
      </c>
      <c r="D7" s="14">
        <v>119.2</v>
      </c>
      <c r="E7" s="14">
        <v>80</v>
      </c>
      <c r="F7" s="14">
        <f t="shared" si="0"/>
        <v>9536</v>
      </c>
      <c r="G7" s="14"/>
    </row>
    <row r="8" ht="18" customHeight="1" spans="1:7">
      <c r="A8" s="12">
        <v>4</v>
      </c>
      <c r="B8" s="15" t="s">
        <v>48</v>
      </c>
      <c r="C8" s="10" t="s">
        <v>11</v>
      </c>
      <c r="D8" s="14">
        <v>119.2</v>
      </c>
      <c r="E8" s="14">
        <v>20</v>
      </c>
      <c r="F8" s="14">
        <f t="shared" si="0"/>
        <v>2384</v>
      </c>
      <c r="G8" s="14"/>
    </row>
    <row r="9" ht="18" customHeight="1" spans="1:7">
      <c r="A9" s="12">
        <v>5</v>
      </c>
      <c r="B9" s="15" t="s">
        <v>49</v>
      </c>
      <c r="C9" s="10" t="s">
        <v>11</v>
      </c>
      <c r="D9" s="14">
        <v>119.2</v>
      </c>
      <c r="E9" s="14">
        <v>5</v>
      </c>
      <c r="F9" s="14">
        <f t="shared" si="0"/>
        <v>596</v>
      </c>
      <c r="G9" s="14"/>
    </row>
    <row r="10" s="1" customFormat="1" ht="18" customHeight="1" spans="1:7">
      <c r="A10" s="12">
        <v>6</v>
      </c>
      <c r="B10" s="15" t="s">
        <v>50</v>
      </c>
      <c r="C10" s="10" t="s">
        <v>11</v>
      </c>
      <c r="D10" s="14">
        <v>37.6</v>
      </c>
      <c r="E10" s="14">
        <v>180</v>
      </c>
      <c r="F10" s="14">
        <f t="shared" si="0"/>
        <v>6768</v>
      </c>
      <c r="G10" s="14"/>
    </row>
    <row r="11" s="1" customFormat="1" ht="18" customHeight="1" spans="1:7">
      <c r="A11" s="12">
        <v>7</v>
      </c>
      <c r="B11" s="15" t="s">
        <v>51</v>
      </c>
      <c r="C11" s="10" t="s">
        <v>52</v>
      </c>
      <c r="D11" s="14">
        <v>5.44</v>
      </c>
      <c r="E11" s="14">
        <v>360</v>
      </c>
      <c r="F11" s="14">
        <f t="shared" si="0"/>
        <v>1958.4</v>
      </c>
      <c r="G11" s="14"/>
    </row>
    <row r="12" ht="18" customHeight="1" spans="1:7">
      <c r="A12" s="12">
        <v>8</v>
      </c>
      <c r="B12" s="15" t="s">
        <v>53</v>
      </c>
      <c r="C12" s="10" t="s">
        <v>11</v>
      </c>
      <c r="D12" s="14">
        <v>126.5</v>
      </c>
      <c r="E12" s="14">
        <v>75</v>
      </c>
      <c r="F12" s="14">
        <f t="shared" si="0"/>
        <v>9487.5</v>
      </c>
      <c r="G12" s="14"/>
    </row>
    <row r="13" ht="18" customHeight="1" spans="1:7">
      <c r="A13" s="12">
        <v>9</v>
      </c>
      <c r="B13" s="15" t="s">
        <v>54</v>
      </c>
      <c r="C13" s="10" t="s">
        <v>11</v>
      </c>
      <c r="D13" s="14">
        <v>44.5</v>
      </c>
      <c r="E13" s="14">
        <v>90</v>
      </c>
      <c r="F13" s="14">
        <f t="shared" si="0"/>
        <v>4005</v>
      </c>
      <c r="G13" s="14"/>
    </row>
    <row r="14" ht="18" customHeight="1" spans="1:7">
      <c r="A14" s="12">
        <v>10</v>
      </c>
      <c r="B14" s="15" t="s">
        <v>55</v>
      </c>
      <c r="C14" s="10" t="s">
        <v>11</v>
      </c>
      <c r="D14" s="14">
        <v>30</v>
      </c>
      <c r="E14" s="14">
        <v>700</v>
      </c>
      <c r="F14" s="14">
        <f t="shared" si="0"/>
        <v>21000</v>
      </c>
      <c r="G14" s="14"/>
    </row>
    <row r="15" ht="18" customHeight="1" spans="1:7">
      <c r="A15" s="12">
        <v>11</v>
      </c>
      <c r="B15" s="15" t="s">
        <v>56</v>
      </c>
      <c r="C15" s="10" t="s">
        <v>16</v>
      </c>
      <c r="D15" s="14">
        <v>2</v>
      </c>
      <c r="E15" s="14">
        <v>1350</v>
      </c>
      <c r="F15" s="14">
        <f t="shared" si="0"/>
        <v>2700</v>
      </c>
      <c r="G15" s="17" t="s">
        <v>57</v>
      </c>
    </row>
    <row r="16" ht="18" customHeight="1" spans="1:7">
      <c r="A16" s="12">
        <v>12</v>
      </c>
      <c r="B16" s="15" t="s">
        <v>58</v>
      </c>
      <c r="C16" s="10" t="s">
        <v>52</v>
      </c>
      <c r="D16" s="14">
        <v>21.6</v>
      </c>
      <c r="E16" s="14">
        <v>90</v>
      </c>
      <c r="F16" s="14">
        <f t="shared" si="0"/>
        <v>1944</v>
      </c>
      <c r="G16" s="17" t="s">
        <v>57</v>
      </c>
    </row>
    <row r="17" ht="18" customHeight="1" spans="1:7">
      <c r="A17" s="12">
        <v>13</v>
      </c>
      <c r="B17" s="15" t="s">
        <v>59</v>
      </c>
      <c r="C17" s="10" t="s">
        <v>52</v>
      </c>
      <c r="D17" s="14">
        <v>10.8</v>
      </c>
      <c r="E17" s="14">
        <v>360</v>
      </c>
      <c r="F17" s="14">
        <f t="shared" si="0"/>
        <v>3888</v>
      </c>
      <c r="G17" s="17" t="s">
        <v>60</v>
      </c>
    </row>
    <row r="18" ht="18" customHeight="1" spans="1:7">
      <c r="A18" s="12">
        <v>14</v>
      </c>
      <c r="B18" s="15" t="s">
        <v>61</v>
      </c>
      <c r="C18" s="10" t="s">
        <v>18</v>
      </c>
      <c r="D18" s="14">
        <v>3</v>
      </c>
      <c r="E18" s="14">
        <v>360</v>
      </c>
      <c r="F18" s="14">
        <f t="shared" si="0"/>
        <v>1080</v>
      </c>
      <c r="G18" s="14"/>
    </row>
    <row r="19" ht="18" customHeight="1" spans="1:7">
      <c r="A19" s="12">
        <v>15</v>
      </c>
      <c r="B19" s="15" t="s">
        <v>62</v>
      </c>
      <c r="C19" s="10" t="s">
        <v>24</v>
      </c>
      <c r="D19" s="14">
        <v>42</v>
      </c>
      <c r="E19" s="14">
        <v>45</v>
      </c>
      <c r="F19" s="14">
        <f t="shared" si="0"/>
        <v>1890</v>
      </c>
      <c r="G19" s="14"/>
    </row>
    <row r="20" ht="18" customHeight="1" spans="1:7">
      <c r="A20" s="12">
        <v>16</v>
      </c>
      <c r="B20" s="15" t="s">
        <v>63</v>
      </c>
      <c r="C20" s="10" t="s">
        <v>24</v>
      </c>
      <c r="D20" s="14">
        <v>8</v>
      </c>
      <c r="E20" s="14">
        <v>135</v>
      </c>
      <c r="F20" s="14">
        <f t="shared" si="0"/>
        <v>1080</v>
      </c>
      <c r="G20" s="14"/>
    </row>
    <row r="21" ht="18" customHeight="1" spans="1:7">
      <c r="A21" s="12">
        <v>17</v>
      </c>
      <c r="B21" s="15" t="s">
        <v>64</v>
      </c>
      <c r="C21" s="10" t="s">
        <v>11</v>
      </c>
      <c r="D21" s="14">
        <v>7.6</v>
      </c>
      <c r="E21" s="14">
        <v>75</v>
      </c>
      <c r="F21" s="14">
        <f t="shared" si="0"/>
        <v>570</v>
      </c>
      <c r="G21" s="14"/>
    </row>
    <row r="22" s="1" customFormat="1" ht="18" customHeight="1" spans="1:7">
      <c r="A22" s="12">
        <v>18</v>
      </c>
      <c r="B22" s="15" t="s">
        <v>65</v>
      </c>
      <c r="C22" s="10" t="s">
        <v>11</v>
      </c>
      <c r="D22" s="14">
        <v>32.4</v>
      </c>
      <c r="E22" s="14">
        <v>90</v>
      </c>
      <c r="F22" s="14">
        <f t="shared" si="0"/>
        <v>2916</v>
      </c>
      <c r="G22" s="14"/>
    </row>
    <row r="23" ht="18" customHeight="1" spans="1:7">
      <c r="A23" s="12">
        <v>19</v>
      </c>
      <c r="B23" s="15" t="s">
        <v>66</v>
      </c>
      <c r="C23" s="10" t="s">
        <v>16</v>
      </c>
      <c r="D23" s="14">
        <v>1</v>
      </c>
      <c r="E23" s="14">
        <v>3000</v>
      </c>
      <c r="F23" s="14">
        <f t="shared" si="0"/>
        <v>3000</v>
      </c>
      <c r="G23" s="14"/>
    </row>
    <row r="24" ht="18" customHeight="1" spans="1:7">
      <c r="A24" s="12">
        <v>20</v>
      </c>
      <c r="B24" s="15" t="s">
        <v>67</v>
      </c>
      <c r="C24" s="10" t="s">
        <v>16</v>
      </c>
      <c r="D24" s="14">
        <v>1</v>
      </c>
      <c r="E24" s="14">
        <v>2700</v>
      </c>
      <c r="F24" s="14">
        <f t="shared" si="0"/>
        <v>2700</v>
      </c>
      <c r="G24" s="14"/>
    </row>
    <row r="25" ht="18" customHeight="1" spans="1:7">
      <c r="A25" s="12">
        <v>21</v>
      </c>
      <c r="B25" s="15" t="s">
        <v>14</v>
      </c>
      <c r="C25" s="10" t="s">
        <v>11</v>
      </c>
      <c r="D25" s="14">
        <v>505</v>
      </c>
      <c r="E25" s="14">
        <v>25</v>
      </c>
      <c r="F25" s="14">
        <f t="shared" si="0"/>
        <v>12625</v>
      </c>
      <c r="G25" s="14"/>
    </row>
    <row r="26" ht="18" customHeight="1" spans="1:7">
      <c r="A26" s="12">
        <v>22</v>
      </c>
      <c r="B26" s="15" t="s">
        <v>68</v>
      </c>
      <c r="C26" s="10" t="s">
        <v>11</v>
      </c>
      <c r="D26" s="14">
        <v>156.7</v>
      </c>
      <c r="E26" s="14">
        <v>150</v>
      </c>
      <c r="F26" s="14">
        <f t="shared" si="0"/>
        <v>23505</v>
      </c>
      <c r="G26" s="14"/>
    </row>
    <row r="27" ht="18" customHeight="1" spans="1:7">
      <c r="A27" s="12">
        <v>23</v>
      </c>
      <c r="B27" s="15" t="s">
        <v>69</v>
      </c>
      <c r="C27" s="10" t="s">
        <v>18</v>
      </c>
      <c r="D27" s="14">
        <v>1</v>
      </c>
      <c r="E27" s="14">
        <v>5000</v>
      </c>
      <c r="F27" s="14">
        <f t="shared" si="0"/>
        <v>5000</v>
      </c>
      <c r="G27" s="14"/>
    </row>
    <row r="28" s="1" customFormat="1" ht="18" customHeight="1" spans="1:7">
      <c r="A28" s="12">
        <v>24</v>
      </c>
      <c r="B28" s="15" t="s">
        <v>70</v>
      </c>
      <c r="C28" s="10" t="s">
        <v>11</v>
      </c>
      <c r="D28" s="14">
        <v>12.6</v>
      </c>
      <c r="E28" s="14">
        <v>950</v>
      </c>
      <c r="F28" s="14">
        <f t="shared" si="0"/>
        <v>11970</v>
      </c>
      <c r="G28" s="14"/>
    </row>
    <row r="29" s="1" customFormat="1" ht="18" customHeight="1" spans="1:7">
      <c r="A29" s="12">
        <v>25</v>
      </c>
      <c r="B29" s="15" t="s">
        <v>71</v>
      </c>
      <c r="C29" s="10" t="s">
        <v>11</v>
      </c>
      <c r="D29" s="14">
        <v>11.13</v>
      </c>
      <c r="E29" s="14">
        <v>280</v>
      </c>
      <c r="F29" s="14">
        <f t="shared" si="0"/>
        <v>3116.4</v>
      </c>
      <c r="G29" s="14"/>
    </row>
    <row r="30" s="1" customFormat="1" ht="18" customHeight="1" spans="1:7">
      <c r="A30" s="12">
        <v>26</v>
      </c>
      <c r="B30" s="15" t="s">
        <v>72</v>
      </c>
      <c r="C30" s="10" t="s">
        <v>11</v>
      </c>
      <c r="D30" s="14">
        <v>7.08</v>
      </c>
      <c r="E30" s="14">
        <v>180</v>
      </c>
      <c r="F30" s="14">
        <f t="shared" si="0"/>
        <v>1274.4</v>
      </c>
      <c r="G30" s="14"/>
    </row>
    <row r="31" s="1" customFormat="1" ht="18" customHeight="1" spans="1:7">
      <c r="A31" s="12">
        <v>27</v>
      </c>
      <c r="B31" s="15" t="s">
        <v>73</v>
      </c>
      <c r="C31" s="10" t="s">
        <v>18</v>
      </c>
      <c r="D31" s="14">
        <v>1</v>
      </c>
      <c r="E31" s="14">
        <v>4000</v>
      </c>
      <c r="F31" s="14">
        <f t="shared" si="0"/>
        <v>4000</v>
      </c>
      <c r="G31" s="14"/>
    </row>
    <row r="32" ht="18" customHeight="1" spans="1:7">
      <c r="A32" s="12"/>
      <c r="B32" s="15" t="s">
        <v>34</v>
      </c>
      <c r="C32" s="10"/>
      <c r="D32" s="14"/>
      <c r="E32" s="14"/>
      <c r="F32" s="14">
        <f>SUM(F5:F31)</f>
        <v>160121.7</v>
      </c>
      <c r="G32" s="14"/>
    </row>
    <row r="33" ht="18" customHeight="1" spans="1:8">
      <c r="A33" s="12">
        <v>28</v>
      </c>
      <c r="B33" s="15" t="s">
        <v>35</v>
      </c>
      <c r="C33" s="10"/>
      <c r="D33" s="14"/>
      <c r="E33" s="18">
        <v>0.06</v>
      </c>
      <c r="F33" s="14">
        <f>F32*H33</f>
        <v>9607.302</v>
      </c>
      <c r="G33" s="14"/>
      <c r="H33" s="1">
        <v>0.06</v>
      </c>
    </row>
    <row r="34" ht="18" customHeight="1" spans="1:7">
      <c r="A34" s="12"/>
      <c r="B34" s="17" t="s">
        <v>36</v>
      </c>
      <c r="C34" s="10"/>
      <c r="D34" s="14"/>
      <c r="E34" s="14"/>
      <c r="F34" s="14">
        <f>F33+F32</f>
        <v>169729.002</v>
      </c>
      <c r="G34" s="14"/>
    </row>
    <row r="35" spans="1:7">
      <c r="A35" s="19" t="s">
        <v>38</v>
      </c>
      <c r="B35" s="19"/>
      <c r="C35" s="19"/>
      <c r="D35" s="19"/>
      <c r="E35" s="19"/>
      <c r="F35" s="19"/>
      <c r="G35" s="19"/>
    </row>
    <row r="36" spans="1:7">
      <c r="A36" s="19"/>
      <c r="B36" s="19"/>
      <c r="C36" s="19"/>
      <c r="D36" s="19"/>
      <c r="E36" s="19"/>
      <c r="F36" s="19"/>
      <c r="G36" s="19"/>
    </row>
    <row r="37" ht="2.25" customHeight="1" spans="1:7">
      <c r="A37" s="19"/>
      <c r="B37" s="19"/>
      <c r="C37" s="19"/>
      <c r="D37" s="19"/>
      <c r="E37" s="19"/>
      <c r="F37" s="19"/>
      <c r="G37" s="19"/>
    </row>
    <row r="38" ht="0.75" hidden="1" customHeight="1" spans="1:7">
      <c r="A38" s="19"/>
      <c r="B38" s="19"/>
      <c r="C38" s="19"/>
      <c r="D38" s="19"/>
      <c r="E38" s="19"/>
      <c r="F38" s="19"/>
      <c r="G38" s="19"/>
    </row>
    <row r="39" spans="1:7">
      <c r="A39" s="19" t="s">
        <v>39</v>
      </c>
      <c r="B39" s="19"/>
      <c r="C39" s="19"/>
      <c r="D39" s="19"/>
      <c r="E39" s="19"/>
      <c r="F39" s="19"/>
      <c r="G39" s="19"/>
    </row>
    <row r="40" spans="1:3">
      <c r="A40" s="3"/>
      <c r="B40" s="16" t="s">
        <v>40</v>
      </c>
      <c r="C40" s="3"/>
    </row>
    <row r="41" spans="1:3">
      <c r="A41" s="3"/>
      <c r="B41" s="16"/>
      <c r="C41" s="3"/>
    </row>
    <row r="42" spans="1:3">
      <c r="A42" s="3"/>
      <c r="C42" s="3"/>
    </row>
    <row r="43" spans="1:5">
      <c r="A43" s="3"/>
      <c r="B43" s="16" t="s">
        <v>41</v>
      </c>
      <c r="C43" s="3"/>
      <c r="E43" s="16" t="s">
        <v>42</v>
      </c>
    </row>
    <row r="44" spans="1:3">
      <c r="A44" s="3"/>
      <c r="C44" s="3"/>
    </row>
    <row r="45" spans="1:3">
      <c r="A45" s="3"/>
      <c r="C45" s="3"/>
    </row>
    <row r="46" spans="1:6">
      <c r="A46" s="3"/>
      <c r="C46" s="3"/>
      <c r="F46" s="1" t="s">
        <v>43</v>
      </c>
    </row>
  </sheetData>
  <mergeCells count="10">
    <mergeCell ref="A1:G1"/>
    <mergeCell ref="A2:G2"/>
    <mergeCell ref="D3:F3"/>
    <mergeCell ref="A39:G39"/>
    <mergeCell ref="F46:G46"/>
    <mergeCell ref="A3:A4"/>
    <mergeCell ref="B3:B4"/>
    <mergeCell ref="C3:C4"/>
    <mergeCell ref="G3:G4"/>
    <mergeCell ref="A35:G38"/>
  </mergeCells>
  <pageMargins left="0.31496062992126" right="0.393700787401575" top="0.393700787401575" bottom="0.393700787401575" header="0.31496062992126" footer="0.3149606299212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2008-09-11T17:22:00Z</dcterms:created>
  <cp:lastPrinted>2014-10-21T05:50:00Z</cp:lastPrinted>
  <dcterms:modified xsi:type="dcterms:W3CDTF">2020-08-20T11:58:20Z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