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已上传DKR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K9" i="1"/>
  <c r="B17" i="1"/>
  <c r="K18" i="1"/>
  <c r="K19" i="1"/>
  <c r="K20" i="1"/>
  <c r="K21" i="1"/>
  <c r="K22" i="1"/>
  <c r="K23" i="1"/>
  <c r="H27" i="1"/>
  <c r="K27" i="1"/>
  <c r="H28" i="1"/>
  <c r="K28" i="1" s="1"/>
  <c r="H29" i="1"/>
  <c r="K29" i="1" s="1"/>
  <c r="H30" i="1"/>
  <c r="K30" i="1" s="1"/>
  <c r="H33" i="1"/>
  <c r="K33" i="1" s="1"/>
  <c r="K35" i="1" s="1"/>
  <c r="B32" i="1" s="1"/>
  <c r="H34" i="1"/>
  <c r="K34" i="1" s="1"/>
  <c r="H37" i="1"/>
  <c r="K37" i="1"/>
  <c r="K38" i="1"/>
  <c r="H39" i="1"/>
  <c r="K39" i="1" s="1"/>
  <c r="H40" i="1"/>
  <c r="K40" i="1"/>
  <c r="H41" i="1"/>
  <c r="K41" i="1"/>
  <c r="H42" i="1"/>
  <c r="K42" i="1"/>
  <c r="H45" i="1"/>
  <c r="K45" i="1"/>
  <c r="H46" i="1"/>
  <c r="K46" i="1"/>
  <c r="H47" i="1"/>
  <c r="K47" i="1"/>
  <c r="H48" i="1"/>
  <c r="K48" i="1" s="1"/>
  <c r="H49" i="1"/>
  <c r="K49" i="1"/>
  <c r="H50" i="1"/>
  <c r="K50" i="1"/>
  <c r="H53" i="1"/>
  <c r="K53" i="1" s="1"/>
  <c r="K59" i="1" s="1"/>
  <c r="B52" i="1" s="1"/>
  <c r="H54" i="1"/>
  <c r="K54" i="1"/>
  <c r="H55" i="1"/>
  <c r="K55" i="1"/>
  <c r="H56" i="1"/>
  <c r="K56" i="1"/>
  <c r="H57" i="1"/>
  <c r="K57" i="1" s="1"/>
  <c r="H58" i="1"/>
  <c r="K58" i="1"/>
  <c r="H61" i="1"/>
  <c r="K61" i="1"/>
  <c r="H62" i="1"/>
  <c r="K62" i="1" s="1"/>
  <c r="H65" i="1"/>
  <c r="K65" i="1"/>
  <c r="H66" i="1"/>
  <c r="K66" i="1"/>
  <c r="H67" i="1"/>
  <c r="K67" i="1" s="1"/>
  <c r="H68" i="1"/>
  <c r="K68" i="1"/>
  <c r="H69" i="1"/>
  <c r="K69" i="1"/>
  <c r="H70" i="1"/>
  <c r="K70" i="1"/>
  <c r="H71" i="1"/>
  <c r="K71" i="1" s="1"/>
  <c r="H74" i="1"/>
  <c r="K74" i="1"/>
  <c r="K78" i="1" s="1"/>
  <c r="B73" i="1" s="1"/>
  <c r="H75" i="1"/>
  <c r="K75" i="1"/>
  <c r="H76" i="1"/>
  <c r="K76" i="1" s="1"/>
  <c r="H77" i="1"/>
  <c r="K77" i="1"/>
  <c r="H80" i="1"/>
  <c r="K80" i="1"/>
  <c r="K85" i="1" s="1"/>
  <c r="B79" i="1" s="1"/>
  <c r="H81" i="1"/>
  <c r="K81" i="1" s="1"/>
  <c r="H82" i="1"/>
  <c r="K82" i="1"/>
  <c r="H83" i="1"/>
  <c r="K83" i="1"/>
  <c r="H84" i="1"/>
  <c r="K84" i="1"/>
  <c r="H87" i="1"/>
  <c r="K87" i="1"/>
  <c r="H88" i="1"/>
  <c r="K88" i="1"/>
  <c r="H89" i="1"/>
  <c r="K89" i="1"/>
  <c r="K90" i="1"/>
  <c r="H91" i="1"/>
  <c r="K91" i="1"/>
  <c r="H92" i="1"/>
  <c r="K92" i="1" s="1"/>
  <c r="H93" i="1"/>
  <c r="K93" i="1"/>
  <c r="H96" i="1"/>
  <c r="K96" i="1"/>
  <c r="H97" i="1"/>
  <c r="K97" i="1" s="1"/>
  <c r="H98" i="1"/>
  <c r="K98" i="1"/>
  <c r="H99" i="1"/>
  <c r="K99" i="1" s="1"/>
  <c r="H100" i="1"/>
  <c r="K100" i="1"/>
  <c r="H103" i="1"/>
  <c r="K103" i="1"/>
  <c r="H104" i="1"/>
  <c r="K104" i="1" s="1"/>
  <c r="H105" i="1"/>
  <c r="K105" i="1"/>
  <c r="H106" i="1"/>
  <c r="K106" i="1" s="1"/>
  <c r="H107" i="1"/>
  <c r="K107" i="1"/>
  <c r="H108" i="1"/>
  <c r="K108" i="1" s="1"/>
  <c r="H109" i="1"/>
  <c r="K109" i="1"/>
  <c r="H110" i="1"/>
  <c r="K110" i="1" s="1"/>
  <c r="H111" i="1"/>
  <c r="K111" i="1"/>
  <c r="H112" i="1"/>
  <c r="K112" i="1" s="1"/>
  <c r="H113" i="1"/>
  <c r="K113" i="1"/>
  <c r="H114" i="1"/>
  <c r="K114" i="1" s="1"/>
  <c r="H115" i="1"/>
  <c r="K115" i="1"/>
  <c r="H118" i="1"/>
  <c r="K118" i="1"/>
  <c r="H119" i="1"/>
  <c r="K119" i="1" s="1"/>
  <c r="H120" i="1"/>
  <c r="K120" i="1"/>
  <c r="H121" i="1"/>
  <c r="K121" i="1" s="1"/>
  <c r="H124" i="1"/>
  <c r="K124" i="1"/>
  <c r="H125" i="1"/>
  <c r="K125" i="1"/>
  <c r="H126" i="1"/>
  <c r="K126" i="1"/>
  <c r="H127" i="1"/>
  <c r="K127" i="1" s="1"/>
  <c r="H128" i="1"/>
  <c r="K128" i="1"/>
  <c r="H129" i="1"/>
  <c r="K129" i="1"/>
  <c r="H130" i="1"/>
  <c r="K130" i="1"/>
  <c r="H131" i="1"/>
  <c r="K131" i="1" s="1"/>
  <c r="H132" i="1"/>
  <c r="K132" i="1"/>
  <c r="H133" i="1"/>
  <c r="K133" i="1"/>
  <c r="H134" i="1"/>
  <c r="K134" i="1"/>
  <c r="H135" i="1"/>
  <c r="K135" i="1" s="1"/>
  <c r="H136" i="1"/>
  <c r="K136" i="1"/>
  <c r="H137" i="1"/>
  <c r="K137" i="1"/>
  <c r="H138" i="1"/>
  <c r="K138" i="1"/>
  <c r="H139" i="1"/>
  <c r="K139" i="1" s="1"/>
  <c r="H140" i="1"/>
  <c r="K140" i="1"/>
  <c r="H141" i="1"/>
  <c r="K141" i="1"/>
  <c r="H142" i="1"/>
  <c r="K142" i="1"/>
  <c r="H143" i="1"/>
  <c r="K143" i="1" s="1"/>
  <c r="H144" i="1"/>
  <c r="K144" i="1"/>
  <c r="H145" i="1"/>
  <c r="K145" i="1"/>
  <c r="H146" i="1"/>
  <c r="K146" i="1"/>
  <c r="H159" i="1"/>
  <c r="K159" i="1"/>
  <c r="H160" i="1"/>
  <c r="K160" i="1" s="1"/>
  <c r="H161" i="1"/>
  <c r="K161" i="1"/>
  <c r="H162" i="1"/>
  <c r="K162" i="1" s="1"/>
  <c r="H165" i="1"/>
  <c r="K165" i="1"/>
  <c r="K167" i="1" s="1"/>
  <c r="H166" i="1"/>
  <c r="K166" i="1"/>
  <c r="H169" i="1"/>
  <c r="K169" i="1" s="1"/>
  <c r="K170" i="1" s="1"/>
  <c r="A171" i="1"/>
  <c r="K122" i="1" l="1"/>
  <c r="B117" i="1" s="1"/>
  <c r="K94" i="1"/>
  <c r="B86" i="1" s="1"/>
  <c r="K63" i="1"/>
  <c r="B60" i="1" s="1"/>
  <c r="K163" i="1"/>
  <c r="K72" i="1"/>
  <c r="B64" i="1" s="1"/>
  <c r="K116" i="1"/>
  <c r="B102" i="1" s="1"/>
  <c r="K101" i="1"/>
  <c r="B95" i="1" s="1"/>
  <c r="K147" i="1"/>
  <c r="K51" i="1"/>
  <c r="B44" i="1" s="1"/>
  <c r="K43" i="1"/>
  <c r="B36" i="1" s="1"/>
  <c r="K31" i="1"/>
  <c r="B26" i="1" s="1"/>
  <c r="B171" i="1" l="1"/>
</calcChain>
</file>

<file path=xl/sharedStrings.xml><?xml version="1.0" encoding="utf-8"?>
<sst xmlns="http://schemas.openxmlformats.org/spreadsheetml/2006/main" count="284" uniqueCount="242">
  <si>
    <t>合计：</t>
  </si>
  <si>
    <t>小计</t>
  </si>
  <si>
    <t>卫生间2 厨房1 客厅1 卧室3</t>
  </si>
  <si>
    <t>垃圾桶</t>
  </si>
  <si>
    <t>30搬家</t>
  </si>
  <si>
    <t>其他</t>
  </si>
  <si>
    <t>园艺</t>
  </si>
  <si>
    <t>植物</t>
  </si>
  <si>
    <t>29绿植</t>
  </si>
  <si>
    <t>绿植</t>
  </si>
  <si>
    <t>装饰</t>
  </si>
  <si>
    <t>画</t>
  </si>
  <si>
    <t>地毯</t>
  </si>
  <si>
    <t>墙纸及腰线</t>
  </si>
  <si>
    <t>28家居配饰</t>
  </si>
  <si>
    <t>浴霸</t>
  </si>
  <si>
    <t>热水器</t>
  </si>
  <si>
    <t>浴
室</t>
  </si>
  <si>
    <t>无线HUB</t>
  </si>
  <si>
    <t>空调</t>
  </si>
  <si>
    <t>电视</t>
  </si>
  <si>
    <t>消毒机</t>
  </si>
  <si>
    <t>微波炉</t>
  </si>
  <si>
    <t>冰箱</t>
  </si>
  <si>
    <t>厨
房</t>
  </si>
  <si>
    <t>27家电安装</t>
  </si>
  <si>
    <t>电器</t>
  </si>
  <si>
    <t>晾衣架</t>
  </si>
  <si>
    <t>衣帽架</t>
  </si>
  <si>
    <t>CD架</t>
  </si>
  <si>
    <t>小
家
具</t>
  </si>
  <si>
    <t>扶手转椅</t>
  </si>
  <si>
    <t>园几</t>
  </si>
  <si>
    <t>餐椅</t>
  </si>
  <si>
    <t>餐桌</t>
  </si>
  <si>
    <t>电视柜</t>
  </si>
  <si>
    <t>隔厅柜</t>
  </si>
  <si>
    <t>方茶几</t>
  </si>
  <si>
    <t>长茶几</t>
  </si>
  <si>
    <t>单人沙发</t>
  </si>
  <si>
    <t>双人沙发</t>
  </si>
  <si>
    <t>三人沙发</t>
  </si>
  <si>
    <t>书柜书桌</t>
  </si>
  <si>
    <t>写字台</t>
  </si>
  <si>
    <t>电视矮柜</t>
  </si>
  <si>
    <t>妆台+妆凳</t>
  </si>
  <si>
    <t>床头柜</t>
  </si>
  <si>
    <t>单人床1.2米</t>
  </si>
  <si>
    <t>双人床1.8米</t>
  </si>
  <si>
    <t>三门书柜</t>
  </si>
  <si>
    <t>四门衣柜</t>
  </si>
  <si>
    <t>家
居</t>
  </si>
  <si>
    <t>品牌：×××家具</t>
  </si>
  <si>
    <t>25拓荒保洁 26家具进场</t>
  </si>
  <si>
    <t>家具</t>
  </si>
  <si>
    <t>窗杆</t>
  </si>
  <si>
    <t>窗轨</t>
  </si>
  <si>
    <t>百叶帘</t>
  </si>
  <si>
    <t>窗帘</t>
  </si>
  <si>
    <t>纺
织</t>
  </si>
  <si>
    <t>24窗帘杆安装</t>
  </si>
  <si>
    <t>手纸盒</t>
  </si>
  <si>
    <t>下水阀</t>
  </si>
  <si>
    <t>PUSH放水</t>
  </si>
  <si>
    <t>浴室配件</t>
  </si>
  <si>
    <t>手盆</t>
  </si>
  <si>
    <t>套餐2</t>
  </si>
  <si>
    <t>镜子</t>
  </si>
  <si>
    <t>龙头</t>
  </si>
  <si>
    <t>浴柜</t>
  </si>
  <si>
    <t>套餐1</t>
  </si>
  <si>
    <t>柱盆</t>
  </si>
  <si>
    <t>1500×750</t>
  </si>
  <si>
    <t>浴盆</t>
  </si>
  <si>
    <t>坐便</t>
  </si>
  <si>
    <t>陶
瓷</t>
  </si>
  <si>
    <t>淋浴花洒</t>
  </si>
  <si>
    <t>品牌：×××卫浴</t>
  </si>
  <si>
    <t>23卫浴洁具</t>
  </si>
  <si>
    <t>卫浴</t>
  </si>
  <si>
    <t>安全用品</t>
  </si>
  <si>
    <t>（安全门锁、装修完换）</t>
  </si>
  <si>
    <t>锁</t>
  </si>
  <si>
    <t>（锁）</t>
  </si>
  <si>
    <t>门相关五金</t>
  </si>
  <si>
    <t>刀具</t>
  </si>
  <si>
    <t>家用五金</t>
  </si>
  <si>
    <t>常规固定件</t>
  </si>
  <si>
    <t>22五金</t>
  </si>
  <si>
    <t>五金</t>
  </si>
  <si>
    <t>（卫生间灯具和吊顶一起算）</t>
  </si>
  <si>
    <t>台灯3</t>
  </si>
  <si>
    <t>台灯</t>
  </si>
  <si>
    <t>走廊2</t>
  </si>
  <si>
    <t>过道灯</t>
  </si>
  <si>
    <t>餐厅1（兼门厅）</t>
  </si>
  <si>
    <t>餐厅灯</t>
  </si>
  <si>
    <t>客厅1</t>
  </si>
  <si>
    <t>地灯</t>
  </si>
  <si>
    <t>吊灯</t>
  </si>
  <si>
    <t>阳台2 八角1</t>
  </si>
  <si>
    <t>吸顶灯</t>
  </si>
  <si>
    <t>卧室3</t>
  </si>
  <si>
    <t>安装20开关插座、21灯具</t>
  </si>
  <si>
    <t>灯具</t>
  </si>
  <si>
    <t>踢脚线</t>
  </si>
  <si>
    <t>地板附件</t>
  </si>
  <si>
    <t>次卧地板</t>
  </si>
  <si>
    <t>书房地板</t>
  </si>
  <si>
    <t>主卧地板</t>
  </si>
  <si>
    <t>客厅地板</t>
  </si>
  <si>
    <t>品牌：×××地板</t>
  </si>
  <si>
    <t>安装17橱柜、18木门、19地板</t>
  </si>
  <si>
    <t>地板（95M2）</t>
  </si>
  <si>
    <t>灯暖</t>
  </si>
  <si>
    <t>换气扇</t>
  </si>
  <si>
    <t>厨房、两卫</t>
  </si>
  <si>
    <t>PVC吊顶</t>
  </si>
  <si>
    <t>品牌：×××吊顶</t>
  </si>
  <si>
    <t>15厨卫吊顶、16通煤气</t>
  </si>
  <si>
    <t>吊顶</t>
  </si>
  <si>
    <t>油漆工具</t>
  </si>
  <si>
    <t>油漆附件</t>
  </si>
  <si>
    <t>胶粘剂</t>
  </si>
  <si>
    <t>木器漆</t>
  </si>
  <si>
    <t>调色漆</t>
  </si>
  <si>
    <t>乳胶漆面漆</t>
  </si>
  <si>
    <t>乳胶漆底漆</t>
  </si>
  <si>
    <t>14刷墙面漆</t>
  </si>
  <si>
    <t>涂料</t>
  </si>
  <si>
    <t>炉灶</t>
  </si>
  <si>
    <t>排油烟机</t>
  </si>
  <si>
    <t>品牌：×××厨电</t>
  </si>
  <si>
    <t>12安装油烟机 13橱柜2次测量</t>
  </si>
  <si>
    <t>油烟机</t>
  </si>
  <si>
    <t>1.2*7.2=8.64M2</t>
  </si>
  <si>
    <t>阳台地砖</t>
  </si>
  <si>
    <t>1.4*3=4M2</t>
  </si>
  <si>
    <t>阳台墙砖</t>
  </si>
  <si>
    <t xml:space="preserve">主卫3.64+客卫4.11=8M2    </t>
  </si>
  <si>
    <t>卫浴地砖</t>
  </si>
  <si>
    <t>主卫20+客卫24=48M2   (250*350)</t>
  </si>
  <si>
    <t>卫浴墙砖</t>
  </si>
  <si>
    <t>2.2*3=6.6M2  (300*300)</t>
  </si>
  <si>
    <t>厨房地砖</t>
  </si>
  <si>
    <t>7.63×2.5=19.05M2</t>
  </si>
  <si>
    <t>厨房墙砖</t>
  </si>
  <si>
    <t>品牌：×××瓷砖</t>
  </si>
  <si>
    <t>11贴砖、过门石、安装窗台、地漏</t>
  </si>
  <si>
    <t>瓷砖</t>
  </si>
  <si>
    <t>防臭地漏-卫生间2、厨房1</t>
  </si>
  <si>
    <t>地漏</t>
  </si>
  <si>
    <t>阳台壁柜-木方</t>
  </si>
  <si>
    <t>其他木材</t>
  </si>
  <si>
    <t>木线条、石膏线条</t>
  </si>
  <si>
    <t>线条</t>
  </si>
  <si>
    <t>阳台壁柜</t>
  </si>
  <si>
    <t>板材</t>
  </si>
  <si>
    <t>砖</t>
  </si>
  <si>
    <t>沙子水泥</t>
  </si>
  <si>
    <t>10木工窗套、垭口、油工刷漆</t>
  </si>
  <si>
    <t>基础建材</t>
  </si>
  <si>
    <t>煤气报警</t>
  </si>
  <si>
    <t>家庭智能系统</t>
  </si>
  <si>
    <t>管材管件</t>
  </si>
  <si>
    <t>电料</t>
  </si>
  <si>
    <t>线管</t>
  </si>
  <si>
    <t xml:space="preserve">南卧4 北卧4 书房4 客厅5 走廊1
餐厅2 厨房5 主卫3 客卫3
阳台2  </t>
    <phoneticPr fontId="2" type="noConversion"/>
  </si>
  <si>
    <t>插座</t>
  </si>
  <si>
    <t>南卧2 北卧2 东卧1 客厅2 走廊1
餐厅1 厨房1 主卫2 客卫2 阳台2 
楼梯2</t>
    <phoneticPr fontId="2" type="noConversion"/>
  </si>
  <si>
    <t>开关</t>
  </si>
  <si>
    <t>品牌：×××开关</t>
  </si>
  <si>
    <t>9主料进场</t>
  </si>
  <si>
    <t>水电材料</t>
  </si>
  <si>
    <t>卫生间防水</t>
  </si>
  <si>
    <t>砌墙（厅、阳台）、铺砖、理石</t>
  </si>
  <si>
    <t>水电改造</t>
  </si>
  <si>
    <t>7水电改造、8卫生间防水</t>
  </si>
  <si>
    <t>隐蔽工程</t>
  </si>
  <si>
    <t>台</t>
  </si>
  <si>
    <t>厨宝</t>
  </si>
  <si>
    <t>个</t>
  </si>
  <si>
    <t>水龙头</t>
  </si>
  <si>
    <t>水槽</t>
  </si>
  <si>
    <t>延米</t>
  </si>
  <si>
    <t>橱柜</t>
  </si>
  <si>
    <r>
      <t>品牌:</t>
    </r>
    <r>
      <rPr>
        <u/>
        <sz val="11"/>
        <rFont val="宋体"/>
        <family val="3"/>
        <charset val="134"/>
      </rPr>
      <t xml:space="preserve">         </t>
    </r>
    <r>
      <rPr>
        <sz val="11"/>
        <rFont val="宋体"/>
        <family val="3"/>
        <charset val="134"/>
      </rPr>
      <t>橱柜</t>
    </r>
    <phoneticPr fontId="2" type="noConversion"/>
  </si>
  <si>
    <t>6橱柜第一次测量</t>
  </si>
  <si>
    <t>厨柜</t>
  </si>
  <si>
    <t>人造理石台面</t>
    <phoneticPr fontId="2" type="noConversion"/>
  </si>
  <si>
    <t>窗台</t>
  </si>
  <si>
    <t>厨房</t>
    <phoneticPr fontId="2" type="noConversion"/>
  </si>
  <si>
    <t>推拉门</t>
  </si>
  <si>
    <t>3窗套（不含卫浴）</t>
    <phoneticPr fontId="2" type="noConversion"/>
  </si>
  <si>
    <t>窗套</t>
  </si>
  <si>
    <t xml:space="preserve">与推拉门结合、入户门套 </t>
  </si>
  <si>
    <t>门套</t>
  </si>
  <si>
    <t>客厅1个</t>
    <phoneticPr fontId="2" type="noConversion"/>
  </si>
  <si>
    <t>防盗玻璃门</t>
    <phoneticPr fontId="2" type="noConversion"/>
  </si>
  <si>
    <t>镗</t>
  </si>
  <si>
    <t>卫生间2个门</t>
    <phoneticPr fontId="2" type="noConversion"/>
  </si>
  <si>
    <t>玻璃门</t>
  </si>
  <si>
    <t>卧室1个，衣帽间1个（送门套、合页、锁）</t>
    <phoneticPr fontId="2" type="noConversion"/>
  </si>
  <si>
    <t>木门</t>
  </si>
  <si>
    <t>木
门
厂
家
测
量</t>
  </si>
  <si>
    <r>
      <t>品牌:</t>
    </r>
    <r>
      <rPr>
        <u/>
        <sz val="11"/>
        <rFont val="宋体"/>
        <family val="3"/>
        <charset val="134"/>
      </rPr>
      <t xml:space="preserve">         </t>
    </r>
    <r>
      <rPr>
        <sz val="11"/>
        <rFont val="宋体"/>
        <family val="3"/>
        <charset val="134"/>
      </rPr>
      <t>门</t>
    </r>
    <phoneticPr fontId="2" type="noConversion"/>
  </si>
  <si>
    <t>5厂家上门测量</t>
  </si>
  <si>
    <t>木门推拉门</t>
  </si>
  <si>
    <t>项</t>
  </si>
  <si>
    <t>煤气改造</t>
  </si>
  <si>
    <t>大白</t>
  </si>
  <si>
    <t>水电</t>
  </si>
  <si>
    <t>油工</t>
  </si>
  <si>
    <t>木工</t>
  </si>
  <si>
    <t>砌墙（厅、阳台）、铺砖、理石、卫生间防水</t>
  </si>
  <si>
    <t>瓦工</t>
  </si>
  <si>
    <t>MM</t>
    <phoneticPr fontId="2" type="noConversion"/>
  </si>
  <si>
    <t>地暖铺设</t>
    <phoneticPr fontId="2" type="noConversion"/>
  </si>
  <si>
    <t>地暖工程</t>
    <phoneticPr fontId="2" type="noConversion"/>
  </si>
  <si>
    <t>客厅扩建</t>
    <phoneticPr fontId="2" type="noConversion"/>
  </si>
  <si>
    <t>土建工程</t>
    <phoneticPr fontId="2" type="noConversion"/>
  </si>
  <si>
    <t>客卧墙体拆除</t>
    <phoneticPr fontId="2" type="noConversion"/>
  </si>
  <si>
    <t>拆墙工程</t>
    <phoneticPr fontId="2" type="noConversion"/>
  </si>
  <si>
    <t>新建阳台栏杆</t>
    <phoneticPr fontId="2" type="noConversion"/>
  </si>
  <si>
    <t>阳台栏杆</t>
    <phoneticPr fontId="2" type="noConversion"/>
  </si>
  <si>
    <t>前期设计</t>
  </si>
  <si>
    <t>装修设计</t>
  </si>
  <si>
    <t>主
体
拆
改</t>
  </si>
  <si>
    <t>1办理开工手续（煤气改造）
2自行测量 3前期设计 4主体拆改</t>
  </si>
  <si>
    <t>基础装修人工</t>
  </si>
  <si>
    <t>小计
(元)</t>
  </si>
  <si>
    <t>单位</t>
  </si>
  <si>
    <t>数量</t>
  </si>
  <si>
    <t>折后价
(元)</t>
  </si>
  <si>
    <t>折扣</t>
  </si>
  <si>
    <t>单价
（元）</t>
  </si>
  <si>
    <r>
      <t>装修步骤</t>
    </r>
    <r>
      <rPr>
        <sz val="11"/>
        <rFont val="宋体"/>
        <family val="3"/>
        <charset val="134"/>
      </rPr>
      <t>（数字代表顺序）</t>
    </r>
  </si>
  <si>
    <t>预算分类</t>
  </si>
  <si>
    <t>编号</t>
  </si>
  <si>
    <t>实际合计</t>
  </si>
  <si>
    <t>预算</t>
  </si>
  <si>
    <t>普通家庭装修预算表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</si>
</sst>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¥&quot;#,##0;&quot;¥&quot;\-#,##0"/>
  </numFmts>
  <fonts count="17" x14ac:knownFonts="1"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55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1"/>
      <color indexed="55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63"/>
      <name val="宋体"/>
      <family val="3"/>
      <charset val="134"/>
    </font>
    <font>
      <b/>
      <sz val="11"/>
      <color indexed="55"/>
      <name val="宋体"/>
      <family val="3"/>
      <charset val="134"/>
    </font>
    <font>
      <b/>
      <sz val="11"/>
      <color indexed="63"/>
      <name val="宋体"/>
      <family val="3"/>
      <charset val="134"/>
    </font>
    <font>
      <u/>
      <sz val="11"/>
      <name val="宋体"/>
      <family val="3"/>
      <charset val="134"/>
    </font>
    <font>
      <b/>
      <sz val="1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22"/>
      </patternFill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 applyFill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5" fontId="1" fillId="0" borderId="0" xfId="0" applyNumberFormat="1" applyFont="1" applyFill="1" applyProtection="1">
      <alignment vertical="center"/>
      <protection locked="0"/>
    </xf>
    <xf numFmtId="5" fontId="5" fillId="0" borderId="0" xfId="0" applyNumberFormat="1" applyFont="1" applyFill="1" applyAlignment="1" applyProtection="1">
      <alignment horizontal="left" vertical="center"/>
      <protection locked="0"/>
    </xf>
    <xf numFmtId="5" fontId="5" fillId="0" borderId="0" xfId="0" applyNumberFormat="1" applyFont="1" applyFill="1" applyAlignment="1" applyProtection="1">
      <alignment horizontal="left" vertical="center" wrapText="1"/>
      <protection locked="0"/>
    </xf>
    <xf numFmtId="5" fontId="6" fillId="0" borderId="0" xfId="0" applyNumberFormat="1" applyFont="1" applyFill="1" applyProtection="1">
      <alignment vertical="center"/>
      <protection locked="0"/>
    </xf>
    <xf numFmtId="5" fontId="7" fillId="0" borderId="0" xfId="0" applyNumberFormat="1" applyFont="1" applyFill="1" applyAlignment="1" applyProtection="1">
      <alignment horizontal="left" vertical="center"/>
      <protection locked="0"/>
    </xf>
    <xf numFmtId="5" fontId="8" fillId="0" borderId="0" xfId="0" applyNumberFormat="1" applyFont="1" applyFill="1" applyProtection="1">
      <alignment vertical="center"/>
      <protection locked="0"/>
    </xf>
    <xf numFmtId="0" fontId="1" fillId="0" borderId="0" xfId="0" applyFont="1" applyFill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14" fontId="1" fillId="0" borderId="0" xfId="0" applyNumberFormat="1" applyFont="1" applyFill="1" applyAlignment="1" applyProtection="1">
      <alignment horizontal="left" vertical="center"/>
    </xf>
    <xf numFmtId="5" fontId="4" fillId="0" borderId="0" xfId="0" applyNumberFormat="1" applyFont="1" applyFill="1" applyProtection="1">
      <alignment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Protection="1">
      <alignment vertical="center"/>
      <protection locked="0"/>
    </xf>
    <xf numFmtId="0" fontId="9" fillId="0" borderId="0" xfId="0" applyFont="1" applyFill="1" applyProtection="1">
      <alignment vertical="center"/>
    </xf>
    <xf numFmtId="0" fontId="11" fillId="0" borderId="0" xfId="0" applyFont="1" applyFill="1" applyAlignment="1" applyProtection="1">
      <alignment horizontal="center" vertical="center"/>
    </xf>
    <xf numFmtId="5" fontId="1" fillId="0" borderId="0" xfId="0" applyNumberFormat="1" applyFont="1" applyFill="1" applyAlignment="1" applyProtection="1">
      <alignment horizontal="left" vertical="center"/>
    </xf>
    <xf numFmtId="0" fontId="11" fillId="0" borderId="0" xfId="0" applyFont="1" applyFill="1" applyAlignment="1" applyProtection="1">
      <alignment horizontal="center" vertical="center"/>
      <protection locked="0"/>
    </xf>
    <xf numFmtId="5" fontId="9" fillId="0" borderId="0" xfId="0" applyNumberFormat="1" applyFont="1" applyFill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2" xfId="0" applyFont="1" applyFill="1" applyBorder="1" applyProtection="1">
      <alignment vertical="center"/>
      <protection locked="0"/>
    </xf>
    <xf numFmtId="0" fontId="9" fillId="0" borderId="3" xfId="0" applyFont="1" applyFill="1" applyBorder="1" applyProtection="1">
      <alignment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5" fontId="9" fillId="0" borderId="4" xfId="0" applyNumberFormat="1" applyFont="1" applyFill="1" applyBorder="1" applyProtection="1">
      <alignment vertical="center"/>
    </xf>
    <xf numFmtId="5" fontId="9" fillId="0" borderId="5" xfId="0" applyNumberFormat="1" applyFont="1" applyFill="1" applyBorder="1" applyProtection="1">
      <alignment vertical="center"/>
      <protection locked="0"/>
    </xf>
    <xf numFmtId="0" fontId="9" fillId="0" borderId="6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Protection="1">
      <alignment vertical="center"/>
      <protection locked="0"/>
    </xf>
    <xf numFmtId="0" fontId="12" fillId="0" borderId="11" xfId="0" applyFont="1" applyFill="1" applyBorder="1" applyProtection="1">
      <alignment vertical="center"/>
      <protection locked="0"/>
    </xf>
    <xf numFmtId="0" fontId="9" fillId="0" borderId="12" xfId="0" applyFont="1" applyFill="1" applyBorder="1" applyProtection="1">
      <alignment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5" fontId="9" fillId="0" borderId="14" xfId="0" applyNumberFormat="1" applyFont="1" applyFill="1" applyBorder="1" applyProtection="1">
      <alignment vertical="center"/>
    </xf>
    <xf numFmtId="5" fontId="9" fillId="0" borderId="15" xfId="0" applyNumberFormat="1" applyFont="1" applyFill="1" applyBorder="1" applyProtection="1">
      <alignment vertical="center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</xf>
    <xf numFmtId="5" fontId="9" fillId="0" borderId="12" xfId="0" applyNumberFormat="1" applyFont="1" applyFill="1" applyBorder="1" applyProtection="1">
      <alignment vertical="center"/>
    </xf>
    <xf numFmtId="5" fontId="9" fillId="0" borderId="20" xfId="0" applyNumberFormat="1" applyFont="1" applyFill="1" applyBorder="1" applyProtection="1">
      <alignment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21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vertical="center"/>
      <protection locked="0"/>
    </xf>
    <xf numFmtId="0" fontId="9" fillId="0" borderId="12" xfId="0" applyNumberFormat="1" applyFont="1" applyFill="1" applyBorder="1" applyProtection="1">
      <alignment vertical="center"/>
      <protection locked="0"/>
    </xf>
    <xf numFmtId="5" fontId="9" fillId="2" borderId="12" xfId="0" applyNumberFormat="1" applyFont="1" applyFill="1" applyBorder="1" applyProtection="1">
      <alignment vertical="center"/>
    </xf>
    <xf numFmtId="5" fontId="9" fillId="3" borderId="20" xfId="0" applyNumberFormat="1" applyFont="1" applyFill="1" applyBorder="1" applyProtection="1">
      <alignment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Protection="1">
      <alignment vertical="center"/>
      <protection locked="0"/>
    </xf>
    <xf numFmtId="0" fontId="9" fillId="0" borderId="14" xfId="0" applyFont="1" applyFill="1" applyBorder="1" applyProtection="1">
      <alignment vertical="center"/>
      <protection locked="0"/>
    </xf>
    <xf numFmtId="0" fontId="9" fillId="0" borderId="23" xfId="0" applyFont="1" applyFill="1" applyBorder="1" applyAlignment="1" applyProtection="1">
      <alignment horizontal="center" vertical="center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0" fillId="0" borderId="25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Protection="1">
      <alignment vertical="center"/>
      <protection locked="0"/>
    </xf>
    <xf numFmtId="0" fontId="9" fillId="0" borderId="27" xfId="0" applyFont="1" applyFill="1" applyBorder="1" applyProtection="1">
      <alignment vertical="center"/>
      <protection locked="0"/>
    </xf>
    <xf numFmtId="5" fontId="9" fillId="0" borderId="13" xfId="0" applyNumberFormat="1" applyFont="1" applyFill="1" applyBorder="1" applyProtection="1">
      <alignment vertical="center"/>
    </xf>
    <xf numFmtId="5" fontId="9" fillId="0" borderId="28" xfId="0" applyNumberFormat="1" applyFont="1" applyFill="1" applyBorder="1" applyProtection="1">
      <alignment vertical="center"/>
      <protection locked="0"/>
    </xf>
    <xf numFmtId="0" fontId="9" fillId="0" borderId="29" xfId="0" applyFont="1" applyFill="1" applyBorder="1" applyProtection="1">
      <alignment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 wrapText="1"/>
      <protection locked="0"/>
    </xf>
    <xf numFmtId="5" fontId="9" fillId="2" borderId="13" xfId="0" applyNumberFormat="1" applyFont="1" applyFill="1" applyBorder="1" applyProtection="1">
      <alignment vertical="center"/>
    </xf>
    <xf numFmtId="5" fontId="9" fillId="3" borderId="28" xfId="0" applyNumberFormat="1" applyFont="1" applyFill="1" applyBorder="1" applyProtection="1">
      <alignment vertical="center"/>
      <protection locked="0"/>
    </xf>
    <xf numFmtId="0" fontId="11" fillId="0" borderId="0" xfId="0" applyFont="1" applyFill="1" applyProtection="1">
      <alignment vertical="center"/>
      <protection locked="0"/>
    </xf>
    <xf numFmtId="0" fontId="11" fillId="0" borderId="23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1" fillId="0" borderId="19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Protection="1">
      <alignment vertical="center"/>
      <protection locked="0"/>
    </xf>
    <xf numFmtId="5" fontId="14" fillId="0" borderId="7" xfId="0" applyNumberFormat="1" applyFont="1" applyFill="1" applyBorder="1" applyProtection="1">
      <alignment vertical="center"/>
      <protection locked="0"/>
    </xf>
    <xf numFmtId="0" fontId="11" fillId="0" borderId="13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Protection="1">
      <alignment vertical="center"/>
    </xf>
    <xf numFmtId="5" fontId="11" fillId="3" borderId="20" xfId="0" applyNumberFormat="1" applyFont="1" applyFill="1" applyBorder="1" applyProtection="1">
      <alignment vertical="center"/>
      <protection locked="0"/>
    </xf>
    <xf numFmtId="5" fontId="12" fillId="0" borderId="7" xfId="0" applyNumberFormat="1" applyFont="1" applyFill="1" applyBorder="1" applyProtection="1">
      <alignment vertical="center"/>
      <protection locked="0"/>
    </xf>
    <xf numFmtId="0" fontId="9" fillId="2" borderId="0" xfId="0" applyFont="1" applyFill="1" applyProtection="1">
      <alignment vertical="center"/>
    </xf>
    <xf numFmtId="0" fontId="9" fillId="0" borderId="30" xfId="0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Fill="1" applyBorder="1" applyAlignment="1" applyProtection="1">
      <alignment horizontal="center" vertical="center" wrapText="1"/>
      <protection locked="0"/>
    </xf>
    <xf numFmtId="0" fontId="9" fillId="0" borderId="32" xfId="0" applyFont="1" applyFill="1" applyBorder="1" applyAlignment="1" applyProtection="1">
      <alignment horizontal="center" vertical="center" wrapText="1"/>
      <protection locked="0"/>
    </xf>
    <xf numFmtId="0" fontId="9" fillId="0" borderId="13" xfId="0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Fill="1" applyBorder="1" applyProtection="1">
      <alignment vertical="center"/>
      <protection locked="0"/>
    </xf>
    <xf numFmtId="0" fontId="9" fillId="0" borderId="33" xfId="0" applyFont="1" applyFill="1" applyBorder="1" applyAlignment="1" applyProtection="1">
      <alignment horizontal="center" vertical="center"/>
    </xf>
    <xf numFmtId="0" fontId="10" fillId="0" borderId="34" xfId="0" applyFont="1" applyFill="1" applyBorder="1" applyAlignment="1" applyProtection="1">
      <alignment horizontal="center" vertical="center"/>
      <protection locked="0"/>
    </xf>
    <xf numFmtId="0" fontId="10" fillId="0" borderId="35" xfId="0" applyFont="1" applyFill="1" applyBorder="1" applyAlignment="1" applyProtection="1">
      <alignment horizontal="center" vertical="center"/>
      <protection locked="0"/>
    </xf>
    <xf numFmtId="0" fontId="10" fillId="0" borderId="36" xfId="0" applyFont="1" applyFill="1" applyBorder="1" applyAlignment="1" applyProtection="1">
      <alignment horizontal="center" vertical="center"/>
      <protection locked="0"/>
    </xf>
    <xf numFmtId="0" fontId="9" fillId="0" borderId="37" xfId="0" applyFont="1" applyFill="1" applyBorder="1" applyAlignment="1" applyProtection="1">
      <alignment horizontal="center" vertical="center"/>
      <protection locked="0"/>
    </xf>
    <xf numFmtId="0" fontId="10" fillId="0" borderId="38" xfId="0" applyFont="1" applyFill="1" applyBorder="1" applyProtection="1">
      <alignment vertical="center"/>
      <protection locked="0"/>
    </xf>
    <xf numFmtId="0" fontId="12" fillId="0" borderId="39" xfId="0" applyFont="1" applyFill="1" applyBorder="1" applyProtection="1">
      <alignment vertical="center"/>
      <protection locked="0"/>
    </xf>
    <xf numFmtId="0" fontId="9" fillId="0" borderId="40" xfId="0" applyFont="1" applyFill="1" applyBorder="1" applyProtection="1">
      <alignment vertical="center"/>
      <protection locked="0"/>
    </xf>
    <xf numFmtId="0" fontId="12" fillId="0" borderId="41" xfId="0" applyFont="1" applyFill="1" applyBorder="1" applyProtection="1">
      <alignment vertical="center"/>
      <protection locked="0"/>
    </xf>
    <xf numFmtId="0" fontId="9" fillId="0" borderId="42" xfId="0" applyFont="1" applyFill="1" applyBorder="1" applyProtection="1">
      <alignment vertical="center"/>
      <protection locked="0"/>
    </xf>
    <xf numFmtId="0" fontId="12" fillId="0" borderId="43" xfId="0" applyFont="1" applyFill="1" applyBorder="1" applyProtection="1">
      <alignment vertical="center"/>
      <protection locked="0"/>
    </xf>
    <xf numFmtId="0" fontId="9" fillId="0" borderId="44" xfId="0" applyFont="1" applyFill="1" applyBorder="1" applyProtection="1">
      <alignment vertical="center"/>
      <protection locked="0"/>
    </xf>
    <xf numFmtId="0" fontId="9" fillId="0" borderId="38" xfId="0" applyFont="1" applyFill="1" applyBorder="1" applyProtection="1">
      <alignment vertical="center"/>
      <protection locked="0"/>
    </xf>
    <xf numFmtId="0" fontId="9" fillId="0" borderId="45" xfId="0" applyFont="1" applyFill="1" applyBorder="1" applyProtection="1">
      <alignment vertical="center"/>
      <protection locked="0"/>
    </xf>
    <xf numFmtId="0" fontId="12" fillId="0" borderId="43" xfId="0" applyFont="1" applyFill="1" applyBorder="1" applyAlignment="1" applyProtection="1">
      <alignment vertical="center" wrapText="1"/>
      <protection locked="0"/>
    </xf>
    <xf numFmtId="0" fontId="10" fillId="0" borderId="46" xfId="0" applyFont="1" applyFill="1" applyBorder="1" applyAlignment="1" applyProtection="1">
      <alignment horizontal="center" vertical="center"/>
      <protection locked="0"/>
    </xf>
    <xf numFmtId="0" fontId="10" fillId="0" borderId="47" xfId="0" applyFont="1" applyFill="1" applyBorder="1" applyAlignment="1" applyProtection="1">
      <alignment horizontal="center" vertical="center"/>
      <protection locked="0"/>
    </xf>
    <xf numFmtId="0" fontId="9" fillId="0" borderId="48" xfId="0" applyFont="1" applyFill="1" applyBorder="1" applyProtection="1">
      <alignment vertical="center"/>
      <protection locked="0"/>
    </xf>
    <xf numFmtId="0" fontId="9" fillId="0" borderId="49" xfId="0" applyFont="1" applyFill="1" applyBorder="1" applyAlignment="1" applyProtection="1">
      <alignment horizontal="center" vertical="center"/>
    </xf>
    <xf numFmtId="0" fontId="10" fillId="0" borderId="50" xfId="0" applyFont="1" applyFill="1" applyBorder="1" applyAlignment="1" applyProtection="1">
      <alignment horizontal="center" vertical="center"/>
      <protection locked="0"/>
    </xf>
    <xf numFmtId="0" fontId="12" fillId="0" borderId="51" xfId="0" applyFont="1" applyFill="1" applyBorder="1" applyProtection="1">
      <alignment vertical="center"/>
      <protection locked="0"/>
    </xf>
    <xf numFmtId="0" fontId="9" fillId="0" borderId="52" xfId="0" applyFont="1" applyFill="1" applyBorder="1" applyProtection="1">
      <alignment vertical="center"/>
      <protection locked="0"/>
    </xf>
    <xf numFmtId="0" fontId="12" fillId="0" borderId="53" xfId="0" applyFont="1" applyFill="1" applyBorder="1" applyAlignment="1" applyProtection="1">
      <alignment vertical="center"/>
      <protection locked="0"/>
    </xf>
    <xf numFmtId="0" fontId="12" fillId="0" borderId="54" xfId="0" applyFont="1" applyFill="1" applyBorder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 wrapText="1"/>
      <protection locked="0"/>
    </xf>
    <xf numFmtId="0" fontId="9" fillId="0" borderId="30" xfId="0" applyFont="1" applyFill="1" applyBorder="1" applyAlignment="1" applyProtection="1">
      <alignment horizontal="center" vertical="center"/>
      <protection locked="0"/>
    </xf>
    <xf numFmtId="0" fontId="9" fillId="0" borderId="31" xfId="0" applyFont="1" applyFill="1" applyBorder="1" applyAlignment="1" applyProtection="1">
      <alignment horizontal="center" vertical="center"/>
      <protection locked="0"/>
    </xf>
    <xf numFmtId="0" fontId="9" fillId="0" borderId="32" xfId="0" applyFont="1" applyFill="1" applyBorder="1" applyAlignment="1" applyProtection="1">
      <alignment horizontal="center" vertical="center"/>
      <protection locked="0"/>
    </xf>
    <xf numFmtId="5" fontId="12" fillId="0" borderId="39" xfId="0" applyNumberFormat="1" applyFont="1" applyFill="1" applyBorder="1" applyProtection="1">
      <alignment vertical="center"/>
      <protection locked="0"/>
    </xf>
    <xf numFmtId="0" fontId="12" fillId="0" borderId="11" xfId="0" applyFont="1" applyFill="1" applyBorder="1" applyAlignment="1" applyProtection="1">
      <alignment horizontal="left" vertical="center"/>
      <protection locked="0"/>
    </xf>
    <xf numFmtId="0" fontId="12" fillId="0" borderId="55" xfId="0" applyFont="1" applyFill="1" applyBorder="1" applyAlignment="1" applyProtection="1">
      <alignment vertical="center" wrapText="1"/>
      <protection locked="0"/>
    </xf>
    <xf numFmtId="0" fontId="12" fillId="4" borderId="41" xfId="0" applyFont="1" applyFill="1" applyBorder="1" applyProtection="1">
      <alignment vertical="center"/>
      <protection locked="0"/>
    </xf>
    <xf numFmtId="0" fontId="9" fillId="3" borderId="42" xfId="0" applyFont="1" applyFill="1" applyBorder="1" applyProtection="1">
      <alignment vertical="center"/>
      <protection locked="0"/>
    </xf>
    <xf numFmtId="0" fontId="9" fillId="0" borderId="56" xfId="0" applyFont="1" applyFill="1" applyBorder="1" applyAlignment="1" applyProtection="1">
      <alignment horizontal="center" vertical="center"/>
      <protection locked="0"/>
    </xf>
    <xf numFmtId="0" fontId="9" fillId="0" borderId="34" xfId="0" applyFont="1" applyFill="1" applyBorder="1" applyAlignment="1" applyProtection="1">
      <alignment horizontal="center" vertical="center"/>
      <protection locked="0"/>
    </xf>
    <xf numFmtId="0" fontId="9" fillId="0" borderId="57" xfId="0" applyFont="1" applyFill="1" applyBorder="1" applyAlignment="1" applyProtection="1">
      <alignment horizontal="center" vertical="center"/>
      <protection locked="0"/>
    </xf>
    <xf numFmtId="0" fontId="12" fillId="0" borderId="53" xfId="0" applyFont="1" applyFill="1" applyBorder="1" applyAlignment="1" applyProtection="1">
      <alignment vertical="center" wrapText="1"/>
      <protection locked="0"/>
    </xf>
    <xf numFmtId="0" fontId="9" fillId="0" borderId="30" xfId="0" applyNumberFormat="1" applyFont="1" applyFill="1" applyBorder="1" applyAlignment="1" applyProtection="1">
      <alignment horizontal="center" vertical="center"/>
      <protection locked="0"/>
    </xf>
    <xf numFmtId="5" fontId="9" fillId="0" borderId="48" xfId="0" applyNumberFormat="1" applyFont="1" applyFill="1" applyBorder="1" applyProtection="1">
      <alignment vertical="center"/>
    </xf>
    <xf numFmtId="5" fontId="9" fillId="0" borderId="58" xfId="0" applyNumberFormat="1" applyFont="1" applyFill="1" applyBorder="1" applyProtection="1">
      <alignment vertical="center"/>
      <protection locked="0"/>
    </xf>
    <xf numFmtId="0" fontId="1" fillId="0" borderId="59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 wrapText="1"/>
      <protection locked="0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1" fillId="0" borderId="53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30" xfId="0" applyFont="1" applyFill="1" applyBorder="1" applyAlignment="1" applyProtection="1">
      <alignment horizontal="center" vertical="center"/>
      <protection locked="0"/>
    </xf>
    <xf numFmtId="5" fontId="9" fillId="0" borderId="30" xfId="0" applyNumberFormat="1" applyFont="1" applyFill="1" applyBorder="1" applyAlignment="1" applyProtection="1">
      <alignment horizontal="center" vertical="center"/>
      <protection locked="0"/>
    </xf>
    <xf numFmtId="5" fontId="9" fillId="0" borderId="58" xfId="0" applyNumberFormat="1" applyFont="1" applyFill="1" applyBorder="1" applyAlignment="1" applyProtection="1">
      <alignment horizontal="center" vertical="center"/>
      <protection locked="0"/>
    </xf>
    <xf numFmtId="0" fontId="1" fillId="0" borderId="61" xfId="0" applyFont="1" applyFill="1" applyBorder="1" applyAlignment="1" applyProtection="1">
      <alignment horizontal="center" vertical="center" wrapText="1"/>
      <protection locked="0"/>
    </xf>
    <xf numFmtId="0" fontId="1" fillId="0" borderId="32" xfId="0" applyFont="1" applyFill="1" applyBorder="1" applyAlignment="1" applyProtection="1">
      <alignment horizontal="center" vertical="center" wrapText="1"/>
      <protection locked="0"/>
    </xf>
    <xf numFmtId="0" fontId="1" fillId="0" borderId="54" xfId="0" applyFont="1" applyFill="1" applyBorder="1" applyAlignment="1" applyProtection="1">
      <alignment horizontal="center" vertical="center" wrapText="1"/>
      <protection locked="0"/>
    </xf>
    <xf numFmtId="0" fontId="1" fillId="0" borderId="60" xfId="0" applyFont="1" applyFill="1" applyBorder="1" applyAlignment="1" applyProtection="1">
      <alignment horizontal="center" vertical="center" wrapText="1"/>
      <protection locked="0"/>
    </xf>
    <xf numFmtId="0" fontId="11" fillId="0" borderId="32" xfId="0" applyFont="1" applyFill="1" applyBorder="1" applyAlignment="1" applyProtection="1">
      <alignment horizontal="center" vertical="center"/>
      <protection locked="0"/>
    </xf>
    <xf numFmtId="5" fontId="9" fillId="0" borderId="32" xfId="0" applyNumberFormat="1" applyFont="1" applyFill="1" applyBorder="1" applyAlignment="1" applyProtection="1">
      <alignment horizontal="center" vertical="center"/>
      <protection locked="0"/>
    </xf>
    <xf numFmtId="5" fontId="9" fillId="0" borderId="15" xfId="0" applyNumberFormat="1" applyFont="1" applyFill="1" applyBorder="1" applyAlignment="1" applyProtection="1">
      <alignment horizontal="center" vertical="center"/>
      <protection locked="0"/>
    </xf>
    <xf numFmtId="0" fontId="16" fillId="5" borderId="62" xfId="0" applyFont="1" applyFill="1" applyBorder="1" applyAlignment="1" applyProtection="1">
      <alignment horizontal="center" vertical="center"/>
      <protection locked="0"/>
    </xf>
    <xf numFmtId="0" fontId="16" fillId="5" borderId="63" xfId="0" applyFont="1" applyFill="1" applyBorder="1" applyAlignment="1" applyProtection="1">
      <alignment horizontal="center" vertical="center"/>
      <protection locked="0"/>
    </xf>
    <xf numFmtId="5" fontId="16" fillId="5" borderId="63" xfId="0" applyNumberFormat="1" applyFont="1" applyFill="1" applyBorder="1" applyAlignment="1" applyProtection="1">
      <alignment horizontal="center" vertical="center"/>
      <protection locked="0"/>
    </xf>
    <xf numFmtId="0" fontId="16" fillId="5" borderId="64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zoomScaleNormal="100" workbookViewId="0">
      <pane ySplit="3" topLeftCell="A106" activePane="bottomLeft" state="frozen"/>
      <selection pane="bottomLeft" sqref="A1:K1"/>
    </sheetView>
  </sheetViews>
  <sheetFormatPr defaultColWidth="9" defaultRowHeight="12" outlineLevelRow="2" x14ac:dyDescent="0.25"/>
  <cols>
    <col min="1" max="1" width="9.09765625" style="6" customWidth="1"/>
    <col min="2" max="2" width="9.3984375" style="6" bestFit="1" customWidth="1"/>
    <col min="3" max="3" width="6.19921875" style="5" customWidth="1"/>
    <col min="4" max="4" width="12.5" style="1" customWidth="1"/>
    <col min="5" max="5" width="36.69921875" style="1" customWidth="1"/>
    <col min="6" max="6" width="7.09765625" style="4" customWidth="1"/>
    <col min="7" max="7" width="7.09765625" style="3" customWidth="1"/>
    <col min="8" max="8" width="7.09765625" style="2" customWidth="1"/>
    <col min="9" max="10" width="7.09765625" style="3" customWidth="1"/>
    <col min="11" max="11" width="7.09765625" style="2" customWidth="1"/>
    <col min="12" max="16384" width="9" style="1"/>
  </cols>
  <sheetData>
    <row r="1" spans="1:11" ht="33" customHeight="1" x14ac:dyDescent="0.25">
      <c r="A1" s="149" t="s">
        <v>241</v>
      </c>
      <c r="B1" s="148"/>
      <c r="C1" s="147"/>
      <c r="D1" s="147"/>
      <c r="E1" s="147"/>
      <c r="F1" s="147"/>
      <c r="G1" s="147"/>
      <c r="H1" s="147"/>
      <c r="I1" s="147"/>
      <c r="J1" s="147"/>
      <c r="K1" s="146"/>
    </row>
    <row r="2" spans="1:11" s="16" customFormat="1" ht="14.4" x14ac:dyDescent="0.25">
      <c r="A2" s="145" t="s">
        <v>240</v>
      </c>
      <c r="B2" s="144" t="s">
        <v>239</v>
      </c>
      <c r="C2" s="143" t="s">
        <v>238</v>
      </c>
      <c r="D2" s="135" t="s">
        <v>237</v>
      </c>
      <c r="E2" s="134" t="s">
        <v>236</v>
      </c>
      <c r="F2" s="142" t="s">
        <v>235</v>
      </c>
      <c r="G2" s="132" t="s">
        <v>234</v>
      </c>
      <c r="H2" s="141" t="s">
        <v>233</v>
      </c>
      <c r="I2" s="140" t="s">
        <v>232</v>
      </c>
      <c r="J2" s="140" t="s">
        <v>231</v>
      </c>
      <c r="K2" s="139" t="s">
        <v>230</v>
      </c>
    </row>
    <row r="3" spans="1:11" s="16" customFormat="1" ht="14.4" x14ac:dyDescent="0.25">
      <c r="A3" s="138"/>
      <c r="B3" s="137"/>
      <c r="C3" s="136"/>
      <c r="D3" s="135"/>
      <c r="E3" s="134"/>
      <c r="F3" s="133"/>
      <c r="G3" s="132"/>
      <c r="H3" s="131"/>
      <c r="I3" s="130"/>
      <c r="J3" s="129"/>
      <c r="K3" s="128"/>
    </row>
    <row r="4" spans="1:11" s="16" customFormat="1" ht="28.8" outlineLevel="1" x14ac:dyDescent="0.25">
      <c r="A4" s="127">
        <v>20000</v>
      </c>
      <c r="B4" s="126">
        <f>K16</f>
        <v>0</v>
      </c>
      <c r="C4" s="125">
        <v>1</v>
      </c>
      <c r="D4" s="105" t="s">
        <v>229</v>
      </c>
      <c r="E4" s="124" t="s">
        <v>228</v>
      </c>
      <c r="F4" s="123"/>
      <c r="G4" s="122"/>
      <c r="H4" s="122"/>
      <c r="I4" s="122"/>
      <c r="J4" s="122"/>
      <c r="K4" s="121"/>
    </row>
    <row r="5" spans="1:11" s="16" customFormat="1" ht="14.25" customHeight="1" outlineLevel="2" x14ac:dyDescent="0.25">
      <c r="A5" s="48"/>
      <c r="B5" s="47"/>
      <c r="C5" s="85" t="s">
        <v>227</v>
      </c>
      <c r="D5" s="99" t="s">
        <v>226</v>
      </c>
      <c r="E5" s="102" t="s">
        <v>225</v>
      </c>
      <c r="F5" s="66"/>
      <c r="G5" s="61"/>
      <c r="H5" s="46"/>
      <c r="I5" s="61"/>
      <c r="J5" s="60" t="s">
        <v>208</v>
      </c>
      <c r="K5" s="59"/>
    </row>
    <row r="6" spans="1:11" s="16" customFormat="1" ht="14.25" customHeight="1" outlineLevel="2" x14ac:dyDescent="0.25">
      <c r="A6" s="48"/>
      <c r="B6" s="47"/>
      <c r="C6" s="84"/>
      <c r="D6" s="120" t="s">
        <v>224</v>
      </c>
      <c r="E6" s="119" t="s">
        <v>223</v>
      </c>
      <c r="F6" s="66"/>
      <c r="G6" s="104"/>
      <c r="H6" s="46"/>
      <c r="I6" s="104"/>
      <c r="J6" s="60" t="s">
        <v>208</v>
      </c>
      <c r="K6" s="59"/>
    </row>
    <row r="7" spans="1:11" s="16" customFormat="1" ht="14.25" customHeight="1" outlineLevel="2" x14ac:dyDescent="0.25">
      <c r="A7" s="48"/>
      <c r="B7" s="47"/>
      <c r="C7" s="84"/>
      <c r="D7" s="120" t="s">
        <v>222</v>
      </c>
      <c r="E7" s="119" t="s">
        <v>221</v>
      </c>
      <c r="F7" s="66"/>
      <c r="G7" s="104"/>
      <c r="H7" s="46"/>
      <c r="I7" s="104"/>
      <c r="J7" s="60"/>
      <c r="K7" s="59"/>
    </row>
    <row r="8" spans="1:11" s="16" customFormat="1" ht="14.4" outlineLevel="2" x14ac:dyDescent="0.25">
      <c r="A8" s="48"/>
      <c r="B8" s="47"/>
      <c r="C8" s="84"/>
      <c r="D8" s="120" t="s">
        <v>220</v>
      </c>
      <c r="E8" s="119" t="s">
        <v>219</v>
      </c>
      <c r="F8" s="66"/>
      <c r="G8" s="104"/>
      <c r="H8" s="46"/>
      <c r="I8" s="104"/>
      <c r="J8" s="60"/>
      <c r="K8" s="59"/>
    </row>
    <row r="9" spans="1:11" s="16" customFormat="1" ht="14.4" outlineLevel="2" x14ac:dyDescent="0.25">
      <c r="A9" s="48"/>
      <c r="B9" s="47"/>
      <c r="C9" s="84"/>
      <c r="D9" s="120" t="s">
        <v>218</v>
      </c>
      <c r="E9" s="119" t="s">
        <v>217</v>
      </c>
      <c r="F9" s="66">
        <v>50</v>
      </c>
      <c r="G9" s="104"/>
      <c r="H9" s="46"/>
      <c r="I9" s="104">
        <v>100</v>
      </c>
      <c r="J9" s="60" t="s">
        <v>216</v>
      </c>
      <c r="K9" s="59">
        <f>I9*F9</f>
        <v>5000</v>
      </c>
    </row>
    <row r="10" spans="1:11" s="16" customFormat="1" ht="14.4" outlineLevel="2" x14ac:dyDescent="0.25">
      <c r="A10" s="48"/>
      <c r="B10" s="47"/>
      <c r="C10" s="84"/>
      <c r="D10" s="63" t="s">
        <v>215</v>
      </c>
      <c r="E10" s="102" t="s">
        <v>214</v>
      </c>
      <c r="F10" s="66"/>
      <c r="G10" s="104"/>
      <c r="H10" s="46"/>
      <c r="I10" s="104"/>
      <c r="J10" s="60" t="s">
        <v>208</v>
      </c>
      <c r="K10" s="59"/>
    </row>
    <row r="11" spans="1:11" s="16" customFormat="1" ht="14.4" outlineLevel="2" x14ac:dyDescent="0.25">
      <c r="A11" s="48"/>
      <c r="B11" s="47"/>
      <c r="C11" s="84"/>
      <c r="D11" s="99" t="s">
        <v>213</v>
      </c>
      <c r="E11" s="102" t="s">
        <v>156</v>
      </c>
      <c r="F11" s="66"/>
      <c r="G11" s="104"/>
      <c r="H11" s="46"/>
      <c r="I11" s="104"/>
      <c r="J11" s="60" t="s">
        <v>208</v>
      </c>
      <c r="K11" s="59"/>
    </row>
    <row r="12" spans="1:11" s="16" customFormat="1" ht="14.4" outlineLevel="2" x14ac:dyDescent="0.25">
      <c r="A12" s="48"/>
      <c r="B12" s="47"/>
      <c r="C12" s="84"/>
      <c r="D12" s="99" t="s">
        <v>212</v>
      </c>
      <c r="E12" s="102" t="s">
        <v>156</v>
      </c>
      <c r="F12" s="66"/>
      <c r="G12" s="104"/>
      <c r="H12" s="46"/>
      <c r="I12" s="104"/>
      <c r="J12" s="60" t="s">
        <v>208</v>
      </c>
      <c r="K12" s="59"/>
    </row>
    <row r="13" spans="1:11" s="16" customFormat="1" ht="14.4" outlineLevel="2" x14ac:dyDescent="0.25">
      <c r="A13" s="48"/>
      <c r="B13" s="47"/>
      <c r="C13" s="84"/>
      <c r="D13" s="63" t="s">
        <v>211</v>
      </c>
      <c r="E13" s="102" t="s">
        <v>176</v>
      </c>
      <c r="F13" s="66"/>
      <c r="G13" s="104"/>
      <c r="H13" s="46"/>
      <c r="I13" s="104"/>
      <c r="J13" s="60" t="s">
        <v>208</v>
      </c>
      <c r="K13" s="59"/>
    </row>
    <row r="14" spans="1:11" s="16" customFormat="1" ht="14.4" outlineLevel="2" x14ac:dyDescent="0.25">
      <c r="A14" s="48"/>
      <c r="B14" s="47"/>
      <c r="C14" s="84"/>
      <c r="D14" s="109" t="s">
        <v>210</v>
      </c>
      <c r="E14" s="118"/>
      <c r="F14" s="66"/>
      <c r="G14" s="61"/>
      <c r="H14" s="46"/>
      <c r="I14" s="61"/>
      <c r="J14" s="60" t="s">
        <v>208</v>
      </c>
      <c r="K14" s="59"/>
    </row>
    <row r="15" spans="1:11" s="16" customFormat="1" ht="14.4" outlineLevel="2" x14ac:dyDescent="0.25">
      <c r="A15" s="48"/>
      <c r="B15" s="47"/>
      <c r="C15" s="84"/>
      <c r="D15" s="109" t="s">
        <v>209</v>
      </c>
      <c r="E15" s="118"/>
      <c r="F15" s="66"/>
      <c r="G15" s="104"/>
      <c r="H15" s="46"/>
      <c r="I15" s="104"/>
      <c r="J15" s="60" t="s">
        <v>208</v>
      </c>
      <c r="K15" s="59"/>
    </row>
    <row r="16" spans="1:11" s="16" customFormat="1" ht="14.4" outlineLevel="2" x14ac:dyDescent="0.25">
      <c r="A16" s="48"/>
      <c r="B16" s="47"/>
      <c r="C16" s="83"/>
      <c r="D16" s="95" t="s">
        <v>1</v>
      </c>
      <c r="E16" s="94"/>
      <c r="F16" s="100"/>
      <c r="G16" s="91"/>
      <c r="H16" s="92"/>
      <c r="I16" s="91"/>
      <c r="J16" s="90"/>
      <c r="K16" s="88"/>
    </row>
    <row r="17" spans="1:11" s="16" customFormat="1" ht="14.4" outlineLevel="1" x14ac:dyDescent="0.25">
      <c r="A17" s="48">
        <v>10000</v>
      </c>
      <c r="B17" s="47">
        <f>K25</f>
        <v>0</v>
      </c>
      <c r="C17" s="40">
        <v>2</v>
      </c>
      <c r="D17" s="39" t="s">
        <v>207</v>
      </c>
      <c r="E17" s="117" t="s">
        <v>206</v>
      </c>
      <c r="F17" s="51" t="s">
        <v>205</v>
      </c>
      <c r="G17" s="50"/>
      <c r="H17" s="50"/>
      <c r="I17" s="50"/>
      <c r="J17" s="50"/>
      <c r="K17" s="49"/>
    </row>
    <row r="18" spans="1:11" s="16" customFormat="1" ht="14.25" customHeight="1" outlineLevel="2" x14ac:dyDescent="0.25">
      <c r="A18" s="48"/>
      <c r="B18" s="47"/>
      <c r="C18" s="85" t="s">
        <v>204</v>
      </c>
      <c r="D18" s="99" t="s">
        <v>203</v>
      </c>
      <c r="E18" s="98" t="s">
        <v>202</v>
      </c>
      <c r="F18" s="66">
        <v>800</v>
      </c>
      <c r="G18" s="61"/>
      <c r="H18" s="46"/>
      <c r="I18" s="61">
        <v>2</v>
      </c>
      <c r="J18" s="60" t="s">
        <v>199</v>
      </c>
      <c r="K18" s="59">
        <f>F18*I18</f>
        <v>1600</v>
      </c>
    </row>
    <row r="19" spans="1:11" s="16" customFormat="1" ht="14.25" customHeight="1" outlineLevel="2" x14ac:dyDescent="0.25">
      <c r="A19" s="48"/>
      <c r="B19" s="47"/>
      <c r="C19" s="114"/>
      <c r="D19" s="97" t="s">
        <v>201</v>
      </c>
      <c r="E19" s="96" t="s">
        <v>200</v>
      </c>
      <c r="F19" s="66">
        <v>600</v>
      </c>
      <c r="G19" s="61"/>
      <c r="H19" s="46"/>
      <c r="I19" s="61">
        <v>2</v>
      </c>
      <c r="J19" s="60" t="s">
        <v>199</v>
      </c>
      <c r="K19" s="59">
        <f>F19*I19</f>
        <v>1200</v>
      </c>
    </row>
    <row r="20" spans="1:11" s="16" customFormat="1" ht="14.25" customHeight="1" outlineLevel="2" x14ac:dyDescent="0.25">
      <c r="A20" s="48"/>
      <c r="B20" s="47"/>
      <c r="C20" s="114"/>
      <c r="D20" s="97" t="s">
        <v>198</v>
      </c>
      <c r="E20" s="96" t="s">
        <v>197</v>
      </c>
      <c r="F20" s="66">
        <v>5000</v>
      </c>
      <c r="G20" s="61"/>
      <c r="H20" s="46"/>
      <c r="I20" s="104">
        <v>1</v>
      </c>
      <c r="J20" s="103"/>
      <c r="K20" s="59">
        <f>F20*I20</f>
        <v>5000</v>
      </c>
    </row>
    <row r="21" spans="1:11" s="16" customFormat="1" ht="14.25" customHeight="1" outlineLevel="2" x14ac:dyDescent="0.25">
      <c r="A21" s="48"/>
      <c r="B21" s="47"/>
      <c r="C21" s="114"/>
      <c r="D21" s="97" t="s">
        <v>196</v>
      </c>
      <c r="E21" s="96" t="s">
        <v>195</v>
      </c>
      <c r="F21" s="66"/>
      <c r="G21" s="61"/>
      <c r="H21" s="46"/>
      <c r="I21" s="104"/>
      <c r="J21" s="103" t="s">
        <v>184</v>
      </c>
      <c r="K21" s="59">
        <f>F21*I21</f>
        <v>0</v>
      </c>
    </row>
    <row r="22" spans="1:11" s="16" customFormat="1" ht="14.25" customHeight="1" outlineLevel="2" x14ac:dyDescent="0.25">
      <c r="A22" s="48"/>
      <c r="B22" s="47"/>
      <c r="C22" s="114"/>
      <c r="D22" s="97" t="s">
        <v>194</v>
      </c>
      <c r="E22" s="96" t="s">
        <v>193</v>
      </c>
      <c r="F22" s="66">
        <v>500</v>
      </c>
      <c r="G22" s="104"/>
      <c r="H22" s="46"/>
      <c r="I22" s="104">
        <v>3</v>
      </c>
      <c r="J22" s="103" t="s">
        <v>184</v>
      </c>
      <c r="K22" s="59">
        <f>F22*I22</f>
        <v>1500</v>
      </c>
    </row>
    <row r="23" spans="1:11" s="16" customFormat="1" ht="14.25" customHeight="1" outlineLevel="2" x14ac:dyDescent="0.25">
      <c r="A23" s="48"/>
      <c r="B23" s="47"/>
      <c r="C23" s="114"/>
      <c r="D23" s="97" t="s">
        <v>192</v>
      </c>
      <c r="E23" s="96" t="s">
        <v>191</v>
      </c>
      <c r="F23" s="66">
        <v>1000</v>
      </c>
      <c r="G23" s="104"/>
      <c r="H23" s="46"/>
      <c r="I23" s="104">
        <v>1</v>
      </c>
      <c r="J23" s="103" t="s">
        <v>184</v>
      </c>
      <c r="K23" s="59">
        <f>F23*I23</f>
        <v>1000</v>
      </c>
    </row>
    <row r="24" spans="1:11" s="16" customFormat="1" ht="14.25" customHeight="1" outlineLevel="2" x14ac:dyDescent="0.25">
      <c r="A24" s="48"/>
      <c r="B24" s="47"/>
      <c r="C24" s="114"/>
      <c r="D24" s="97" t="s">
        <v>190</v>
      </c>
      <c r="E24" s="96" t="s">
        <v>189</v>
      </c>
      <c r="F24" s="66"/>
      <c r="G24" s="104"/>
      <c r="H24" s="46"/>
      <c r="I24" s="104"/>
      <c r="J24" s="103" t="s">
        <v>184</v>
      </c>
      <c r="K24" s="59"/>
    </row>
    <row r="25" spans="1:11" s="16" customFormat="1" ht="14.25" customHeight="1" outlineLevel="2" x14ac:dyDescent="0.25">
      <c r="A25" s="48"/>
      <c r="B25" s="47"/>
      <c r="C25" s="113"/>
      <c r="D25" s="95" t="s">
        <v>1</v>
      </c>
      <c r="E25" s="116"/>
      <c r="F25" s="100"/>
      <c r="G25" s="91"/>
      <c r="H25" s="92"/>
      <c r="I25" s="91"/>
      <c r="J25" s="90"/>
      <c r="K25" s="88"/>
    </row>
    <row r="26" spans="1:11" s="16" customFormat="1" ht="14.4" outlineLevel="1" x14ac:dyDescent="0.25">
      <c r="A26" s="48">
        <v>8000</v>
      </c>
      <c r="B26" s="47">
        <f>K31</f>
        <v>0</v>
      </c>
      <c r="C26" s="40">
        <v>3</v>
      </c>
      <c r="D26" s="39" t="s">
        <v>188</v>
      </c>
      <c r="E26" s="52" t="s">
        <v>187</v>
      </c>
      <c r="F26" s="51" t="s">
        <v>186</v>
      </c>
      <c r="G26" s="50"/>
      <c r="H26" s="50"/>
      <c r="I26" s="50"/>
      <c r="J26" s="50"/>
      <c r="K26" s="49"/>
    </row>
    <row r="27" spans="1:11" s="16" customFormat="1" ht="14.25" customHeight="1" outlineLevel="2" x14ac:dyDescent="0.25">
      <c r="A27" s="48"/>
      <c r="B27" s="47"/>
      <c r="C27" s="115"/>
      <c r="D27" s="39" t="s">
        <v>185</v>
      </c>
      <c r="E27" s="38"/>
      <c r="F27" s="37"/>
      <c r="G27" s="35">
        <v>1</v>
      </c>
      <c r="H27" s="46">
        <f>F27*G27</f>
        <v>0</v>
      </c>
      <c r="I27" s="45">
        <v>5</v>
      </c>
      <c r="J27" s="44" t="s">
        <v>184</v>
      </c>
      <c r="K27" s="43">
        <f>H27*I27</f>
        <v>0</v>
      </c>
    </row>
    <row r="28" spans="1:11" s="16" customFormat="1" ht="14.25" customHeight="1" outlineLevel="2" x14ac:dyDescent="0.25">
      <c r="A28" s="48"/>
      <c r="B28" s="47"/>
      <c r="C28" s="114"/>
      <c r="D28" s="39" t="s">
        <v>183</v>
      </c>
      <c r="E28" s="38"/>
      <c r="F28" s="37"/>
      <c r="G28" s="35">
        <v>1</v>
      </c>
      <c r="H28" s="46">
        <f>F28*G28</f>
        <v>0</v>
      </c>
      <c r="I28" s="45">
        <v>1</v>
      </c>
      <c r="J28" s="44" t="s">
        <v>181</v>
      </c>
      <c r="K28" s="43">
        <f>H28*I28</f>
        <v>0</v>
      </c>
    </row>
    <row r="29" spans="1:11" s="16" customFormat="1" ht="14.25" customHeight="1" outlineLevel="2" x14ac:dyDescent="0.25">
      <c r="A29" s="48"/>
      <c r="B29" s="47"/>
      <c r="C29" s="114"/>
      <c r="D29" s="39" t="s">
        <v>182</v>
      </c>
      <c r="E29" s="38"/>
      <c r="F29" s="37"/>
      <c r="G29" s="35">
        <v>1</v>
      </c>
      <c r="H29" s="46">
        <f>F29*G29</f>
        <v>0</v>
      </c>
      <c r="I29" s="45">
        <v>1</v>
      </c>
      <c r="J29" s="44" t="s">
        <v>181</v>
      </c>
      <c r="K29" s="43">
        <f>H29*I29</f>
        <v>0</v>
      </c>
    </row>
    <row r="30" spans="1:11" s="16" customFormat="1" ht="14.25" customHeight="1" outlineLevel="2" x14ac:dyDescent="0.25">
      <c r="A30" s="48"/>
      <c r="B30" s="47"/>
      <c r="C30" s="114"/>
      <c r="D30" s="39" t="s">
        <v>180</v>
      </c>
      <c r="E30" s="38"/>
      <c r="F30" s="37"/>
      <c r="G30" s="35">
        <v>0.9</v>
      </c>
      <c r="H30" s="46">
        <f>F30*G30</f>
        <v>0</v>
      </c>
      <c r="I30" s="45">
        <v>1</v>
      </c>
      <c r="J30" s="44" t="s">
        <v>179</v>
      </c>
      <c r="K30" s="43">
        <f>H30*I30</f>
        <v>0</v>
      </c>
    </row>
    <row r="31" spans="1:11" s="16" customFormat="1" ht="14.25" customHeight="1" outlineLevel="2" x14ac:dyDescent="0.25">
      <c r="A31" s="48"/>
      <c r="B31" s="47"/>
      <c r="C31" s="113"/>
      <c r="D31" s="39" t="s">
        <v>1</v>
      </c>
      <c r="E31" s="38"/>
      <c r="F31" s="37"/>
      <c r="G31" s="35"/>
      <c r="H31" s="56"/>
      <c r="I31" s="35"/>
      <c r="J31" s="44"/>
      <c r="K31" s="43">
        <f>SUM(K27:K30)</f>
        <v>0</v>
      </c>
    </row>
    <row r="32" spans="1:11" s="16" customFormat="1" ht="14.4" outlineLevel="1" x14ac:dyDescent="0.25">
      <c r="A32" s="48">
        <v>2000</v>
      </c>
      <c r="B32" s="47">
        <f>K35</f>
        <v>0</v>
      </c>
      <c r="C32" s="40">
        <v>4</v>
      </c>
      <c r="D32" s="105" t="s">
        <v>178</v>
      </c>
      <c r="E32" s="52" t="s">
        <v>177</v>
      </c>
      <c r="F32" s="51"/>
      <c r="G32" s="50"/>
      <c r="H32" s="50"/>
      <c r="I32" s="50"/>
      <c r="J32" s="50"/>
      <c r="K32" s="49"/>
    </row>
    <row r="33" spans="1:11" s="16" customFormat="1" ht="14.4" outlineLevel="2" x14ac:dyDescent="0.25">
      <c r="A33" s="48"/>
      <c r="B33" s="47"/>
      <c r="C33" s="84"/>
      <c r="D33" s="63" t="s">
        <v>176</v>
      </c>
      <c r="E33" s="102" t="s">
        <v>175</v>
      </c>
      <c r="F33" s="37">
        <v>0</v>
      </c>
      <c r="G33" s="35">
        <v>1</v>
      </c>
      <c r="H33" s="46">
        <f>F33*G33</f>
        <v>0</v>
      </c>
      <c r="I33" s="45">
        <v>10</v>
      </c>
      <c r="J33" s="44"/>
      <c r="K33" s="43">
        <f>H33*I33</f>
        <v>0</v>
      </c>
    </row>
    <row r="34" spans="1:11" s="16" customFormat="1" ht="14.4" outlineLevel="2" x14ac:dyDescent="0.25">
      <c r="A34" s="48"/>
      <c r="B34" s="47"/>
      <c r="C34" s="84"/>
      <c r="D34" s="99" t="s">
        <v>174</v>
      </c>
      <c r="E34" s="102"/>
      <c r="F34" s="37">
        <v>0</v>
      </c>
      <c r="G34" s="35">
        <v>1</v>
      </c>
      <c r="H34" s="46">
        <f>F34*G34</f>
        <v>0</v>
      </c>
      <c r="I34" s="45">
        <v>1</v>
      </c>
      <c r="J34" s="44"/>
      <c r="K34" s="43">
        <f>H34*I34</f>
        <v>0</v>
      </c>
    </row>
    <row r="35" spans="1:11" s="16" customFormat="1" ht="14.4" outlineLevel="2" x14ac:dyDescent="0.25">
      <c r="A35" s="48"/>
      <c r="B35" s="47"/>
      <c r="C35" s="83"/>
      <c r="D35" s="95" t="s">
        <v>1</v>
      </c>
      <c r="E35" s="94"/>
      <c r="F35" s="100"/>
      <c r="G35" s="91"/>
      <c r="H35" s="92"/>
      <c r="I35" s="91"/>
      <c r="J35" s="90"/>
      <c r="K35" s="88">
        <f>SUM(K33:K34)</f>
        <v>0</v>
      </c>
    </row>
    <row r="36" spans="1:11" s="16" customFormat="1" ht="14.25" customHeight="1" outlineLevel="1" x14ac:dyDescent="0.25">
      <c r="A36" s="48">
        <v>1000</v>
      </c>
      <c r="B36" s="47">
        <f>K43</f>
        <v>219</v>
      </c>
      <c r="C36" s="40">
        <v>5</v>
      </c>
      <c r="D36" s="39" t="s">
        <v>173</v>
      </c>
      <c r="E36" s="52" t="s">
        <v>172</v>
      </c>
      <c r="F36" s="51" t="s">
        <v>171</v>
      </c>
      <c r="G36" s="50"/>
      <c r="H36" s="50"/>
      <c r="I36" s="50"/>
      <c r="J36" s="50"/>
      <c r="K36" s="49"/>
    </row>
    <row r="37" spans="1:11" s="16" customFormat="1" ht="43.2" outlineLevel="2" x14ac:dyDescent="0.25">
      <c r="A37" s="48"/>
      <c r="B37" s="47"/>
      <c r="C37" s="40"/>
      <c r="D37" s="39" t="s">
        <v>170</v>
      </c>
      <c r="E37" s="112" t="s">
        <v>169</v>
      </c>
      <c r="F37" s="37">
        <v>8</v>
      </c>
      <c r="G37" s="35">
        <v>1</v>
      </c>
      <c r="H37" s="46">
        <f>F37*G37</f>
        <v>8</v>
      </c>
      <c r="I37" s="45">
        <v>16</v>
      </c>
      <c r="J37" s="44"/>
      <c r="K37" s="43">
        <f>H37*I37</f>
        <v>128</v>
      </c>
    </row>
    <row r="38" spans="1:11" s="16" customFormat="1" ht="43.2" outlineLevel="2" x14ac:dyDescent="0.25">
      <c r="A38" s="48"/>
      <c r="B38" s="47"/>
      <c r="C38" s="40"/>
      <c r="D38" s="39" t="s">
        <v>168</v>
      </c>
      <c r="E38" s="112" t="s">
        <v>167</v>
      </c>
      <c r="F38" s="37">
        <v>3</v>
      </c>
      <c r="G38" s="35">
        <v>1</v>
      </c>
      <c r="H38" s="46">
        <v>2.6</v>
      </c>
      <c r="I38" s="45">
        <v>35</v>
      </c>
      <c r="J38" s="44"/>
      <c r="K38" s="43">
        <f>H38*I38</f>
        <v>91</v>
      </c>
    </row>
    <row r="39" spans="1:11" s="16" customFormat="1" ht="14.25" customHeight="1" outlineLevel="2" x14ac:dyDescent="0.25">
      <c r="A39" s="48"/>
      <c r="B39" s="47"/>
      <c r="C39" s="40"/>
      <c r="D39" s="39" t="s">
        <v>166</v>
      </c>
      <c r="E39" s="38"/>
      <c r="F39" s="37"/>
      <c r="G39" s="35">
        <v>1</v>
      </c>
      <c r="H39" s="46">
        <f>F39*G39</f>
        <v>0</v>
      </c>
      <c r="I39" s="45">
        <v>1</v>
      </c>
      <c r="J39" s="44"/>
      <c r="K39" s="43">
        <f>H39*I39</f>
        <v>0</v>
      </c>
    </row>
    <row r="40" spans="1:11" s="16" customFormat="1" ht="14.25" customHeight="1" outlineLevel="2" x14ac:dyDescent="0.25">
      <c r="A40" s="48"/>
      <c r="B40" s="47"/>
      <c r="C40" s="40"/>
      <c r="D40" s="39" t="s">
        <v>165</v>
      </c>
      <c r="E40" s="38"/>
      <c r="F40" s="37"/>
      <c r="G40" s="35">
        <v>1</v>
      </c>
      <c r="H40" s="46">
        <f>F40*G40</f>
        <v>0</v>
      </c>
      <c r="I40" s="45">
        <v>1</v>
      </c>
      <c r="J40" s="44"/>
      <c r="K40" s="43">
        <f>H40*I40</f>
        <v>0</v>
      </c>
    </row>
    <row r="41" spans="1:11" s="16" customFormat="1" ht="14.25" customHeight="1" outlineLevel="2" x14ac:dyDescent="0.25">
      <c r="A41" s="48"/>
      <c r="B41" s="47"/>
      <c r="C41" s="40"/>
      <c r="D41" s="39" t="s">
        <v>164</v>
      </c>
      <c r="E41" s="38"/>
      <c r="F41" s="37"/>
      <c r="G41" s="35">
        <v>1</v>
      </c>
      <c r="H41" s="46">
        <f>F41*G41</f>
        <v>0</v>
      </c>
      <c r="I41" s="45">
        <v>1</v>
      </c>
      <c r="J41" s="44"/>
      <c r="K41" s="43">
        <f>H41*I41</f>
        <v>0</v>
      </c>
    </row>
    <row r="42" spans="1:11" s="16" customFormat="1" ht="14.25" customHeight="1" outlineLevel="2" x14ac:dyDescent="0.25">
      <c r="A42" s="48"/>
      <c r="B42" s="47"/>
      <c r="C42" s="40"/>
      <c r="D42" s="39" t="s">
        <v>163</v>
      </c>
      <c r="E42" s="38" t="s">
        <v>162</v>
      </c>
      <c r="F42" s="37"/>
      <c r="G42" s="35">
        <v>1</v>
      </c>
      <c r="H42" s="46">
        <f>F42*G42</f>
        <v>0</v>
      </c>
      <c r="I42" s="45">
        <v>1</v>
      </c>
      <c r="J42" s="44"/>
      <c r="K42" s="43">
        <f>H42*I42</f>
        <v>0</v>
      </c>
    </row>
    <row r="43" spans="1:11" s="16" customFormat="1" ht="14.25" customHeight="1" outlineLevel="2" x14ac:dyDescent="0.25">
      <c r="A43" s="48"/>
      <c r="B43" s="47"/>
      <c r="C43" s="40"/>
      <c r="D43" s="39" t="s">
        <v>1</v>
      </c>
      <c r="E43" s="38"/>
      <c r="F43" s="87"/>
      <c r="G43" s="34"/>
      <c r="H43" s="56"/>
      <c r="I43" s="35"/>
      <c r="J43" s="44"/>
      <c r="K43" s="43">
        <f>SUM(K37:K42)</f>
        <v>219</v>
      </c>
    </row>
    <row r="44" spans="1:11" s="16" customFormat="1" ht="14.4" outlineLevel="1" x14ac:dyDescent="0.25">
      <c r="A44" s="48">
        <v>2000</v>
      </c>
      <c r="B44" s="47">
        <f>K51</f>
        <v>0</v>
      </c>
      <c r="C44" s="40">
        <v>6</v>
      </c>
      <c r="D44" s="39" t="s">
        <v>161</v>
      </c>
      <c r="E44" s="52" t="s">
        <v>160</v>
      </c>
      <c r="F44" s="51"/>
      <c r="G44" s="50"/>
      <c r="H44" s="50"/>
      <c r="I44" s="50"/>
      <c r="J44" s="50"/>
      <c r="K44" s="49"/>
    </row>
    <row r="45" spans="1:11" s="16" customFormat="1" ht="14.4" outlineLevel="2" x14ac:dyDescent="0.25">
      <c r="A45" s="48"/>
      <c r="B45" s="47"/>
      <c r="C45" s="40"/>
      <c r="D45" s="99" t="s">
        <v>159</v>
      </c>
      <c r="E45" s="98"/>
      <c r="F45" s="66">
        <v>0</v>
      </c>
      <c r="G45" s="61">
        <v>1</v>
      </c>
      <c r="H45" s="46">
        <f>F45*G45</f>
        <v>0</v>
      </c>
      <c r="I45" s="60">
        <v>1</v>
      </c>
      <c r="J45" s="60"/>
      <c r="K45" s="59">
        <f>H45*I45</f>
        <v>0</v>
      </c>
    </row>
    <row r="46" spans="1:11" s="16" customFormat="1" ht="14.4" outlineLevel="2" x14ac:dyDescent="0.25">
      <c r="A46" s="48"/>
      <c r="B46" s="47"/>
      <c r="C46" s="40"/>
      <c r="D46" s="99" t="s">
        <v>158</v>
      </c>
      <c r="E46" s="98"/>
      <c r="F46" s="66">
        <v>0</v>
      </c>
      <c r="G46" s="61">
        <v>1</v>
      </c>
      <c r="H46" s="46">
        <f>F46*G46</f>
        <v>0</v>
      </c>
      <c r="I46" s="60">
        <v>1</v>
      </c>
      <c r="J46" s="60"/>
      <c r="K46" s="59">
        <f>H46*I46</f>
        <v>0</v>
      </c>
    </row>
    <row r="47" spans="1:11" s="16" customFormat="1" ht="14.4" outlineLevel="2" x14ac:dyDescent="0.25">
      <c r="A47" s="48"/>
      <c r="B47" s="47"/>
      <c r="C47" s="40"/>
      <c r="D47" s="99" t="s">
        <v>157</v>
      </c>
      <c r="E47" s="98" t="s">
        <v>156</v>
      </c>
      <c r="F47" s="66">
        <v>0</v>
      </c>
      <c r="G47" s="61">
        <v>1</v>
      </c>
      <c r="H47" s="46">
        <f>F47*G47</f>
        <v>0</v>
      </c>
      <c r="I47" s="60">
        <v>1</v>
      </c>
      <c r="J47" s="60"/>
      <c r="K47" s="59">
        <f>H47*I47</f>
        <v>0</v>
      </c>
    </row>
    <row r="48" spans="1:11" s="16" customFormat="1" ht="14.4" outlineLevel="2" x14ac:dyDescent="0.25">
      <c r="A48" s="48"/>
      <c r="B48" s="47"/>
      <c r="C48" s="40"/>
      <c r="D48" s="63" t="s">
        <v>155</v>
      </c>
      <c r="E48" s="62" t="s">
        <v>154</v>
      </c>
      <c r="F48" s="66">
        <v>0</v>
      </c>
      <c r="G48" s="61">
        <v>1</v>
      </c>
      <c r="H48" s="46">
        <f>F48*G48</f>
        <v>0</v>
      </c>
      <c r="I48" s="60">
        <v>10</v>
      </c>
      <c r="J48" s="60"/>
      <c r="K48" s="59">
        <f>H48*I48</f>
        <v>0</v>
      </c>
    </row>
    <row r="49" spans="1:11" s="16" customFormat="1" ht="14.4" outlineLevel="2" x14ac:dyDescent="0.25">
      <c r="A49" s="48"/>
      <c r="B49" s="47"/>
      <c r="C49" s="40"/>
      <c r="D49" s="63" t="s">
        <v>153</v>
      </c>
      <c r="E49" s="62" t="s">
        <v>152</v>
      </c>
      <c r="F49" s="66">
        <v>0</v>
      </c>
      <c r="G49" s="61">
        <v>1</v>
      </c>
      <c r="H49" s="46">
        <f>F49*G49</f>
        <v>0</v>
      </c>
      <c r="I49" s="60">
        <v>1</v>
      </c>
      <c r="J49" s="60"/>
      <c r="K49" s="59">
        <f>H49*I49</f>
        <v>0</v>
      </c>
    </row>
    <row r="50" spans="1:11" s="16" customFormat="1" ht="14.4" outlineLevel="2" x14ac:dyDescent="0.25">
      <c r="A50" s="48"/>
      <c r="B50" s="47"/>
      <c r="C50" s="40"/>
      <c r="D50" s="109" t="s">
        <v>151</v>
      </c>
      <c r="E50" s="108" t="s">
        <v>150</v>
      </c>
      <c r="F50" s="66">
        <v>0</v>
      </c>
      <c r="G50" s="61">
        <v>1</v>
      </c>
      <c r="H50" s="46">
        <f>F50*G50</f>
        <v>0</v>
      </c>
      <c r="I50" s="60">
        <v>3</v>
      </c>
      <c r="J50" s="60"/>
      <c r="K50" s="59">
        <f>H50*I50</f>
        <v>0</v>
      </c>
    </row>
    <row r="51" spans="1:11" s="16" customFormat="1" ht="14.4" outlineLevel="2" x14ac:dyDescent="0.25">
      <c r="A51" s="48"/>
      <c r="B51" s="47"/>
      <c r="C51" s="40"/>
      <c r="D51" s="95" t="s">
        <v>1</v>
      </c>
      <c r="E51" s="94"/>
      <c r="F51" s="100"/>
      <c r="G51" s="91"/>
      <c r="H51" s="92"/>
      <c r="I51" s="90"/>
      <c r="J51" s="90"/>
      <c r="K51" s="88">
        <f>SUM(K45:K50)</f>
        <v>0</v>
      </c>
    </row>
    <row r="52" spans="1:11" s="16" customFormat="1" ht="14.4" outlineLevel="1" x14ac:dyDescent="0.25">
      <c r="A52" s="48">
        <v>4000</v>
      </c>
      <c r="B52" s="47">
        <f>K59</f>
        <v>0</v>
      </c>
      <c r="C52" s="40">
        <v>7</v>
      </c>
      <c r="D52" s="105" t="s">
        <v>149</v>
      </c>
      <c r="E52" s="52" t="s">
        <v>148</v>
      </c>
      <c r="F52" s="51" t="s">
        <v>147</v>
      </c>
      <c r="G52" s="50"/>
      <c r="H52" s="50"/>
      <c r="I52" s="50"/>
      <c r="J52" s="50"/>
      <c r="K52" s="49"/>
    </row>
    <row r="53" spans="1:11" s="16" customFormat="1" ht="14.4" outlineLevel="2" x14ac:dyDescent="0.25">
      <c r="A53" s="48"/>
      <c r="B53" s="47"/>
      <c r="C53" s="67"/>
      <c r="D53" s="99" t="s">
        <v>146</v>
      </c>
      <c r="E53" s="102" t="s">
        <v>145</v>
      </c>
      <c r="F53" s="66">
        <v>0</v>
      </c>
      <c r="G53" s="61">
        <v>0.97</v>
      </c>
      <c r="H53" s="46">
        <f>F53*G53</f>
        <v>0</v>
      </c>
      <c r="I53" s="60">
        <v>19.05</v>
      </c>
      <c r="J53" s="60"/>
      <c r="K53" s="59">
        <f>H53*I53</f>
        <v>0</v>
      </c>
    </row>
    <row r="54" spans="1:11" s="16" customFormat="1" ht="14.4" outlineLevel="2" x14ac:dyDescent="0.25">
      <c r="A54" s="48"/>
      <c r="B54" s="47"/>
      <c r="C54" s="67"/>
      <c r="D54" s="63" t="s">
        <v>144</v>
      </c>
      <c r="E54" s="102" t="s">
        <v>143</v>
      </c>
      <c r="F54" s="66">
        <v>0</v>
      </c>
      <c r="G54" s="61">
        <v>0.97</v>
      </c>
      <c r="H54" s="46">
        <f>F54*G54</f>
        <v>0</v>
      </c>
      <c r="I54" s="60">
        <v>6.6</v>
      </c>
      <c r="J54" s="60"/>
      <c r="K54" s="59">
        <f>H54*I54</f>
        <v>0</v>
      </c>
    </row>
    <row r="55" spans="1:11" s="16" customFormat="1" ht="14.4" outlineLevel="2" x14ac:dyDescent="0.25">
      <c r="A55" s="48"/>
      <c r="B55" s="47"/>
      <c r="C55" s="67"/>
      <c r="D55" s="99" t="s">
        <v>142</v>
      </c>
      <c r="E55" s="102" t="s">
        <v>141</v>
      </c>
      <c r="F55" s="66">
        <v>0</v>
      </c>
      <c r="G55" s="61">
        <v>0.97</v>
      </c>
      <c r="H55" s="46">
        <f>F55*G55</f>
        <v>0</v>
      </c>
      <c r="I55" s="60">
        <v>48</v>
      </c>
      <c r="J55" s="60"/>
      <c r="K55" s="59">
        <f>H55*I55</f>
        <v>0</v>
      </c>
    </row>
    <row r="56" spans="1:11" s="16" customFormat="1" ht="14.4" outlineLevel="2" x14ac:dyDescent="0.25">
      <c r="A56" s="48"/>
      <c r="B56" s="47"/>
      <c r="C56" s="67"/>
      <c r="D56" s="99" t="s">
        <v>140</v>
      </c>
      <c r="E56" s="102" t="s">
        <v>139</v>
      </c>
      <c r="F56" s="66">
        <v>0</v>
      </c>
      <c r="G56" s="61">
        <v>0.97</v>
      </c>
      <c r="H56" s="46">
        <f>F56*G56</f>
        <v>0</v>
      </c>
      <c r="I56" s="60">
        <v>8</v>
      </c>
      <c r="J56" s="60"/>
      <c r="K56" s="59">
        <f>H56*I56</f>
        <v>0</v>
      </c>
    </row>
    <row r="57" spans="1:11" s="16" customFormat="1" ht="14.4" outlineLevel="2" x14ac:dyDescent="0.25">
      <c r="A57" s="48"/>
      <c r="B57" s="47"/>
      <c r="C57" s="67"/>
      <c r="D57" s="63" t="s">
        <v>138</v>
      </c>
      <c r="E57" s="102" t="s">
        <v>137</v>
      </c>
      <c r="F57" s="66">
        <v>0</v>
      </c>
      <c r="G57" s="61">
        <v>0.97</v>
      </c>
      <c r="H57" s="46">
        <f>F57*G57</f>
        <v>0</v>
      </c>
      <c r="I57" s="60">
        <v>4</v>
      </c>
      <c r="J57" s="60"/>
      <c r="K57" s="59">
        <f>H57*I57</f>
        <v>0</v>
      </c>
    </row>
    <row r="58" spans="1:11" s="16" customFormat="1" ht="14.4" outlineLevel="2" x14ac:dyDescent="0.25">
      <c r="A58" s="48"/>
      <c r="B58" s="47"/>
      <c r="C58" s="67"/>
      <c r="D58" s="63" t="s">
        <v>136</v>
      </c>
      <c r="E58" s="102" t="s">
        <v>135</v>
      </c>
      <c r="F58" s="66">
        <v>0</v>
      </c>
      <c r="G58" s="61">
        <v>0.97</v>
      </c>
      <c r="H58" s="46">
        <f>F58*G58</f>
        <v>0</v>
      </c>
      <c r="I58" s="60">
        <v>8.64</v>
      </c>
      <c r="J58" s="60"/>
      <c r="K58" s="59">
        <f>H58*I58</f>
        <v>0</v>
      </c>
    </row>
    <row r="59" spans="1:11" s="16" customFormat="1" ht="14.4" outlineLevel="2" x14ac:dyDescent="0.25">
      <c r="A59" s="48"/>
      <c r="B59" s="47"/>
      <c r="C59" s="67"/>
      <c r="D59" s="95" t="s">
        <v>1</v>
      </c>
      <c r="E59" s="94"/>
      <c r="F59" s="100"/>
      <c r="G59" s="91"/>
      <c r="H59" s="92"/>
      <c r="I59" s="90"/>
      <c r="J59" s="90"/>
      <c r="K59" s="88">
        <f>SUM(K53:K56)</f>
        <v>0</v>
      </c>
    </row>
    <row r="60" spans="1:11" s="16" customFormat="1" ht="14.4" outlineLevel="1" x14ac:dyDescent="0.25">
      <c r="A60" s="48">
        <v>5000</v>
      </c>
      <c r="B60" s="47">
        <f>K63</f>
        <v>4000</v>
      </c>
      <c r="C60" s="40">
        <v>8</v>
      </c>
      <c r="D60" s="105" t="s">
        <v>134</v>
      </c>
      <c r="E60" s="52" t="s">
        <v>133</v>
      </c>
      <c r="F60" s="51" t="s">
        <v>132</v>
      </c>
      <c r="G60" s="50"/>
      <c r="H60" s="50"/>
      <c r="I60" s="50"/>
      <c r="J60" s="50"/>
      <c r="K60" s="49"/>
    </row>
    <row r="61" spans="1:11" s="16" customFormat="1" ht="14.4" outlineLevel="2" x14ac:dyDescent="0.25">
      <c r="A61" s="48"/>
      <c r="B61" s="47"/>
      <c r="C61" s="67"/>
      <c r="D61" s="39" t="s">
        <v>131</v>
      </c>
      <c r="E61" s="111"/>
      <c r="F61" s="37">
        <v>2000</v>
      </c>
      <c r="G61" s="35">
        <v>1</v>
      </c>
      <c r="H61" s="46">
        <f>F61*G61</f>
        <v>2000</v>
      </c>
      <c r="I61" s="44">
        <v>1</v>
      </c>
      <c r="J61" s="44"/>
      <c r="K61" s="43">
        <f>H61*I61</f>
        <v>2000</v>
      </c>
    </row>
    <row r="62" spans="1:11" s="16" customFormat="1" ht="14.4" outlineLevel="2" x14ac:dyDescent="0.25">
      <c r="A62" s="48"/>
      <c r="B62" s="47"/>
      <c r="C62" s="67"/>
      <c r="D62" s="39" t="s">
        <v>130</v>
      </c>
      <c r="E62" s="110"/>
      <c r="F62" s="37">
        <v>2000</v>
      </c>
      <c r="G62" s="35">
        <v>1</v>
      </c>
      <c r="H62" s="46">
        <f>F62*G62</f>
        <v>2000</v>
      </c>
      <c r="I62" s="44">
        <v>1</v>
      </c>
      <c r="J62" s="44"/>
      <c r="K62" s="43">
        <f>H62*I62</f>
        <v>2000</v>
      </c>
    </row>
    <row r="63" spans="1:11" s="16" customFormat="1" ht="14.4" outlineLevel="2" x14ac:dyDescent="0.25">
      <c r="A63" s="48"/>
      <c r="B63" s="47"/>
      <c r="C63" s="67"/>
      <c r="D63" s="95" t="s">
        <v>1</v>
      </c>
      <c r="E63" s="94"/>
      <c r="F63" s="100"/>
      <c r="G63" s="91"/>
      <c r="H63" s="92"/>
      <c r="I63" s="90"/>
      <c r="J63" s="90"/>
      <c r="K63" s="88">
        <f>SUM(K61:K62)</f>
        <v>4000</v>
      </c>
    </row>
    <row r="64" spans="1:11" s="16" customFormat="1" ht="14.25" customHeight="1" outlineLevel="1" x14ac:dyDescent="0.25">
      <c r="A64" s="48">
        <v>2000</v>
      </c>
      <c r="B64" s="47">
        <f>K72</f>
        <v>3000</v>
      </c>
      <c r="C64" s="40">
        <v>9</v>
      </c>
      <c r="D64" s="39" t="s">
        <v>129</v>
      </c>
      <c r="E64" s="52" t="s">
        <v>128</v>
      </c>
      <c r="F64" s="51"/>
      <c r="G64" s="50"/>
      <c r="H64" s="50"/>
      <c r="I64" s="50"/>
      <c r="J64" s="50"/>
      <c r="K64" s="49"/>
    </row>
    <row r="65" spans="1:11" s="16" customFormat="1" ht="14.25" customHeight="1" outlineLevel="2" x14ac:dyDescent="0.25">
      <c r="A65" s="48"/>
      <c r="B65" s="47"/>
      <c r="C65" s="40"/>
      <c r="D65" s="97" t="s">
        <v>127</v>
      </c>
      <c r="E65" s="96"/>
      <c r="F65" s="37">
        <v>3000</v>
      </c>
      <c r="G65" s="35">
        <v>1</v>
      </c>
      <c r="H65" s="46">
        <f>F65*G65</f>
        <v>3000</v>
      </c>
      <c r="I65" s="45">
        <v>1</v>
      </c>
      <c r="J65" s="44"/>
      <c r="K65" s="43">
        <f>H65*I65</f>
        <v>3000</v>
      </c>
    </row>
    <row r="66" spans="1:11" s="16" customFormat="1" ht="14.25" customHeight="1" outlineLevel="2" x14ac:dyDescent="0.25">
      <c r="A66" s="48"/>
      <c r="B66" s="47"/>
      <c r="C66" s="40"/>
      <c r="D66" s="97" t="s">
        <v>126</v>
      </c>
      <c r="E66" s="96"/>
      <c r="F66" s="37">
        <v>0</v>
      </c>
      <c r="G66" s="35">
        <v>1</v>
      </c>
      <c r="H66" s="46">
        <f>F66*G66</f>
        <v>0</v>
      </c>
      <c r="I66" s="45">
        <v>8</v>
      </c>
      <c r="J66" s="44"/>
      <c r="K66" s="43">
        <f>H66*I66</f>
        <v>0</v>
      </c>
    </row>
    <row r="67" spans="1:11" s="16" customFormat="1" ht="14.25" customHeight="1" outlineLevel="2" x14ac:dyDescent="0.25">
      <c r="A67" s="48"/>
      <c r="B67" s="47"/>
      <c r="C67" s="40"/>
      <c r="D67" s="63" t="s">
        <v>125</v>
      </c>
      <c r="E67" s="62"/>
      <c r="F67" s="37">
        <v>0</v>
      </c>
      <c r="G67" s="35">
        <v>1</v>
      </c>
      <c r="H67" s="46">
        <f>F67*G67</f>
        <v>0</v>
      </c>
      <c r="I67" s="45">
        <v>1</v>
      </c>
      <c r="J67" s="44"/>
      <c r="K67" s="43">
        <f>H67*I67</f>
        <v>0</v>
      </c>
    </row>
    <row r="68" spans="1:11" s="16" customFormat="1" ht="14.25" customHeight="1" outlineLevel="2" x14ac:dyDescent="0.25">
      <c r="A68" s="48"/>
      <c r="B68" s="47"/>
      <c r="C68" s="40"/>
      <c r="D68" s="63" t="s">
        <v>124</v>
      </c>
      <c r="E68" s="62"/>
      <c r="F68" s="37">
        <v>0</v>
      </c>
      <c r="G68" s="35">
        <v>1</v>
      </c>
      <c r="H68" s="46">
        <f>F68*G68</f>
        <v>0</v>
      </c>
      <c r="I68" s="45">
        <v>1</v>
      </c>
      <c r="J68" s="44"/>
      <c r="K68" s="43">
        <f>H68*I68</f>
        <v>0</v>
      </c>
    </row>
    <row r="69" spans="1:11" s="16" customFormat="1" ht="14.25" customHeight="1" outlineLevel="2" x14ac:dyDescent="0.25">
      <c r="A69" s="48"/>
      <c r="B69" s="47"/>
      <c r="C69" s="40"/>
      <c r="D69" s="63" t="s">
        <v>123</v>
      </c>
      <c r="E69" s="62"/>
      <c r="F69" s="37">
        <v>0</v>
      </c>
      <c r="G69" s="35">
        <v>1</v>
      </c>
      <c r="H69" s="46">
        <f>F69*G69</f>
        <v>0</v>
      </c>
      <c r="I69" s="45">
        <v>1</v>
      </c>
      <c r="J69" s="44"/>
      <c r="K69" s="43">
        <f>H69*I69</f>
        <v>0</v>
      </c>
    </row>
    <row r="70" spans="1:11" s="16" customFormat="1" ht="14.25" customHeight="1" outlineLevel="2" x14ac:dyDescent="0.25">
      <c r="A70" s="48"/>
      <c r="B70" s="47"/>
      <c r="C70" s="40"/>
      <c r="D70" s="109" t="s">
        <v>122</v>
      </c>
      <c r="E70" s="108"/>
      <c r="F70" s="37">
        <v>0</v>
      </c>
      <c r="G70" s="35">
        <v>1</v>
      </c>
      <c r="H70" s="46">
        <f>F70*G70</f>
        <v>0</v>
      </c>
      <c r="I70" s="45">
        <v>1</v>
      </c>
      <c r="J70" s="44"/>
      <c r="K70" s="43">
        <f>H70*I70</f>
        <v>0</v>
      </c>
    </row>
    <row r="71" spans="1:11" s="16" customFormat="1" ht="14.25" customHeight="1" outlineLevel="2" x14ac:dyDescent="0.25">
      <c r="A71" s="48"/>
      <c r="B71" s="47"/>
      <c r="C71" s="40"/>
      <c r="D71" s="109" t="s">
        <v>121</v>
      </c>
      <c r="E71" s="108"/>
      <c r="F71" s="37">
        <v>0</v>
      </c>
      <c r="G71" s="35">
        <v>1</v>
      </c>
      <c r="H71" s="46">
        <f>F71*G71</f>
        <v>0</v>
      </c>
      <c r="I71" s="45">
        <v>1</v>
      </c>
      <c r="J71" s="44"/>
      <c r="K71" s="43">
        <f>H71*I71</f>
        <v>0</v>
      </c>
    </row>
    <row r="72" spans="1:11" s="16" customFormat="1" ht="14.25" customHeight="1" outlineLevel="2" x14ac:dyDescent="0.25">
      <c r="A72" s="48"/>
      <c r="B72" s="47"/>
      <c r="C72" s="40"/>
      <c r="D72" s="95" t="s">
        <v>1</v>
      </c>
      <c r="E72" s="94"/>
      <c r="F72" s="100"/>
      <c r="G72" s="91"/>
      <c r="H72" s="56"/>
      <c r="I72" s="107"/>
      <c r="J72" s="18"/>
      <c r="K72" s="106">
        <f>SUM(K65:K71)</f>
        <v>3000</v>
      </c>
    </row>
    <row r="73" spans="1:11" s="16" customFormat="1" ht="14.4" outlineLevel="1" x14ac:dyDescent="0.25">
      <c r="A73" s="48">
        <v>4000</v>
      </c>
      <c r="B73" s="47">
        <f>K78</f>
        <v>1500</v>
      </c>
      <c r="C73" s="40">
        <v>10</v>
      </c>
      <c r="D73" s="105" t="s">
        <v>120</v>
      </c>
      <c r="E73" s="52" t="s">
        <v>119</v>
      </c>
      <c r="F73" s="51" t="s">
        <v>118</v>
      </c>
      <c r="G73" s="50"/>
      <c r="H73" s="50"/>
      <c r="I73" s="50"/>
      <c r="J73" s="50"/>
      <c r="K73" s="49"/>
    </row>
    <row r="74" spans="1:11" s="16" customFormat="1" ht="14.4" outlineLevel="2" x14ac:dyDescent="0.25">
      <c r="A74" s="48"/>
      <c r="B74" s="47"/>
      <c r="C74" s="67"/>
      <c r="D74" s="16" t="s">
        <v>117</v>
      </c>
      <c r="E74" s="96" t="s">
        <v>116</v>
      </c>
      <c r="F74" s="101">
        <v>100</v>
      </c>
      <c r="G74" s="104">
        <v>1</v>
      </c>
      <c r="H74" s="46">
        <f>F74*G74</f>
        <v>100</v>
      </c>
      <c r="I74" s="103">
        <v>15</v>
      </c>
      <c r="J74" s="103"/>
      <c r="K74" s="59">
        <f>H74*I74</f>
        <v>1500</v>
      </c>
    </row>
    <row r="75" spans="1:11" s="16" customFormat="1" ht="14.4" outlineLevel="2" x14ac:dyDescent="0.25">
      <c r="A75" s="48"/>
      <c r="B75" s="47"/>
      <c r="C75" s="67"/>
      <c r="D75" s="63" t="s">
        <v>104</v>
      </c>
      <c r="E75" s="102"/>
      <c r="F75" s="101">
        <v>0</v>
      </c>
      <c r="G75" s="61">
        <v>0.97</v>
      </c>
      <c r="H75" s="46">
        <f>F75*G75</f>
        <v>0</v>
      </c>
      <c r="I75" s="60">
        <v>3</v>
      </c>
      <c r="J75" s="60"/>
      <c r="K75" s="59">
        <f>H75*I75</f>
        <v>0</v>
      </c>
    </row>
    <row r="76" spans="1:11" s="16" customFormat="1" ht="14.4" outlineLevel="2" x14ac:dyDescent="0.25">
      <c r="A76" s="48"/>
      <c r="B76" s="47"/>
      <c r="C76" s="67"/>
      <c r="D76" s="99" t="s">
        <v>115</v>
      </c>
      <c r="E76" s="102"/>
      <c r="F76" s="101">
        <v>0</v>
      </c>
      <c r="G76" s="61">
        <v>0.97</v>
      </c>
      <c r="H76" s="46">
        <f>F76*G76</f>
        <v>0</v>
      </c>
      <c r="I76" s="60">
        <v>1</v>
      </c>
      <c r="J76" s="60"/>
      <c r="K76" s="59">
        <f>H76*I76</f>
        <v>0</v>
      </c>
    </row>
    <row r="77" spans="1:11" s="16" customFormat="1" ht="14.4" outlineLevel="2" x14ac:dyDescent="0.25">
      <c r="A77" s="48"/>
      <c r="B77" s="47"/>
      <c r="C77" s="67"/>
      <c r="D77" s="99" t="s">
        <v>114</v>
      </c>
      <c r="E77" s="102"/>
      <c r="F77" s="101">
        <v>0</v>
      </c>
      <c r="G77" s="61">
        <v>0.97</v>
      </c>
      <c r="H77" s="46">
        <f>F77*G77</f>
        <v>0</v>
      </c>
      <c r="I77" s="60">
        <v>2</v>
      </c>
      <c r="J77" s="60"/>
      <c r="K77" s="59">
        <f>H77*I77</f>
        <v>0</v>
      </c>
    </row>
    <row r="78" spans="1:11" s="16" customFormat="1" ht="14.4" outlineLevel="2" x14ac:dyDescent="0.25">
      <c r="A78" s="48"/>
      <c r="B78" s="47"/>
      <c r="C78" s="67"/>
      <c r="D78" s="95" t="s">
        <v>1</v>
      </c>
      <c r="E78" s="94"/>
      <c r="F78" s="100"/>
      <c r="G78" s="91"/>
      <c r="H78" s="92"/>
      <c r="I78" s="90"/>
      <c r="J78" s="90"/>
      <c r="K78" s="88">
        <f>SUM(K74:K77)</f>
        <v>1500</v>
      </c>
    </row>
    <row r="79" spans="1:11" s="16" customFormat="1" ht="14.4" outlineLevel="1" x14ac:dyDescent="0.25">
      <c r="A79" s="48">
        <v>14000</v>
      </c>
      <c r="B79" s="47">
        <f>K85</f>
        <v>0</v>
      </c>
      <c r="C79" s="40">
        <v>11</v>
      </c>
      <c r="D79" s="39" t="s">
        <v>113</v>
      </c>
      <c r="E79" s="52" t="s">
        <v>112</v>
      </c>
      <c r="F79" s="51" t="s">
        <v>111</v>
      </c>
      <c r="G79" s="50"/>
      <c r="H79" s="50"/>
      <c r="I79" s="50"/>
      <c r="J79" s="50"/>
      <c r="K79" s="49"/>
    </row>
    <row r="80" spans="1:11" s="16" customFormat="1" ht="14.4" outlineLevel="2" x14ac:dyDescent="0.25">
      <c r="A80" s="48"/>
      <c r="B80" s="47"/>
      <c r="C80" s="40"/>
      <c r="D80" s="99" t="s">
        <v>110</v>
      </c>
      <c r="E80" s="98"/>
      <c r="F80" s="66">
        <v>0</v>
      </c>
      <c r="G80" s="61">
        <v>1</v>
      </c>
      <c r="H80" s="46">
        <f>F80*G80</f>
        <v>0</v>
      </c>
      <c r="I80" s="61">
        <v>42.61</v>
      </c>
      <c r="J80" s="60"/>
      <c r="K80" s="59">
        <f>H80*I80</f>
        <v>0</v>
      </c>
    </row>
    <row r="81" spans="1:11" s="16" customFormat="1" ht="14.4" outlineLevel="2" x14ac:dyDescent="0.25">
      <c r="A81" s="48"/>
      <c r="B81" s="47"/>
      <c r="C81" s="40"/>
      <c r="D81" s="97" t="s">
        <v>109</v>
      </c>
      <c r="E81" s="96"/>
      <c r="F81" s="66">
        <v>0</v>
      </c>
      <c r="G81" s="61">
        <v>1</v>
      </c>
      <c r="H81" s="46">
        <f>F81*G81</f>
        <v>0</v>
      </c>
      <c r="I81" s="61">
        <v>28.63</v>
      </c>
      <c r="J81" s="60"/>
      <c r="K81" s="59">
        <f>H81*I81</f>
        <v>0</v>
      </c>
    </row>
    <row r="82" spans="1:11" s="16" customFormat="1" ht="14.4" outlineLevel="2" x14ac:dyDescent="0.25">
      <c r="A82" s="48"/>
      <c r="B82" s="47"/>
      <c r="C82" s="40"/>
      <c r="D82" s="97" t="s">
        <v>108</v>
      </c>
      <c r="E82" s="96"/>
      <c r="F82" s="66">
        <v>0</v>
      </c>
      <c r="G82" s="61">
        <v>1</v>
      </c>
      <c r="H82" s="46">
        <f>F82*G82</f>
        <v>0</v>
      </c>
      <c r="I82" s="61">
        <v>10.26</v>
      </c>
      <c r="J82" s="60"/>
      <c r="K82" s="59">
        <f>H82*I82</f>
        <v>0</v>
      </c>
    </row>
    <row r="83" spans="1:11" s="16" customFormat="1" ht="14.4" outlineLevel="2" x14ac:dyDescent="0.25">
      <c r="A83" s="48"/>
      <c r="B83" s="47"/>
      <c r="C83" s="40"/>
      <c r="D83" s="97" t="s">
        <v>107</v>
      </c>
      <c r="E83" s="96"/>
      <c r="F83" s="66">
        <v>0</v>
      </c>
      <c r="G83" s="61">
        <v>1</v>
      </c>
      <c r="H83" s="46">
        <f>F83*G83</f>
        <v>0</v>
      </c>
      <c r="I83" s="61">
        <v>14.04</v>
      </c>
      <c r="J83" s="60"/>
      <c r="K83" s="59">
        <f>H83*I83</f>
        <v>0</v>
      </c>
    </row>
    <row r="84" spans="1:11" s="16" customFormat="1" ht="14.4" outlineLevel="2" x14ac:dyDescent="0.25">
      <c r="A84" s="48"/>
      <c r="B84" s="47"/>
      <c r="C84" s="40"/>
      <c r="D84" s="63" t="s">
        <v>106</v>
      </c>
      <c r="E84" s="62" t="s">
        <v>105</v>
      </c>
      <c r="F84" s="66">
        <v>0</v>
      </c>
      <c r="G84" s="61">
        <v>1</v>
      </c>
      <c r="H84" s="46">
        <f>F84*G84</f>
        <v>0</v>
      </c>
      <c r="I84" s="61">
        <v>63</v>
      </c>
      <c r="J84" s="60"/>
      <c r="K84" s="59">
        <f>H84*I84</f>
        <v>0</v>
      </c>
    </row>
    <row r="85" spans="1:11" s="16" customFormat="1" ht="14.4" outlineLevel="2" x14ac:dyDescent="0.25">
      <c r="A85" s="48"/>
      <c r="B85" s="47"/>
      <c r="C85" s="40"/>
      <c r="D85" s="95" t="s">
        <v>1</v>
      </c>
      <c r="E85" s="94"/>
      <c r="F85" s="93"/>
      <c r="G85" s="91"/>
      <c r="H85" s="92"/>
      <c r="I85" s="91"/>
      <c r="J85" s="90"/>
      <c r="K85" s="88">
        <f>SUM(K80:K84)</f>
        <v>0</v>
      </c>
    </row>
    <row r="86" spans="1:11" s="16" customFormat="1" ht="14.25" customHeight="1" outlineLevel="1" x14ac:dyDescent="0.25">
      <c r="A86" s="48">
        <v>1500</v>
      </c>
      <c r="B86" s="47">
        <f>K94</f>
        <v>2000</v>
      </c>
      <c r="C86" s="40">
        <v>12</v>
      </c>
      <c r="D86" s="39" t="s">
        <v>104</v>
      </c>
      <c r="E86" s="52" t="s">
        <v>103</v>
      </c>
      <c r="F86" s="51"/>
      <c r="G86" s="50"/>
      <c r="H86" s="50"/>
      <c r="I86" s="50"/>
      <c r="J86" s="50"/>
      <c r="K86" s="49"/>
    </row>
    <row r="87" spans="1:11" s="16" customFormat="1" ht="14.25" customHeight="1" outlineLevel="2" x14ac:dyDescent="0.25">
      <c r="A87" s="48"/>
      <c r="B87" s="47"/>
      <c r="C87" s="40"/>
      <c r="D87" s="39" t="s">
        <v>101</v>
      </c>
      <c r="E87" s="38" t="s">
        <v>102</v>
      </c>
      <c r="F87" s="66">
        <v>200</v>
      </c>
      <c r="G87" s="61">
        <v>1</v>
      </c>
      <c r="H87" s="46">
        <f>F87*G87</f>
        <v>200</v>
      </c>
      <c r="I87" s="61">
        <v>3</v>
      </c>
      <c r="J87" s="60"/>
      <c r="K87" s="59">
        <f>H87*I87</f>
        <v>600</v>
      </c>
    </row>
    <row r="88" spans="1:11" s="16" customFormat="1" ht="14.25" customHeight="1" outlineLevel="2" x14ac:dyDescent="0.25">
      <c r="A88" s="48"/>
      <c r="B88" s="47"/>
      <c r="C88" s="40"/>
      <c r="D88" s="39" t="s">
        <v>101</v>
      </c>
      <c r="E88" s="38" t="s">
        <v>100</v>
      </c>
      <c r="F88" s="66">
        <v>0</v>
      </c>
      <c r="G88" s="61">
        <v>1</v>
      </c>
      <c r="H88" s="46">
        <f>F88*G88</f>
        <v>0</v>
      </c>
      <c r="I88" s="61">
        <v>3</v>
      </c>
      <c r="J88" s="60"/>
      <c r="K88" s="59">
        <f>H88*I88</f>
        <v>0</v>
      </c>
    </row>
    <row r="89" spans="1:11" s="16" customFormat="1" ht="14.25" customHeight="1" outlineLevel="2" x14ac:dyDescent="0.25">
      <c r="A89" s="48"/>
      <c r="B89" s="47"/>
      <c r="C89" s="40"/>
      <c r="D89" s="39" t="s">
        <v>99</v>
      </c>
      <c r="E89" s="38" t="s">
        <v>97</v>
      </c>
      <c r="F89" s="66">
        <v>500</v>
      </c>
      <c r="G89" s="61">
        <v>1</v>
      </c>
      <c r="H89" s="46">
        <f>F89*G89</f>
        <v>500</v>
      </c>
      <c r="I89" s="61">
        <v>1</v>
      </c>
      <c r="J89" s="60"/>
      <c r="K89" s="59">
        <f>H89*I89</f>
        <v>500</v>
      </c>
    </row>
    <row r="90" spans="1:11" s="16" customFormat="1" ht="14.25" customHeight="1" outlineLevel="2" x14ac:dyDescent="0.25">
      <c r="A90" s="48"/>
      <c r="B90" s="47"/>
      <c r="C90" s="40"/>
      <c r="D90" s="39" t="s">
        <v>98</v>
      </c>
      <c r="E90" s="38" t="s">
        <v>97</v>
      </c>
      <c r="F90" s="66">
        <v>20</v>
      </c>
      <c r="G90" s="61">
        <v>1</v>
      </c>
      <c r="H90" s="46">
        <v>20</v>
      </c>
      <c r="I90" s="61">
        <v>20</v>
      </c>
      <c r="J90" s="60"/>
      <c r="K90" s="59">
        <f>H90*I90</f>
        <v>400</v>
      </c>
    </row>
    <row r="91" spans="1:11" s="16" customFormat="1" ht="14.25" customHeight="1" outlineLevel="2" x14ac:dyDescent="0.25">
      <c r="A91" s="48"/>
      <c r="B91" s="47"/>
      <c r="C91" s="40"/>
      <c r="D91" s="39" t="s">
        <v>96</v>
      </c>
      <c r="E91" s="38" t="s">
        <v>95</v>
      </c>
      <c r="F91" s="66">
        <v>500</v>
      </c>
      <c r="G91" s="61">
        <v>1</v>
      </c>
      <c r="H91" s="46">
        <f>F91*G91</f>
        <v>500</v>
      </c>
      <c r="I91" s="61">
        <v>1</v>
      </c>
      <c r="J91" s="60"/>
      <c r="K91" s="59">
        <f>H91*I91</f>
        <v>500</v>
      </c>
    </row>
    <row r="92" spans="1:11" s="16" customFormat="1" ht="14.25" customHeight="1" outlineLevel="2" x14ac:dyDescent="0.25">
      <c r="A92" s="48"/>
      <c r="B92" s="47"/>
      <c r="C92" s="40"/>
      <c r="D92" s="39" t="s">
        <v>94</v>
      </c>
      <c r="E92" s="38" t="s">
        <v>93</v>
      </c>
      <c r="F92" s="66">
        <v>0</v>
      </c>
      <c r="G92" s="61">
        <v>1</v>
      </c>
      <c r="H92" s="46">
        <f>F92*G92</f>
        <v>0</v>
      </c>
      <c r="I92" s="61">
        <v>2</v>
      </c>
      <c r="J92" s="60"/>
      <c r="K92" s="59">
        <f>H92*I92</f>
        <v>0</v>
      </c>
    </row>
    <row r="93" spans="1:11" s="16" customFormat="1" ht="14.25" customHeight="1" outlineLevel="2" x14ac:dyDescent="0.25">
      <c r="A93" s="48"/>
      <c r="B93" s="47"/>
      <c r="C93" s="40"/>
      <c r="D93" s="39" t="s">
        <v>92</v>
      </c>
      <c r="E93" s="38" t="s">
        <v>91</v>
      </c>
      <c r="F93" s="66">
        <v>0</v>
      </c>
      <c r="G93" s="61">
        <v>1</v>
      </c>
      <c r="H93" s="46">
        <f>F93*G93</f>
        <v>0</v>
      </c>
      <c r="I93" s="61">
        <v>3</v>
      </c>
      <c r="J93" s="60"/>
      <c r="K93" s="59">
        <f>H93*I93</f>
        <v>0</v>
      </c>
    </row>
    <row r="94" spans="1:11" s="16" customFormat="1" ht="14.25" customHeight="1" outlineLevel="2" x14ac:dyDescent="0.25">
      <c r="A94" s="48"/>
      <c r="B94" s="47"/>
      <c r="C94" s="40"/>
      <c r="D94" s="39" t="s">
        <v>1</v>
      </c>
      <c r="E94" s="38" t="s">
        <v>90</v>
      </c>
      <c r="F94" s="37"/>
      <c r="G94" s="35"/>
      <c r="H94" s="56"/>
      <c r="I94" s="35"/>
      <c r="J94" s="44"/>
      <c r="K94" s="43">
        <f>SUM(K87:K93)</f>
        <v>2000</v>
      </c>
    </row>
    <row r="95" spans="1:11" s="16" customFormat="1" ht="14.25" customHeight="1" outlineLevel="1" x14ac:dyDescent="0.25">
      <c r="A95" s="48">
        <v>800</v>
      </c>
      <c r="B95" s="47">
        <f>K101</f>
        <v>0</v>
      </c>
      <c r="C95" s="40">
        <v>13</v>
      </c>
      <c r="D95" s="39" t="s">
        <v>89</v>
      </c>
      <c r="E95" s="52" t="s">
        <v>88</v>
      </c>
      <c r="F95" s="51"/>
      <c r="G95" s="50"/>
      <c r="H95" s="50"/>
      <c r="I95" s="50"/>
      <c r="J95" s="50"/>
      <c r="K95" s="49"/>
    </row>
    <row r="96" spans="1:11" s="16" customFormat="1" ht="14.25" customHeight="1" outlineLevel="2" x14ac:dyDescent="0.25">
      <c r="A96" s="48"/>
      <c r="B96" s="47"/>
      <c r="C96" s="40"/>
      <c r="D96" s="39" t="s">
        <v>87</v>
      </c>
      <c r="E96" s="38"/>
      <c r="F96" s="66">
        <v>0</v>
      </c>
      <c r="G96" s="61">
        <v>1</v>
      </c>
      <c r="H96" s="46">
        <f>F96*G96</f>
        <v>0</v>
      </c>
      <c r="I96" s="61">
        <v>1</v>
      </c>
      <c r="J96" s="60"/>
      <c r="K96" s="59">
        <f>H96*I96</f>
        <v>0</v>
      </c>
    </row>
    <row r="97" spans="1:11" s="16" customFormat="1" ht="14.25" customHeight="1" outlineLevel="2" x14ac:dyDescent="0.25">
      <c r="A97" s="48"/>
      <c r="B97" s="47"/>
      <c r="C97" s="40"/>
      <c r="D97" s="39" t="s">
        <v>86</v>
      </c>
      <c r="E97" s="38" t="s">
        <v>85</v>
      </c>
      <c r="F97" s="66">
        <v>0</v>
      </c>
      <c r="G97" s="61">
        <v>1</v>
      </c>
      <c r="H97" s="46">
        <f>F97*G97</f>
        <v>0</v>
      </c>
      <c r="I97" s="61">
        <v>1</v>
      </c>
      <c r="J97" s="60"/>
      <c r="K97" s="59">
        <f>H97*I97</f>
        <v>0</v>
      </c>
    </row>
    <row r="98" spans="1:11" s="16" customFormat="1" ht="14.25" customHeight="1" outlineLevel="2" x14ac:dyDescent="0.25">
      <c r="A98" s="48"/>
      <c r="B98" s="47"/>
      <c r="C98" s="40"/>
      <c r="D98" s="39" t="s">
        <v>84</v>
      </c>
      <c r="E98" s="38" t="s">
        <v>83</v>
      </c>
      <c r="F98" s="66">
        <v>0</v>
      </c>
      <c r="G98" s="61">
        <v>1</v>
      </c>
      <c r="H98" s="46">
        <f>F98*G98</f>
        <v>0</v>
      </c>
      <c r="I98" s="61">
        <v>5</v>
      </c>
      <c r="J98" s="60"/>
      <c r="K98" s="59">
        <f>H98*I98</f>
        <v>0</v>
      </c>
    </row>
    <row r="99" spans="1:11" s="16" customFormat="1" ht="14.25" customHeight="1" outlineLevel="2" x14ac:dyDescent="0.25">
      <c r="A99" s="48"/>
      <c r="B99" s="47"/>
      <c r="C99" s="40"/>
      <c r="D99" s="39" t="s">
        <v>82</v>
      </c>
      <c r="E99" s="38" t="s">
        <v>81</v>
      </c>
      <c r="F99" s="66">
        <v>0</v>
      </c>
      <c r="G99" s="61">
        <v>1</v>
      </c>
      <c r="H99" s="46">
        <f>F99*G99</f>
        <v>0</v>
      </c>
      <c r="I99" s="61">
        <v>1</v>
      </c>
      <c r="J99" s="60"/>
      <c r="K99" s="59">
        <f>H99*I99</f>
        <v>0</v>
      </c>
    </row>
    <row r="100" spans="1:11" s="16" customFormat="1" ht="14.25" customHeight="1" outlineLevel="2" x14ac:dyDescent="0.25">
      <c r="A100" s="48"/>
      <c r="B100" s="47"/>
      <c r="C100" s="40"/>
      <c r="D100" s="39" t="s">
        <v>80</v>
      </c>
      <c r="E100" s="38"/>
      <c r="F100" s="66">
        <v>0</v>
      </c>
      <c r="G100" s="61">
        <v>1</v>
      </c>
      <c r="H100" s="46">
        <f>F100*G100</f>
        <v>0</v>
      </c>
      <c r="I100" s="61">
        <v>1</v>
      </c>
      <c r="J100" s="60"/>
      <c r="K100" s="59">
        <f>H100*I100</f>
        <v>0</v>
      </c>
    </row>
    <row r="101" spans="1:11" s="16" customFormat="1" ht="14.25" customHeight="1" outlineLevel="2" x14ac:dyDescent="0.25">
      <c r="A101" s="48"/>
      <c r="B101" s="47"/>
      <c r="C101" s="40"/>
      <c r="D101" s="39" t="s">
        <v>1</v>
      </c>
      <c r="E101" s="38"/>
      <c r="F101" s="37"/>
      <c r="G101" s="35"/>
      <c r="H101" s="56"/>
      <c r="I101" s="35"/>
      <c r="J101" s="89"/>
      <c r="K101" s="88">
        <f>SUM(K96:K100)</f>
        <v>0</v>
      </c>
    </row>
    <row r="102" spans="1:11" s="16" customFormat="1" ht="14.4" outlineLevel="1" x14ac:dyDescent="0.25">
      <c r="A102" s="65">
        <v>1800</v>
      </c>
      <c r="B102" s="64">
        <f>K116</f>
        <v>4600</v>
      </c>
      <c r="C102" s="40">
        <v>14</v>
      </c>
      <c r="D102" s="39" t="s">
        <v>79</v>
      </c>
      <c r="E102" s="52" t="s">
        <v>78</v>
      </c>
      <c r="F102" s="51" t="s">
        <v>77</v>
      </c>
      <c r="G102" s="50"/>
      <c r="H102" s="50"/>
      <c r="I102" s="50"/>
      <c r="J102" s="50"/>
      <c r="K102" s="49"/>
    </row>
    <row r="103" spans="1:11" s="16" customFormat="1" ht="14.25" customHeight="1" outlineLevel="2" x14ac:dyDescent="0.25">
      <c r="A103" s="48"/>
      <c r="B103" s="47"/>
      <c r="C103" s="40"/>
      <c r="D103" s="39" t="s">
        <v>76</v>
      </c>
      <c r="E103" s="38"/>
      <c r="F103" s="37">
        <v>600</v>
      </c>
      <c r="G103" s="35">
        <v>1</v>
      </c>
      <c r="H103" s="46">
        <f>F103*G103</f>
        <v>600</v>
      </c>
      <c r="I103" s="45">
        <v>1</v>
      </c>
      <c r="J103" s="44"/>
      <c r="K103" s="43">
        <f>H103*I103</f>
        <v>600</v>
      </c>
    </row>
    <row r="104" spans="1:11" s="16" customFormat="1" ht="14.25" customHeight="1" outlineLevel="2" x14ac:dyDescent="0.25">
      <c r="A104" s="48"/>
      <c r="B104" s="47"/>
      <c r="C104" s="68" t="s">
        <v>75</v>
      </c>
      <c r="D104" s="39" t="s">
        <v>74</v>
      </c>
      <c r="E104" s="38"/>
      <c r="F104" s="37">
        <v>800</v>
      </c>
      <c r="G104" s="35">
        <v>1</v>
      </c>
      <c r="H104" s="46">
        <f>F104*G104</f>
        <v>800</v>
      </c>
      <c r="I104" s="45">
        <v>2</v>
      </c>
      <c r="J104" s="44"/>
      <c r="K104" s="43">
        <f>H104*I104</f>
        <v>1600</v>
      </c>
    </row>
    <row r="105" spans="1:11" s="16" customFormat="1" ht="14.25" customHeight="1" outlineLevel="2" x14ac:dyDescent="0.25">
      <c r="A105" s="48"/>
      <c r="B105" s="47"/>
      <c r="C105" s="68"/>
      <c r="D105" s="39" t="s">
        <v>73</v>
      </c>
      <c r="E105" s="38" t="s">
        <v>72</v>
      </c>
      <c r="F105" s="37">
        <v>800</v>
      </c>
      <c r="G105" s="35">
        <v>1</v>
      </c>
      <c r="H105" s="46">
        <f>F105*G105</f>
        <v>800</v>
      </c>
      <c r="I105" s="45">
        <v>2</v>
      </c>
      <c r="J105" s="44"/>
      <c r="K105" s="43">
        <f>H105*I105</f>
        <v>1600</v>
      </c>
    </row>
    <row r="106" spans="1:11" s="16" customFormat="1" ht="14.25" customHeight="1" outlineLevel="2" x14ac:dyDescent="0.25">
      <c r="A106" s="48"/>
      <c r="B106" s="47"/>
      <c r="C106" s="67"/>
      <c r="D106" s="39" t="s">
        <v>71</v>
      </c>
      <c r="E106" s="38"/>
      <c r="F106" s="37">
        <v>0</v>
      </c>
      <c r="G106" s="35">
        <v>1</v>
      </c>
      <c r="H106" s="46">
        <f>F106*G106</f>
        <v>0</v>
      </c>
      <c r="I106" s="45">
        <v>1</v>
      </c>
      <c r="J106" s="44"/>
      <c r="K106" s="43">
        <f>H106*I106</f>
        <v>0</v>
      </c>
    </row>
    <row r="107" spans="1:11" s="16" customFormat="1" ht="14.25" customHeight="1" outlineLevel="2" x14ac:dyDescent="0.25">
      <c r="A107" s="48"/>
      <c r="B107" s="47"/>
      <c r="C107" s="40"/>
      <c r="D107" s="39" t="s">
        <v>68</v>
      </c>
      <c r="E107" s="38"/>
      <c r="F107" s="37">
        <v>0</v>
      </c>
      <c r="G107" s="35">
        <v>1</v>
      </c>
      <c r="H107" s="46">
        <f>F107*G107</f>
        <v>0</v>
      </c>
      <c r="I107" s="45">
        <v>1</v>
      </c>
      <c r="J107" s="44"/>
      <c r="K107" s="43">
        <f>H107*I107</f>
        <v>0</v>
      </c>
    </row>
    <row r="108" spans="1:11" s="16" customFormat="1" ht="14.25" customHeight="1" outlineLevel="2" x14ac:dyDescent="0.25">
      <c r="A108" s="48"/>
      <c r="B108" s="47"/>
      <c r="C108" s="67" t="s">
        <v>70</v>
      </c>
      <c r="D108" s="39" t="s">
        <v>65</v>
      </c>
      <c r="E108" s="38"/>
      <c r="F108" s="37">
        <v>600</v>
      </c>
      <c r="G108" s="35">
        <v>1</v>
      </c>
      <c r="H108" s="46">
        <f>F108*G108</f>
        <v>600</v>
      </c>
      <c r="I108" s="45">
        <v>1</v>
      </c>
      <c r="J108" s="44"/>
      <c r="K108" s="43">
        <f>H108*I108</f>
        <v>600</v>
      </c>
    </row>
    <row r="109" spans="1:11" s="16" customFormat="1" ht="14.25" customHeight="1" outlineLevel="2" x14ac:dyDescent="0.25">
      <c r="A109" s="48"/>
      <c r="B109" s="47"/>
      <c r="C109" s="67"/>
      <c r="D109" s="39" t="s">
        <v>69</v>
      </c>
      <c r="E109" s="38"/>
      <c r="F109" s="37">
        <v>0</v>
      </c>
      <c r="G109" s="35">
        <v>1</v>
      </c>
      <c r="H109" s="46">
        <f>F109*G109</f>
        <v>0</v>
      </c>
      <c r="I109" s="45">
        <v>1</v>
      </c>
      <c r="J109" s="44"/>
      <c r="K109" s="43">
        <f>H109*I109</f>
        <v>0</v>
      </c>
    </row>
    <row r="110" spans="1:11" s="16" customFormat="1" ht="14.25" customHeight="1" outlineLevel="2" x14ac:dyDescent="0.25">
      <c r="A110" s="48"/>
      <c r="B110" s="47"/>
      <c r="C110" s="67"/>
      <c r="D110" s="39" t="s">
        <v>68</v>
      </c>
      <c r="E110" s="38"/>
      <c r="F110" s="37">
        <v>0</v>
      </c>
      <c r="G110" s="35">
        <v>1</v>
      </c>
      <c r="H110" s="46">
        <f>F110*G110</f>
        <v>0</v>
      </c>
      <c r="I110" s="45">
        <v>1</v>
      </c>
      <c r="J110" s="44"/>
      <c r="K110" s="43">
        <f>H110*I110</f>
        <v>0</v>
      </c>
    </row>
    <row r="111" spans="1:11" s="16" customFormat="1" ht="14.25" customHeight="1" outlineLevel="2" x14ac:dyDescent="0.25">
      <c r="A111" s="48"/>
      <c r="B111" s="47"/>
      <c r="C111" s="67"/>
      <c r="D111" s="39" t="s">
        <v>67</v>
      </c>
      <c r="E111" s="38"/>
      <c r="F111" s="37">
        <v>200</v>
      </c>
      <c r="G111" s="35">
        <v>1</v>
      </c>
      <c r="H111" s="46">
        <f>F111*G111</f>
        <v>200</v>
      </c>
      <c r="I111" s="45">
        <v>1</v>
      </c>
      <c r="J111" s="44"/>
      <c r="K111" s="43">
        <f>H111*I111</f>
        <v>200</v>
      </c>
    </row>
    <row r="112" spans="1:11" s="16" customFormat="1" ht="14.25" customHeight="1" outlineLevel="2" x14ac:dyDescent="0.25">
      <c r="A112" s="48"/>
      <c r="B112" s="47"/>
      <c r="C112" s="40" t="s">
        <v>66</v>
      </c>
      <c r="D112" s="39" t="s">
        <v>65</v>
      </c>
      <c r="E112" s="38"/>
      <c r="F112" s="37">
        <v>0</v>
      </c>
      <c r="G112" s="35">
        <v>1</v>
      </c>
      <c r="H112" s="46">
        <f>F112*G112</f>
        <v>0</v>
      </c>
      <c r="I112" s="45">
        <v>1</v>
      </c>
      <c r="J112" s="44"/>
      <c r="K112" s="43">
        <f>H112*I112</f>
        <v>0</v>
      </c>
    </row>
    <row r="113" spans="1:11" s="16" customFormat="1" ht="14.25" customHeight="1" outlineLevel="2" x14ac:dyDescent="0.25">
      <c r="A113" s="48"/>
      <c r="B113" s="47"/>
      <c r="C113" s="40"/>
      <c r="D113" s="39" t="s">
        <v>64</v>
      </c>
      <c r="E113" s="38" t="s">
        <v>63</v>
      </c>
      <c r="F113" s="37">
        <v>0</v>
      </c>
      <c r="G113" s="35">
        <v>1</v>
      </c>
      <c r="H113" s="46">
        <f>F113*G113</f>
        <v>0</v>
      </c>
      <c r="I113" s="45">
        <v>1</v>
      </c>
      <c r="J113" s="44"/>
      <c r="K113" s="43">
        <f>H113*I113</f>
        <v>0</v>
      </c>
    </row>
    <row r="114" spans="1:11" s="16" customFormat="1" ht="14.25" customHeight="1" outlineLevel="2" x14ac:dyDescent="0.25">
      <c r="A114" s="48"/>
      <c r="B114" s="47"/>
      <c r="C114" s="40"/>
      <c r="D114" s="39" t="s">
        <v>62</v>
      </c>
      <c r="E114" s="38"/>
      <c r="F114" s="37">
        <v>0</v>
      </c>
      <c r="G114" s="34">
        <v>1</v>
      </c>
      <c r="H114" s="46">
        <f>F114*G114</f>
        <v>0</v>
      </c>
      <c r="I114" s="45">
        <v>2</v>
      </c>
      <c r="J114" s="44"/>
      <c r="K114" s="43">
        <f>H114*I114</f>
        <v>0</v>
      </c>
    </row>
    <row r="115" spans="1:11" s="16" customFormat="1" ht="14.25" customHeight="1" outlineLevel="2" x14ac:dyDescent="0.25">
      <c r="A115" s="48"/>
      <c r="B115" s="47"/>
      <c r="C115" s="40"/>
      <c r="D115" s="39" t="s">
        <v>61</v>
      </c>
      <c r="E115" s="38"/>
      <c r="F115" s="37">
        <v>0</v>
      </c>
      <c r="G115" s="34">
        <v>1</v>
      </c>
      <c r="H115" s="46">
        <f>F115*G115</f>
        <v>0</v>
      </c>
      <c r="I115" s="45">
        <v>2</v>
      </c>
      <c r="J115" s="44"/>
      <c r="K115" s="43">
        <f>H115*I115</f>
        <v>0</v>
      </c>
    </row>
    <row r="116" spans="1:11" s="16" customFormat="1" ht="14.25" customHeight="1" outlineLevel="2" x14ac:dyDescent="0.25">
      <c r="A116" s="48"/>
      <c r="B116" s="47"/>
      <c r="C116" s="40"/>
      <c r="D116" s="39" t="s">
        <v>1</v>
      </c>
      <c r="E116" s="38"/>
      <c r="F116" s="87"/>
      <c r="G116" s="34"/>
      <c r="H116" s="56"/>
      <c r="I116" s="35"/>
      <c r="J116" s="44"/>
      <c r="K116" s="43">
        <f>SUM(K103:K115)</f>
        <v>4600</v>
      </c>
    </row>
    <row r="117" spans="1:11" s="16" customFormat="1" ht="14.25" customHeight="1" outlineLevel="1" x14ac:dyDescent="0.25">
      <c r="A117" s="55">
        <v>800</v>
      </c>
      <c r="B117" s="54">
        <f>K122</f>
        <v>1000</v>
      </c>
      <c r="C117" s="40">
        <v>15</v>
      </c>
      <c r="D117" s="39" t="s">
        <v>10</v>
      </c>
      <c r="E117" s="52" t="s">
        <v>60</v>
      </c>
      <c r="F117" s="51"/>
      <c r="G117" s="50"/>
      <c r="H117" s="50"/>
      <c r="I117" s="50"/>
      <c r="J117" s="50"/>
      <c r="K117" s="49"/>
    </row>
    <row r="118" spans="1:11" s="16" customFormat="1" ht="28.5" customHeight="1" outlineLevel="2" x14ac:dyDescent="0.25">
      <c r="A118" s="55"/>
      <c r="B118" s="54"/>
      <c r="C118" s="86" t="s">
        <v>59</v>
      </c>
      <c r="D118" s="39" t="s">
        <v>58</v>
      </c>
      <c r="E118" s="38"/>
      <c r="F118" s="37">
        <v>1000</v>
      </c>
      <c r="G118" s="35">
        <v>1</v>
      </c>
      <c r="H118" s="46">
        <f>F118*G118</f>
        <v>1000</v>
      </c>
      <c r="I118" s="45">
        <v>1</v>
      </c>
      <c r="J118" s="44"/>
      <c r="K118" s="43">
        <f>H118*I118</f>
        <v>1000</v>
      </c>
    </row>
    <row r="119" spans="1:11" s="16" customFormat="1" ht="14.25" customHeight="1" outlineLevel="2" x14ac:dyDescent="0.25">
      <c r="A119" s="55"/>
      <c r="B119" s="54"/>
      <c r="C119" s="86"/>
      <c r="D119" s="39" t="s">
        <v>57</v>
      </c>
      <c r="E119" s="38"/>
      <c r="F119" s="37">
        <v>0</v>
      </c>
      <c r="G119" s="35">
        <v>1</v>
      </c>
      <c r="H119" s="46">
        <f>F119*G119</f>
        <v>0</v>
      </c>
      <c r="I119" s="45">
        <v>1</v>
      </c>
      <c r="J119" s="44"/>
      <c r="K119" s="43">
        <f>H119*I119</f>
        <v>0</v>
      </c>
    </row>
    <row r="120" spans="1:11" s="16" customFormat="1" ht="14.25" customHeight="1" outlineLevel="2" x14ac:dyDescent="0.25">
      <c r="A120" s="55"/>
      <c r="B120" s="54"/>
      <c r="C120" s="40"/>
      <c r="D120" s="39" t="s">
        <v>56</v>
      </c>
      <c r="E120" s="38"/>
      <c r="F120" s="37">
        <v>0</v>
      </c>
      <c r="G120" s="35">
        <v>1</v>
      </c>
      <c r="H120" s="46">
        <f>F120*G120</f>
        <v>0</v>
      </c>
      <c r="I120" s="45">
        <v>1</v>
      </c>
      <c r="J120" s="44"/>
      <c r="K120" s="43">
        <f>H120*I120</f>
        <v>0</v>
      </c>
    </row>
    <row r="121" spans="1:11" s="16" customFormat="1" ht="14.25" customHeight="1" outlineLevel="2" x14ac:dyDescent="0.25">
      <c r="A121" s="55"/>
      <c r="B121" s="54"/>
      <c r="C121" s="40"/>
      <c r="D121" s="39" t="s">
        <v>55</v>
      </c>
      <c r="E121" s="38"/>
      <c r="F121" s="37">
        <v>0</v>
      </c>
      <c r="G121" s="35">
        <v>1</v>
      </c>
      <c r="H121" s="46">
        <f>F121*G121</f>
        <v>0</v>
      </c>
      <c r="I121" s="45">
        <v>4</v>
      </c>
      <c r="J121" s="44"/>
      <c r="K121" s="43">
        <f>H121*I121</f>
        <v>0</v>
      </c>
    </row>
    <row r="122" spans="1:11" s="16" customFormat="1" ht="14.25" customHeight="1" outlineLevel="2" x14ac:dyDescent="0.25">
      <c r="A122" s="55"/>
      <c r="B122" s="54"/>
      <c r="C122" s="40"/>
      <c r="D122" s="39" t="s">
        <v>1</v>
      </c>
      <c r="E122" s="38"/>
      <c r="F122" s="37"/>
      <c r="G122" s="35"/>
      <c r="H122" s="56"/>
      <c r="I122" s="35"/>
      <c r="J122" s="44"/>
      <c r="K122" s="43">
        <f>SUM(K118:K121)</f>
        <v>1000</v>
      </c>
    </row>
    <row r="123" spans="1:11" s="16" customFormat="1" ht="14.4" outlineLevel="1" x14ac:dyDescent="0.25">
      <c r="A123" s="70"/>
      <c r="B123" s="69"/>
      <c r="C123" s="40">
        <v>16</v>
      </c>
      <c r="D123" s="39" t="s">
        <v>54</v>
      </c>
      <c r="E123" s="52" t="s">
        <v>53</v>
      </c>
      <c r="F123" s="51" t="s">
        <v>52</v>
      </c>
      <c r="G123" s="50"/>
      <c r="H123" s="50"/>
      <c r="I123" s="50"/>
      <c r="J123" s="50"/>
      <c r="K123" s="49"/>
    </row>
    <row r="124" spans="1:11" s="16" customFormat="1" ht="14.25" customHeight="1" outlineLevel="2" x14ac:dyDescent="0.25">
      <c r="A124" s="55"/>
      <c r="B124" s="82"/>
      <c r="C124" s="85" t="s">
        <v>51</v>
      </c>
      <c r="D124" s="39" t="s">
        <v>50</v>
      </c>
      <c r="E124" s="81"/>
      <c r="F124" s="37">
        <v>2000</v>
      </c>
      <c r="G124" s="35">
        <v>1</v>
      </c>
      <c r="H124" s="46">
        <f>F124*G124</f>
        <v>2000</v>
      </c>
      <c r="I124" s="45">
        <v>2</v>
      </c>
      <c r="J124" s="44"/>
      <c r="K124" s="43">
        <f>H124*I124</f>
        <v>4000</v>
      </c>
    </row>
    <row r="125" spans="1:11" s="16" customFormat="1" ht="14.25" customHeight="1" outlineLevel="2" x14ac:dyDescent="0.25">
      <c r="A125" s="55"/>
      <c r="B125" s="82"/>
      <c r="C125" s="84"/>
      <c r="D125" s="39" t="s">
        <v>49</v>
      </c>
      <c r="E125" s="81"/>
      <c r="F125" s="37">
        <v>0</v>
      </c>
      <c r="G125" s="35">
        <v>1</v>
      </c>
      <c r="H125" s="46">
        <f>F125*G125</f>
        <v>0</v>
      </c>
      <c r="I125" s="45">
        <v>2</v>
      </c>
      <c r="J125" s="44"/>
      <c r="K125" s="43">
        <f>H125*I125</f>
        <v>0</v>
      </c>
    </row>
    <row r="126" spans="1:11" s="16" customFormat="1" ht="14.25" customHeight="1" outlineLevel="2" x14ac:dyDescent="0.25">
      <c r="A126" s="55"/>
      <c r="B126" s="82"/>
      <c r="C126" s="84"/>
      <c r="D126" s="39" t="s">
        <v>48</v>
      </c>
      <c r="E126" s="81"/>
      <c r="F126" s="37">
        <v>4000</v>
      </c>
      <c r="G126" s="35">
        <v>1</v>
      </c>
      <c r="H126" s="46">
        <f>F126*G126</f>
        <v>4000</v>
      </c>
      <c r="I126" s="45">
        <v>1</v>
      </c>
      <c r="J126" s="44"/>
      <c r="K126" s="43">
        <f>H126*I126</f>
        <v>4000</v>
      </c>
    </row>
    <row r="127" spans="1:11" s="16" customFormat="1" ht="14.25" customHeight="1" outlineLevel="2" x14ac:dyDescent="0.25">
      <c r="A127" s="55"/>
      <c r="B127" s="82"/>
      <c r="C127" s="84"/>
      <c r="D127" s="39" t="s">
        <v>47</v>
      </c>
      <c r="E127" s="81"/>
      <c r="F127" s="37">
        <v>1500</v>
      </c>
      <c r="G127" s="35">
        <v>1</v>
      </c>
      <c r="H127" s="46">
        <f>F127*G127</f>
        <v>1500</v>
      </c>
      <c r="I127" s="45">
        <v>2</v>
      </c>
      <c r="J127" s="44"/>
      <c r="K127" s="43">
        <f>H127*I127</f>
        <v>3000</v>
      </c>
    </row>
    <row r="128" spans="1:11" s="16" customFormat="1" ht="14.25" customHeight="1" outlineLevel="2" x14ac:dyDescent="0.25">
      <c r="A128" s="55"/>
      <c r="B128" s="82"/>
      <c r="C128" s="84"/>
      <c r="D128" s="39" t="s">
        <v>46</v>
      </c>
      <c r="E128" s="81"/>
      <c r="F128" s="37">
        <v>0</v>
      </c>
      <c r="G128" s="35">
        <v>1</v>
      </c>
      <c r="H128" s="46">
        <f>F128*G128</f>
        <v>0</v>
      </c>
      <c r="I128" s="45">
        <v>2</v>
      </c>
      <c r="J128" s="44"/>
      <c r="K128" s="43">
        <f>H128*I128</f>
        <v>0</v>
      </c>
    </row>
    <row r="129" spans="1:11" s="16" customFormat="1" ht="14.25" customHeight="1" outlineLevel="2" x14ac:dyDescent="0.25">
      <c r="A129" s="55"/>
      <c r="B129" s="82"/>
      <c r="C129" s="84"/>
      <c r="D129" s="39" t="s">
        <v>45</v>
      </c>
      <c r="E129" s="81"/>
      <c r="F129" s="37">
        <v>0</v>
      </c>
      <c r="G129" s="35">
        <v>1</v>
      </c>
      <c r="H129" s="46">
        <f>F129*G129</f>
        <v>0</v>
      </c>
      <c r="I129" s="45">
        <v>1</v>
      </c>
      <c r="J129" s="44"/>
      <c r="K129" s="43">
        <f>H129*I129</f>
        <v>0</v>
      </c>
    </row>
    <row r="130" spans="1:11" s="16" customFormat="1" ht="14.25" customHeight="1" outlineLevel="2" x14ac:dyDescent="0.25">
      <c r="A130" s="55"/>
      <c r="B130" s="82"/>
      <c r="C130" s="84"/>
      <c r="D130" s="39" t="s">
        <v>44</v>
      </c>
      <c r="E130" s="81"/>
      <c r="F130" s="37">
        <v>0</v>
      </c>
      <c r="G130" s="35">
        <v>1</v>
      </c>
      <c r="H130" s="46">
        <f>F130*G130</f>
        <v>0</v>
      </c>
      <c r="I130" s="45">
        <v>1</v>
      </c>
      <c r="J130" s="44"/>
      <c r="K130" s="43">
        <f>H130*I130</f>
        <v>0</v>
      </c>
    </row>
    <row r="131" spans="1:11" s="16" customFormat="1" ht="14.25" customHeight="1" outlineLevel="2" x14ac:dyDescent="0.25">
      <c r="A131" s="55"/>
      <c r="B131" s="82"/>
      <c r="C131" s="84"/>
      <c r="D131" s="39" t="s">
        <v>43</v>
      </c>
      <c r="E131" s="81"/>
      <c r="F131" s="37">
        <v>500</v>
      </c>
      <c r="G131" s="35">
        <v>1</v>
      </c>
      <c r="H131" s="46">
        <f>F131*G131</f>
        <v>500</v>
      </c>
      <c r="I131" s="45">
        <v>1</v>
      </c>
      <c r="J131" s="44"/>
      <c r="K131" s="43">
        <f>H131*I131</f>
        <v>500</v>
      </c>
    </row>
    <row r="132" spans="1:11" s="16" customFormat="1" ht="14.25" customHeight="1" outlineLevel="2" x14ac:dyDescent="0.25">
      <c r="A132" s="55"/>
      <c r="B132" s="82"/>
      <c r="C132" s="84"/>
      <c r="D132" s="39" t="s">
        <v>42</v>
      </c>
      <c r="E132" s="81"/>
      <c r="F132" s="37">
        <v>1000</v>
      </c>
      <c r="G132" s="35">
        <v>1</v>
      </c>
      <c r="H132" s="46">
        <f>F132*G132</f>
        <v>1000</v>
      </c>
      <c r="I132" s="45">
        <v>0</v>
      </c>
      <c r="J132" s="44"/>
      <c r="K132" s="43">
        <f>H132*I132</f>
        <v>0</v>
      </c>
    </row>
    <row r="133" spans="1:11" s="16" customFormat="1" ht="14.25" customHeight="1" outlineLevel="2" x14ac:dyDescent="0.25">
      <c r="A133" s="55"/>
      <c r="B133" s="82"/>
      <c r="C133" s="84"/>
      <c r="D133" s="39" t="s">
        <v>41</v>
      </c>
      <c r="E133" s="81"/>
      <c r="F133" s="37">
        <v>4000</v>
      </c>
      <c r="G133" s="35">
        <v>1</v>
      </c>
      <c r="H133" s="46">
        <f>F133*G133</f>
        <v>4000</v>
      </c>
      <c r="I133" s="45">
        <v>1</v>
      </c>
      <c r="J133" s="44"/>
      <c r="K133" s="43">
        <f>H133*I133</f>
        <v>4000</v>
      </c>
    </row>
    <row r="134" spans="1:11" s="16" customFormat="1" ht="14.25" customHeight="1" outlineLevel="2" x14ac:dyDescent="0.25">
      <c r="A134" s="55"/>
      <c r="B134" s="82"/>
      <c r="C134" s="84"/>
      <c r="D134" s="39" t="s">
        <v>40</v>
      </c>
      <c r="E134" s="81"/>
      <c r="F134" s="37">
        <v>0</v>
      </c>
      <c r="G134" s="35">
        <v>1</v>
      </c>
      <c r="H134" s="46">
        <f>F134*G134</f>
        <v>0</v>
      </c>
      <c r="I134" s="45">
        <v>1</v>
      </c>
      <c r="J134" s="44"/>
      <c r="K134" s="43">
        <f>H134*I134</f>
        <v>0</v>
      </c>
    </row>
    <row r="135" spans="1:11" s="16" customFormat="1" ht="14.25" customHeight="1" outlineLevel="2" x14ac:dyDescent="0.25">
      <c r="A135" s="55"/>
      <c r="B135" s="82"/>
      <c r="C135" s="84"/>
      <c r="D135" s="39" t="s">
        <v>39</v>
      </c>
      <c r="E135" s="81"/>
      <c r="F135" s="37">
        <v>0</v>
      </c>
      <c r="G135" s="35">
        <v>1</v>
      </c>
      <c r="H135" s="46">
        <f>F135*G135</f>
        <v>0</v>
      </c>
      <c r="I135" s="45">
        <v>1</v>
      </c>
      <c r="J135" s="44"/>
      <c r="K135" s="43">
        <f>H135*I135</f>
        <v>0</v>
      </c>
    </row>
    <row r="136" spans="1:11" s="16" customFormat="1" ht="14.25" customHeight="1" outlineLevel="2" x14ac:dyDescent="0.25">
      <c r="A136" s="55"/>
      <c r="B136" s="82"/>
      <c r="C136" s="84"/>
      <c r="D136" s="39" t="s">
        <v>38</v>
      </c>
      <c r="E136" s="81"/>
      <c r="F136" s="37">
        <v>1000</v>
      </c>
      <c r="G136" s="35">
        <v>1</v>
      </c>
      <c r="H136" s="46">
        <f>F136*G136</f>
        <v>1000</v>
      </c>
      <c r="I136" s="45">
        <v>1</v>
      </c>
      <c r="J136" s="44"/>
      <c r="K136" s="43">
        <f>H136*I136</f>
        <v>1000</v>
      </c>
    </row>
    <row r="137" spans="1:11" s="16" customFormat="1" ht="14.25" customHeight="1" outlineLevel="2" x14ac:dyDescent="0.25">
      <c r="A137" s="55"/>
      <c r="B137" s="82"/>
      <c r="C137" s="84"/>
      <c r="D137" s="39" t="s">
        <v>37</v>
      </c>
      <c r="E137" s="81"/>
      <c r="F137" s="37">
        <v>0</v>
      </c>
      <c r="G137" s="35">
        <v>1</v>
      </c>
      <c r="H137" s="46">
        <f>F137*G137</f>
        <v>0</v>
      </c>
      <c r="I137" s="45">
        <v>1</v>
      </c>
      <c r="J137" s="44"/>
      <c r="K137" s="43">
        <f>H137*I137</f>
        <v>0</v>
      </c>
    </row>
    <row r="138" spans="1:11" s="16" customFormat="1" ht="14.25" customHeight="1" outlineLevel="2" x14ac:dyDescent="0.25">
      <c r="A138" s="55"/>
      <c r="B138" s="82"/>
      <c r="C138" s="84"/>
      <c r="D138" s="39" t="s">
        <v>36</v>
      </c>
      <c r="E138" s="81"/>
      <c r="F138" s="37">
        <v>0</v>
      </c>
      <c r="G138" s="35">
        <v>1</v>
      </c>
      <c r="H138" s="46">
        <f>F138*G138</f>
        <v>0</v>
      </c>
      <c r="I138" s="45">
        <v>1</v>
      </c>
      <c r="J138" s="44"/>
      <c r="K138" s="43">
        <f>H138*I138</f>
        <v>0</v>
      </c>
    </row>
    <row r="139" spans="1:11" s="16" customFormat="1" ht="14.25" customHeight="1" outlineLevel="2" x14ac:dyDescent="0.25">
      <c r="A139" s="55"/>
      <c r="B139" s="82"/>
      <c r="C139" s="84"/>
      <c r="D139" s="39" t="s">
        <v>35</v>
      </c>
      <c r="E139" s="81"/>
      <c r="F139" s="37">
        <v>1000</v>
      </c>
      <c r="G139" s="35">
        <v>1</v>
      </c>
      <c r="H139" s="46">
        <f>F139*G139</f>
        <v>1000</v>
      </c>
      <c r="I139" s="45">
        <v>1</v>
      </c>
      <c r="J139" s="44"/>
      <c r="K139" s="43">
        <f>H139*I139</f>
        <v>1000</v>
      </c>
    </row>
    <row r="140" spans="1:11" s="16" customFormat="1" ht="14.25" customHeight="1" outlineLevel="2" x14ac:dyDescent="0.25">
      <c r="A140" s="55"/>
      <c r="B140" s="82"/>
      <c r="C140" s="84"/>
      <c r="D140" s="39" t="s">
        <v>34</v>
      </c>
      <c r="E140" s="81"/>
      <c r="F140" s="37">
        <v>1500</v>
      </c>
      <c r="G140" s="35">
        <v>1</v>
      </c>
      <c r="H140" s="46">
        <f>F140*G140</f>
        <v>1500</v>
      </c>
      <c r="I140" s="45">
        <v>1</v>
      </c>
      <c r="J140" s="44"/>
      <c r="K140" s="43">
        <f>H140*I140</f>
        <v>1500</v>
      </c>
    </row>
    <row r="141" spans="1:11" s="16" customFormat="1" ht="14.25" customHeight="1" outlineLevel="2" x14ac:dyDescent="0.25">
      <c r="A141" s="55"/>
      <c r="B141" s="82"/>
      <c r="C141" s="84"/>
      <c r="D141" s="39" t="s">
        <v>33</v>
      </c>
      <c r="E141" s="81"/>
      <c r="F141" s="37">
        <v>0</v>
      </c>
      <c r="G141" s="35">
        <v>1</v>
      </c>
      <c r="H141" s="46">
        <f>F141*G141</f>
        <v>0</v>
      </c>
      <c r="I141" s="45">
        <v>4</v>
      </c>
      <c r="J141" s="44"/>
      <c r="K141" s="43">
        <f>H141*I141</f>
        <v>0</v>
      </c>
    </row>
    <row r="142" spans="1:11" s="16" customFormat="1" ht="14.25" customHeight="1" outlineLevel="2" x14ac:dyDescent="0.25">
      <c r="A142" s="55"/>
      <c r="B142" s="82"/>
      <c r="C142" s="84"/>
      <c r="D142" s="39" t="s">
        <v>32</v>
      </c>
      <c r="E142" s="81"/>
      <c r="F142" s="37">
        <v>0</v>
      </c>
      <c r="G142" s="35">
        <v>1</v>
      </c>
      <c r="H142" s="46">
        <f>F142*G142</f>
        <v>0</v>
      </c>
      <c r="I142" s="45">
        <v>1</v>
      </c>
      <c r="J142" s="44"/>
      <c r="K142" s="43">
        <f>H142*I142</f>
        <v>0</v>
      </c>
    </row>
    <row r="143" spans="1:11" s="16" customFormat="1" ht="14.25" customHeight="1" outlineLevel="2" x14ac:dyDescent="0.25">
      <c r="A143" s="55"/>
      <c r="B143" s="82"/>
      <c r="C143" s="83"/>
      <c r="D143" s="39" t="s">
        <v>31</v>
      </c>
      <c r="E143" s="81"/>
      <c r="F143" s="37">
        <v>0</v>
      </c>
      <c r="G143" s="35">
        <v>0.85</v>
      </c>
      <c r="H143" s="46">
        <f>F143*G143</f>
        <v>0</v>
      </c>
      <c r="I143" s="45">
        <v>2</v>
      </c>
      <c r="J143" s="44"/>
      <c r="K143" s="43">
        <f>H143*I143</f>
        <v>0</v>
      </c>
    </row>
    <row r="144" spans="1:11" s="16" customFormat="1" ht="14.25" customHeight="1" outlineLevel="2" x14ac:dyDescent="0.25">
      <c r="A144" s="55"/>
      <c r="B144" s="82"/>
      <c r="C144" s="68" t="s">
        <v>30</v>
      </c>
      <c r="D144" s="39" t="s">
        <v>29</v>
      </c>
      <c r="E144" s="81"/>
      <c r="F144" s="37">
        <v>0</v>
      </c>
      <c r="G144" s="35">
        <v>1</v>
      </c>
      <c r="H144" s="46">
        <f>F144*G144</f>
        <v>0</v>
      </c>
      <c r="I144" s="45">
        <v>1</v>
      </c>
      <c r="J144" s="44"/>
      <c r="K144" s="43">
        <f>H144*I144</f>
        <v>0</v>
      </c>
    </row>
    <row r="145" spans="1:11" s="16" customFormat="1" ht="14.25" customHeight="1" outlineLevel="2" x14ac:dyDescent="0.25">
      <c r="A145" s="55"/>
      <c r="B145" s="82"/>
      <c r="C145" s="67"/>
      <c r="D145" s="39" t="s">
        <v>28</v>
      </c>
      <c r="E145" s="81"/>
      <c r="F145" s="37">
        <v>1000</v>
      </c>
      <c r="G145" s="35">
        <v>1</v>
      </c>
      <c r="H145" s="46">
        <f>F145*G145</f>
        <v>1000</v>
      </c>
      <c r="I145" s="45">
        <v>1</v>
      </c>
      <c r="J145" s="44"/>
      <c r="K145" s="43">
        <f>H145*I145</f>
        <v>1000</v>
      </c>
    </row>
    <row r="146" spans="1:11" s="16" customFormat="1" ht="14.25" customHeight="1" outlineLevel="2" x14ac:dyDescent="0.25">
      <c r="A146" s="55"/>
      <c r="B146" s="82"/>
      <c r="C146" s="67"/>
      <c r="D146" s="39" t="s">
        <v>27</v>
      </c>
      <c r="E146" s="81"/>
      <c r="F146" s="37">
        <v>300</v>
      </c>
      <c r="G146" s="35">
        <v>1</v>
      </c>
      <c r="H146" s="46">
        <f>F146*G146</f>
        <v>300</v>
      </c>
      <c r="I146" s="35">
        <v>1</v>
      </c>
      <c r="J146" s="44"/>
      <c r="K146" s="43">
        <f>H146*I146</f>
        <v>300</v>
      </c>
    </row>
    <row r="147" spans="1:11" s="71" customFormat="1" ht="14.25" customHeight="1" outlineLevel="2" x14ac:dyDescent="0.25">
      <c r="A147" s="80"/>
      <c r="B147" s="79"/>
      <c r="C147" s="78"/>
      <c r="D147" s="39" t="s">
        <v>1</v>
      </c>
      <c r="E147" s="77"/>
      <c r="F147" s="76"/>
      <c r="G147" s="75"/>
      <c r="H147" s="74"/>
      <c r="I147" s="73"/>
      <c r="J147" s="73"/>
      <c r="K147" s="72">
        <f>SUM(K124:K146)</f>
        <v>20300</v>
      </c>
    </row>
    <row r="148" spans="1:11" s="16" customFormat="1" ht="14.4" outlineLevel="1" x14ac:dyDescent="0.25">
      <c r="A148" s="70"/>
      <c r="B148" s="69"/>
      <c r="C148" s="40">
        <v>17</v>
      </c>
      <c r="D148" s="39" t="s">
        <v>26</v>
      </c>
      <c r="E148" s="52" t="s">
        <v>25</v>
      </c>
      <c r="F148" s="51"/>
      <c r="G148" s="50"/>
      <c r="H148" s="50"/>
      <c r="I148" s="50"/>
      <c r="J148" s="50"/>
      <c r="K148" s="49"/>
    </row>
    <row r="149" spans="1:11" s="16" customFormat="1" ht="14.25" customHeight="1" outlineLevel="2" x14ac:dyDescent="0.25">
      <c r="A149" s="65"/>
      <c r="B149" s="64"/>
      <c r="C149" s="68" t="s">
        <v>24</v>
      </c>
      <c r="D149" s="39" t="s">
        <v>23</v>
      </c>
      <c r="E149" s="38"/>
      <c r="F149" s="66"/>
      <c r="G149" s="61"/>
      <c r="H149" s="46"/>
      <c r="I149" s="61"/>
      <c r="J149" s="60"/>
      <c r="K149" s="59"/>
    </row>
    <row r="150" spans="1:11" s="16" customFormat="1" ht="14.25" customHeight="1" outlineLevel="2" x14ac:dyDescent="0.25">
      <c r="A150" s="65"/>
      <c r="B150" s="64"/>
      <c r="C150" s="67"/>
      <c r="D150" s="39" t="s">
        <v>22</v>
      </c>
      <c r="E150" s="38"/>
      <c r="F150" s="66"/>
      <c r="G150" s="61"/>
      <c r="H150" s="46"/>
      <c r="I150" s="61"/>
      <c r="J150" s="60"/>
      <c r="K150" s="59"/>
    </row>
    <row r="151" spans="1:11" s="16" customFormat="1" ht="14.25" customHeight="1" outlineLevel="2" x14ac:dyDescent="0.25">
      <c r="A151" s="65"/>
      <c r="B151" s="64"/>
      <c r="C151" s="67"/>
      <c r="D151" s="39" t="s">
        <v>21</v>
      </c>
      <c r="E151" s="38"/>
      <c r="F151" s="66"/>
      <c r="G151" s="61"/>
      <c r="H151" s="46"/>
      <c r="I151" s="61"/>
      <c r="J151" s="60"/>
      <c r="K151" s="59"/>
    </row>
    <row r="152" spans="1:11" s="16" customFormat="1" ht="14.25" customHeight="1" outlineLevel="2" x14ac:dyDescent="0.25">
      <c r="A152" s="65"/>
      <c r="B152" s="64"/>
      <c r="C152" s="40"/>
      <c r="D152" s="39" t="s">
        <v>20</v>
      </c>
      <c r="E152" s="38"/>
      <c r="F152" s="66"/>
      <c r="G152" s="61"/>
      <c r="H152" s="46"/>
      <c r="I152" s="61"/>
      <c r="J152" s="60"/>
      <c r="K152" s="59"/>
    </row>
    <row r="153" spans="1:11" s="16" customFormat="1" ht="14.25" customHeight="1" outlineLevel="2" x14ac:dyDescent="0.25">
      <c r="A153" s="65"/>
      <c r="B153" s="64"/>
      <c r="C153" s="40"/>
      <c r="D153" s="39" t="s">
        <v>19</v>
      </c>
      <c r="E153" s="38"/>
      <c r="F153" s="66"/>
      <c r="G153" s="61"/>
      <c r="H153" s="46"/>
      <c r="I153" s="61"/>
      <c r="J153" s="60"/>
      <c r="K153" s="59"/>
    </row>
    <row r="154" spans="1:11" s="16" customFormat="1" ht="14.25" customHeight="1" outlineLevel="2" x14ac:dyDescent="0.25">
      <c r="A154" s="65"/>
      <c r="B154" s="64"/>
      <c r="C154" s="40"/>
      <c r="D154" s="39" t="s">
        <v>18</v>
      </c>
      <c r="E154" s="38"/>
      <c r="F154" s="66"/>
      <c r="G154" s="61"/>
      <c r="H154" s="46"/>
      <c r="I154" s="61"/>
      <c r="J154" s="60"/>
      <c r="K154" s="59"/>
    </row>
    <row r="155" spans="1:11" s="16" customFormat="1" ht="14.25" customHeight="1" outlineLevel="2" x14ac:dyDescent="0.25">
      <c r="A155" s="65"/>
      <c r="B155" s="64"/>
      <c r="C155" s="68" t="s">
        <v>17</v>
      </c>
      <c r="D155" s="39" t="s">
        <v>16</v>
      </c>
      <c r="E155" s="38"/>
      <c r="F155" s="66"/>
      <c r="G155" s="61"/>
      <c r="H155" s="46"/>
      <c r="I155" s="61"/>
      <c r="J155" s="60"/>
      <c r="K155" s="59"/>
    </row>
    <row r="156" spans="1:11" s="16" customFormat="1" ht="14.25" customHeight="1" outlineLevel="2" x14ac:dyDescent="0.25">
      <c r="A156" s="65"/>
      <c r="B156" s="64"/>
      <c r="C156" s="67"/>
      <c r="D156" s="39" t="s">
        <v>15</v>
      </c>
      <c r="E156" s="38"/>
      <c r="F156" s="66"/>
      <c r="G156" s="61"/>
      <c r="H156" s="46"/>
      <c r="I156" s="61"/>
      <c r="J156" s="60"/>
      <c r="K156" s="59"/>
    </row>
    <row r="157" spans="1:11" s="16" customFormat="1" ht="14.25" customHeight="1" outlineLevel="2" x14ac:dyDescent="0.25">
      <c r="A157" s="65"/>
      <c r="B157" s="64"/>
      <c r="C157" s="40"/>
      <c r="D157" s="39" t="s">
        <v>1</v>
      </c>
      <c r="E157" s="38"/>
      <c r="F157" s="37"/>
      <c r="G157" s="35"/>
      <c r="H157" s="56"/>
      <c r="I157" s="35"/>
      <c r="J157" s="44"/>
      <c r="K157" s="43"/>
    </row>
    <row r="158" spans="1:11" s="16" customFormat="1" ht="14.25" customHeight="1" outlineLevel="1" x14ac:dyDescent="0.25">
      <c r="A158" s="55"/>
      <c r="B158" s="54"/>
      <c r="C158" s="40">
        <v>18</v>
      </c>
      <c r="D158" s="39" t="s">
        <v>10</v>
      </c>
      <c r="E158" s="52" t="s">
        <v>14</v>
      </c>
      <c r="F158" s="51"/>
      <c r="G158" s="50"/>
      <c r="H158" s="50"/>
      <c r="I158" s="50"/>
      <c r="J158" s="50"/>
      <c r="K158" s="49"/>
    </row>
    <row r="159" spans="1:11" s="16" customFormat="1" ht="14.25" customHeight="1" outlineLevel="2" x14ac:dyDescent="0.25">
      <c r="A159" s="55"/>
      <c r="B159" s="54"/>
      <c r="C159" s="40"/>
      <c r="D159" s="39" t="s">
        <v>13</v>
      </c>
      <c r="E159" s="38"/>
      <c r="F159" s="37">
        <v>5000</v>
      </c>
      <c r="G159" s="35">
        <v>1</v>
      </c>
      <c r="H159" s="46">
        <f>F159*G159</f>
        <v>5000</v>
      </c>
      <c r="I159" s="45">
        <v>1</v>
      </c>
      <c r="J159" s="44"/>
      <c r="K159" s="43">
        <f>H159*I159</f>
        <v>5000</v>
      </c>
    </row>
    <row r="160" spans="1:11" s="16" customFormat="1" ht="14.4" outlineLevel="2" x14ac:dyDescent="0.25">
      <c r="A160" s="55"/>
      <c r="B160" s="54"/>
      <c r="C160" s="40"/>
      <c r="D160" s="63" t="s">
        <v>12</v>
      </c>
      <c r="E160" s="62"/>
      <c r="F160" s="37">
        <v>1000</v>
      </c>
      <c r="G160" s="61">
        <v>1</v>
      </c>
      <c r="H160" s="46">
        <f>F160*G160</f>
        <v>1000</v>
      </c>
      <c r="I160" s="61">
        <v>1</v>
      </c>
      <c r="J160" s="60"/>
      <c r="K160" s="59">
        <f>H160*I160</f>
        <v>1000</v>
      </c>
    </row>
    <row r="161" spans="1:11" s="16" customFormat="1" ht="14.25" customHeight="1" outlineLevel="2" x14ac:dyDescent="0.25">
      <c r="A161" s="55"/>
      <c r="B161" s="54"/>
      <c r="C161" s="40"/>
      <c r="D161" s="39" t="s">
        <v>11</v>
      </c>
      <c r="E161" s="38"/>
      <c r="F161" s="37">
        <v>500</v>
      </c>
      <c r="G161" s="35">
        <v>1</v>
      </c>
      <c r="H161" s="46">
        <f>F161*G161</f>
        <v>500</v>
      </c>
      <c r="I161" s="45">
        <v>1</v>
      </c>
      <c r="J161" s="44"/>
      <c r="K161" s="43">
        <f>H161*I161</f>
        <v>500</v>
      </c>
    </row>
    <row r="162" spans="1:11" s="16" customFormat="1" ht="14.25" customHeight="1" outlineLevel="2" x14ac:dyDescent="0.25">
      <c r="A162" s="55"/>
      <c r="B162" s="54"/>
      <c r="C162" s="40"/>
      <c r="D162" s="39" t="s">
        <v>10</v>
      </c>
      <c r="E162" s="38"/>
      <c r="F162" s="37">
        <v>1000</v>
      </c>
      <c r="G162" s="35">
        <v>1</v>
      </c>
      <c r="H162" s="46">
        <f>F162*G162</f>
        <v>1000</v>
      </c>
      <c r="I162" s="45">
        <v>1</v>
      </c>
      <c r="J162" s="44"/>
      <c r="K162" s="43">
        <f>H162*I162</f>
        <v>1000</v>
      </c>
    </row>
    <row r="163" spans="1:11" s="16" customFormat="1" ht="14.25" customHeight="1" outlineLevel="2" x14ac:dyDescent="0.25">
      <c r="A163" s="55"/>
      <c r="B163" s="54"/>
      <c r="C163" s="40"/>
      <c r="D163" s="39" t="s">
        <v>1</v>
      </c>
      <c r="E163" s="38"/>
      <c r="F163" s="37"/>
      <c r="G163" s="35"/>
      <c r="H163" s="56"/>
      <c r="I163" s="35"/>
      <c r="J163" s="44"/>
      <c r="K163" s="43">
        <f>SUM(K159:K162)</f>
        <v>7500</v>
      </c>
    </row>
    <row r="164" spans="1:11" s="16" customFormat="1" ht="14.25" customHeight="1" outlineLevel="1" x14ac:dyDescent="0.25">
      <c r="A164" s="55"/>
      <c r="B164" s="54"/>
      <c r="C164" s="40">
        <v>19</v>
      </c>
      <c r="D164" s="53" t="s">
        <v>9</v>
      </c>
      <c r="E164" s="52" t="s">
        <v>8</v>
      </c>
      <c r="F164" s="51"/>
      <c r="G164" s="50"/>
      <c r="H164" s="50"/>
      <c r="I164" s="50"/>
      <c r="J164" s="50"/>
      <c r="K164" s="49"/>
    </row>
    <row r="165" spans="1:11" s="16" customFormat="1" ht="14.25" customHeight="1" outlineLevel="2" x14ac:dyDescent="0.25">
      <c r="A165" s="55"/>
      <c r="B165" s="54"/>
      <c r="C165" s="40"/>
      <c r="D165" s="58" t="s">
        <v>7</v>
      </c>
      <c r="E165" s="38"/>
      <c r="F165" s="37">
        <v>0</v>
      </c>
      <c r="G165" s="35">
        <v>1</v>
      </c>
      <c r="H165" s="46">
        <f>F165*G165</f>
        <v>0</v>
      </c>
      <c r="I165" s="45">
        <v>5</v>
      </c>
      <c r="J165" s="44"/>
      <c r="K165" s="43">
        <f>H165*I165</f>
        <v>0</v>
      </c>
    </row>
    <row r="166" spans="1:11" s="16" customFormat="1" ht="14.25" customHeight="1" outlineLevel="2" x14ac:dyDescent="0.25">
      <c r="A166" s="55"/>
      <c r="B166" s="54"/>
      <c r="C166" s="40"/>
      <c r="D166" s="57" t="s">
        <v>6</v>
      </c>
      <c r="E166" s="38"/>
      <c r="F166" s="37">
        <v>0</v>
      </c>
      <c r="G166" s="35">
        <v>1</v>
      </c>
      <c r="H166" s="46">
        <f>F166*G166</f>
        <v>0</v>
      </c>
      <c r="I166" s="45">
        <v>1</v>
      </c>
      <c r="J166" s="44"/>
      <c r="K166" s="43">
        <f>H166*I166</f>
        <v>0</v>
      </c>
    </row>
    <row r="167" spans="1:11" s="16" customFormat="1" ht="14.25" customHeight="1" outlineLevel="2" x14ac:dyDescent="0.25">
      <c r="A167" s="55"/>
      <c r="B167" s="54"/>
      <c r="C167" s="40"/>
      <c r="D167" s="39" t="s">
        <v>1</v>
      </c>
      <c r="E167" s="38"/>
      <c r="F167" s="37"/>
      <c r="G167" s="35"/>
      <c r="H167" s="56"/>
      <c r="I167" s="35"/>
      <c r="J167" s="44"/>
      <c r="K167" s="43">
        <f>SUM(K165:K166)</f>
        <v>0</v>
      </c>
    </row>
    <row r="168" spans="1:11" s="16" customFormat="1" ht="15" customHeight="1" outlineLevel="1" x14ac:dyDescent="0.25">
      <c r="A168" s="55"/>
      <c r="B168" s="54"/>
      <c r="C168" s="40">
        <v>20</v>
      </c>
      <c r="D168" s="53" t="s">
        <v>5</v>
      </c>
      <c r="E168" s="52" t="s">
        <v>4</v>
      </c>
      <c r="F168" s="51"/>
      <c r="G168" s="50"/>
      <c r="H168" s="50"/>
      <c r="I168" s="50"/>
      <c r="J168" s="50"/>
      <c r="K168" s="49"/>
    </row>
    <row r="169" spans="1:11" s="16" customFormat="1" ht="15.75" customHeight="1" outlineLevel="2" x14ac:dyDescent="0.25">
      <c r="A169" s="48"/>
      <c r="B169" s="47"/>
      <c r="C169" s="40"/>
      <c r="D169" s="39" t="s">
        <v>3</v>
      </c>
      <c r="E169" s="38" t="s">
        <v>2</v>
      </c>
      <c r="F169" s="37">
        <v>0</v>
      </c>
      <c r="G169" s="35">
        <v>1</v>
      </c>
      <c r="H169" s="46">
        <f>F169*G169</f>
        <v>0</v>
      </c>
      <c r="I169" s="45">
        <v>7</v>
      </c>
      <c r="J169" s="44"/>
      <c r="K169" s="43">
        <f>H169*I169</f>
        <v>0</v>
      </c>
    </row>
    <row r="170" spans="1:11" s="16" customFormat="1" ht="15.75" customHeight="1" outlineLevel="2" x14ac:dyDescent="0.25">
      <c r="A170" s="42"/>
      <c r="B170" s="41"/>
      <c r="C170" s="40"/>
      <c r="D170" s="39" t="s">
        <v>1</v>
      </c>
      <c r="E170" s="38"/>
      <c r="F170" s="37"/>
      <c r="G170" s="35"/>
      <c r="H170" s="36"/>
      <c r="I170" s="35"/>
      <c r="J170" s="34"/>
      <c r="K170" s="33">
        <f>SUM(K168:K169)</f>
        <v>0</v>
      </c>
    </row>
    <row r="171" spans="1:11" s="16" customFormat="1" ht="15" thickBot="1" x14ac:dyDescent="0.3">
      <c r="A171" s="32">
        <f>SUM(A4:A169)</f>
        <v>76900</v>
      </c>
      <c r="B171" s="31">
        <f>SUM(B4:B170)</f>
        <v>16319</v>
      </c>
      <c r="C171" s="30"/>
      <c r="D171" s="29" t="s">
        <v>0</v>
      </c>
      <c r="E171" s="28"/>
      <c r="F171" s="28"/>
      <c r="G171" s="26"/>
      <c r="H171" s="27"/>
      <c r="I171" s="26"/>
      <c r="J171" s="26"/>
      <c r="K171" s="25"/>
    </row>
    <row r="172" spans="1:11" s="16" customFormat="1" ht="14.4" x14ac:dyDescent="0.25">
      <c r="A172" s="24"/>
      <c r="B172" s="24"/>
      <c r="C172" s="23"/>
      <c r="F172" s="19"/>
      <c r="G172" s="18"/>
      <c r="H172" s="17"/>
      <c r="I172" s="18"/>
      <c r="J172" s="18"/>
      <c r="K172" s="17"/>
    </row>
    <row r="173" spans="1:11" s="16" customFormat="1" ht="15.75" customHeight="1" x14ac:dyDescent="0.25">
      <c r="A173" s="15"/>
      <c r="B173" s="22"/>
      <c r="C173" s="21"/>
      <c r="D173" s="20"/>
      <c r="F173" s="19"/>
      <c r="G173" s="18"/>
      <c r="H173" s="17"/>
      <c r="I173" s="18"/>
      <c r="J173" s="18"/>
      <c r="K173" s="17"/>
    </row>
    <row r="174" spans="1:11" ht="15.75" customHeight="1" x14ac:dyDescent="0.25">
      <c r="A174" s="15"/>
      <c r="B174" s="14"/>
      <c r="C174" s="13"/>
      <c r="D174" s="12"/>
    </row>
    <row r="175" spans="1:11" ht="15.75" customHeight="1" x14ac:dyDescent="0.25">
      <c r="A175" s="11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x14ac:dyDescent="0.25">
      <c r="A176" s="9"/>
      <c r="B176" s="8"/>
      <c r="C176" s="7"/>
      <c r="D176" s="7"/>
      <c r="E176" s="7"/>
      <c r="F176" s="7"/>
      <c r="G176" s="7"/>
      <c r="H176" s="7"/>
      <c r="I176" s="7"/>
      <c r="J176" s="7"/>
      <c r="K176" s="7"/>
    </row>
  </sheetData>
  <protectedRanges>
    <protectedRange sqref="A17:A168" name="区域1"/>
  </protectedRanges>
  <mergeCells count="47">
    <mergeCell ref="A1:K1"/>
    <mergeCell ref="C53:C59"/>
    <mergeCell ref="F73:K73"/>
    <mergeCell ref="C74:C78"/>
    <mergeCell ref="F60:K60"/>
    <mergeCell ref="C33:C35"/>
    <mergeCell ref="F36:K36"/>
    <mergeCell ref="F17:K17"/>
    <mergeCell ref="C27:C31"/>
    <mergeCell ref="C61:C63"/>
    <mergeCell ref="B175:K175"/>
    <mergeCell ref="B176:K176"/>
    <mergeCell ref="C144:C146"/>
    <mergeCell ref="C149:C151"/>
    <mergeCell ref="F168:K168"/>
    <mergeCell ref="F158:K158"/>
    <mergeCell ref="F164:K164"/>
    <mergeCell ref="C104:C106"/>
    <mergeCell ref="C108:C111"/>
    <mergeCell ref="C155:C156"/>
    <mergeCell ref="F123:K123"/>
    <mergeCell ref="C124:C143"/>
    <mergeCell ref="F117:K117"/>
    <mergeCell ref="F148:K148"/>
    <mergeCell ref="F2:F3"/>
    <mergeCell ref="G2:G3"/>
    <mergeCell ref="H2:H3"/>
    <mergeCell ref="F86:K86"/>
    <mergeCell ref="F44:K44"/>
    <mergeCell ref="F32:K32"/>
    <mergeCell ref="F102:K102"/>
    <mergeCell ref="F79:K79"/>
    <mergeCell ref="A2:A3"/>
    <mergeCell ref="B2:B3"/>
    <mergeCell ref="C2:C3"/>
    <mergeCell ref="D2:D3"/>
    <mergeCell ref="F64:K64"/>
    <mergeCell ref="F95:K95"/>
    <mergeCell ref="F52:K52"/>
    <mergeCell ref="C18:C25"/>
    <mergeCell ref="F26:K26"/>
    <mergeCell ref="J2:J3"/>
    <mergeCell ref="E2:E3"/>
    <mergeCell ref="C5:C16"/>
    <mergeCell ref="I2:I3"/>
    <mergeCell ref="F4:K4"/>
    <mergeCell ref="K2:K3"/>
  </mergeCells>
  <phoneticPr fontId="2" type="noConversion"/>
  <printOptions horizontalCentered="1"/>
  <pageMargins left="0.74803149606299213" right="0.74803149606299213" top="0.39370078740157483" bottom="0.39370078740157483" header="0.51181102362204722" footer="0.51181102362204722"/>
  <pageSetup paperSize="9" firstPageNumber="42949631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普通家庭装修预算表</dc:title>
  <dc:creator>Administrator</dc:creator>
  <cp:lastModifiedBy>Administrator</cp:lastModifiedBy>
  <dcterms:created xsi:type="dcterms:W3CDTF">2019-09-02T06:23:59Z</dcterms:created>
  <dcterms:modified xsi:type="dcterms:W3CDTF">2019-09-02T06:24:08Z</dcterms:modified>
</cp:coreProperties>
</file>