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erch\Desktop\LGBTQ\MAIHDA\StataResults_May1\RnR\"/>
    </mc:Choice>
  </mc:AlternateContent>
  <xr:revisionPtr revIDLastSave="0" documentId="13_ncr:1_{A9392A6C-8105-4290-AAFC-3DCE6718F8CC}" xr6:coauthVersionLast="47" xr6:coauthVersionMax="47" xr10:uidLastSave="{00000000-0000-0000-0000-000000000000}"/>
  <bookViews>
    <workbookView xWindow="2160" yWindow="480" windowWidth="23790" windowHeight="14175" activeTab="4" xr2:uid="{00000000-000D-0000-FFFF-FFFF00000000}"/>
  </bookViews>
  <sheets>
    <sheet name="Sheet1" sheetId="1" r:id="rId1"/>
    <sheet name="Sheet2" sheetId="2" r:id="rId2"/>
    <sheet name="Sheet4" sheetId="4" r:id="rId3"/>
    <sheet name="Table" sheetId="3" r:id="rId4"/>
    <sheet name="TableFinal" sheetId="5" r:id="rId5"/>
    <sheet name="Sheet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O3" i="4"/>
  <c r="P3" i="4"/>
  <c r="Q3" i="4"/>
  <c r="N4" i="4"/>
  <c r="O4" i="4"/>
  <c r="P4" i="4"/>
  <c r="Q4" i="4"/>
  <c r="N5" i="4"/>
  <c r="O5" i="4"/>
  <c r="P5" i="4"/>
  <c r="Q5" i="4"/>
  <c r="N6" i="4"/>
  <c r="O6" i="4"/>
  <c r="P6" i="4"/>
  <c r="Q6" i="4"/>
  <c r="N7" i="4"/>
  <c r="O7" i="4"/>
  <c r="P7" i="4"/>
  <c r="Q7" i="4"/>
  <c r="N8" i="4"/>
  <c r="O8" i="4"/>
  <c r="P8" i="4"/>
  <c r="Q8" i="4"/>
  <c r="N9" i="4"/>
  <c r="O9" i="4"/>
  <c r="P9" i="4"/>
  <c r="Q9" i="4"/>
  <c r="N10" i="4"/>
  <c r="O10" i="4"/>
  <c r="P10" i="4"/>
  <c r="Q10" i="4"/>
  <c r="N11" i="4"/>
  <c r="O11" i="4"/>
  <c r="P11" i="4"/>
  <c r="Q11" i="4"/>
  <c r="N12" i="4"/>
  <c r="O12" i="4"/>
  <c r="P12" i="4"/>
  <c r="Q12" i="4"/>
  <c r="N13" i="4"/>
  <c r="O13" i="4"/>
  <c r="P13" i="4"/>
  <c r="Q13" i="4"/>
  <c r="N14" i="4"/>
  <c r="O14" i="4"/>
  <c r="P14" i="4"/>
  <c r="Q14" i="4"/>
  <c r="N15" i="4"/>
  <c r="O15" i="4"/>
  <c r="P15" i="4"/>
  <c r="Q15" i="4"/>
  <c r="N16" i="4"/>
  <c r="O16" i="4"/>
  <c r="P16" i="4"/>
  <c r="Q16" i="4"/>
  <c r="N17" i="4"/>
  <c r="O17" i="4"/>
  <c r="P17" i="4"/>
  <c r="Q17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Q21" i="4"/>
  <c r="N22" i="4"/>
  <c r="O22" i="4"/>
  <c r="P22" i="4"/>
  <c r="Q22" i="4"/>
  <c r="N23" i="4"/>
  <c r="O23" i="4"/>
  <c r="P23" i="4"/>
  <c r="Q23" i="4"/>
  <c r="N24" i="4"/>
  <c r="O24" i="4"/>
  <c r="P24" i="4"/>
  <c r="Q24" i="4"/>
  <c r="N25" i="4"/>
  <c r="O25" i="4"/>
  <c r="P25" i="4"/>
  <c r="Q25" i="4"/>
  <c r="N26" i="4"/>
  <c r="O26" i="4"/>
  <c r="P26" i="4"/>
  <c r="Q26" i="4"/>
  <c r="N27" i="4"/>
  <c r="O27" i="4"/>
  <c r="P27" i="4"/>
  <c r="Q27" i="4"/>
  <c r="N28" i="4"/>
  <c r="O28" i="4"/>
  <c r="P28" i="4"/>
  <c r="Q28" i="4"/>
  <c r="N29" i="4"/>
  <c r="O29" i="4"/>
  <c r="P29" i="4"/>
  <c r="Q29" i="4"/>
  <c r="N30" i="4"/>
  <c r="O30" i="4"/>
  <c r="P30" i="4"/>
  <c r="Q30" i="4"/>
  <c r="N31" i="4"/>
  <c r="O31" i="4"/>
  <c r="P31" i="4"/>
  <c r="Q31" i="4"/>
  <c r="N32" i="4"/>
  <c r="O32" i="4"/>
  <c r="P32" i="4"/>
  <c r="Q32" i="4"/>
  <c r="N33" i="4"/>
  <c r="O33" i="4"/>
  <c r="P33" i="4"/>
  <c r="Q33" i="4"/>
  <c r="N34" i="4"/>
  <c r="O34" i="4"/>
  <c r="P34" i="4"/>
  <c r="Q34" i="4"/>
  <c r="N35" i="4"/>
  <c r="O35" i="4"/>
  <c r="P35" i="4"/>
  <c r="Q35" i="4"/>
  <c r="N36" i="4"/>
  <c r="O36" i="4"/>
  <c r="P36" i="4"/>
  <c r="Q36" i="4"/>
  <c r="N37" i="4"/>
  <c r="O37" i="4"/>
  <c r="P37" i="4"/>
  <c r="Q37" i="4"/>
  <c r="N38" i="4"/>
  <c r="O38" i="4"/>
  <c r="P38" i="4"/>
  <c r="Q38" i="4"/>
  <c r="N39" i="4"/>
  <c r="O39" i="4"/>
  <c r="P39" i="4"/>
  <c r="Q39" i="4"/>
  <c r="N40" i="4"/>
  <c r="O40" i="4"/>
  <c r="P40" i="4"/>
  <c r="Q40" i="4"/>
  <c r="N41" i="4"/>
  <c r="O41" i="4"/>
  <c r="P41" i="4"/>
  <c r="Q41" i="4"/>
  <c r="N42" i="4"/>
  <c r="O42" i="4"/>
  <c r="P42" i="4"/>
  <c r="Q42" i="4"/>
  <c r="N43" i="4"/>
  <c r="O43" i="4"/>
  <c r="P43" i="4"/>
  <c r="Q43" i="4"/>
  <c r="N44" i="4"/>
  <c r="O44" i="4"/>
  <c r="P44" i="4"/>
  <c r="Q44" i="4"/>
  <c r="N45" i="4"/>
  <c r="O45" i="4"/>
  <c r="P45" i="4"/>
  <c r="Q45" i="4"/>
  <c r="N46" i="4"/>
  <c r="O46" i="4"/>
  <c r="P46" i="4"/>
  <c r="Q46" i="4"/>
  <c r="N47" i="4"/>
  <c r="O47" i="4"/>
  <c r="P47" i="4"/>
  <c r="Q47" i="4"/>
  <c r="N48" i="4"/>
  <c r="O48" i="4"/>
  <c r="P48" i="4"/>
  <c r="Q48" i="4"/>
  <c r="N49" i="4"/>
  <c r="O49" i="4"/>
  <c r="P49" i="4"/>
  <c r="Q49" i="4"/>
  <c r="N50" i="4"/>
  <c r="O50" i="4"/>
  <c r="P50" i="4"/>
  <c r="Q50" i="4"/>
  <c r="N51" i="4"/>
  <c r="O51" i="4"/>
  <c r="P51" i="4"/>
  <c r="Q51" i="4"/>
  <c r="Q2" i="4"/>
  <c r="P2" i="4"/>
  <c r="O2" i="4"/>
  <c r="N2" i="4"/>
  <c r="X20" i="2"/>
  <c r="Y20" i="2"/>
  <c r="Z20" i="2"/>
  <c r="AA20" i="2"/>
  <c r="X13" i="2"/>
  <c r="Y13" i="2"/>
  <c r="Z13" i="2"/>
  <c r="X21" i="2"/>
  <c r="Y21" i="2"/>
  <c r="Z21" i="2"/>
  <c r="X14" i="2"/>
  <c r="Y14" i="2"/>
  <c r="Z14" i="2"/>
  <c r="AA14" i="2"/>
  <c r="X22" i="2"/>
  <c r="Y22" i="2"/>
  <c r="Z22" i="2"/>
  <c r="AA22" i="2"/>
  <c r="X23" i="2"/>
  <c r="Y23" i="2"/>
  <c r="Z23" i="2"/>
  <c r="AA23" i="2"/>
  <c r="X24" i="2"/>
  <c r="Y24" i="2"/>
  <c r="Z24" i="2"/>
  <c r="X11" i="2"/>
  <c r="Y11" i="2"/>
  <c r="Z11" i="2"/>
  <c r="X25" i="2"/>
  <c r="Y25" i="2"/>
  <c r="Z25" i="2"/>
  <c r="X15" i="2"/>
  <c r="AA15" i="2" s="1"/>
  <c r="Y15" i="2"/>
  <c r="Z15" i="2"/>
  <c r="X26" i="2"/>
  <c r="Y26" i="2"/>
  <c r="Z26" i="2"/>
  <c r="AA26" i="2"/>
  <c r="X16" i="2"/>
  <c r="Y16" i="2"/>
  <c r="Z16" i="2"/>
  <c r="AA16" i="2" s="1"/>
  <c r="X27" i="2"/>
  <c r="Y27" i="2"/>
  <c r="Z27" i="2"/>
  <c r="X28" i="2"/>
  <c r="Y28" i="2"/>
  <c r="Z28" i="2"/>
  <c r="X17" i="2"/>
  <c r="Y17" i="2"/>
  <c r="Z17" i="2"/>
  <c r="AA17" i="2"/>
  <c r="X18" i="2"/>
  <c r="Y18" i="2"/>
  <c r="Z18" i="2"/>
  <c r="AA18" i="2"/>
  <c r="X29" i="2"/>
  <c r="Y29" i="2"/>
  <c r="Z29" i="2"/>
  <c r="AA29" i="2"/>
  <c r="X30" i="2"/>
  <c r="Y30" i="2"/>
  <c r="Z30" i="2"/>
  <c r="AA30" i="2"/>
  <c r="X31" i="2"/>
  <c r="Y31" i="2"/>
  <c r="Z31" i="2"/>
  <c r="X19" i="2"/>
  <c r="Y19" i="2"/>
  <c r="Z19" i="2"/>
  <c r="X32" i="2"/>
  <c r="AA32" i="2" s="1"/>
  <c r="Y32" i="2"/>
  <c r="Z32" i="2"/>
  <c r="X33" i="2"/>
  <c r="Y33" i="2"/>
  <c r="AA33" i="2" s="1"/>
  <c r="Z33" i="2"/>
  <c r="X34" i="2"/>
  <c r="AA34" i="2" s="1"/>
  <c r="Y34" i="2"/>
  <c r="Z34" i="2"/>
  <c r="X35" i="2"/>
  <c r="Y35" i="2"/>
  <c r="Z35" i="2"/>
  <c r="AA35" i="2"/>
  <c r="X36" i="2"/>
  <c r="Y36" i="2"/>
  <c r="Z36" i="2"/>
  <c r="X37" i="2"/>
  <c r="Y37" i="2"/>
  <c r="Z37" i="2"/>
  <c r="X38" i="2"/>
  <c r="Y38" i="2"/>
  <c r="Z38" i="2"/>
  <c r="AA38" i="2"/>
  <c r="X39" i="2"/>
  <c r="Y39" i="2"/>
  <c r="Z39" i="2"/>
  <c r="AA39" i="2"/>
  <c r="X40" i="2"/>
  <c r="Y40" i="2"/>
  <c r="Z40" i="2"/>
  <c r="AA40" i="2" s="1"/>
  <c r="X41" i="2"/>
  <c r="Y41" i="2"/>
  <c r="Z41" i="2"/>
  <c r="AA41" i="2"/>
  <c r="X42" i="2"/>
  <c r="Y42" i="2"/>
  <c r="Z42" i="2"/>
  <c r="X43" i="2"/>
  <c r="Y43" i="2"/>
  <c r="Z43" i="2"/>
  <c r="X44" i="2"/>
  <c r="Y44" i="2"/>
  <c r="Z44" i="2"/>
  <c r="AA44" i="2" s="1"/>
  <c r="X45" i="2"/>
  <c r="AA45" i="2" s="1"/>
  <c r="Y45" i="2"/>
  <c r="Z45" i="2"/>
  <c r="X46" i="2"/>
  <c r="Y46" i="2"/>
  <c r="Z46" i="2"/>
  <c r="AA46" i="2" s="1"/>
  <c r="X47" i="2"/>
  <c r="AA47" i="2" s="1"/>
  <c r="Y47" i="2"/>
  <c r="Z47" i="2"/>
  <c r="X48" i="2"/>
  <c r="Y48" i="2"/>
  <c r="Z48" i="2"/>
  <c r="X49" i="2"/>
  <c r="Y49" i="2"/>
  <c r="Z49" i="2"/>
  <c r="X50" i="2"/>
  <c r="Y50" i="2"/>
  <c r="Z50" i="2"/>
  <c r="AA50" i="2"/>
  <c r="X51" i="2"/>
  <c r="Y51" i="2"/>
  <c r="Z51" i="2"/>
  <c r="X52" i="2"/>
  <c r="AA52" i="2" s="1"/>
  <c r="Y52" i="2"/>
  <c r="Z52" i="2"/>
  <c r="X53" i="2"/>
  <c r="Y53" i="2"/>
  <c r="Z53" i="2"/>
  <c r="AA53" i="2" s="1"/>
  <c r="X54" i="2"/>
  <c r="Y54" i="2"/>
  <c r="Z54" i="2"/>
  <c r="X5" i="2"/>
  <c r="Y5" i="2"/>
  <c r="Z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Z12" i="2"/>
  <c r="Y12" i="2"/>
  <c r="X12" i="2"/>
  <c r="AA12" i="2" s="1"/>
  <c r="AA51" i="2" l="1"/>
  <c r="AA37" i="2"/>
  <c r="AA31" i="2"/>
  <c r="AA43" i="2"/>
  <c r="AA36" i="2"/>
  <c r="AA49" i="2"/>
  <c r="AA27" i="2"/>
  <c r="AA42" i="2"/>
  <c r="AA5" i="2"/>
  <c r="AA48" i="2"/>
  <c r="AA25" i="2"/>
  <c r="AA28" i="2"/>
  <c r="AA19" i="2"/>
  <c r="AA10" i="2"/>
  <c r="AA13" i="2"/>
  <c r="AA11" i="2"/>
  <c r="AA24" i="2"/>
  <c r="AA54" i="2"/>
  <c r="AA21" i="2"/>
</calcChain>
</file>

<file path=xl/sharedStrings.xml><?xml version="1.0" encoding="utf-8"?>
<sst xmlns="http://schemas.openxmlformats.org/spreadsheetml/2006/main" count="1190" uniqueCount="587">
  <si>
    <t>AK</t>
  </si>
  <si>
    <t>0</t>
  </si>
  <si>
    <t>34</t>
  </si>
  <si>
    <t>26</t>
  </si>
  <si>
    <t>72</t>
  </si>
  <si>
    <t>AL</t>
  </si>
  <si>
    <t>2,459</t>
  </si>
  <si>
    <t>1,895</t>
  </si>
  <si>
    <t>42</t>
  </si>
  <si>
    <t>16</t>
  </si>
  <si>
    <t>49</t>
  </si>
  <si>
    <t>457</t>
  </si>
  <si>
    <t>AR</t>
  </si>
  <si>
    <t>5,258</t>
  </si>
  <si>
    <t>4,755</t>
  </si>
  <si>
    <t>142</t>
  </si>
  <si>
    <t>35</t>
  </si>
  <si>
    <t>123</t>
  </si>
  <si>
    <t>203</t>
  </si>
  <si>
    <t>AZ</t>
  </si>
  <si>
    <t>5,246</t>
  </si>
  <si>
    <t>4,801</t>
  </si>
  <si>
    <t>164</t>
  </si>
  <si>
    <t>96</t>
  </si>
  <si>
    <t>151</t>
  </si>
  <si>
    <t>CA</t>
  </si>
  <si>
    <t>3,112</t>
  </si>
  <si>
    <t>2,983</t>
  </si>
  <si>
    <t>32</t>
  </si>
  <si>
    <t>19</t>
  </si>
  <si>
    <t>61</t>
  </si>
  <si>
    <t>17</t>
  </si>
  <si>
    <t>CO</t>
  </si>
  <si>
    <t>3,877</t>
  </si>
  <si>
    <t>3,242</t>
  </si>
  <si>
    <t>56</t>
  </si>
  <si>
    <t>45</t>
  </si>
  <si>
    <t>92</t>
  </si>
  <si>
    <t>442</t>
  </si>
  <si>
    <t>CT</t>
  </si>
  <si>
    <t>6,200</t>
  </si>
  <si>
    <t>5,706</t>
  </si>
  <si>
    <t>118</t>
  </si>
  <si>
    <t>24</t>
  </si>
  <si>
    <t>78</t>
  </si>
  <si>
    <t>274</t>
  </si>
  <si>
    <t>DE</t>
  </si>
  <si>
    <t>4,484</t>
  </si>
  <si>
    <t>3,920</t>
  </si>
  <si>
    <t>136</t>
  </si>
  <si>
    <t>63</t>
  </si>
  <si>
    <t>304</t>
  </si>
  <si>
    <t>FL</t>
  </si>
  <si>
    <t>16,546</t>
  </si>
  <si>
    <t>15,287</t>
  </si>
  <si>
    <t>235</t>
  </si>
  <si>
    <t>160</t>
  </si>
  <si>
    <t>221</t>
  </si>
  <si>
    <t>643</t>
  </si>
  <si>
    <t>GA</t>
  </si>
  <si>
    <t>5,168</t>
  </si>
  <si>
    <t>4,867</t>
  </si>
  <si>
    <t>HI</t>
  </si>
  <si>
    <t>17,547</t>
  </si>
  <si>
    <t>16,057</t>
  </si>
  <si>
    <t>439</t>
  </si>
  <si>
    <t>154</t>
  </si>
  <si>
    <t>436</t>
  </si>
  <si>
    <t>461</t>
  </si>
  <si>
    <t>IA</t>
  </si>
  <si>
    <t>4,671</t>
  </si>
  <si>
    <t>4,247</t>
  </si>
  <si>
    <t>47</t>
  </si>
  <si>
    <t>23</t>
  </si>
  <si>
    <t>83</t>
  </si>
  <si>
    <t>271</t>
  </si>
  <si>
    <t>ID</t>
  </si>
  <si>
    <t>4,018</t>
  </si>
  <si>
    <t>43</t>
  </si>
  <si>
    <t>3,874</t>
  </si>
  <si>
    <t>IL</t>
  </si>
  <si>
    <t>11,110</t>
  </si>
  <si>
    <t>9,984</t>
  </si>
  <si>
    <t>239</t>
  </si>
  <si>
    <t>91</t>
  </si>
  <si>
    <t>290</t>
  </si>
  <si>
    <t>506</t>
  </si>
  <si>
    <t>IN</t>
  </si>
  <si>
    <t>1,029</t>
  </si>
  <si>
    <t>957</t>
  </si>
  <si>
    <t>9</t>
  </si>
  <si>
    <t>10</t>
  </si>
  <si>
    <t>25</t>
  </si>
  <si>
    <t>28</t>
  </si>
  <si>
    <t>KS</t>
  </si>
  <si>
    <t>5,347</t>
  </si>
  <si>
    <t>1,288</t>
  </si>
  <si>
    <t>76</t>
  </si>
  <si>
    <t>29</t>
  </si>
  <si>
    <t>138</t>
  </si>
  <si>
    <t>3,816</t>
  </si>
  <si>
    <t>KY</t>
  </si>
  <si>
    <t>6,171</t>
  </si>
  <si>
    <t>5,783</t>
  </si>
  <si>
    <t>95</t>
  </si>
  <si>
    <t>122</t>
  </si>
  <si>
    <t>129</t>
  </si>
  <si>
    <t>LA</t>
  </si>
  <si>
    <t>3,217</t>
  </si>
  <si>
    <t>131</t>
  </si>
  <si>
    <t>94</t>
  </si>
  <si>
    <t>2,966</t>
  </si>
  <si>
    <t>MD</t>
  </si>
  <si>
    <t>127,783</t>
  </si>
  <si>
    <t>116,788</t>
  </si>
  <si>
    <t>2,628</t>
  </si>
  <si>
    <t>1,209</t>
  </si>
  <si>
    <t>3,442</t>
  </si>
  <si>
    <t>3,716</t>
  </si>
  <si>
    <t>ME</t>
  </si>
  <si>
    <t>24,405</t>
  </si>
  <si>
    <t>22,792</t>
  </si>
  <si>
    <t>443</t>
  </si>
  <si>
    <t>242</t>
  </si>
  <si>
    <t>702</t>
  </si>
  <si>
    <t>226</t>
  </si>
  <si>
    <t>MI</t>
  </si>
  <si>
    <t>9,942</t>
  </si>
  <si>
    <t>9,099</t>
  </si>
  <si>
    <t>166</t>
  </si>
  <si>
    <t>66</t>
  </si>
  <si>
    <t>247</t>
  </si>
  <si>
    <t>364</t>
  </si>
  <si>
    <t>MO</t>
  </si>
  <si>
    <t>3,972</t>
  </si>
  <si>
    <t>1,960</t>
  </si>
  <si>
    <t>15</t>
  </si>
  <si>
    <t>1,845</t>
  </si>
  <si>
    <t>MS</t>
  </si>
  <si>
    <t>3,514</t>
  </si>
  <si>
    <t>3,173</t>
  </si>
  <si>
    <t>71</t>
  </si>
  <si>
    <t>110</t>
  </si>
  <si>
    <t>128</t>
  </si>
  <si>
    <t>MT</t>
  </si>
  <si>
    <t>13,027</t>
  </si>
  <si>
    <t>73</t>
  </si>
  <si>
    <t>241</t>
  </si>
  <si>
    <t>12,637</t>
  </si>
  <si>
    <t>NC</t>
  </si>
  <si>
    <t>7,927</t>
  </si>
  <si>
    <t>7,395</t>
  </si>
  <si>
    <t>147</t>
  </si>
  <si>
    <t>60</t>
  </si>
  <si>
    <t>159</t>
  </si>
  <si>
    <t>ND</t>
  </si>
  <si>
    <t>6,196</t>
  </si>
  <si>
    <t>5,793</t>
  </si>
  <si>
    <t>33</t>
  </si>
  <si>
    <t>117</t>
  </si>
  <si>
    <t>228</t>
  </si>
  <si>
    <t>NE</t>
  </si>
  <si>
    <t>3,431</t>
  </si>
  <si>
    <t>3,232</t>
  </si>
  <si>
    <t>31</t>
  </si>
  <si>
    <t>NH</t>
  </si>
  <si>
    <t>39,517</t>
  </si>
  <si>
    <t>34,862</t>
  </si>
  <si>
    <t>2,382</t>
  </si>
  <si>
    <t>623</t>
  </si>
  <si>
    <t>861</t>
  </si>
  <si>
    <t>789</t>
  </si>
  <si>
    <t>NJ</t>
  </si>
  <si>
    <t>2,088</t>
  </si>
  <si>
    <t>2,006</t>
  </si>
  <si>
    <t>12</t>
  </si>
  <si>
    <t>NM</t>
  </si>
  <si>
    <t>17,938</t>
  </si>
  <si>
    <t>16,748</t>
  </si>
  <si>
    <t>119</t>
  </si>
  <si>
    <t>77</t>
  </si>
  <si>
    <t>752</t>
  </si>
  <si>
    <t>NV</t>
  </si>
  <si>
    <t>4,791</t>
  </si>
  <si>
    <t>4,350</t>
  </si>
  <si>
    <t>88</t>
  </si>
  <si>
    <t>40</t>
  </si>
  <si>
    <t>184</t>
  </si>
  <si>
    <t>NY</t>
  </si>
  <si>
    <t>26,903</t>
  </si>
  <si>
    <t>24,037</t>
  </si>
  <si>
    <t>928</t>
  </si>
  <si>
    <t>248</t>
  </si>
  <si>
    <t>1,147</t>
  </si>
  <si>
    <t>543</t>
  </si>
  <si>
    <t>OK</t>
  </si>
  <si>
    <t>5,018</t>
  </si>
  <si>
    <t>59</t>
  </si>
  <si>
    <t>36</t>
  </si>
  <si>
    <t>125</t>
  </si>
  <si>
    <t>109</t>
  </si>
  <si>
    <t>PA</t>
  </si>
  <si>
    <t>7,738</t>
  </si>
  <si>
    <t>7,125</t>
  </si>
  <si>
    <t>102</t>
  </si>
  <si>
    <t>51</t>
  </si>
  <si>
    <t>205</t>
  </si>
  <si>
    <t>255</t>
  </si>
  <si>
    <t>RI</t>
  </si>
  <si>
    <t>5,987</t>
  </si>
  <si>
    <t>5,544</t>
  </si>
  <si>
    <t>111</t>
  </si>
  <si>
    <t>189</t>
  </si>
  <si>
    <t>SC</t>
  </si>
  <si>
    <t>4,324</t>
  </si>
  <si>
    <t>2,281</t>
  </si>
  <si>
    <t>1,871</t>
  </si>
  <si>
    <t>68</t>
  </si>
  <si>
    <t>81</t>
  </si>
  <si>
    <t>SD</t>
  </si>
  <si>
    <t>2,401</t>
  </si>
  <si>
    <t>13</t>
  </si>
  <si>
    <t>2,303</t>
  </si>
  <si>
    <t>TN</t>
  </si>
  <si>
    <t>6,245</t>
  </si>
  <si>
    <t>48</t>
  </si>
  <si>
    <t>134</t>
  </si>
  <si>
    <t>5,972</t>
  </si>
  <si>
    <t>TX</t>
  </si>
  <si>
    <t>5,827</t>
  </si>
  <si>
    <t>5,426</t>
  </si>
  <si>
    <t>27</t>
  </si>
  <si>
    <t>185</t>
  </si>
  <si>
    <t>UT</t>
  </si>
  <si>
    <t>4,886</t>
  </si>
  <si>
    <t>2,903</t>
  </si>
  <si>
    <t>124</t>
  </si>
  <si>
    <t>1,803</t>
  </si>
  <si>
    <t>VA</t>
  </si>
  <si>
    <t>11,400</t>
  </si>
  <si>
    <t>7,231</t>
  </si>
  <si>
    <t>127</t>
  </si>
  <si>
    <t>3,866</t>
  </si>
  <si>
    <t>VT</t>
  </si>
  <si>
    <t>56,678</t>
  </si>
  <si>
    <t>WI</t>
  </si>
  <si>
    <t>5,734</t>
  </si>
  <si>
    <t>5,450</t>
  </si>
  <si>
    <t>57</t>
  </si>
  <si>
    <t>120</t>
  </si>
  <si>
    <t>WV</t>
  </si>
  <si>
    <t>3,449</t>
  </si>
  <si>
    <t>3,244</t>
  </si>
  <si>
    <t>75</t>
  </si>
  <si>
    <t>State</t>
  </si>
  <si>
    <t>5: Missing Sexual Orientation, N = 59,125</t>
  </si>
  <si>
    <t>Complete Data, N = 377,362</t>
  </si>
  <si>
    <t>Missing Outcome, N = 68,636</t>
  </si>
  <si>
    <t>Missing Gender, N = 3,984</t>
  </si>
  <si>
    <t>Missing Race, N = 11,010</t>
  </si>
  <si>
    <t>1,875</t>
  </si>
  <si>
    <t>2,040</t>
  </si>
  <si>
    <t>419</t>
  </si>
  <si>
    <t>1,682</t>
  </si>
  <si>
    <t>2,024</t>
  </si>
  <si>
    <t>1,552</t>
  </si>
  <si>
    <t>2,139</t>
  </si>
  <si>
    <t>1,926</t>
  </si>
  <si>
    <t>1,181</t>
  </si>
  <si>
    <t>1,778</t>
  </si>
  <si>
    <t>1,334</t>
  </si>
  <si>
    <t>1,493</t>
  </si>
  <si>
    <t>1,348</t>
  </si>
  <si>
    <t>1,036</t>
  </si>
  <si>
    <t>2,425</t>
  </si>
  <si>
    <t>2,015</t>
  </si>
  <si>
    <t>1,760</t>
  </si>
  <si>
    <t>2,906</t>
  </si>
  <si>
    <t>1,578</t>
  </si>
  <si>
    <t>5,703</t>
  </si>
  <si>
    <t>4,672</t>
  </si>
  <si>
    <t>4,564</t>
  </si>
  <si>
    <t>604</t>
  </si>
  <si>
    <t>6,031</t>
  </si>
  <si>
    <t>5,879</t>
  </si>
  <si>
    <t>5,637</t>
  </si>
  <si>
    <t>1,691</t>
  </si>
  <si>
    <t>1,593</t>
  </si>
  <si>
    <t>1,387</t>
  </si>
  <si>
    <t>1,818</t>
  </si>
  <si>
    <t>1,210</t>
  </si>
  <si>
    <t>990</t>
  </si>
  <si>
    <t>5,010</t>
  </si>
  <si>
    <t>3,125</t>
  </si>
  <si>
    <t>2,975</t>
  </si>
  <si>
    <t>2,413</t>
  </si>
  <si>
    <t>1,417</t>
  </si>
  <si>
    <t>1,517</t>
  </si>
  <si>
    <t>1,997</t>
  </si>
  <si>
    <t>1,996</t>
  </si>
  <si>
    <t>2,178</t>
  </si>
  <si>
    <t>1,273</t>
  </si>
  <si>
    <t>1,305</t>
  </si>
  <si>
    <t>639</t>
  </si>
  <si>
    <t>51,087</t>
  </si>
  <si>
    <t>41,091</t>
  </si>
  <si>
    <t>35,605</t>
  </si>
  <si>
    <t>9,501</t>
  </si>
  <si>
    <t>8,378</t>
  </si>
  <si>
    <t>6,526</t>
  </si>
  <si>
    <t>1,626</t>
  </si>
  <si>
    <t>4,565</t>
  </si>
  <si>
    <t>3,751</t>
  </si>
  <si>
    <t>1,864</t>
  </si>
  <si>
    <t>1,216</t>
  </si>
  <si>
    <t>892</t>
  </si>
  <si>
    <t>1,767</t>
  </si>
  <si>
    <t>1,747</t>
  </si>
  <si>
    <t>4,741</t>
  </si>
  <si>
    <t>3,819</t>
  </si>
  <si>
    <t>4,467</t>
  </si>
  <si>
    <t>3,151</t>
  </si>
  <si>
    <t>3,056</t>
  </si>
  <si>
    <t>1,720</t>
  </si>
  <si>
    <t>2,142</t>
  </si>
  <si>
    <t>2,045</t>
  </si>
  <si>
    <t>2,009</t>
  </si>
  <si>
    <t>1,427</t>
  </si>
  <si>
    <t>1,328</t>
  </si>
  <si>
    <t>676</t>
  </si>
  <si>
    <t>12,050</t>
  </si>
  <si>
    <t>13,710</t>
  </si>
  <si>
    <t>13,757</t>
  </si>
  <si>
    <t>1,393</t>
  </si>
  <si>
    <t>695</t>
  </si>
  <si>
    <t>5,781</t>
  </si>
  <si>
    <t>7,603</t>
  </si>
  <si>
    <t>4,554</t>
  </si>
  <si>
    <t>1,667</t>
  </si>
  <si>
    <t>1,409</t>
  </si>
  <si>
    <t>1,715</t>
  </si>
  <si>
    <t>11,411</t>
  </si>
  <si>
    <t>10,858</t>
  </si>
  <si>
    <t>4,634</t>
  </si>
  <si>
    <t>1,649</t>
  </si>
  <si>
    <t>2,008</t>
  </si>
  <si>
    <t>1,690</t>
  </si>
  <si>
    <t>3,761</t>
  </si>
  <si>
    <t>2,338</t>
  </si>
  <si>
    <t>1,639</t>
  </si>
  <si>
    <t>2,221</t>
  </si>
  <si>
    <t>1,613</t>
  </si>
  <si>
    <t>2,153</t>
  </si>
  <si>
    <t>1,501</t>
  </si>
  <si>
    <t>1,221</t>
  </si>
  <si>
    <t>1,602</t>
  </si>
  <si>
    <t>1,457</t>
  </si>
  <si>
    <t>944</t>
  </si>
  <si>
    <t>2,043</t>
  </si>
  <si>
    <t>2,228</t>
  </si>
  <si>
    <t>1,974</t>
  </si>
  <si>
    <t>2,113</t>
  </si>
  <si>
    <t>2,032</t>
  </si>
  <si>
    <t>1,848</t>
  </si>
  <si>
    <t>1,537</t>
  </si>
  <si>
    <t>3,697</t>
  </si>
  <si>
    <t>4,620</t>
  </si>
  <si>
    <t>3,083</t>
  </si>
  <si>
    <t>20,653</t>
  </si>
  <si>
    <t>18,613</t>
  </si>
  <si>
    <t>17,412</t>
  </si>
  <si>
    <t>2,067</t>
  </si>
  <si>
    <t>1,829</t>
  </si>
  <si>
    <t>1,838</t>
  </si>
  <si>
    <t>1,563</t>
  </si>
  <si>
    <t>1,403</t>
  </si>
  <si>
    <t>483</t>
  </si>
  <si>
    <t>2017, N = 189,723</t>
  </si>
  <si>
    <t>2019, N = 182,491</t>
  </si>
  <si>
    <t>2021, N = 147,903</t>
  </si>
  <si>
    <t>Total, N=520,129</t>
  </si>
  <si>
    <t>Missing Sexual Orientation, N = 59,125</t>
  </si>
  <si>
    <t>Observations By Year</t>
  </si>
  <si>
    <t>Reason For Exclusion</t>
  </si>
  <si>
    <t>AK*</t>
  </si>
  <si>
    <t>GA*</t>
  </si>
  <si>
    <t>ID*</t>
  </si>
  <si>
    <t>LA*</t>
  </si>
  <si>
    <t>MT*</t>
  </si>
  <si>
    <t>SD*</t>
  </si>
  <si>
    <t>TN*</t>
  </si>
  <si>
    <t>VT*</t>
  </si>
  <si>
    <t>WA</t>
  </si>
  <si>
    <t>-</t>
  </si>
  <si>
    <t>OR</t>
  </si>
  <si>
    <t>WY</t>
  </si>
  <si>
    <t>MN</t>
  </si>
  <si>
    <t>MA</t>
  </si>
  <si>
    <t>OH</t>
  </si>
  <si>
    <t>CA**</t>
  </si>
  <si>
    <t>DE**</t>
  </si>
  <si>
    <t>IN**</t>
  </si>
  <si>
    <t>MS**</t>
  </si>
  <si>
    <t>NJ**</t>
  </si>
  <si>
    <t>AL**</t>
  </si>
  <si>
    <t>StateNum</t>
  </si>
  <si>
    <t>y1</t>
  </si>
  <si>
    <t>y2</t>
  </si>
  <si>
    <t>y3</t>
  </si>
  <si>
    <t>yall</t>
  </si>
  <si>
    <t>total GOOD</t>
  </si>
  <si>
    <t>Total: 
Usable (= 377,362) / 
Total (= 520,129)
Observations</t>
  </si>
  <si>
    <t>0 / 3,219</t>
  </si>
  <si>
    <t>0 / 1,344</t>
  </si>
  <si>
    <t>0 / 1,875</t>
  </si>
  <si>
    <t>0 / 0</t>
  </si>
  <si>
    <t>1,895 / 2,459</t>
  </si>
  <si>
    <t>1,895 / 2,040</t>
  </si>
  <si>
    <t>0 / 419</t>
  </si>
  <si>
    <t>4,755 / 5,258</t>
  </si>
  <si>
    <t>1,491 / 1,682</t>
  </si>
  <si>
    <t>1,869 / 2,024</t>
  </si>
  <si>
    <t>1,395 / 1,552</t>
  </si>
  <si>
    <t>4,801 / 5,246</t>
  </si>
  <si>
    <t>1,990 / 2,139</t>
  </si>
  <si>
    <t>1,712 / 1,926</t>
  </si>
  <si>
    <t>1,099 / 1,181</t>
  </si>
  <si>
    <t>2,983 / 3,112</t>
  </si>
  <si>
    <t>1,693 / 1,778</t>
  </si>
  <si>
    <t>1,290 / 1,334</t>
  </si>
  <si>
    <t>3,242 / 3,877</t>
  </si>
  <si>
    <t>1,239 / 1,493</t>
  </si>
  <si>
    <t>1,276 / 1,348</t>
  </si>
  <si>
    <t>727 / 1,036</t>
  </si>
  <si>
    <t>5,706 / 6,200</t>
  </si>
  <si>
    <t>2,218 / 2,425</t>
  </si>
  <si>
    <t>1,891 / 2,015</t>
  </si>
  <si>
    <t>1,597 / 1,760</t>
  </si>
  <si>
    <t>3,920 / 4,484</t>
  </si>
  <si>
    <t>2,550 / 2,906</t>
  </si>
  <si>
    <t>1,370 / 1,578</t>
  </si>
  <si>
    <t>15,287 / 16,546</t>
  </si>
  <si>
    <t>5,720 / 6,171</t>
  </si>
  <si>
    <t>5,281 / 5,703</t>
  </si>
  <si>
    <t>4,286 / 4,672</t>
  </si>
  <si>
    <t>0 / 5,168</t>
  </si>
  <si>
    <t>0 / 4,564</t>
  </si>
  <si>
    <t>0 / 604</t>
  </si>
  <si>
    <t>16,057 / 17,547</t>
  </si>
  <si>
    <t>5,445 / 6,031</t>
  </si>
  <si>
    <t>5,421 / 5,879</t>
  </si>
  <si>
    <t>5,191 / 5,637</t>
  </si>
  <si>
    <t>4,247 / 4,671</t>
  </si>
  <si>
    <t>1,482 / 1,691</t>
  </si>
  <si>
    <t>1,469 / 1,593</t>
  </si>
  <si>
    <t>1,296 / 1,387</t>
  </si>
  <si>
    <t>0 / 4,018</t>
  </si>
  <si>
    <t>0 / 1,818</t>
  </si>
  <si>
    <t>0 / 1,210</t>
  </si>
  <si>
    <t>0 / 990</t>
  </si>
  <si>
    <t>9,984 / 11,110</t>
  </si>
  <si>
    <t>4,475 / 5,010</t>
  </si>
  <si>
    <t>2,843 / 3,125</t>
  </si>
  <si>
    <t>2,666 / 2,975</t>
  </si>
  <si>
    <t>957 / 1,029</t>
  </si>
  <si>
    <t>1,288 / 5,347</t>
  </si>
  <si>
    <t>0 / 2,413</t>
  </si>
  <si>
    <t>0 / 1,417</t>
  </si>
  <si>
    <t>1,288 / 1,517</t>
  </si>
  <si>
    <t>5,783 / 6,171</t>
  </si>
  <si>
    <t>1,896 / 1,997</t>
  </si>
  <si>
    <t>1,875 / 1,996</t>
  </si>
  <si>
    <t>2,012 / 2,178</t>
  </si>
  <si>
    <t>0 / 3,217</t>
  </si>
  <si>
    <t>0 / 1,273</t>
  </si>
  <si>
    <t>0 / 1,305</t>
  </si>
  <si>
    <t>0 / 639</t>
  </si>
  <si>
    <t>116,788 / 127,783</t>
  </si>
  <si>
    <t>45,788 / 51,087</t>
  </si>
  <si>
    <t>38,419 / 41,091</t>
  </si>
  <si>
    <t>32,581 / 35,605</t>
  </si>
  <si>
    <t>22,792 / 24,405</t>
  </si>
  <si>
    <t>8,924 / 9,501</t>
  </si>
  <si>
    <t>7,919 / 8,378</t>
  </si>
  <si>
    <t>5,949 / 6,526</t>
  </si>
  <si>
    <t>9,099 / 9,942</t>
  </si>
  <si>
    <t>1,550 / 1,626</t>
  </si>
  <si>
    <t>4,201 / 4,565</t>
  </si>
  <si>
    <t>3,348 / 3,751</t>
  </si>
  <si>
    <t>1,960 / 3,972</t>
  </si>
  <si>
    <t>0 / 1,864</t>
  </si>
  <si>
    <t>1,140 / 1,216</t>
  </si>
  <si>
    <t>820 / 892</t>
  </si>
  <si>
    <t>3,173 / 3,514</t>
  </si>
  <si>
    <t>1,640 / 1,767</t>
  </si>
  <si>
    <t>1,533 / 1,747</t>
  </si>
  <si>
    <t>0 / 13,027</t>
  </si>
  <si>
    <t>0 / 4,741</t>
  </si>
  <si>
    <t>0 / 3,819</t>
  </si>
  <si>
    <t>0 / 4,467</t>
  </si>
  <si>
    <t>7,395 / 7,927</t>
  </si>
  <si>
    <t>2,939 / 3,151</t>
  </si>
  <si>
    <t>2,842 / 3,056</t>
  </si>
  <si>
    <t>1,614 / 1,720</t>
  </si>
  <si>
    <t>5,793 / 6,196</t>
  </si>
  <si>
    <t>2,027 / 2,142</t>
  </si>
  <si>
    <t>1,851 / 2,045</t>
  </si>
  <si>
    <t>1,915 / 2,009</t>
  </si>
  <si>
    <t>3,232 / 3,431</t>
  </si>
  <si>
    <t>1,342 / 1,427</t>
  </si>
  <si>
    <t>1,265 / 1,328</t>
  </si>
  <si>
    <t>625 / 676</t>
  </si>
  <si>
    <t>34,862 / 39,517</t>
  </si>
  <si>
    <t>10,754 / 12,050</t>
  </si>
  <si>
    <t>12,210 / 13,710</t>
  </si>
  <si>
    <t>11,898 / 13,757</t>
  </si>
  <si>
    <t>2,006 / 2,088</t>
  </si>
  <si>
    <t>1,348 / 1,393</t>
  </si>
  <si>
    <t>658 / 695</t>
  </si>
  <si>
    <t>16,748 / 17,938</t>
  </si>
  <si>
    <t>5,445 / 5,781</t>
  </si>
  <si>
    <t>7,238 / 7,603</t>
  </si>
  <si>
    <t>4,065 / 4,554</t>
  </si>
  <si>
    <t>4,350 / 4,791</t>
  </si>
  <si>
    <t>1,568 / 1,667</t>
  </si>
  <si>
    <t>1,319 / 1,409</t>
  </si>
  <si>
    <t>1,463 / 1,715</t>
  </si>
  <si>
    <t>24,037 / 26,903</t>
  </si>
  <si>
    <t>10,296 / 11,411</t>
  </si>
  <si>
    <t>9,818 / 10,858</t>
  </si>
  <si>
    <t>3,923 / 4,634</t>
  </si>
  <si>
    <t>5,018 / 5,347</t>
  </si>
  <si>
    <t>1,561 / 1,649</t>
  </si>
  <si>
    <t>1,917 / 2,008</t>
  </si>
  <si>
    <t>1,540 / 1,690</t>
  </si>
  <si>
    <t>7,125 / 7,738</t>
  </si>
  <si>
    <t>3,442 / 3,761</t>
  </si>
  <si>
    <t>2,208 / 2,338</t>
  </si>
  <si>
    <t>1,475 / 1,639</t>
  </si>
  <si>
    <t>5,544 / 5,987</t>
  </si>
  <si>
    <t>2,092 / 2,221</t>
  </si>
  <si>
    <t>1,496 / 1,613</t>
  </si>
  <si>
    <t>1,956 / 2,153</t>
  </si>
  <si>
    <t>2,281 / 4,324</t>
  </si>
  <si>
    <t>1,269 / 1,501</t>
  </si>
  <si>
    <t>1,012 / 1,221</t>
  </si>
  <si>
    <t>0 / 1,602</t>
  </si>
  <si>
    <t>0 / 2,401</t>
  </si>
  <si>
    <t>0 / 1,457</t>
  </si>
  <si>
    <t>0 / 944</t>
  </si>
  <si>
    <t>0 / 6,245</t>
  </si>
  <si>
    <t>0 / 2,043</t>
  </si>
  <si>
    <t>0 / 2,228</t>
  </si>
  <si>
    <t>0 / 1,974</t>
  </si>
  <si>
    <t>5,426 / 5,827</t>
  </si>
  <si>
    <t>1,985 / 2,113</t>
  </si>
  <si>
    <t>1,894 / 2,032</t>
  </si>
  <si>
    <t>1,547 / 1,682</t>
  </si>
  <si>
    <t>2,903 / 4,886</t>
  </si>
  <si>
    <t>0 / 1,848</t>
  </si>
  <si>
    <t>1,480 / 1,537</t>
  </si>
  <si>
    <t>1,423 / 1,501</t>
  </si>
  <si>
    <t>7,231 / 11,400</t>
  </si>
  <si>
    <t>0 / 3,697</t>
  </si>
  <si>
    <t>4,429 / 4,620</t>
  </si>
  <si>
    <t>2,802 / 3,083</t>
  </si>
  <si>
    <t>0 / 56,678</t>
  </si>
  <si>
    <t>0 / 20,653</t>
  </si>
  <si>
    <t>0 / 18,613</t>
  </si>
  <si>
    <t>0 / 17,412</t>
  </si>
  <si>
    <t>5,450 / 5,734</t>
  </si>
  <si>
    <t>1,953 / 2,067</t>
  </si>
  <si>
    <t>1,773 / 1,829</t>
  </si>
  <si>
    <t>1,724 / 1,838</t>
  </si>
  <si>
    <t>3,244 / 3,449</t>
  </si>
  <si>
    <t>1,477 / 1,563</t>
  </si>
  <si>
    <t>1,317 / 1,403</t>
  </si>
  <si>
    <t>450 / 483</t>
  </si>
  <si>
    <t>All Observations
Usable (=377,362) / 
Total (=520,129)</t>
  </si>
  <si>
    <t>2017
Usable (=134,611) / 
Total (=189,723)</t>
  </si>
  <si>
    <t>2019
Usable (=135,558) / 
Total (=182,491)</t>
  </si>
  <si>
    <t>2021
Usable (=107,193) / 
Total (=147,903)</t>
  </si>
  <si>
    <t>KS**</t>
  </si>
  <si>
    <t>UT**</t>
  </si>
  <si>
    <t>VA**</t>
  </si>
  <si>
    <t>MO**</t>
  </si>
  <si>
    <t>SC**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</si>
</sst>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3" fontId="0" fillId="0" borderId="0" xfId="0" applyNumberFormat="1"/>
    <xf numFmtId="0" fontId="1" fillId="0" borderId="1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3" fontId="0" fillId="0" borderId="5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1" fillId="0" borderId="1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" xfId="0" applyFont="1" applyBorder="1" applyAlignment="1">
      <alignment horizontal="center" wrapText="1"/>
    </xf>
    <xf numFmtId="3" fontId="0" fillId="0" borderId="13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2" fillId="0" borderId="1" xfId="0" applyFont="1" applyBorder="1"/>
    <xf numFmtId="0" fontId="2" fillId="0" borderId="1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3" fillId="0" borderId="0" xfId="0" applyFont="1"/>
    <xf numFmtId="0" fontId="2" fillId="0" borderId="13" xfId="0" applyFont="1" applyBorder="1"/>
    <xf numFmtId="3" fontId="3" fillId="0" borderId="13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3" fontId="3" fillId="0" borderId="1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workbookViewId="0">
      <selection activeCell="C3" sqref="C3"/>
    </sheetView>
  </sheetViews>
  <sheetFormatPr defaultRowHeight="15" x14ac:dyDescent="0.25"/>
  <cols>
    <col min="1" max="1" width="9.140625" style="2"/>
    <col min="2" max="10" width="10.7109375" customWidth="1"/>
  </cols>
  <sheetData>
    <row r="1" spans="1:10" s="1" customFormat="1" ht="75" x14ac:dyDescent="0.25">
      <c r="B1" s="3" t="s">
        <v>380</v>
      </c>
      <c r="C1" s="3" t="s">
        <v>377</v>
      </c>
      <c r="D1" s="3" t="s">
        <v>378</v>
      </c>
      <c r="E1" s="3" t="s">
        <v>379</v>
      </c>
      <c r="F1" s="3" t="s">
        <v>256</v>
      </c>
      <c r="G1" s="3" t="s">
        <v>257</v>
      </c>
      <c r="H1" s="3" t="s">
        <v>258</v>
      </c>
      <c r="I1" s="3" t="s">
        <v>259</v>
      </c>
      <c r="J1" s="3" t="s">
        <v>255</v>
      </c>
    </row>
    <row r="2" spans="1:10" x14ac:dyDescent="0.25">
      <c r="A2" s="2" t="s">
        <v>254</v>
      </c>
    </row>
    <row r="3" spans="1:10" x14ac:dyDescent="0.25">
      <c r="A3" s="2" t="s">
        <v>0</v>
      </c>
      <c r="B3" s="4">
        <v>3219</v>
      </c>
      <c r="C3" s="4">
        <v>1344</v>
      </c>
      <c r="D3" s="4" t="s">
        <v>260</v>
      </c>
      <c r="E3" s="4" t="s">
        <v>1</v>
      </c>
      <c r="F3" s="4" t="s">
        <v>1</v>
      </c>
      <c r="G3" s="4" t="s">
        <v>2</v>
      </c>
      <c r="H3" s="4" t="s">
        <v>3</v>
      </c>
      <c r="I3" s="4" t="s">
        <v>4</v>
      </c>
      <c r="J3" s="4">
        <v>3087</v>
      </c>
    </row>
    <row r="4" spans="1:10" x14ac:dyDescent="0.25">
      <c r="A4" s="2" t="s">
        <v>5</v>
      </c>
      <c r="B4" s="4" t="s">
        <v>6</v>
      </c>
      <c r="C4" s="4" t="s">
        <v>1</v>
      </c>
      <c r="D4" s="4" t="s">
        <v>261</v>
      </c>
      <c r="E4" s="4" t="s">
        <v>262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</row>
    <row r="5" spans="1:10" x14ac:dyDescent="0.25">
      <c r="A5" s="2" t="s">
        <v>12</v>
      </c>
      <c r="B5" s="4" t="s">
        <v>13</v>
      </c>
      <c r="C5" s="4" t="s">
        <v>263</v>
      </c>
      <c r="D5" s="4" t="s">
        <v>264</v>
      </c>
      <c r="E5" s="4" t="s">
        <v>265</v>
      </c>
      <c r="F5" s="4" t="s">
        <v>14</v>
      </c>
      <c r="G5" s="4" t="s">
        <v>15</v>
      </c>
      <c r="H5" s="4" t="s">
        <v>16</v>
      </c>
      <c r="I5" s="4" t="s">
        <v>17</v>
      </c>
      <c r="J5" s="4" t="s">
        <v>18</v>
      </c>
    </row>
    <row r="6" spans="1:10" x14ac:dyDescent="0.25">
      <c r="A6" s="2" t="s">
        <v>19</v>
      </c>
      <c r="B6" s="4" t="s">
        <v>20</v>
      </c>
      <c r="C6" s="4" t="s">
        <v>266</v>
      </c>
      <c r="D6" s="4" t="s">
        <v>267</v>
      </c>
      <c r="E6" s="4" t="s">
        <v>268</v>
      </c>
      <c r="F6" s="4" t="s">
        <v>21</v>
      </c>
      <c r="G6" s="4" t="s">
        <v>22</v>
      </c>
      <c r="H6" s="4" t="s">
        <v>2</v>
      </c>
      <c r="I6" s="4" t="s">
        <v>23</v>
      </c>
      <c r="J6" s="4" t="s">
        <v>24</v>
      </c>
    </row>
    <row r="7" spans="1:10" x14ac:dyDescent="0.25">
      <c r="A7" s="2" t="s">
        <v>25</v>
      </c>
      <c r="B7" s="4" t="s">
        <v>26</v>
      </c>
      <c r="C7" s="4" t="s">
        <v>269</v>
      </c>
      <c r="D7" s="4" t="s">
        <v>270</v>
      </c>
      <c r="E7" s="4" t="s">
        <v>1</v>
      </c>
      <c r="F7" s="4" t="s">
        <v>27</v>
      </c>
      <c r="G7" s="4" t="s">
        <v>28</v>
      </c>
      <c r="H7" s="4" t="s">
        <v>29</v>
      </c>
      <c r="I7" s="4" t="s">
        <v>30</v>
      </c>
      <c r="J7" s="4" t="s">
        <v>31</v>
      </c>
    </row>
    <row r="8" spans="1:10" x14ac:dyDescent="0.25">
      <c r="A8" s="2" t="s">
        <v>32</v>
      </c>
      <c r="B8" s="4" t="s">
        <v>33</v>
      </c>
      <c r="C8" s="4" t="s">
        <v>271</v>
      </c>
      <c r="D8" s="4" t="s">
        <v>272</v>
      </c>
      <c r="E8" s="4" t="s">
        <v>273</v>
      </c>
      <c r="F8" s="4" t="s">
        <v>34</v>
      </c>
      <c r="G8" s="4" t="s">
        <v>35</v>
      </c>
      <c r="H8" s="4" t="s">
        <v>36</v>
      </c>
      <c r="I8" s="4" t="s">
        <v>37</v>
      </c>
      <c r="J8" s="4" t="s">
        <v>38</v>
      </c>
    </row>
    <row r="9" spans="1:10" x14ac:dyDescent="0.25">
      <c r="A9" s="2" t="s">
        <v>39</v>
      </c>
      <c r="B9" s="4" t="s">
        <v>40</v>
      </c>
      <c r="C9" s="4" t="s">
        <v>274</v>
      </c>
      <c r="D9" s="4" t="s">
        <v>275</v>
      </c>
      <c r="E9" s="4" t="s">
        <v>276</v>
      </c>
      <c r="F9" s="4" t="s">
        <v>41</v>
      </c>
      <c r="G9" s="4" t="s">
        <v>42</v>
      </c>
      <c r="H9" s="4" t="s">
        <v>43</v>
      </c>
      <c r="I9" s="4" t="s">
        <v>44</v>
      </c>
      <c r="J9" s="4" t="s">
        <v>45</v>
      </c>
    </row>
    <row r="10" spans="1:10" x14ac:dyDescent="0.25">
      <c r="A10" s="2" t="s">
        <v>46</v>
      </c>
      <c r="B10" s="4" t="s">
        <v>47</v>
      </c>
      <c r="C10" s="4" t="s">
        <v>277</v>
      </c>
      <c r="D10" s="4" t="s">
        <v>1</v>
      </c>
      <c r="E10" s="4" t="s">
        <v>278</v>
      </c>
      <c r="F10" s="4" t="s">
        <v>48</v>
      </c>
      <c r="G10" s="4" t="s">
        <v>49</v>
      </c>
      <c r="H10" s="4" t="s">
        <v>30</v>
      </c>
      <c r="I10" s="4" t="s">
        <v>50</v>
      </c>
      <c r="J10" s="4" t="s">
        <v>51</v>
      </c>
    </row>
    <row r="11" spans="1:10" x14ac:dyDescent="0.25">
      <c r="A11" s="2" t="s">
        <v>52</v>
      </c>
      <c r="B11" s="4" t="s">
        <v>53</v>
      </c>
      <c r="C11" s="4" t="s">
        <v>102</v>
      </c>
      <c r="D11" s="4" t="s">
        <v>279</v>
      </c>
      <c r="E11" s="4" t="s">
        <v>280</v>
      </c>
      <c r="F11" s="4" t="s">
        <v>54</v>
      </c>
      <c r="G11" s="4" t="s">
        <v>55</v>
      </c>
      <c r="H11" s="4" t="s">
        <v>56</v>
      </c>
      <c r="I11" s="4" t="s">
        <v>57</v>
      </c>
      <c r="J11" s="4" t="s">
        <v>58</v>
      </c>
    </row>
    <row r="12" spans="1:10" x14ac:dyDescent="0.25">
      <c r="A12" s="2" t="s">
        <v>59</v>
      </c>
      <c r="B12" s="4" t="s">
        <v>60</v>
      </c>
      <c r="C12" s="4" t="s">
        <v>1</v>
      </c>
      <c r="D12" s="4" t="s">
        <v>281</v>
      </c>
      <c r="E12" s="4" t="s">
        <v>282</v>
      </c>
      <c r="F12" s="4" t="s">
        <v>1</v>
      </c>
      <c r="G12" s="4" t="s">
        <v>49</v>
      </c>
      <c r="H12" s="4" t="s">
        <v>8</v>
      </c>
      <c r="I12" s="4" t="s">
        <v>17</v>
      </c>
      <c r="J12" s="4" t="s">
        <v>61</v>
      </c>
    </row>
    <row r="13" spans="1:10" x14ac:dyDescent="0.25">
      <c r="A13" s="2" t="s">
        <v>62</v>
      </c>
      <c r="B13" s="4" t="s">
        <v>63</v>
      </c>
      <c r="C13" s="4" t="s">
        <v>283</v>
      </c>
      <c r="D13" s="4" t="s">
        <v>284</v>
      </c>
      <c r="E13" s="4" t="s">
        <v>285</v>
      </c>
      <c r="F13" s="4" t="s">
        <v>64</v>
      </c>
      <c r="G13" s="4" t="s">
        <v>65</v>
      </c>
      <c r="H13" s="4" t="s">
        <v>66</v>
      </c>
      <c r="I13" s="4" t="s">
        <v>67</v>
      </c>
      <c r="J13" s="4" t="s">
        <v>68</v>
      </c>
    </row>
    <row r="14" spans="1:10" x14ac:dyDescent="0.25">
      <c r="A14" s="2" t="s">
        <v>69</v>
      </c>
      <c r="B14" s="4" t="s">
        <v>70</v>
      </c>
      <c r="C14" s="4" t="s">
        <v>286</v>
      </c>
      <c r="D14" s="4" t="s">
        <v>287</v>
      </c>
      <c r="E14" s="4" t="s">
        <v>288</v>
      </c>
      <c r="F14" s="4" t="s">
        <v>71</v>
      </c>
      <c r="G14" s="4" t="s">
        <v>72</v>
      </c>
      <c r="H14" s="4" t="s">
        <v>73</v>
      </c>
      <c r="I14" s="4" t="s">
        <v>74</v>
      </c>
      <c r="J14" s="4" t="s">
        <v>75</v>
      </c>
    </row>
    <row r="15" spans="1:10" x14ac:dyDescent="0.25">
      <c r="A15" s="2" t="s">
        <v>76</v>
      </c>
      <c r="B15" s="4" t="s">
        <v>77</v>
      </c>
      <c r="C15" s="4" t="s">
        <v>289</v>
      </c>
      <c r="D15" s="4" t="s">
        <v>290</v>
      </c>
      <c r="E15" s="4" t="s">
        <v>291</v>
      </c>
      <c r="F15" s="4" t="s">
        <v>1</v>
      </c>
      <c r="G15" s="4" t="s">
        <v>78</v>
      </c>
      <c r="H15" s="4" t="s">
        <v>73</v>
      </c>
      <c r="I15" s="4" t="s">
        <v>44</v>
      </c>
      <c r="J15" s="4" t="s">
        <v>79</v>
      </c>
    </row>
    <row r="16" spans="1:10" x14ac:dyDescent="0.25">
      <c r="A16" s="2" t="s">
        <v>80</v>
      </c>
      <c r="B16" s="4" t="s">
        <v>81</v>
      </c>
      <c r="C16" s="4" t="s">
        <v>292</v>
      </c>
      <c r="D16" s="4" t="s">
        <v>293</v>
      </c>
      <c r="E16" s="4" t="s">
        <v>294</v>
      </c>
      <c r="F16" s="4" t="s">
        <v>82</v>
      </c>
      <c r="G16" s="4" t="s">
        <v>83</v>
      </c>
      <c r="H16" s="4" t="s">
        <v>84</v>
      </c>
      <c r="I16" s="4" t="s">
        <v>85</v>
      </c>
      <c r="J16" s="4" t="s">
        <v>86</v>
      </c>
    </row>
    <row r="17" spans="1:10" x14ac:dyDescent="0.25">
      <c r="A17" s="2" t="s">
        <v>87</v>
      </c>
      <c r="B17" s="4" t="s">
        <v>88</v>
      </c>
      <c r="C17" s="4" t="s">
        <v>1</v>
      </c>
      <c r="D17" s="4" t="s">
        <v>1</v>
      </c>
      <c r="E17" s="4" t="s">
        <v>88</v>
      </c>
      <c r="F17" s="4" t="s">
        <v>89</v>
      </c>
      <c r="G17" s="4" t="s">
        <v>90</v>
      </c>
      <c r="H17" s="4" t="s">
        <v>91</v>
      </c>
      <c r="I17" s="4" t="s">
        <v>92</v>
      </c>
      <c r="J17" s="4" t="s">
        <v>93</v>
      </c>
    </row>
    <row r="18" spans="1:10" x14ac:dyDescent="0.25">
      <c r="A18" s="2" t="s">
        <v>94</v>
      </c>
      <c r="B18" s="4" t="s">
        <v>95</v>
      </c>
      <c r="C18" s="4" t="s">
        <v>295</v>
      </c>
      <c r="D18" s="4" t="s">
        <v>296</v>
      </c>
      <c r="E18" s="4" t="s">
        <v>297</v>
      </c>
      <c r="F18" s="4" t="s">
        <v>96</v>
      </c>
      <c r="G18" s="4" t="s">
        <v>97</v>
      </c>
      <c r="H18" s="4" t="s">
        <v>98</v>
      </c>
      <c r="I18" s="4" t="s">
        <v>99</v>
      </c>
      <c r="J18" s="4" t="s">
        <v>100</v>
      </c>
    </row>
    <row r="19" spans="1:10" x14ac:dyDescent="0.25">
      <c r="A19" s="2" t="s">
        <v>101</v>
      </c>
      <c r="B19" s="4" t="s">
        <v>102</v>
      </c>
      <c r="C19" s="4" t="s">
        <v>298</v>
      </c>
      <c r="D19" s="4" t="s">
        <v>299</v>
      </c>
      <c r="E19" s="4" t="s">
        <v>300</v>
      </c>
      <c r="F19" s="4" t="s">
        <v>103</v>
      </c>
      <c r="G19" s="4" t="s">
        <v>104</v>
      </c>
      <c r="H19" s="4" t="s">
        <v>8</v>
      </c>
      <c r="I19" s="4" t="s">
        <v>105</v>
      </c>
      <c r="J19" s="4" t="s">
        <v>106</v>
      </c>
    </row>
    <row r="20" spans="1:10" x14ac:dyDescent="0.25">
      <c r="A20" s="2" t="s">
        <v>107</v>
      </c>
      <c r="B20" s="4" t="s">
        <v>108</v>
      </c>
      <c r="C20" s="4" t="s">
        <v>301</v>
      </c>
      <c r="D20" s="4" t="s">
        <v>302</v>
      </c>
      <c r="E20" s="4" t="s">
        <v>303</v>
      </c>
      <c r="F20" s="4" t="s">
        <v>1</v>
      </c>
      <c r="G20" s="4" t="s">
        <v>109</v>
      </c>
      <c r="H20" s="4" t="s">
        <v>3</v>
      </c>
      <c r="I20" s="4" t="s">
        <v>110</v>
      </c>
      <c r="J20" s="4" t="s">
        <v>111</v>
      </c>
    </row>
    <row r="21" spans="1:10" x14ac:dyDescent="0.25">
      <c r="A21" s="2" t="s">
        <v>112</v>
      </c>
      <c r="B21" s="4" t="s">
        <v>113</v>
      </c>
      <c r="C21" s="4" t="s">
        <v>304</v>
      </c>
      <c r="D21" s="4" t="s">
        <v>305</v>
      </c>
      <c r="E21" s="4" t="s">
        <v>306</v>
      </c>
      <c r="F21" s="4" t="s">
        <v>114</v>
      </c>
      <c r="G21" s="4" t="s">
        <v>115</v>
      </c>
      <c r="H21" s="4" t="s">
        <v>116</v>
      </c>
      <c r="I21" s="4" t="s">
        <v>117</v>
      </c>
      <c r="J21" s="4" t="s">
        <v>118</v>
      </c>
    </row>
    <row r="22" spans="1:10" x14ac:dyDescent="0.25">
      <c r="A22" s="2" t="s">
        <v>119</v>
      </c>
      <c r="B22" s="4" t="s">
        <v>120</v>
      </c>
      <c r="C22" s="4" t="s">
        <v>307</v>
      </c>
      <c r="D22" s="4" t="s">
        <v>308</v>
      </c>
      <c r="E22" s="4" t="s">
        <v>309</v>
      </c>
      <c r="F22" s="4" t="s">
        <v>121</v>
      </c>
      <c r="G22" s="4" t="s">
        <v>122</v>
      </c>
      <c r="H22" s="4" t="s">
        <v>123</v>
      </c>
      <c r="I22" s="4" t="s">
        <v>124</v>
      </c>
      <c r="J22" s="4" t="s">
        <v>125</v>
      </c>
    </row>
    <row r="23" spans="1:10" x14ac:dyDescent="0.25">
      <c r="A23" s="2" t="s">
        <v>126</v>
      </c>
      <c r="B23" s="4" t="s">
        <v>127</v>
      </c>
      <c r="C23" s="4" t="s">
        <v>310</v>
      </c>
      <c r="D23" s="4" t="s">
        <v>311</v>
      </c>
      <c r="E23" s="4" t="s">
        <v>312</v>
      </c>
      <c r="F23" s="4" t="s">
        <v>128</v>
      </c>
      <c r="G23" s="4" t="s">
        <v>129</v>
      </c>
      <c r="H23" s="4" t="s">
        <v>130</v>
      </c>
      <c r="I23" s="4" t="s">
        <v>131</v>
      </c>
      <c r="J23" s="4" t="s">
        <v>132</v>
      </c>
    </row>
    <row r="24" spans="1:10" x14ac:dyDescent="0.25">
      <c r="A24" s="2" t="s">
        <v>133</v>
      </c>
      <c r="B24" s="4" t="s">
        <v>134</v>
      </c>
      <c r="C24" s="4" t="s">
        <v>313</v>
      </c>
      <c r="D24" s="4" t="s">
        <v>314</v>
      </c>
      <c r="E24" s="4" t="s">
        <v>315</v>
      </c>
      <c r="F24" s="4" t="s">
        <v>135</v>
      </c>
      <c r="G24" s="4" t="s">
        <v>30</v>
      </c>
      <c r="H24" s="4" t="s">
        <v>136</v>
      </c>
      <c r="I24" s="4" t="s">
        <v>84</v>
      </c>
      <c r="J24" s="4" t="s">
        <v>137</v>
      </c>
    </row>
    <row r="25" spans="1:10" x14ac:dyDescent="0.25">
      <c r="A25" s="2" t="s">
        <v>138</v>
      </c>
      <c r="B25" s="4" t="s">
        <v>139</v>
      </c>
      <c r="C25" s="4" t="s">
        <v>1</v>
      </c>
      <c r="D25" s="4" t="s">
        <v>316</v>
      </c>
      <c r="E25" s="4" t="s">
        <v>317</v>
      </c>
      <c r="F25" s="4" t="s">
        <v>140</v>
      </c>
      <c r="G25" s="4" t="s">
        <v>141</v>
      </c>
      <c r="H25" s="4" t="s">
        <v>28</v>
      </c>
      <c r="I25" s="4" t="s">
        <v>142</v>
      </c>
      <c r="J25" s="4" t="s">
        <v>143</v>
      </c>
    </row>
    <row r="26" spans="1:10" x14ac:dyDescent="0.25">
      <c r="A26" s="2" t="s">
        <v>144</v>
      </c>
      <c r="B26" s="4" t="s">
        <v>145</v>
      </c>
      <c r="C26" s="4" t="s">
        <v>318</v>
      </c>
      <c r="D26" s="4" t="s">
        <v>319</v>
      </c>
      <c r="E26" s="4" t="s">
        <v>320</v>
      </c>
      <c r="F26" s="4" t="s">
        <v>1</v>
      </c>
      <c r="G26" s="4" t="s">
        <v>146</v>
      </c>
      <c r="H26" s="4" t="s">
        <v>97</v>
      </c>
      <c r="I26" s="4" t="s">
        <v>147</v>
      </c>
      <c r="J26" s="4" t="s">
        <v>148</v>
      </c>
    </row>
    <row r="27" spans="1:10" x14ac:dyDescent="0.25">
      <c r="A27" s="2" t="s">
        <v>149</v>
      </c>
      <c r="B27" s="4" t="s">
        <v>150</v>
      </c>
      <c r="C27" s="4" t="s">
        <v>321</v>
      </c>
      <c r="D27" s="4" t="s">
        <v>322</v>
      </c>
      <c r="E27" s="4" t="s">
        <v>323</v>
      </c>
      <c r="F27" s="4" t="s">
        <v>151</v>
      </c>
      <c r="G27" s="4" t="s">
        <v>152</v>
      </c>
      <c r="H27" s="4" t="s">
        <v>153</v>
      </c>
      <c r="I27" s="4" t="s">
        <v>154</v>
      </c>
      <c r="J27" s="4" t="s">
        <v>129</v>
      </c>
    </row>
    <row r="28" spans="1:10" x14ac:dyDescent="0.25">
      <c r="A28" s="2" t="s">
        <v>155</v>
      </c>
      <c r="B28" s="4" t="s">
        <v>156</v>
      </c>
      <c r="C28" s="4" t="s">
        <v>324</v>
      </c>
      <c r="D28" s="4" t="s">
        <v>325</v>
      </c>
      <c r="E28" s="4" t="s">
        <v>326</v>
      </c>
      <c r="F28" s="4" t="s">
        <v>157</v>
      </c>
      <c r="G28" s="4" t="s">
        <v>158</v>
      </c>
      <c r="H28" s="4" t="s">
        <v>92</v>
      </c>
      <c r="I28" s="4" t="s">
        <v>159</v>
      </c>
      <c r="J28" s="4" t="s">
        <v>160</v>
      </c>
    </row>
    <row r="29" spans="1:10" x14ac:dyDescent="0.25">
      <c r="A29" s="2" t="s">
        <v>161</v>
      </c>
      <c r="B29" s="4" t="s">
        <v>162</v>
      </c>
      <c r="C29" s="4" t="s">
        <v>327</v>
      </c>
      <c r="D29" s="4" t="s">
        <v>328</v>
      </c>
      <c r="E29" s="4" t="s">
        <v>329</v>
      </c>
      <c r="F29" s="4" t="s">
        <v>163</v>
      </c>
      <c r="G29" s="4" t="s">
        <v>164</v>
      </c>
      <c r="H29" s="4" t="s">
        <v>31</v>
      </c>
      <c r="I29" s="4" t="s">
        <v>153</v>
      </c>
      <c r="J29" s="4" t="s">
        <v>84</v>
      </c>
    </row>
    <row r="30" spans="1:10" x14ac:dyDescent="0.25">
      <c r="A30" s="2" t="s">
        <v>165</v>
      </c>
      <c r="B30" s="4" t="s">
        <v>166</v>
      </c>
      <c r="C30" s="4" t="s">
        <v>330</v>
      </c>
      <c r="D30" s="4" t="s">
        <v>331</v>
      </c>
      <c r="E30" s="4" t="s">
        <v>332</v>
      </c>
      <c r="F30" s="4" t="s">
        <v>167</v>
      </c>
      <c r="G30" s="4" t="s">
        <v>168</v>
      </c>
      <c r="H30" s="4" t="s">
        <v>169</v>
      </c>
      <c r="I30" s="4" t="s">
        <v>170</v>
      </c>
      <c r="J30" s="4" t="s">
        <v>171</v>
      </c>
    </row>
    <row r="31" spans="1:10" x14ac:dyDescent="0.25">
      <c r="A31" s="2" t="s">
        <v>172</v>
      </c>
      <c r="B31" s="4" t="s">
        <v>173</v>
      </c>
      <c r="C31" s="4" t="s">
        <v>1</v>
      </c>
      <c r="D31" s="4" t="s">
        <v>333</v>
      </c>
      <c r="E31" s="4" t="s">
        <v>334</v>
      </c>
      <c r="F31" s="4" t="s">
        <v>174</v>
      </c>
      <c r="G31" s="4" t="s">
        <v>91</v>
      </c>
      <c r="H31" s="4" t="s">
        <v>175</v>
      </c>
      <c r="I31" s="4" t="s">
        <v>93</v>
      </c>
      <c r="J31" s="4" t="s">
        <v>28</v>
      </c>
    </row>
    <row r="32" spans="1:10" x14ac:dyDescent="0.25">
      <c r="A32" s="2" t="s">
        <v>176</v>
      </c>
      <c r="B32" s="4" t="s">
        <v>177</v>
      </c>
      <c r="C32" s="4" t="s">
        <v>335</v>
      </c>
      <c r="D32" s="4" t="s">
        <v>336</v>
      </c>
      <c r="E32" s="4" t="s">
        <v>337</v>
      </c>
      <c r="F32" s="4" t="s">
        <v>178</v>
      </c>
      <c r="G32" s="4" t="s">
        <v>179</v>
      </c>
      <c r="H32" s="4" t="s">
        <v>180</v>
      </c>
      <c r="I32" s="4" t="s">
        <v>123</v>
      </c>
      <c r="J32" s="4" t="s">
        <v>181</v>
      </c>
    </row>
    <row r="33" spans="1:10" x14ac:dyDescent="0.25">
      <c r="A33" s="2" t="s">
        <v>182</v>
      </c>
      <c r="B33" s="4" t="s">
        <v>183</v>
      </c>
      <c r="C33" s="4" t="s">
        <v>338</v>
      </c>
      <c r="D33" s="4" t="s">
        <v>339</v>
      </c>
      <c r="E33" s="4" t="s">
        <v>340</v>
      </c>
      <c r="F33" s="4" t="s">
        <v>184</v>
      </c>
      <c r="G33" s="4" t="s">
        <v>185</v>
      </c>
      <c r="H33" s="4" t="s">
        <v>186</v>
      </c>
      <c r="I33" s="4" t="s">
        <v>106</v>
      </c>
      <c r="J33" s="4" t="s">
        <v>187</v>
      </c>
    </row>
    <row r="34" spans="1:10" x14ac:dyDescent="0.25">
      <c r="A34" s="2" t="s">
        <v>188</v>
      </c>
      <c r="B34" s="4" t="s">
        <v>189</v>
      </c>
      <c r="C34" s="4" t="s">
        <v>341</v>
      </c>
      <c r="D34" s="4" t="s">
        <v>342</v>
      </c>
      <c r="E34" s="4" t="s">
        <v>343</v>
      </c>
      <c r="F34" s="4" t="s">
        <v>190</v>
      </c>
      <c r="G34" s="4" t="s">
        <v>191</v>
      </c>
      <c r="H34" s="4" t="s">
        <v>192</v>
      </c>
      <c r="I34" s="4" t="s">
        <v>193</v>
      </c>
      <c r="J34" s="4" t="s">
        <v>194</v>
      </c>
    </row>
    <row r="35" spans="1:10" x14ac:dyDescent="0.25">
      <c r="A35" s="2" t="s">
        <v>195</v>
      </c>
      <c r="B35" s="4" t="s">
        <v>95</v>
      </c>
      <c r="C35" s="4" t="s">
        <v>344</v>
      </c>
      <c r="D35" s="4" t="s">
        <v>345</v>
      </c>
      <c r="E35" s="4" t="s">
        <v>346</v>
      </c>
      <c r="F35" s="4" t="s">
        <v>196</v>
      </c>
      <c r="G35" s="4" t="s">
        <v>197</v>
      </c>
      <c r="H35" s="4" t="s">
        <v>198</v>
      </c>
      <c r="I35" s="4" t="s">
        <v>199</v>
      </c>
      <c r="J35" s="4" t="s">
        <v>200</v>
      </c>
    </row>
    <row r="36" spans="1:10" x14ac:dyDescent="0.25">
      <c r="A36" s="2" t="s">
        <v>201</v>
      </c>
      <c r="B36" s="4" t="s">
        <v>202</v>
      </c>
      <c r="C36" s="4" t="s">
        <v>347</v>
      </c>
      <c r="D36" s="4" t="s">
        <v>348</v>
      </c>
      <c r="E36" s="4" t="s">
        <v>349</v>
      </c>
      <c r="F36" s="4" t="s">
        <v>203</v>
      </c>
      <c r="G36" s="4" t="s">
        <v>204</v>
      </c>
      <c r="H36" s="4" t="s">
        <v>205</v>
      </c>
      <c r="I36" s="4" t="s">
        <v>206</v>
      </c>
      <c r="J36" s="4" t="s">
        <v>207</v>
      </c>
    </row>
    <row r="37" spans="1:10" x14ac:dyDescent="0.25">
      <c r="A37" s="2" t="s">
        <v>208</v>
      </c>
      <c r="B37" s="4" t="s">
        <v>209</v>
      </c>
      <c r="C37" s="4" t="s">
        <v>350</v>
      </c>
      <c r="D37" s="4" t="s">
        <v>351</v>
      </c>
      <c r="E37" s="4" t="s">
        <v>352</v>
      </c>
      <c r="F37" s="4" t="s">
        <v>210</v>
      </c>
      <c r="G37" s="4" t="s">
        <v>211</v>
      </c>
      <c r="H37" s="4" t="s">
        <v>10</v>
      </c>
      <c r="I37" s="4" t="s">
        <v>110</v>
      </c>
      <c r="J37" s="4" t="s">
        <v>212</v>
      </c>
    </row>
    <row r="38" spans="1:10" x14ac:dyDescent="0.25">
      <c r="A38" s="2" t="s">
        <v>213</v>
      </c>
      <c r="B38" s="4" t="s">
        <v>214</v>
      </c>
      <c r="C38" s="4" t="s">
        <v>353</v>
      </c>
      <c r="D38" s="4" t="s">
        <v>354</v>
      </c>
      <c r="E38" s="4" t="s">
        <v>355</v>
      </c>
      <c r="F38" s="4" t="s">
        <v>215</v>
      </c>
      <c r="G38" s="4" t="s">
        <v>216</v>
      </c>
      <c r="H38" s="4" t="s">
        <v>73</v>
      </c>
      <c r="I38" s="4" t="s">
        <v>217</v>
      </c>
      <c r="J38" s="4" t="s">
        <v>218</v>
      </c>
    </row>
    <row r="39" spans="1:10" x14ac:dyDescent="0.25">
      <c r="A39" s="2" t="s">
        <v>219</v>
      </c>
      <c r="B39" s="4" t="s">
        <v>220</v>
      </c>
      <c r="C39" s="4" t="s">
        <v>1</v>
      </c>
      <c r="D39" s="4" t="s">
        <v>356</v>
      </c>
      <c r="E39" s="4" t="s">
        <v>357</v>
      </c>
      <c r="F39" s="4" t="s">
        <v>1</v>
      </c>
      <c r="G39" s="4" t="s">
        <v>186</v>
      </c>
      <c r="H39" s="4" t="s">
        <v>221</v>
      </c>
      <c r="I39" s="4" t="s">
        <v>36</v>
      </c>
      <c r="J39" s="4" t="s">
        <v>222</v>
      </c>
    </row>
    <row r="40" spans="1:10" x14ac:dyDescent="0.25">
      <c r="A40" s="2" t="s">
        <v>223</v>
      </c>
      <c r="B40" s="4" t="s">
        <v>224</v>
      </c>
      <c r="C40" s="4" t="s">
        <v>358</v>
      </c>
      <c r="D40" s="4" t="s">
        <v>359</v>
      </c>
      <c r="E40" s="4" t="s">
        <v>360</v>
      </c>
      <c r="F40" s="4" t="s">
        <v>1</v>
      </c>
      <c r="G40" s="4" t="s">
        <v>84</v>
      </c>
      <c r="H40" s="4" t="s">
        <v>225</v>
      </c>
      <c r="I40" s="4" t="s">
        <v>226</v>
      </c>
      <c r="J40" s="4" t="s">
        <v>227</v>
      </c>
    </row>
    <row r="41" spans="1:10" x14ac:dyDescent="0.25">
      <c r="A41" s="2" t="s">
        <v>228</v>
      </c>
      <c r="B41" s="4" t="s">
        <v>229</v>
      </c>
      <c r="C41" s="4" t="s">
        <v>361</v>
      </c>
      <c r="D41" s="4" t="s">
        <v>362</v>
      </c>
      <c r="E41" s="4" t="s">
        <v>263</v>
      </c>
      <c r="F41" s="4" t="s">
        <v>230</v>
      </c>
      <c r="G41" s="4" t="s">
        <v>4</v>
      </c>
      <c r="H41" s="4" t="s">
        <v>231</v>
      </c>
      <c r="I41" s="4" t="s">
        <v>159</v>
      </c>
      <c r="J41" s="4" t="s">
        <v>232</v>
      </c>
    </row>
    <row r="42" spans="1:10" x14ac:dyDescent="0.25">
      <c r="A42" s="2" t="s">
        <v>233</v>
      </c>
      <c r="B42" s="4" t="s">
        <v>234</v>
      </c>
      <c r="C42" s="4" t="s">
        <v>363</v>
      </c>
      <c r="D42" s="4" t="s">
        <v>364</v>
      </c>
      <c r="E42" s="4" t="s">
        <v>353</v>
      </c>
      <c r="F42" s="4" t="s">
        <v>235</v>
      </c>
      <c r="G42" s="4" t="s">
        <v>98</v>
      </c>
      <c r="H42" s="4" t="s">
        <v>231</v>
      </c>
      <c r="I42" s="4" t="s">
        <v>236</v>
      </c>
      <c r="J42" s="4" t="s">
        <v>237</v>
      </c>
    </row>
    <row r="43" spans="1:10" x14ac:dyDescent="0.25">
      <c r="A43" s="2" t="s">
        <v>238</v>
      </c>
      <c r="B43" s="4" t="s">
        <v>239</v>
      </c>
      <c r="C43" s="4" t="s">
        <v>365</v>
      </c>
      <c r="D43" s="4" t="s">
        <v>366</v>
      </c>
      <c r="E43" s="4" t="s">
        <v>367</v>
      </c>
      <c r="F43" s="4" t="s">
        <v>240</v>
      </c>
      <c r="G43" s="4" t="s">
        <v>241</v>
      </c>
      <c r="H43" s="4" t="s">
        <v>10</v>
      </c>
      <c r="I43" s="4" t="s">
        <v>241</v>
      </c>
      <c r="J43" s="4" t="s">
        <v>242</v>
      </c>
    </row>
    <row r="44" spans="1:10" x14ac:dyDescent="0.25">
      <c r="A44" s="2" t="s">
        <v>243</v>
      </c>
      <c r="B44" s="4" t="s">
        <v>244</v>
      </c>
      <c r="C44" s="4" t="s">
        <v>368</v>
      </c>
      <c r="D44" s="4" t="s">
        <v>369</v>
      </c>
      <c r="E44" s="4" t="s">
        <v>370</v>
      </c>
      <c r="F44" s="4" t="s">
        <v>1</v>
      </c>
      <c r="G44" s="4" t="s">
        <v>244</v>
      </c>
      <c r="H44" s="4" t="s">
        <v>1</v>
      </c>
      <c r="I44" s="4" t="s">
        <v>1</v>
      </c>
      <c r="J44" s="4" t="s">
        <v>1</v>
      </c>
    </row>
    <row r="45" spans="1:10" x14ac:dyDescent="0.25">
      <c r="A45" s="2" t="s">
        <v>245</v>
      </c>
      <c r="B45" s="4" t="s">
        <v>246</v>
      </c>
      <c r="C45" s="4" t="s">
        <v>371</v>
      </c>
      <c r="D45" s="4" t="s">
        <v>372</v>
      </c>
      <c r="E45" s="4" t="s">
        <v>373</v>
      </c>
      <c r="F45" s="4" t="s">
        <v>247</v>
      </c>
      <c r="G45" s="4" t="s">
        <v>248</v>
      </c>
      <c r="H45" s="4" t="s">
        <v>164</v>
      </c>
      <c r="I45" s="4" t="s">
        <v>97</v>
      </c>
      <c r="J45" s="4" t="s">
        <v>249</v>
      </c>
    </row>
    <row r="46" spans="1:10" x14ac:dyDescent="0.25">
      <c r="A46" s="2" t="s">
        <v>250</v>
      </c>
      <c r="B46" s="4" t="s">
        <v>251</v>
      </c>
      <c r="C46" s="4" t="s">
        <v>374</v>
      </c>
      <c r="D46" s="4" t="s">
        <v>375</v>
      </c>
      <c r="E46" s="4" t="s">
        <v>376</v>
      </c>
      <c r="F46" s="4" t="s">
        <v>252</v>
      </c>
      <c r="G46" s="4" t="s">
        <v>36</v>
      </c>
      <c r="H46" s="4" t="s">
        <v>93</v>
      </c>
      <c r="I46" s="4" t="s">
        <v>253</v>
      </c>
      <c r="J46" s="4" t="s">
        <v>248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7F348-5035-470D-B8BA-CBECB59563CA}">
  <dimension ref="A3:AA55"/>
  <sheetViews>
    <sheetView workbookViewId="0">
      <selection activeCell="X15" sqref="X15"/>
    </sheetView>
  </sheetViews>
  <sheetFormatPr defaultRowHeight="15" x14ac:dyDescent="0.25"/>
  <cols>
    <col min="1" max="1" width="3.5703125" customWidth="1"/>
    <col min="3" max="11" width="10.7109375" customWidth="1"/>
    <col min="14" max="22" width="10.7109375" customWidth="1"/>
  </cols>
  <sheetData>
    <row r="3" spans="1:27" x14ac:dyDescent="0.25">
      <c r="D3" s="39" t="s">
        <v>382</v>
      </c>
      <c r="E3" s="40"/>
      <c r="F3" s="41"/>
      <c r="G3" s="39" t="s">
        <v>383</v>
      </c>
      <c r="H3" s="40"/>
      <c r="I3" s="40"/>
      <c r="J3" s="40"/>
      <c r="K3" s="41"/>
      <c r="P3" s="39" t="s">
        <v>382</v>
      </c>
      <c r="Q3" s="40"/>
      <c r="R3" s="41"/>
      <c r="S3" s="39" t="s">
        <v>383</v>
      </c>
      <c r="T3" s="40"/>
      <c r="U3" s="40"/>
      <c r="V3" s="40"/>
      <c r="W3" s="41"/>
    </row>
    <row r="4" spans="1:27" ht="75" x14ac:dyDescent="0.25">
      <c r="B4" s="14" t="s">
        <v>254</v>
      </c>
      <c r="C4" s="17" t="s">
        <v>380</v>
      </c>
      <c r="D4" s="6" t="s">
        <v>377</v>
      </c>
      <c r="E4" s="5" t="s">
        <v>378</v>
      </c>
      <c r="F4" s="7" t="s">
        <v>379</v>
      </c>
      <c r="G4" s="6" t="s">
        <v>256</v>
      </c>
      <c r="H4" s="5" t="s">
        <v>257</v>
      </c>
      <c r="I4" s="5" t="s">
        <v>258</v>
      </c>
      <c r="J4" s="5" t="s">
        <v>259</v>
      </c>
      <c r="K4" s="7" t="s">
        <v>381</v>
      </c>
      <c r="M4" s="3" t="s">
        <v>405</v>
      </c>
      <c r="N4" s="14" t="s">
        <v>254</v>
      </c>
      <c r="O4" s="17" t="s">
        <v>380</v>
      </c>
      <c r="P4" s="6" t="s">
        <v>377</v>
      </c>
      <c r="Q4" s="5" t="s">
        <v>378</v>
      </c>
      <c r="R4" s="7" t="s">
        <v>379</v>
      </c>
      <c r="S4" s="6" t="s">
        <v>256</v>
      </c>
      <c r="T4" s="5" t="s">
        <v>257</v>
      </c>
      <c r="U4" s="5" t="s">
        <v>258</v>
      </c>
      <c r="V4" s="5" t="s">
        <v>259</v>
      </c>
      <c r="W4" s="7" t="s">
        <v>381</v>
      </c>
      <c r="X4" s="3" t="s">
        <v>406</v>
      </c>
      <c r="Y4" s="3" t="s">
        <v>407</v>
      </c>
      <c r="Z4" s="3" t="s">
        <v>408</v>
      </c>
      <c r="AA4" s="3" t="s">
        <v>409</v>
      </c>
    </row>
    <row r="5" spans="1:27" x14ac:dyDescent="0.25">
      <c r="A5">
        <v>1</v>
      </c>
      <c r="B5" s="15" t="s">
        <v>384</v>
      </c>
      <c r="C5" s="18">
        <v>3219</v>
      </c>
      <c r="D5" s="8">
        <v>1344</v>
      </c>
      <c r="E5" s="9">
        <v>1875</v>
      </c>
      <c r="F5" s="10">
        <v>0</v>
      </c>
      <c r="G5" s="8">
        <v>0</v>
      </c>
      <c r="H5" s="9">
        <v>34</v>
      </c>
      <c r="I5" s="9">
        <v>26</v>
      </c>
      <c r="J5" s="9">
        <v>72</v>
      </c>
      <c r="K5" s="10">
        <v>3087</v>
      </c>
      <c r="M5">
        <v>19</v>
      </c>
      <c r="N5" s="20" t="s">
        <v>397</v>
      </c>
      <c r="O5" s="18" t="s">
        <v>393</v>
      </c>
      <c r="P5" s="8"/>
      <c r="Q5" s="9"/>
      <c r="R5" s="10"/>
      <c r="S5" s="8"/>
      <c r="T5" s="9"/>
      <c r="U5" s="9"/>
      <c r="V5" s="9"/>
      <c r="W5" s="10"/>
      <c r="X5">
        <f t="shared" ref="X5:X36" si="0">IF(P5&gt;0,1,0)</f>
        <v>0</v>
      </c>
      <c r="Y5">
        <f t="shared" ref="Y5:Y36" si="1">IF(Q5&gt;0,1,0)</f>
        <v>0</v>
      </c>
      <c r="Z5">
        <f t="shared" ref="Z5:Z36" si="2">IF(R5&gt;0,1,0)</f>
        <v>0</v>
      </c>
      <c r="AA5">
        <f t="shared" ref="AA5:AA36" si="3">SUM(X5:Z5)</f>
        <v>0</v>
      </c>
    </row>
    <row r="6" spans="1:27" x14ac:dyDescent="0.25">
      <c r="A6">
        <v>2</v>
      </c>
      <c r="B6" s="15" t="s">
        <v>5</v>
      </c>
      <c r="C6" s="18">
        <v>2459</v>
      </c>
      <c r="D6" s="8">
        <v>0</v>
      </c>
      <c r="E6" s="9">
        <v>2040</v>
      </c>
      <c r="F6" s="10">
        <v>419</v>
      </c>
      <c r="G6" s="8">
        <v>1895</v>
      </c>
      <c r="H6" s="9">
        <v>42</v>
      </c>
      <c r="I6" s="9">
        <v>16</v>
      </c>
      <c r="J6" s="9">
        <v>49</v>
      </c>
      <c r="K6" s="10">
        <v>457</v>
      </c>
      <c r="M6">
        <v>23</v>
      </c>
      <c r="N6" s="20" t="s">
        <v>396</v>
      </c>
      <c r="O6" s="18" t="s">
        <v>393</v>
      </c>
      <c r="P6" s="8"/>
      <c r="Q6" s="9"/>
      <c r="R6" s="10"/>
      <c r="S6" s="8"/>
      <c r="T6" s="9"/>
      <c r="U6" s="9"/>
      <c r="V6" s="9"/>
      <c r="W6" s="10"/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</row>
    <row r="7" spans="1:27" x14ac:dyDescent="0.25">
      <c r="A7">
        <v>3</v>
      </c>
      <c r="B7" s="15" t="s">
        <v>12</v>
      </c>
      <c r="C7" s="18">
        <v>5258</v>
      </c>
      <c r="D7" s="8">
        <v>1682</v>
      </c>
      <c r="E7" s="9">
        <v>2024</v>
      </c>
      <c r="F7" s="10">
        <v>1552</v>
      </c>
      <c r="G7" s="8">
        <v>4755</v>
      </c>
      <c r="H7" s="9">
        <v>142</v>
      </c>
      <c r="I7" s="9">
        <v>35</v>
      </c>
      <c r="J7" s="9">
        <v>123</v>
      </c>
      <c r="K7" s="10">
        <v>203</v>
      </c>
      <c r="M7">
        <v>35</v>
      </c>
      <c r="N7" s="20" t="s">
        <v>398</v>
      </c>
      <c r="O7" s="18" t="s">
        <v>393</v>
      </c>
      <c r="P7" s="8"/>
      <c r="Q7" s="9"/>
      <c r="R7" s="10"/>
      <c r="S7" s="8"/>
      <c r="T7" s="9"/>
      <c r="U7" s="9"/>
      <c r="V7" s="9"/>
      <c r="W7" s="10"/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0</v>
      </c>
    </row>
    <row r="8" spans="1:27" x14ac:dyDescent="0.25">
      <c r="A8">
        <v>4</v>
      </c>
      <c r="B8" s="15" t="s">
        <v>19</v>
      </c>
      <c r="C8" s="18">
        <v>5246</v>
      </c>
      <c r="D8" s="8">
        <v>2139</v>
      </c>
      <c r="E8" s="9">
        <v>1926</v>
      </c>
      <c r="F8" s="10">
        <v>1181</v>
      </c>
      <c r="G8" s="8">
        <v>4801</v>
      </c>
      <c r="H8" s="9">
        <v>164</v>
      </c>
      <c r="I8" s="9">
        <v>34</v>
      </c>
      <c r="J8" s="9">
        <v>96</v>
      </c>
      <c r="K8" s="10">
        <v>151</v>
      </c>
      <c r="M8">
        <v>37</v>
      </c>
      <c r="N8" s="20" t="s">
        <v>394</v>
      </c>
      <c r="O8" s="18" t="s">
        <v>393</v>
      </c>
      <c r="P8" s="8"/>
      <c r="Q8" s="9"/>
      <c r="R8" s="10"/>
      <c r="S8" s="8"/>
      <c r="T8" s="9"/>
      <c r="U8" s="9"/>
      <c r="V8" s="9"/>
      <c r="W8" s="10"/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</row>
    <row r="9" spans="1:27" x14ac:dyDescent="0.25">
      <c r="A9">
        <v>5</v>
      </c>
      <c r="B9" s="15" t="s">
        <v>25</v>
      </c>
      <c r="C9" s="18">
        <v>3112</v>
      </c>
      <c r="D9" s="8">
        <v>1778</v>
      </c>
      <c r="E9" s="9">
        <v>1334</v>
      </c>
      <c r="F9" s="10">
        <v>0</v>
      </c>
      <c r="G9" s="8">
        <v>2983</v>
      </c>
      <c r="H9" s="9">
        <v>32</v>
      </c>
      <c r="I9" s="9">
        <v>19</v>
      </c>
      <c r="J9" s="9">
        <v>61</v>
      </c>
      <c r="K9" s="10">
        <v>17</v>
      </c>
      <c r="M9">
        <v>47</v>
      </c>
      <c r="N9" s="20" t="s">
        <v>392</v>
      </c>
      <c r="O9" s="18" t="s">
        <v>393</v>
      </c>
      <c r="P9" s="8"/>
      <c r="Q9" s="9"/>
      <c r="R9" s="10"/>
      <c r="S9" s="8"/>
      <c r="T9" s="9"/>
      <c r="U9" s="9"/>
      <c r="V9" s="9"/>
      <c r="W9" s="10"/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</row>
    <row r="10" spans="1:27" x14ac:dyDescent="0.25">
      <c r="A10">
        <v>6</v>
      </c>
      <c r="B10" s="15" t="s">
        <v>32</v>
      </c>
      <c r="C10" s="18">
        <v>3877</v>
      </c>
      <c r="D10" s="8">
        <v>1493</v>
      </c>
      <c r="E10" s="9">
        <v>1348</v>
      </c>
      <c r="F10" s="10">
        <v>1036</v>
      </c>
      <c r="G10" s="8">
        <v>3242</v>
      </c>
      <c r="H10" s="9">
        <v>56</v>
      </c>
      <c r="I10" s="9">
        <v>45</v>
      </c>
      <c r="J10" s="9">
        <v>92</v>
      </c>
      <c r="K10" s="10">
        <v>442</v>
      </c>
      <c r="M10">
        <v>50</v>
      </c>
      <c r="N10" s="20" t="s">
        <v>395</v>
      </c>
      <c r="O10" s="18" t="s">
        <v>393</v>
      </c>
      <c r="P10" s="8"/>
      <c r="Q10" s="9"/>
      <c r="R10" s="10"/>
      <c r="S10" s="8"/>
      <c r="T10" s="9"/>
      <c r="U10" s="9"/>
      <c r="V10" s="9"/>
      <c r="W10" s="10"/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</row>
    <row r="11" spans="1:27" x14ac:dyDescent="0.25">
      <c r="A11">
        <v>7</v>
      </c>
      <c r="B11" s="15" t="s">
        <v>39</v>
      </c>
      <c r="C11" s="18">
        <v>6200</v>
      </c>
      <c r="D11" s="8">
        <v>2425</v>
      </c>
      <c r="E11" s="9">
        <v>2015</v>
      </c>
      <c r="F11" s="10">
        <v>1760</v>
      </c>
      <c r="G11" s="8">
        <v>5706</v>
      </c>
      <c r="H11" s="9">
        <v>118</v>
      </c>
      <c r="I11" s="9">
        <v>24</v>
      </c>
      <c r="J11" s="9">
        <v>78</v>
      </c>
      <c r="K11" s="10">
        <v>274</v>
      </c>
      <c r="M11">
        <v>15</v>
      </c>
      <c r="N11" s="15" t="s">
        <v>87</v>
      </c>
      <c r="O11" s="18">
        <v>1029</v>
      </c>
      <c r="P11" s="8">
        <v>0</v>
      </c>
      <c r="Q11" s="9">
        <v>0</v>
      </c>
      <c r="R11" s="10">
        <v>1029</v>
      </c>
      <c r="S11" s="8">
        <v>957</v>
      </c>
      <c r="T11" s="9">
        <v>9</v>
      </c>
      <c r="U11" s="9">
        <v>10</v>
      </c>
      <c r="V11" s="9">
        <v>25</v>
      </c>
      <c r="W11" s="10">
        <v>28</v>
      </c>
      <c r="X11">
        <f t="shared" si="0"/>
        <v>0</v>
      </c>
      <c r="Y11">
        <f t="shared" si="1"/>
        <v>0</v>
      </c>
      <c r="Z11">
        <f t="shared" si="2"/>
        <v>1</v>
      </c>
      <c r="AA11">
        <f t="shared" si="3"/>
        <v>1</v>
      </c>
    </row>
    <row r="12" spans="1:27" x14ac:dyDescent="0.25">
      <c r="A12">
        <v>8</v>
      </c>
      <c r="B12" s="15" t="s">
        <v>46</v>
      </c>
      <c r="C12" s="18">
        <v>4484</v>
      </c>
      <c r="D12" s="8">
        <v>2906</v>
      </c>
      <c r="E12" s="9">
        <v>0</v>
      </c>
      <c r="F12" s="10">
        <v>1578</v>
      </c>
      <c r="G12" s="8">
        <v>3920</v>
      </c>
      <c r="H12" s="9">
        <v>136</v>
      </c>
      <c r="I12" s="9">
        <v>61</v>
      </c>
      <c r="J12" s="9">
        <v>63</v>
      </c>
      <c r="K12" s="10">
        <v>304</v>
      </c>
      <c r="M12">
        <v>41</v>
      </c>
      <c r="N12" s="15" t="s">
        <v>389</v>
      </c>
      <c r="O12" s="18">
        <v>2401</v>
      </c>
      <c r="P12" s="8">
        <v>0</v>
      </c>
      <c r="Q12" s="9">
        <v>1457</v>
      </c>
      <c r="R12" s="10">
        <v>944</v>
      </c>
      <c r="S12" s="8">
        <v>0</v>
      </c>
      <c r="T12" s="9">
        <v>40</v>
      </c>
      <c r="U12" s="9">
        <v>13</v>
      </c>
      <c r="V12" s="9">
        <v>45</v>
      </c>
      <c r="W12" s="10">
        <v>2303</v>
      </c>
      <c r="X12">
        <f t="shared" si="0"/>
        <v>0</v>
      </c>
      <c r="Y12">
        <f t="shared" si="1"/>
        <v>1</v>
      </c>
      <c r="Z12">
        <f t="shared" si="2"/>
        <v>1</v>
      </c>
      <c r="AA12">
        <f t="shared" si="3"/>
        <v>2</v>
      </c>
    </row>
    <row r="13" spans="1:27" x14ac:dyDescent="0.25">
      <c r="A13">
        <v>9</v>
      </c>
      <c r="B13" s="15" t="s">
        <v>52</v>
      </c>
      <c r="C13" s="18">
        <v>16546</v>
      </c>
      <c r="D13" s="8">
        <v>6171</v>
      </c>
      <c r="E13" s="9">
        <v>5703</v>
      </c>
      <c r="F13" s="10">
        <v>4672</v>
      </c>
      <c r="G13" s="8">
        <v>15287</v>
      </c>
      <c r="H13" s="9">
        <v>235</v>
      </c>
      <c r="I13" s="9">
        <v>160</v>
      </c>
      <c r="J13" s="9">
        <v>221</v>
      </c>
      <c r="K13" s="10">
        <v>643</v>
      </c>
      <c r="M13">
        <v>1</v>
      </c>
      <c r="N13" s="15" t="s">
        <v>384</v>
      </c>
      <c r="O13" s="18">
        <v>3219</v>
      </c>
      <c r="P13" s="8">
        <v>1344</v>
      </c>
      <c r="Q13" s="9">
        <v>1875</v>
      </c>
      <c r="R13" s="10">
        <v>0</v>
      </c>
      <c r="S13" s="8">
        <v>0</v>
      </c>
      <c r="T13" s="9">
        <v>34</v>
      </c>
      <c r="U13" s="9">
        <v>26</v>
      </c>
      <c r="V13" s="9">
        <v>72</v>
      </c>
      <c r="W13" s="10">
        <v>3087</v>
      </c>
      <c r="X13">
        <f t="shared" si="0"/>
        <v>1</v>
      </c>
      <c r="Y13">
        <f t="shared" si="1"/>
        <v>1</v>
      </c>
      <c r="Z13">
        <f t="shared" si="2"/>
        <v>0</v>
      </c>
      <c r="AA13">
        <f t="shared" si="3"/>
        <v>2</v>
      </c>
    </row>
    <row r="14" spans="1:27" x14ac:dyDescent="0.25">
      <c r="A14">
        <v>10</v>
      </c>
      <c r="B14" s="15" t="s">
        <v>385</v>
      </c>
      <c r="C14" s="18">
        <v>5168</v>
      </c>
      <c r="D14" s="8">
        <v>0</v>
      </c>
      <c r="E14" s="9">
        <v>4564</v>
      </c>
      <c r="F14" s="10">
        <v>604</v>
      </c>
      <c r="G14" s="8">
        <v>0</v>
      </c>
      <c r="H14" s="9">
        <v>136</v>
      </c>
      <c r="I14" s="9">
        <v>42</v>
      </c>
      <c r="J14" s="9">
        <v>123</v>
      </c>
      <c r="K14" s="10">
        <v>4867</v>
      </c>
      <c r="M14">
        <v>10</v>
      </c>
      <c r="N14" s="15" t="s">
        <v>385</v>
      </c>
      <c r="O14" s="18">
        <v>5168</v>
      </c>
      <c r="P14" s="8">
        <v>0</v>
      </c>
      <c r="Q14" s="9">
        <v>4564</v>
      </c>
      <c r="R14" s="10">
        <v>604</v>
      </c>
      <c r="S14" s="8">
        <v>0</v>
      </c>
      <c r="T14" s="9">
        <v>136</v>
      </c>
      <c r="U14" s="9">
        <v>42</v>
      </c>
      <c r="V14" s="9">
        <v>123</v>
      </c>
      <c r="W14" s="10">
        <v>4867</v>
      </c>
      <c r="X14">
        <f t="shared" si="0"/>
        <v>0</v>
      </c>
      <c r="Y14">
        <f t="shared" si="1"/>
        <v>1</v>
      </c>
      <c r="Z14">
        <f t="shared" si="2"/>
        <v>1</v>
      </c>
      <c r="AA14">
        <f t="shared" si="3"/>
        <v>2</v>
      </c>
    </row>
    <row r="15" spans="1:27" x14ac:dyDescent="0.25">
      <c r="A15">
        <v>11</v>
      </c>
      <c r="B15" s="15" t="s">
        <v>62</v>
      </c>
      <c r="C15" s="18">
        <v>17547</v>
      </c>
      <c r="D15" s="8">
        <v>6031</v>
      </c>
      <c r="E15" s="9">
        <v>5879</v>
      </c>
      <c r="F15" s="10">
        <v>5637</v>
      </c>
      <c r="G15" s="8">
        <v>16057</v>
      </c>
      <c r="H15" s="9">
        <v>439</v>
      </c>
      <c r="I15" s="9">
        <v>154</v>
      </c>
      <c r="J15" s="9">
        <v>436</v>
      </c>
      <c r="K15" s="10">
        <v>461</v>
      </c>
      <c r="M15">
        <v>2</v>
      </c>
      <c r="N15" s="15" t="s">
        <v>5</v>
      </c>
      <c r="O15" s="18">
        <v>2459</v>
      </c>
      <c r="P15" s="8">
        <v>0</v>
      </c>
      <c r="Q15" s="9">
        <v>2040</v>
      </c>
      <c r="R15" s="10">
        <v>419</v>
      </c>
      <c r="S15" s="8">
        <v>1895</v>
      </c>
      <c r="T15" s="9">
        <v>42</v>
      </c>
      <c r="U15" s="9">
        <v>16</v>
      </c>
      <c r="V15" s="9">
        <v>49</v>
      </c>
      <c r="W15" s="10">
        <v>457</v>
      </c>
      <c r="X15">
        <f t="shared" si="0"/>
        <v>0</v>
      </c>
      <c r="Y15">
        <f t="shared" si="1"/>
        <v>1</v>
      </c>
      <c r="Z15">
        <f t="shared" si="2"/>
        <v>1</v>
      </c>
      <c r="AA15">
        <f t="shared" si="3"/>
        <v>2</v>
      </c>
    </row>
    <row r="16" spans="1:27" x14ac:dyDescent="0.25">
      <c r="A16">
        <v>12</v>
      </c>
      <c r="B16" s="15" t="s">
        <v>69</v>
      </c>
      <c r="C16" s="18">
        <v>4671</v>
      </c>
      <c r="D16" s="8">
        <v>1691</v>
      </c>
      <c r="E16" s="9">
        <v>1593</v>
      </c>
      <c r="F16" s="10">
        <v>1387</v>
      </c>
      <c r="G16" s="8">
        <v>4247</v>
      </c>
      <c r="H16" s="9">
        <v>47</v>
      </c>
      <c r="I16" s="9">
        <v>23</v>
      </c>
      <c r="J16" s="9">
        <v>83</v>
      </c>
      <c r="K16" s="10">
        <v>271</v>
      </c>
      <c r="M16">
        <v>31</v>
      </c>
      <c r="N16" s="15" t="s">
        <v>172</v>
      </c>
      <c r="O16" s="18">
        <v>2088</v>
      </c>
      <c r="P16" s="8">
        <v>0</v>
      </c>
      <c r="Q16" s="9">
        <v>1393</v>
      </c>
      <c r="R16" s="10">
        <v>695</v>
      </c>
      <c r="S16" s="8">
        <v>2006</v>
      </c>
      <c r="T16" s="9">
        <v>10</v>
      </c>
      <c r="U16" s="9">
        <v>12</v>
      </c>
      <c r="V16" s="9">
        <v>28</v>
      </c>
      <c r="W16" s="10">
        <v>32</v>
      </c>
      <c r="X16">
        <f t="shared" si="0"/>
        <v>0</v>
      </c>
      <c r="Y16">
        <f t="shared" si="1"/>
        <v>1</v>
      </c>
      <c r="Z16">
        <f t="shared" si="2"/>
        <v>1</v>
      </c>
      <c r="AA16">
        <f t="shared" si="3"/>
        <v>2</v>
      </c>
    </row>
    <row r="17" spans="1:27" x14ac:dyDescent="0.25">
      <c r="A17">
        <v>13</v>
      </c>
      <c r="B17" s="15" t="s">
        <v>386</v>
      </c>
      <c r="C17" s="18">
        <v>4018</v>
      </c>
      <c r="D17" s="8">
        <v>1818</v>
      </c>
      <c r="E17" s="9">
        <v>1210</v>
      </c>
      <c r="F17" s="10">
        <v>990</v>
      </c>
      <c r="G17" s="8">
        <v>0</v>
      </c>
      <c r="H17" s="9">
        <v>43</v>
      </c>
      <c r="I17" s="9">
        <v>23</v>
      </c>
      <c r="J17" s="9">
        <v>78</v>
      </c>
      <c r="K17" s="10">
        <v>3874</v>
      </c>
      <c r="M17">
        <v>5</v>
      </c>
      <c r="N17" s="15" t="s">
        <v>25</v>
      </c>
      <c r="O17" s="18">
        <v>3112</v>
      </c>
      <c r="P17" s="8">
        <v>1778</v>
      </c>
      <c r="Q17" s="9">
        <v>1334</v>
      </c>
      <c r="R17" s="10">
        <v>0</v>
      </c>
      <c r="S17" s="8">
        <v>2983</v>
      </c>
      <c r="T17" s="9">
        <v>32</v>
      </c>
      <c r="U17" s="9">
        <v>19</v>
      </c>
      <c r="V17" s="9">
        <v>61</v>
      </c>
      <c r="W17" s="10">
        <v>17</v>
      </c>
      <c r="X17">
        <f t="shared" si="0"/>
        <v>1</v>
      </c>
      <c r="Y17">
        <f t="shared" si="1"/>
        <v>1</v>
      </c>
      <c r="Z17">
        <f t="shared" si="2"/>
        <v>0</v>
      </c>
      <c r="AA17">
        <f t="shared" si="3"/>
        <v>2</v>
      </c>
    </row>
    <row r="18" spans="1:27" x14ac:dyDescent="0.25">
      <c r="A18">
        <v>14</v>
      </c>
      <c r="B18" s="15" t="s">
        <v>80</v>
      </c>
      <c r="C18" s="18">
        <v>11110</v>
      </c>
      <c r="D18" s="8">
        <v>5010</v>
      </c>
      <c r="E18" s="9">
        <v>3125</v>
      </c>
      <c r="F18" s="10">
        <v>2975</v>
      </c>
      <c r="G18" s="8">
        <v>9984</v>
      </c>
      <c r="H18" s="9">
        <v>239</v>
      </c>
      <c r="I18" s="9">
        <v>91</v>
      </c>
      <c r="J18" s="9">
        <v>290</v>
      </c>
      <c r="K18" s="10">
        <v>506</v>
      </c>
      <c r="M18">
        <v>25</v>
      </c>
      <c r="N18" s="15" t="s">
        <v>138</v>
      </c>
      <c r="O18" s="18">
        <v>3514</v>
      </c>
      <c r="P18" s="8">
        <v>0</v>
      </c>
      <c r="Q18" s="9">
        <v>1767</v>
      </c>
      <c r="R18" s="10">
        <v>1747</v>
      </c>
      <c r="S18" s="8">
        <v>3173</v>
      </c>
      <c r="T18" s="9">
        <v>71</v>
      </c>
      <c r="U18" s="9">
        <v>32</v>
      </c>
      <c r="V18" s="9">
        <v>110</v>
      </c>
      <c r="W18" s="10">
        <v>128</v>
      </c>
      <c r="X18">
        <f t="shared" si="0"/>
        <v>0</v>
      </c>
      <c r="Y18">
        <f t="shared" si="1"/>
        <v>1</v>
      </c>
      <c r="Z18">
        <f t="shared" si="2"/>
        <v>1</v>
      </c>
      <c r="AA18">
        <f t="shared" si="3"/>
        <v>2</v>
      </c>
    </row>
    <row r="19" spans="1:27" x14ac:dyDescent="0.25">
      <c r="A19">
        <v>15</v>
      </c>
      <c r="B19" s="15" t="s">
        <v>401</v>
      </c>
      <c r="C19" s="18">
        <v>1029</v>
      </c>
      <c r="D19" s="8">
        <v>0</v>
      </c>
      <c r="E19" s="9">
        <v>0</v>
      </c>
      <c r="F19" s="10">
        <v>1029</v>
      </c>
      <c r="G19" s="8">
        <v>957</v>
      </c>
      <c r="H19" s="9">
        <v>9</v>
      </c>
      <c r="I19" s="9">
        <v>10</v>
      </c>
      <c r="J19" s="9">
        <v>25</v>
      </c>
      <c r="K19" s="10">
        <v>28</v>
      </c>
      <c r="M19">
        <v>8</v>
      </c>
      <c r="N19" s="15" t="s">
        <v>46</v>
      </c>
      <c r="O19" s="18">
        <v>4484</v>
      </c>
      <c r="P19" s="8">
        <v>2906</v>
      </c>
      <c r="Q19" s="9">
        <v>0</v>
      </c>
      <c r="R19" s="10">
        <v>1578</v>
      </c>
      <c r="S19" s="8">
        <v>3920</v>
      </c>
      <c r="T19" s="9">
        <v>136</v>
      </c>
      <c r="U19" s="9">
        <v>61</v>
      </c>
      <c r="V19" s="9">
        <v>63</v>
      </c>
      <c r="W19" s="10">
        <v>304</v>
      </c>
      <c r="X19">
        <f t="shared" si="0"/>
        <v>1</v>
      </c>
      <c r="Y19">
        <f t="shared" si="1"/>
        <v>0</v>
      </c>
      <c r="Z19">
        <f t="shared" si="2"/>
        <v>1</v>
      </c>
      <c r="AA19">
        <f t="shared" si="3"/>
        <v>2</v>
      </c>
    </row>
    <row r="20" spans="1:27" x14ac:dyDescent="0.25">
      <c r="A20">
        <v>16</v>
      </c>
      <c r="B20" s="15" t="s">
        <v>94</v>
      </c>
      <c r="C20" s="18">
        <v>5347</v>
      </c>
      <c r="D20" s="8">
        <v>2413</v>
      </c>
      <c r="E20" s="9">
        <v>1417</v>
      </c>
      <c r="F20" s="10">
        <v>1517</v>
      </c>
      <c r="G20" s="8">
        <v>1288</v>
      </c>
      <c r="H20" s="9">
        <v>76</v>
      </c>
      <c r="I20" s="9">
        <v>29</v>
      </c>
      <c r="J20" s="9">
        <v>138</v>
      </c>
      <c r="K20" s="10">
        <v>3816</v>
      </c>
      <c r="M20">
        <v>18</v>
      </c>
      <c r="N20" s="15" t="s">
        <v>387</v>
      </c>
      <c r="O20" s="18">
        <v>3217</v>
      </c>
      <c r="P20" s="8">
        <v>1273</v>
      </c>
      <c r="Q20" s="9">
        <v>1305</v>
      </c>
      <c r="R20" s="10">
        <v>639</v>
      </c>
      <c r="S20" s="8">
        <v>0</v>
      </c>
      <c r="T20" s="9">
        <v>131</v>
      </c>
      <c r="U20" s="9">
        <v>26</v>
      </c>
      <c r="V20" s="9">
        <v>94</v>
      </c>
      <c r="W20" s="10">
        <v>2966</v>
      </c>
      <c r="X20">
        <f t="shared" si="0"/>
        <v>1</v>
      </c>
      <c r="Y20">
        <f t="shared" si="1"/>
        <v>1</v>
      </c>
      <c r="Z20">
        <f t="shared" si="2"/>
        <v>1</v>
      </c>
      <c r="AA20">
        <f t="shared" si="3"/>
        <v>3</v>
      </c>
    </row>
    <row r="21" spans="1:27" x14ac:dyDescent="0.25">
      <c r="A21">
        <v>17</v>
      </c>
      <c r="B21" s="15" t="s">
        <v>101</v>
      </c>
      <c r="C21" s="18">
        <v>6171</v>
      </c>
      <c r="D21" s="8">
        <v>1997</v>
      </c>
      <c r="E21" s="9">
        <v>1996</v>
      </c>
      <c r="F21" s="10">
        <v>2178</v>
      </c>
      <c r="G21" s="8">
        <v>5783</v>
      </c>
      <c r="H21" s="9">
        <v>95</v>
      </c>
      <c r="I21" s="9">
        <v>42</v>
      </c>
      <c r="J21" s="9">
        <v>122</v>
      </c>
      <c r="K21" s="10">
        <v>129</v>
      </c>
      <c r="M21">
        <v>13</v>
      </c>
      <c r="N21" s="15" t="s">
        <v>386</v>
      </c>
      <c r="O21" s="18">
        <v>4018</v>
      </c>
      <c r="P21" s="8">
        <v>1818</v>
      </c>
      <c r="Q21" s="9">
        <v>1210</v>
      </c>
      <c r="R21" s="10">
        <v>990</v>
      </c>
      <c r="S21" s="8">
        <v>0</v>
      </c>
      <c r="T21" s="9">
        <v>43</v>
      </c>
      <c r="U21" s="9">
        <v>23</v>
      </c>
      <c r="V21" s="9">
        <v>78</v>
      </c>
      <c r="W21" s="10">
        <v>3874</v>
      </c>
      <c r="X21">
        <f t="shared" si="0"/>
        <v>1</v>
      </c>
      <c r="Y21">
        <f t="shared" si="1"/>
        <v>1</v>
      </c>
      <c r="Z21">
        <f t="shared" si="2"/>
        <v>1</v>
      </c>
      <c r="AA21">
        <f t="shared" si="3"/>
        <v>3</v>
      </c>
    </row>
    <row r="22" spans="1:27" x14ac:dyDescent="0.25">
      <c r="A22">
        <v>18</v>
      </c>
      <c r="B22" s="15" t="s">
        <v>387</v>
      </c>
      <c r="C22" s="18">
        <v>3217</v>
      </c>
      <c r="D22" s="8">
        <v>1273</v>
      </c>
      <c r="E22" s="9">
        <v>1305</v>
      </c>
      <c r="F22" s="10">
        <v>639</v>
      </c>
      <c r="G22" s="8">
        <v>0</v>
      </c>
      <c r="H22" s="9">
        <v>131</v>
      </c>
      <c r="I22" s="9">
        <v>26</v>
      </c>
      <c r="J22" s="9">
        <v>94</v>
      </c>
      <c r="K22" s="10">
        <v>2966</v>
      </c>
      <c r="M22">
        <v>42</v>
      </c>
      <c r="N22" s="15" t="s">
        <v>390</v>
      </c>
      <c r="O22" s="18">
        <v>6245</v>
      </c>
      <c r="P22" s="8">
        <v>2043</v>
      </c>
      <c r="Q22" s="9">
        <v>2228</v>
      </c>
      <c r="R22" s="10">
        <v>1974</v>
      </c>
      <c r="S22" s="8">
        <v>0</v>
      </c>
      <c r="T22" s="9">
        <v>91</v>
      </c>
      <c r="U22" s="9">
        <v>48</v>
      </c>
      <c r="V22" s="9">
        <v>134</v>
      </c>
      <c r="W22" s="10">
        <v>5972</v>
      </c>
      <c r="X22">
        <f t="shared" si="0"/>
        <v>1</v>
      </c>
      <c r="Y22">
        <f t="shared" si="1"/>
        <v>1</v>
      </c>
      <c r="Z22">
        <f t="shared" si="2"/>
        <v>1</v>
      </c>
      <c r="AA22">
        <f t="shared" si="3"/>
        <v>3</v>
      </c>
    </row>
    <row r="23" spans="1:27" x14ac:dyDescent="0.25">
      <c r="A23">
        <v>19</v>
      </c>
      <c r="B23" s="20" t="s">
        <v>397</v>
      </c>
      <c r="C23" s="18" t="s">
        <v>393</v>
      </c>
      <c r="D23" s="8"/>
      <c r="E23" s="9"/>
      <c r="F23" s="10"/>
      <c r="G23" s="8"/>
      <c r="H23" s="9"/>
      <c r="I23" s="9"/>
      <c r="J23" s="9"/>
      <c r="K23" s="10"/>
      <c r="M23">
        <v>26</v>
      </c>
      <c r="N23" s="15" t="s">
        <v>388</v>
      </c>
      <c r="O23" s="18">
        <v>13027</v>
      </c>
      <c r="P23" s="8">
        <v>4741</v>
      </c>
      <c r="Q23" s="9">
        <v>3819</v>
      </c>
      <c r="R23" s="10">
        <v>4467</v>
      </c>
      <c r="S23" s="8">
        <v>0</v>
      </c>
      <c r="T23" s="9">
        <v>73</v>
      </c>
      <c r="U23" s="9">
        <v>76</v>
      </c>
      <c r="V23" s="9">
        <v>241</v>
      </c>
      <c r="W23" s="10">
        <v>12637</v>
      </c>
      <c r="X23">
        <f t="shared" si="0"/>
        <v>1</v>
      </c>
      <c r="Y23">
        <f t="shared" si="1"/>
        <v>1</v>
      </c>
      <c r="Z23">
        <f t="shared" si="2"/>
        <v>1</v>
      </c>
      <c r="AA23">
        <f t="shared" si="3"/>
        <v>3</v>
      </c>
    </row>
    <row r="24" spans="1:27" x14ac:dyDescent="0.25">
      <c r="A24">
        <v>20</v>
      </c>
      <c r="B24" s="15" t="s">
        <v>112</v>
      </c>
      <c r="C24" s="18">
        <v>127783</v>
      </c>
      <c r="D24" s="8">
        <v>51087</v>
      </c>
      <c r="E24" s="9">
        <v>41091</v>
      </c>
      <c r="F24" s="10">
        <v>35605</v>
      </c>
      <c r="G24" s="8">
        <v>116788</v>
      </c>
      <c r="H24" s="9">
        <v>2628</v>
      </c>
      <c r="I24" s="9">
        <v>1209</v>
      </c>
      <c r="J24" s="9">
        <v>3442</v>
      </c>
      <c r="K24" s="10">
        <v>3716</v>
      </c>
      <c r="M24">
        <v>46</v>
      </c>
      <c r="N24" s="15" t="s">
        <v>391</v>
      </c>
      <c r="O24" s="18">
        <v>56678</v>
      </c>
      <c r="P24" s="8">
        <v>20653</v>
      </c>
      <c r="Q24" s="9">
        <v>18613</v>
      </c>
      <c r="R24" s="10">
        <v>17412</v>
      </c>
      <c r="S24" s="8">
        <v>0</v>
      </c>
      <c r="T24" s="9">
        <v>56678</v>
      </c>
      <c r="U24" s="9">
        <v>0</v>
      </c>
      <c r="V24" s="9">
        <v>0</v>
      </c>
      <c r="W24" s="10">
        <v>0</v>
      </c>
      <c r="X24">
        <f t="shared" si="0"/>
        <v>1</v>
      </c>
      <c r="Y24">
        <f t="shared" si="1"/>
        <v>1</v>
      </c>
      <c r="Z24">
        <f t="shared" si="2"/>
        <v>1</v>
      </c>
      <c r="AA24">
        <f t="shared" si="3"/>
        <v>3</v>
      </c>
    </row>
    <row r="25" spans="1:27" x14ac:dyDescent="0.25">
      <c r="A25">
        <v>21</v>
      </c>
      <c r="B25" s="15" t="s">
        <v>119</v>
      </c>
      <c r="C25" s="18">
        <v>24405</v>
      </c>
      <c r="D25" s="8">
        <v>9501</v>
      </c>
      <c r="E25" s="9">
        <v>8378</v>
      </c>
      <c r="F25" s="10">
        <v>6526</v>
      </c>
      <c r="G25" s="8">
        <v>22792</v>
      </c>
      <c r="H25" s="9">
        <v>443</v>
      </c>
      <c r="I25" s="9">
        <v>242</v>
      </c>
      <c r="J25" s="9">
        <v>702</v>
      </c>
      <c r="K25" s="10">
        <v>226</v>
      </c>
      <c r="M25">
        <v>16</v>
      </c>
      <c r="N25" s="15" t="s">
        <v>94</v>
      </c>
      <c r="O25" s="18">
        <v>5347</v>
      </c>
      <c r="P25" s="8">
        <v>2413</v>
      </c>
      <c r="Q25" s="9">
        <v>1417</v>
      </c>
      <c r="R25" s="10">
        <v>1517</v>
      </c>
      <c r="S25" s="8">
        <v>1288</v>
      </c>
      <c r="T25" s="9">
        <v>76</v>
      </c>
      <c r="U25" s="9">
        <v>29</v>
      </c>
      <c r="V25" s="9">
        <v>138</v>
      </c>
      <c r="W25" s="10">
        <v>3816</v>
      </c>
      <c r="X25">
        <f t="shared" si="0"/>
        <v>1</v>
      </c>
      <c r="Y25">
        <f t="shared" si="1"/>
        <v>1</v>
      </c>
      <c r="Z25">
        <f t="shared" si="2"/>
        <v>1</v>
      </c>
      <c r="AA25">
        <f t="shared" si="3"/>
        <v>3</v>
      </c>
    </row>
    <row r="26" spans="1:27" x14ac:dyDescent="0.25">
      <c r="A26">
        <v>22</v>
      </c>
      <c r="B26" s="15" t="s">
        <v>126</v>
      </c>
      <c r="C26" s="18">
        <v>9942</v>
      </c>
      <c r="D26" s="8">
        <v>1626</v>
      </c>
      <c r="E26" s="9">
        <v>4565</v>
      </c>
      <c r="F26" s="10">
        <v>3751</v>
      </c>
      <c r="G26" s="8">
        <v>9099</v>
      </c>
      <c r="H26" s="9">
        <v>166</v>
      </c>
      <c r="I26" s="9">
        <v>66</v>
      </c>
      <c r="J26" s="9">
        <v>247</v>
      </c>
      <c r="K26" s="10">
        <v>364</v>
      </c>
      <c r="M26">
        <v>24</v>
      </c>
      <c r="N26" s="15" t="s">
        <v>133</v>
      </c>
      <c r="O26" s="18">
        <v>3972</v>
      </c>
      <c r="P26" s="8">
        <v>1864</v>
      </c>
      <c r="Q26" s="9">
        <v>1216</v>
      </c>
      <c r="R26" s="10">
        <v>892</v>
      </c>
      <c r="S26" s="8">
        <v>1960</v>
      </c>
      <c r="T26" s="9">
        <v>61</v>
      </c>
      <c r="U26" s="9">
        <v>15</v>
      </c>
      <c r="V26" s="9">
        <v>91</v>
      </c>
      <c r="W26" s="10">
        <v>1845</v>
      </c>
      <c r="X26">
        <f t="shared" si="0"/>
        <v>1</v>
      </c>
      <c r="Y26">
        <f t="shared" si="1"/>
        <v>1</v>
      </c>
      <c r="Z26">
        <f t="shared" si="2"/>
        <v>1</v>
      </c>
      <c r="AA26">
        <f t="shared" si="3"/>
        <v>3</v>
      </c>
    </row>
    <row r="27" spans="1:27" x14ac:dyDescent="0.25">
      <c r="A27">
        <v>23</v>
      </c>
      <c r="B27" s="20" t="s">
        <v>396</v>
      </c>
      <c r="C27" s="18" t="s">
        <v>393</v>
      </c>
      <c r="D27" s="8"/>
      <c r="E27" s="9"/>
      <c r="F27" s="10"/>
      <c r="G27" s="8"/>
      <c r="H27" s="9"/>
      <c r="I27" s="9"/>
      <c r="J27" s="9"/>
      <c r="K27" s="10"/>
      <c r="M27">
        <v>40</v>
      </c>
      <c r="N27" s="15" t="s">
        <v>213</v>
      </c>
      <c r="O27" s="18">
        <v>4324</v>
      </c>
      <c r="P27" s="8">
        <v>1501</v>
      </c>
      <c r="Q27" s="9">
        <v>1221</v>
      </c>
      <c r="R27" s="10">
        <v>1602</v>
      </c>
      <c r="S27" s="8">
        <v>2281</v>
      </c>
      <c r="T27" s="9">
        <v>1871</v>
      </c>
      <c r="U27" s="9">
        <v>23</v>
      </c>
      <c r="V27" s="9">
        <v>68</v>
      </c>
      <c r="W27" s="10">
        <v>81</v>
      </c>
      <c r="X27">
        <f t="shared" si="0"/>
        <v>1</v>
      </c>
      <c r="Y27">
        <f t="shared" si="1"/>
        <v>1</v>
      </c>
      <c r="Z27">
        <f t="shared" si="2"/>
        <v>1</v>
      </c>
      <c r="AA27">
        <f t="shared" si="3"/>
        <v>3</v>
      </c>
    </row>
    <row r="28" spans="1:27" x14ac:dyDescent="0.25">
      <c r="A28">
        <v>24</v>
      </c>
      <c r="B28" s="15" t="s">
        <v>133</v>
      </c>
      <c r="C28" s="18">
        <v>3972</v>
      </c>
      <c r="D28" s="8">
        <v>1864</v>
      </c>
      <c r="E28" s="9">
        <v>1216</v>
      </c>
      <c r="F28" s="10">
        <v>892</v>
      </c>
      <c r="G28" s="8">
        <v>1960</v>
      </c>
      <c r="H28" s="9">
        <v>61</v>
      </c>
      <c r="I28" s="9">
        <v>15</v>
      </c>
      <c r="J28" s="9">
        <v>91</v>
      </c>
      <c r="K28" s="10">
        <v>1845</v>
      </c>
      <c r="M28">
        <v>44</v>
      </c>
      <c r="N28" s="15" t="s">
        <v>233</v>
      </c>
      <c r="O28" s="18">
        <v>4886</v>
      </c>
      <c r="P28" s="8">
        <v>1848</v>
      </c>
      <c r="Q28" s="9">
        <v>1537</v>
      </c>
      <c r="R28" s="10">
        <v>1501</v>
      </c>
      <c r="S28" s="8">
        <v>2903</v>
      </c>
      <c r="T28" s="9">
        <v>29</v>
      </c>
      <c r="U28" s="9">
        <v>27</v>
      </c>
      <c r="V28" s="9">
        <v>124</v>
      </c>
      <c r="W28" s="10">
        <v>1803</v>
      </c>
      <c r="X28">
        <f t="shared" si="0"/>
        <v>1</v>
      </c>
      <c r="Y28">
        <f t="shared" si="1"/>
        <v>1</v>
      </c>
      <c r="Z28">
        <f t="shared" si="2"/>
        <v>1</v>
      </c>
      <c r="AA28">
        <f t="shared" si="3"/>
        <v>3</v>
      </c>
    </row>
    <row r="29" spans="1:27" x14ac:dyDescent="0.25">
      <c r="A29">
        <v>25</v>
      </c>
      <c r="B29" s="15" t="s">
        <v>138</v>
      </c>
      <c r="C29" s="18">
        <v>3514</v>
      </c>
      <c r="D29" s="8">
        <v>0</v>
      </c>
      <c r="E29" s="9">
        <v>1767</v>
      </c>
      <c r="F29" s="10">
        <v>1747</v>
      </c>
      <c r="G29" s="8">
        <v>3173</v>
      </c>
      <c r="H29" s="9">
        <v>71</v>
      </c>
      <c r="I29" s="9">
        <v>32</v>
      </c>
      <c r="J29" s="9">
        <v>110</v>
      </c>
      <c r="K29" s="10">
        <v>128</v>
      </c>
      <c r="M29">
        <v>29</v>
      </c>
      <c r="N29" s="15" t="s">
        <v>161</v>
      </c>
      <c r="O29" s="18">
        <v>3431</v>
      </c>
      <c r="P29" s="8">
        <v>1427</v>
      </c>
      <c r="Q29" s="9">
        <v>1328</v>
      </c>
      <c r="R29" s="10">
        <v>676</v>
      </c>
      <c r="S29" s="8">
        <v>3232</v>
      </c>
      <c r="T29" s="9">
        <v>31</v>
      </c>
      <c r="U29" s="9">
        <v>17</v>
      </c>
      <c r="V29" s="9">
        <v>60</v>
      </c>
      <c r="W29" s="10">
        <v>91</v>
      </c>
      <c r="X29">
        <f t="shared" si="0"/>
        <v>1</v>
      </c>
      <c r="Y29">
        <f t="shared" si="1"/>
        <v>1</v>
      </c>
      <c r="Z29">
        <f t="shared" si="2"/>
        <v>1</v>
      </c>
      <c r="AA29">
        <f t="shared" si="3"/>
        <v>3</v>
      </c>
    </row>
    <row r="30" spans="1:27" x14ac:dyDescent="0.25">
      <c r="A30">
        <v>26</v>
      </c>
      <c r="B30" s="15" t="s">
        <v>388</v>
      </c>
      <c r="C30" s="18">
        <v>13027</v>
      </c>
      <c r="D30" s="8">
        <v>4741</v>
      </c>
      <c r="E30" s="9">
        <v>3819</v>
      </c>
      <c r="F30" s="10">
        <v>4467</v>
      </c>
      <c r="G30" s="8">
        <v>0</v>
      </c>
      <c r="H30" s="9">
        <v>73</v>
      </c>
      <c r="I30" s="9">
        <v>76</v>
      </c>
      <c r="J30" s="9">
        <v>241</v>
      </c>
      <c r="K30" s="10">
        <v>12637</v>
      </c>
      <c r="M30">
        <v>6</v>
      </c>
      <c r="N30" s="15" t="s">
        <v>32</v>
      </c>
      <c r="O30" s="18">
        <v>3877</v>
      </c>
      <c r="P30" s="8">
        <v>1493</v>
      </c>
      <c r="Q30" s="9">
        <v>1348</v>
      </c>
      <c r="R30" s="10">
        <v>1036</v>
      </c>
      <c r="S30" s="8">
        <v>3242</v>
      </c>
      <c r="T30" s="9">
        <v>56</v>
      </c>
      <c r="U30" s="9">
        <v>45</v>
      </c>
      <c r="V30" s="9">
        <v>92</v>
      </c>
      <c r="W30" s="10">
        <v>442</v>
      </c>
      <c r="X30">
        <f t="shared" si="0"/>
        <v>1</v>
      </c>
      <c r="Y30">
        <f t="shared" si="1"/>
        <v>1</v>
      </c>
      <c r="Z30">
        <f t="shared" si="2"/>
        <v>1</v>
      </c>
      <c r="AA30">
        <f t="shared" si="3"/>
        <v>3</v>
      </c>
    </row>
    <row r="31" spans="1:27" x14ac:dyDescent="0.25">
      <c r="A31">
        <v>27</v>
      </c>
      <c r="B31" s="15" t="s">
        <v>149</v>
      </c>
      <c r="C31" s="18">
        <v>7927</v>
      </c>
      <c r="D31" s="8">
        <v>3151</v>
      </c>
      <c r="E31" s="9">
        <v>3056</v>
      </c>
      <c r="F31" s="10">
        <v>1720</v>
      </c>
      <c r="G31" s="8">
        <v>7395</v>
      </c>
      <c r="H31" s="9">
        <v>147</v>
      </c>
      <c r="I31" s="9">
        <v>60</v>
      </c>
      <c r="J31" s="9">
        <v>159</v>
      </c>
      <c r="K31" s="10">
        <v>166</v>
      </c>
      <c r="M31">
        <v>49</v>
      </c>
      <c r="N31" s="15" t="s">
        <v>250</v>
      </c>
      <c r="O31" s="18">
        <v>3449</v>
      </c>
      <c r="P31" s="8">
        <v>1563</v>
      </c>
      <c r="Q31" s="9">
        <v>1403</v>
      </c>
      <c r="R31" s="10">
        <v>483</v>
      </c>
      <c r="S31" s="8">
        <v>3244</v>
      </c>
      <c r="T31" s="9">
        <v>45</v>
      </c>
      <c r="U31" s="9">
        <v>28</v>
      </c>
      <c r="V31" s="9">
        <v>75</v>
      </c>
      <c r="W31" s="10">
        <v>57</v>
      </c>
      <c r="X31">
        <f t="shared" si="0"/>
        <v>1</v>
      </c>
      <c r="Y31">
        <f t="shared" si="1"/>
        <v>1</v>
      </c>
      <c r="Z31">
        <f t="shared" si="2"/>
        <v>1</v>
      </c>
      <c r="AA31">
        <f t="shared" si="3"/>
        <v>3</v>
      </c>
    </row>
    <row r="32" spans="1:27" x14ac:dyDescent="0.25">
      <c r="A32">
        <v>28</v>
      </c>
      <c r="B32" s="15" t="s">
        <v>155</v>
      </c>
      <c r="C32" s="18">
        <v>6196</v>
      </c>
      <c r="D32" s="8">
        <v>2142</v>
      </c>
      <c r="E32" s="9">
        <v>2045</v>
      </c>
      <c r="F32" s="10">
        <v>2009</v>
      </c>
      <c r="G32" s="8">
        <v>5793</v>
      </c>
      <c r="H32" s="9">
        <v>33</v>
      </c>
      <c r="I32" s="9">
        <v>25</v>
      </c>
      <c r="J32" s="9">
        <v>117</v>
      </c>
      <c r="K32" s="10">
        <v>228</v>
      </c>
      <c r="M32">
        <v>12</v>
      </c>
      <c r="N32" s="15" t="s">
        <v>69</v>
      </c>
      <c r="O32" s="18">
        <v>4671</v>
      </c>
      <c r="P32" s="8">
        <v>1691</v>
      </c>
      <c r="Q32" s="9">
        <v>1593</v>
      </c>
      <c r="R32" s="10">
        <v>1387</v>
      </c>
      <c r="S32" s="8">
        <v>4247</v>
      </c>
      <c r="T32" s="9">
        <v>47</v>
      </c>
      <c r="U32" s="9">
        <v>23</v>
      </c>
      <c r="V32" s="9">
        <v>83</v>
      </c>
      <c r="W32" s="10">
        <v>271</v>
      </c>
      <c r="X32">
        <f t="shared" si="0"/>
        <v>1</v>
      </c>
      <c r="Y32">
        <f t="shared" si="1"/>
        <v>1</v>
      </c>
      <c r="Z32">
        <f t="shared" si="2"/>
        <v>1</v>
      </c>
      <c r="AA32">
        <f t="shared" si="3"/>
        <v>3</v>
      </c>
    </row>
    <row r="33" spans="1:27" x14ac:dyDescent="0.25">
      <c r="A33">
        <v>29</v>
      </c>
      <c r="B33" s="15" t="s">
        <v>161</v>
      </c>
      <c r="C33" s="18">
        <v>3431</v>
      </c>
      <c r="D33" s="8">
        <v>1427</v>
      </c>
      <c r="E33" s="9">
        <v>1328</v>
      </c>
      <c r="F33" s="10">
        <v>676</v>
      </c>
      <c r="G33" s="8">
        <v>3232</v>
      </c>
      <c r="H33" s="9">
        <v>31</v>
      </c>
      <c r="I33" s="9">
        <v>17</v>
      </c>
      <c r="J33" s="9">
        <v>60</v>
      </c>
      <c r="K33" s="10">
        <v>91</v>
      </c>
      <c r="M33">
        <v>33</v>
      </c>
      <c r="N33" s="15" t="s">
        <v>182</v>
      </c>
      <c r="O33" s="18">
        <v>4791</v>
      </c>
      <c r="P33" s="8">
        <v>1667</v>
      </c>
      <c r="Q33" s="9">
        <v>1409</v>
      </c>
      <c r="R33" s="10">
        <v>1715</v>
      </c>
      <c r="S33" s="8">
        <v>4350</v>
      </c>
      <c r="T33" s="9">
        <v>88</v>
      </c>
      <c r="U33" s="9">
        <v>40</v>
      </c>
      <c r="V33" s="9">
        <v>129</v>
      </c>
      <c r="W33" s="10">
        <v>184</v>
      </c>
      <c r="X33">
        <f t="shared" si="0"/>
        <v>1</v>
      </c>
      <c r="Y33">
        <f t="shared" si="1"/>
        <v>1</v>
      </c>
      <c r="Z33">
        <f t="shared" si="2"/>
        <v>1</v>
      </c>
      <c r="AA33">
        <f t="shared" si="3"/>
        <v>3</v>
      </c>
    </row>
    <row r="34" spans="1:27" x14ac:dyDescent="0.25">
      <c r="A34">
        <v>30</v>
      </c>
      <c r="B34" s="15" t="s">
        <v>165</v>
      </c>
      <c r="C34" s="18">
        <v>39517</v>
      </c>
      <c r="D34" s="8">
        <v>12050</v>
      </c>
      <c r="E34" s="9">
        <v>13710</v>
      </c>
      <c r="F34" s="10">
        <v>13757</v>
      </c>
      <c r="G34" s="8">
        <v>34862</v>
      </c>
      <c r="H34" s="9">
        <v>2382</v>
      </c>
      <c r="I34" s="9">
        <v>623</v>
      </c>
      <c r="J34" s="9">
        <v>861</v>
      </c>
      <c r="K34" s="10">
        <v>789</v>
      </c>
      <c r="M34">
        <v>3</v>
      </c>
      <c r="N34" s="15" t="s">
        <v>12</v>
      </c>
      <c r="O34" s="18">
        <v>5258</v>
      </c>
      <c r="P34" s="8">
        <v>1682</v>
      </c>
      <c r="Q34" s="9">
        <v>2024</v>
      </c>
      <c r="R34" s="10">
        <v>1552</v>
      </c>
      <c r="S34" s="8">
        <v>4755</v>
      </c>
      <c r="T34" s="9">
        <v>142</v>
      </c>
      <c r="U34" s="9">
        <v>35</v>
      </c>
      <c r="V34" s="9">
        <v>123</v>
      </c>
      <c r="W34" s="10">
        <v>203</v>
      </c>
      <c r="X34">
        <f t="shared" si="0"/>
        <v>1</v>
      </c>
      <c r="Y34">
        <f t="shared" si="1"/>
        <v>1</v>
      </c>
      <c r="Z34">
        <f t="shared" si="2"/>
        <v>1</v>
      </c>
      <c r="AA34">
        <f t="shared" si="3"/>
        <v>3</v>
      </c>
    </row>
    <row r="35" spans="1:27" x14ac:dyDescent="0.25">
      <c r="A35">
        <v>31</v>
      </c>
      <c r="B35" s="15" t="s">
        <v>172</v>
      </c>
      <c r="C35" s="18">
        <v>2088</v>
      </c>
      <c r="D35" s="8">
        <v>0</v>
      </c>
      <c r="E35" s="9">
        <v>1393</v>
      </c>
      <c r="F35" s="10">
        <v>695</v>
      </c>
      <c r="G35" s="8">
        <v>2006</v>
      </c>
      <c r="H35" s="9">
        <v>10</v>
      </c>
      <c r="I35" s="9">
        <v>12</v>
      </c>
      <c r="J35" s="9">
        <v>28</v>
      </c>
      <c r="K35" s="10">
        <v>32</v>
      </c>
      <c r="M35">
        <v>4</v>
      </c>
      <c r="N35" s="15" t="s">
        <v>19</v>
      </c>
      <c r="O35" s="18">
        <v>5246</v>
      </c>
      <c r="P35" s="8">
        <v>2139</v>
      </c>
      <c r="Q35" s="9">
        <v>1926</v>
      </c>
      <c r="R35" s="10">
        <v>1181</v>
      </c>
      <c r="S35" s="8">
        <v>4801</v>
      </c>
      <c r="T35" s="9">
        <v>164</v>
      </c>
      <c r="U35" s="9">
        <v>34</v>
      </c>
      <c r="V35" s="9">
        <v>96</v>
      </c>
      <c r="W35" s="10">
        <v>151</v>
      </c>
      <c r="X35">
        <f t="shared" si="0"/>
        <v>1</v>
      </c>
      <c r="Y35">
        <f t="shared" si="1"/>
        <v>1</v>
      </c>
      <c r="Z35">
        <f t="shared" si="2"/>
        <v>1</v>
      </c>
      <c r="AA35">
        <f t="shared" si="3"/>
        <v>3</v>
      </c>
    </row>
    <row r="36" spans="1:27" x14ac:dyDescent="0.25">
      <c r="A36">
        <v>32</v>
      </c>
      <c r="B36" s="15" t="s">
        <v>176</v>
      </c>
      <c r="C36" s="18">
        <v>17938</v>
      </c>
      <c r="D36" s="8">
        <v>5781</v>
      </c>
      <c r="E36" s="9">
        <v>7603</v>
      </c>
      <c r="F36" s="10">
        <v>4554</v>
      </c>
      <c r="G36" s="8">
        <v>16748</v>
      </c>
      <c r="H36" s="9">
        <v>119</v>
      </c>
      <c r="I36" s="9">
        <v>77</v>
      </c>
      <c r="J36" s="9">
        <v>242</v>
      </c>
      <c r="K36" s="10">
        <v>752</v>
      </c>
      <c r="M36">
        <v>36</v>
      </c>
      <c r="N36" s="15" t="s">
        <v>195</v>
      </c>
      <c r="O36" s="18">
        <v>5347</v>
      </c>
      <c r="P36" s="8">
        <v>1649</v>
      </c>
      <c r="Q36" s="9">
        <v>2008</v>
      </c>
      <c r="R36" s="10">
        <v>1690</v>
      </c>
      <c r="S36" s="8">
        <v>5018</v>
      </c>
      <c r="T36" s="9">
        <v>59</v>
      </c>
      <c r="U36" s="9">
        <v>36</v>
      </c>
      <c r="V36" s="9">
        <v>125</v>
      </c>
      <c r="W36" s="10">
        <v>109</v>
      </c>
      <c r="X36">
        <f t="shared" si="0"/>
        <v>1</v>
      </c>
      <c r="Y36">
        <f t="shared" si="1"/>
        <v>1</v>
      </c>
      <c r="Z36">
        <f t="shared" si="2"/>
        <v>1</v>
      </c>
      <c r="AA36">
        <f t="shared" si="3"/>
        <v>3</v>
      </c>
    </row>
    <row r="37" spans="1:27" x14ac:dyDescent="0.25">
      <c r="A37">
        <v>33</v>
      </c>
      <c r="B37" s="15" t="s">
        <v>182</v>
      </c>
      <c r="C37" s="18">
        <v>4791</v>
      </c>
      <c r="D37" s="8">
        <v>1667</v>
      </c>
      <c r="E37" s="9">
        <v>1409</v>
      </c>
      <c r="F37" s="10">
        <v>1715</v>
      </c>
      <c r="G37" s="8">
        <v>4350</v>
      </c>
      <c r="H37" s="9">
        <v>88</v>
      </c>
      <c r="I37" s="9">
        <v>40</v>
      </c>
      <c r="J37" s="9">
        <v>129</v>
      </c>
      <c r="K37" s="10">
        <v>184</v>
      </c>
      <c r="M37">
        <v>43</v>
      </c>
      <c r="N37" s="15" t="s">
        <v>228</v>
      </c>
      <c r="O37" s="18">
        <v>5827</v>
      </c>
      <c r="P37" s="8">
        <v>2113</v>
      </c>
      <c r="Q37" s="9">
        <v>2032</v>
      </c>
      <c r="R37" s="10">
        <v>1682</v>
      </c>
      <c r="S37" s="8">
        <v>5426</v>
      </c>
      <c r="T37" s="9">
        <v>72</v>
      </c>
      <c r="U37" s="9">
        <v>27</v>
      </c>
      <c r="V37" s="9">
        <v>117</v>
      </c>
      <c r="W37" s="10">
        <v>185</v>
      </c>
      <c r="X37">
        <f t="shared" ref="X37:X54" si="4">IF(P37&gt;0,1,0)</f>
        <v>1</v>
      </c>
      <c r="Y37">
        <f t="shared" ref="Y37:Y54" si="5">IF(Q37&gt;0,1,0)</f>
        <v>1</v>
      </c>
      <c r="Z37">
        <f t="shared" ref="Z37:Z54" si="6">IF(R37&gt;0,1,0)</f>
        <v>1</v>
      </c>
      <c r="AA37">
        <f t="shared" ref="AA37:AA68" si="7">SUM(X37:Z37)</f>
        <v>3</v>
      </c>
    </row>
    <row r="38" spans="1:27" x14ac:dyDescent="0.25">
      <c r="A38">
        <v>34</v>
      </c>
      <c r="B38" s="15" t="s">
        <v>188</v>
      </c>
      <c r="C38" s="18">
        <v>26903</v>
      </c>
      <c r="D38" s="8">
        <v>11411</v>
      </c>
      <c r="E38" s="9">
        <v>10858</v>
      </c>
      <c r="F38" s="10">
        <v>4634</v>
      </c>
      <c r="G38" s="8">
        <v>24037</v>
      </c>
      <c r="H38" s="9">
        <v>928</v>
      </c>
      <c r="I38" s="9">
        <v>248</v>
      </c>
      <c r="J38" s="9">
        <v>1147</v>
      </c>
      <c r="K38" s="10">
        <v>543</v>
      </c>
      <c r="M38">
        <v>48</v>
      </c>
      <c r="N38" s="15" t="s">
        <v>245</v>
      </c>
      <c r="O38" s="18">
        <v>5734</v>
      </c>
      <c r="P38" s="8">
        <v>2067</v>
      </c>
      <c r="Q38" s="9">
        <v>1829</v>
      </c>
      <c r="R38" s="10">
        <v>1838</v>
      </c>
      <c r="S38" s="8">
        <v>5450</v>
      </c>
      <c r="T38" s="9">
        <v>57</v>
      </c>
      <c r="U38" s="9">
        <v>31</v>
      </c>
      <c r="V38" s="9">
        <v>76</v>
      </c>
      <c r="W38" s="10">
        <v>120</v>
      </c>
      <c r="X38">
        <f t="shared" si="4"/>
        <v>1</v>
      </c>
      <c r="Y38">
        <f t="shared" si="5"/>
        <v>1</v>
      </c>
      <c r="Z38">
        <f t="shared" si="6"/>
        <v>1</v>
      </c>
      <c r="AA38">
        <f t="shared" si="7"/>
        <v>3</v>
      </c>
    </row>
    <row r="39" spans="1:27" x14ac:dyDescent="0.25">
      <c r="A39">
        <v>35</v>
      </c>
      <c r="B39" s="20" t="s">
        <v>398</v>
      </c>
      <c r="C39" s="18" t="s">
        <v>393</v>
      </c>
      <c r="D39" s="8"/>
      <c r="E39" s="9"/>
      <c r="F39" s="10"/>
      <c r="G39" s="8"/>
      <c r="H39" s="9"/>
      <c r="I39" s="9"/>
      <c r="J39" s="9"/>
      <c r="K39" s="10"/>
      <c r="M39">
        <v>39</v>
      </c>
      <c r="N39" s="15" t="s">
        <v>208</v>
      </c>
      <c r="O39" s="18">
        <v>5987</v>
      </c>
      <c r="P39" s="8">
        <v>2221</v>
      </c>
      <c r="Q39" s="9">
        <v>1613</v>
      </c>
      <c r="R39" s="10">
        <v>2153</v>
      </c>
      <c r="S39" s="8">
        <v>5544</v>
      </c>
      <c r="T39" s="9">
        <v>111</v>
      </c>
      <c r="U39" s="9">
        <v>49</v>
      </c>
      <c r="V39" s="9">
        <v>94</v>
      </c>
      <c r="W39" s="10">
        <v>189</v>
      </c>
      <c r="X39">
        <f t="shared" si="4"/>
        <v>1</v>
      </c>
      <c r="Y39">
        <f t="shared" si="5"/>
        <v>1</v>
      </c>
      <c r="Z39">
        <f t="shared" si="6"/>
        <v>1</v>
      </c>
      <c r="AA39">
        <f t="shared" si="7"/>
        <v>3</v>
      </c>
    </row>
    <row r="40" spans="1:27" x14ac:dyDescent="0.25">
      <c r="A40">
        <v>36</v>
      </c>
      <c r="B40" s="15" t="s">
        <v>195</v>
      </c>
      <c r="C40" s="18">
        <v>5347</v>
      </c>
      <c r="D40" s="8">
        <v>1649</v>
      </c>
      <c r="E40" s="9">
        <v>2008</v>
      </c>
      <c r="F40" s="10">
        <v>1690</v>
      </c>
      <c r="G40" s="8">
        <v>5018</v>
      </c>
      <c r="H40" s="9">
        <v>59</v>
      </c>
      <c r="I40" s="9">
        <v>36</v>
      </c>
      <c r="J40" s="9">
        <v>125</v>
      </c>
      <c r="K40" s="10">
        <v>109</v>
      </c>
      <c r="M40">
        <v>7</v>
      </c>
      <c r="N40" s="15" t="s">
        <v>39</v>
      </c>
      <c r="O40" s="18">
        <v>6200</v>
      </c>
      <c r="P40" s="8">
        <v>2425</v>
      </c>
      <c r="Q40" s="9">
        <v>2015</v>
      </c>
      <c r="R40" s="10">
        <v>1760</v>
      </c>
      <c r="S40" s="8">
        <v>5706</v>
      </c>
      <c r="T40" s="9">
        <v>118</v>
      </c>
      <c r="U40" s="9">
        <v>24</v>
      </c>
      <c r="V40" s="9">
        <v>78</v>
      </c>
      <c r="W40" s="10">
        <v>274</v>
      </c>
      <c r="X40">
        <f t="shared" si="4"/>
        <v>1</v>
      </c>
      <c r="Y40">
        <f t="shared" si="5"/>
        <v>1</v>
      </c>
      <c r="Z40">
        <f t="shared" si="6"/>
        <v>1</v>
      </c>
      <c r="AA40">
        <f t="shared" si="7"/>
        <v>3</v>
      </c>
    </row>
    <row r="41" spans="1:27" x14ac:dyDescent="0.25">
      <c r="A41">
        <v>37</v>
      </c>
      <c r="B41" s="20" t="s">
        <v>394</v>
      </c>
      <c r="C41" s="18" t="s">
        <v>393</v>
      </c>
      <c r="D41" s="8"/>
      <c r="E41" s="9"/>
      <c r="F41" s="10"/>
      <c r="G41" s="8"/>
      <c r="H41" s="9"/>
      <c r="I41" s="9"/>
      <c r="J41" s="9"/>
      <c r="K41" s="10"/>
      <c r="M41">
        <v>17</v>
      </c>
      <c r="N41" s="15" t="s">
        <v>101</v>
      </c>
      <c r="O41" s="18">
        <v>6171</v>
      </c>
      <c r="P41" s="8">
        <v>1997</v>
      </c>
      <c r="Q41" s="9">
        <v>1996</v>
      </c>
      <c r="R41" s="10">
        <v>2178</v>
      </c>
      <c r="S41" s="8">
        <v>5783</v>
      </c>
      <c r="T41" s="9">
        <v>95</v>
      </c>
      <c r="U41" s="9">
        <v>42</v>
      </c>
      <c r="V41" s="9">
        <v>122</v>
      </c>
      <c r="W41" s="10">
        <v>129</v>
      </c>
      <c r="X41">
        <f t="shared" si="4"/>
        <v>1</v>
      </c>
      <c r="Y41">
        <f t="shared" si="5"/>
        <v>1</v>
      </c>
      <c r="Z41">
        <f t="shared" si="6"/>
        <v>1</v>
      </c>
      <c r="AA41">
        <f t="shared" si="7"/>
        <v>3</v>
      </c>
    </row>
    <row r="42" spans="1:27" x14ac:dyDescent="0.25">
      <c r="A42">
        <v>38</v>
      </c>
      <c r="B42" s="15" t="s">
        <v>201</v>
      </c>
      <c r="C42" s="18">
        <v>7738</v>
      </c>
      <c r="D42" s="8">
        <v>3761</v>
      </c>
      <c r="E42" s="9">
        <v>2338</v>
      </c>
      <c r="F42" s="10">
        <v>1639</v>
      </c>
      <c r="G42" s="8">
        <v>7125</v>
      </c>
      <c r="H42" s="9">
        <v>102</v>
      </c>
      <c r="I42" s="9">
        <v>51</v>
      </c>
      <c r="J42" s="9">
        <v>205</v>
      </c>
      <c r="K42" s="10">
        <v>255</v>
      </c>
      <c r="M42">
        <v>28</v>
      </c>
      <c r="N42" s="15" t="s">
        <v>155</v>
      </c>
      <c r="O42" s="18">
        <v>6196</v>
      </c>
      <c r="P42" s="8">
        <v>2142</v>
      </c>
      <c r="Q42" s="9">
        <v>2045</v>
      </c>
      <c r="R42" s="10">
        <v>2009</v>
      </c>
      <c r="S42" s="8">
        <v>5793</v>
      </c>
      <c r="T42" s="9">
        <v>33</v>
      </c>
      <c r="U42" s="9">
        <v>25</v>
      </c>
      <c r="V42" s="9">
        <v>117</v>
      </c>
      <c r="W42" s="10">
        <v>228</v>
      </c>
      <c r="X42">
        <f t="shared" si="4"/>
        <v>1</v>
      </c>
      <c r="Y42">
        <f t="shared" si="5"/>
        <v>1</v>
      </c>
      <c r="Z42">
        <f t="shared" si="6"/>
        <v>1</v>
      </c>
      <c r="AA42">
        <f t="shared" si="7"/>
        <v>3</v>
      </c>
    </row>
    <row r="43" spans="1:27" x14ac:dyDescent="0.25">
      <c r="A43">
        <v>39</v>
      </c>
      <c r="B43" s="15" t="s">
        <v>208</v>
      </c>
      <c r="C43" s="18">
        <v>5987</v>
      </c>
      <c r="D43" s="8">
        <v>2221</v>
      </c>
      <c r="E43" s="9">
        <v>1613</v>
      </c>
      <c r="F43" s="10">
        <v>2153</v>
      </c>
      <c r="G43" s="8">
        <v>5544</v>
      </c>
      <c r="H43" s="9">
        <v>111</v>
      </c>
      <c r="I43" s="9">
        <v>49</v>
      </c>
      <c r="J43" s="9">
        <v>94</v>
      </c>
      <c r="K43" s="10">
        <v>189</v>
      </c>
      <c r="M43">
        <v>38</v>
      </c>
      <c r="N43" s="15" t="s">
        <v>201</v>
      </c>
      <c r="O43" s="18">
        <v>7738</v>
      </c>
      <c r="P43" s="8">
        <v>3761</v>
      </c>
      <c r="Q43" s="9">
        <v>2338</v>
      </c>
      <c r="R43" s="10">
        <v>1639</v>
      </c>
      <c r="S43" s="8">
        <v>7125</v>
      </c>
      <c r="T43" s="9">
        <v>102</v>
      </c>
      <c r="U43" s="9">
        <v>51</v>
      </c>
      <c r="V43" s="9">
        <v>205</v>
      </c>
      <c r="W43" s="10">
        <v>255</v>
      </c>
      <c r="X43">
        <f t="shared" si="4"/>
        <v>1</v>
      </c>
      <c r="Y43">
        <f t="shared" si="5"/>
        <v>1</v>
      </c>
      <c r="Z43">
        <f t="shared" si="6"/>
        <v>1</v>
      </c>
      <c r="AA43">
        <f t="shared" si="7"/>
        <v>3</v>
      </c>
    </row>
    <row r="44" spans="1:27" x14ac:dyDescent="0.25">
      <c r="A44">
        <v>40</v>
      </c>
      <c r="B44" s="15" t="s">
        <v>213</v>
      </c>
      <c r="C44" s="18">
        <v>4324</v>
      </c>
      <c r="D44" s="8">
        <v>1501</v>
      </c>
      <c r="E44" s="9">
        <v>1221</v>
      </c>
      <c r="F44" s="10">
        <v>1602</v>
      </c>
      <c r="G44" s="8">
        <v>2281</v>
      </c>
      <c r="H44" s="9">
        <v>1871</v>
      </c>
      <c r="I44" s="9">
        <v>23</v>
      </c>
      <c r="J44" s="9">
        <v>68</v>
      </c>
      <c r="K44" s="10">
        <v>81</v>
      </c>
      <c r="M44">
        <v>45</v>
      </c>
      <c r="N44" s="15" t="s">
        <v>238</v>
      </c>
      <c r="O44" s="18">
        <v>11400</v>
      </c>
      <c r="P44" s="8">
        <v>3697</v>
      </c>
      <c r="Q44" s="9">
        <v>4620</v>
      </c>
      <c r="R44" s="10">
        <v>3083</v>
      </c>
      <c r="S44" s="8">
        <v>7231</v>
      </c>
      <c r="T44" s="9">
        <v>127</v>
      </c>
      <c r="U44" s="9">
        <v>49</v>
      </c>
      <c r="V44" s="9">
        <v>127</v>
      </c>
      <c r="W44" s="10">
        <v>3866</v>
      </c>
      <c r="X44">
        <f t="shared" si="4"/>
        <v>1</v>
      </c>
      <c r="Y44">
        <f t="shared" si="5"/>
        <v>1</v>
      </c>
      <c r="Z44">
        <f t="shared" si="6"/>
        <v>1</v>
      </c>
      <c r="AA44">
        <f t="shared" si="7"/>
        <v>3</v>
      </c>
    </row>
    <row r="45" spans="1:27" x14ac:dyDescent="0.25">
      <c r="A45">
        <v>41</v>
      </c>
      <c r="B45" s="15" t="s">
        <v>389</v>
      </c>
      <c r="C45" s="18">
        <v>2401</v>
      </c>
      <c r="D45" s="8">
        <v>0</v>
      </c>
      <c r="E45" s="9">
        <v>1457</v>
      </c>
      <c r="F45" s="10">
        <v>944</v>
      </c>
      <c r="G45" s="8">
        <v>0</v>
      </c>
      <c r="H45" s="9">
        <v>40</v>
      </c>
      <c r="I45" s="9">
        <v>13</v>
      </c>
      <c r="J45" s="9">
        <v>45</v>
      </c>
      <c r="K45" s="10">
        <v>2303</v>
      </c>
      <c r="M45">
        <v>27</v>
      </c>
      <c r="N45" s="15" t="s">
        <v>149</v>
      </c>
      <c r="O45" s="18">
        <v>7927</v>
      </c>
      <c r="P45" s="8">
        <v>3151</v>
      </c>
      <c r="Q45" s="9">
        <v>3056</v>
      </c>
      <c r="R45" s="10">
        <v>1720</v>
      </c>
      <c r="S45" s="8">
        <v>7395</v>
      </c>
      <c r="T45" s="9">
        <v>147</v>
      </c>
      <c r="U45" s="9">
        <v>60</v>
      </c>
      <c r="V45" s="9">
        <v>159</v>
      </c>
      <c r="W45" s="10">
        <v>166</v>
      </c>
      <c r="X45">
        <f t="shared" si="4"/>
        <v>1</v>
      </c>
      <c r="Y45">
        <f t="shared" si="5"/>
        <v>1</v>
      </c>
      <c r="Z45">
        <f t="shared" si="6"/>
        <v>1</v>
      </c>
      <c r="AA45">
        <f t="shared" si="7"/>
        <v>3</v>
      </c>
    </row>
    <row r="46" spans="1:27" x14ac:dyDescent="0.25">
      <c r="A46">
        <v>42</v>
      </c>
      <c r="B46" s="15" t="s">
        <v>390</v>
      </c>
      <c r="C46" s="18">
        <v>6245</v>
      </c>
      <c r="D46" s="8">
        <v>2043</v>
      </c>
      <c r="E46" s="9">
        <v>2228</v>
      </c>
      <c r="F46" s="10">
        <v>1974</v>
      </c>
      <c r="G46" s="8">
        <v>0</v>
      </c>
      <c r="H46" s="9">
        <v>91</v>
      </c>
      <c r="I46" s="9">
        <v>48</v>
      </c>
      <c r="J46" s="9">
        <v>134</v>
      </c>
      <c r="K46" s="10">
        <v>5972</v>
      </c>
      <c r="M46">
        <v>22</v>
      </c>
      <c r="N46" s="15" t="s">
        <v>126</v>
      </c>
      <c r="O46" s="18">
        <v>9942</v>
      </c>
      <c r="P46" s="8">
        <v>1626</v>
      </c>
      <c r="Q46" s="9">
        <v>4565</v>
      </c>
      <c r="R46" s="10">
        <v>3751</v>
      </c>
      <c r="S46" s="8">
        <v>9099</v>
      </c>
      <c r="T46" s="9">
        <v>166</v>
      </c>
      <c r="U46" s="9">
        <v>66</v>
      </c>
      <c r="V46" s="9">
        <v>247</v>
      </c>
      <c r="W46" s="10">
        <v>364</v>
      </c>
      <c r="X46">
        <f t="shared" si="4"/>
        <v>1</v>
      </c>
      <c r="Y46">
        <f t="shared" si="5"/>
        <v>1</v>
      </c>
      <c r="Z46">
        <f t="shared" si="6"/>
        <v>1</v>
      </c>
      <c r="AA46">
        <f t="shared" si="7"/>
        <v>3</v>
      </c>
    </row>
    <row r="47" spans="1:27" x14ac:dyDescent="0.25">
      <c r="A47">
        <v>43</v>
      </c>
      <c r="B47" s="15" t="s">
        <v>228</v>
      </c>
      <c r="C47" s="18">
        <v>5827</v>
      </c>
      <c r="D47" s="8">
        <v>2113</v>
      </c>
      <c r="E47" s="9">
        <v>2032</v>
      </c>
      <c r="F47" s="10">
        <v>1682</v>
      </c>
      <c r="G47" s="8">
        <v>5426</v>
      </c>
      <c r="H47" s="9">
        <v>72</v>
      </c>
      <c r="I47" s="9">
        <v>27</v>
      </c>
      <c r="J47" s="9">
        <v>117</v>
      </c>
      <c r="K47" s="10">
        <v>185</v>
      </c>
      <c r="M47">
        <v>14</v>
      </c>
      <c r="N47" s="15" t="s">
        <v>80</v>
      </c>
      <c r="O47" s="18">
        <v>11110</v>
      </c>
      <c r="P47" s="8">
        <v>5010</v>
      </c>
      <c r="Q47" s="9">
        <v>3125</v>
      </c>
      <c r="R47" s="10">
        <v>2975</v>
      </c>
      <c r="S47" s="8">
        <v>9984</v>
      </c>
      <c r="T47" s="9">
        <v>239</v>
      </c>
      <c r="U47" s="9">
        <v>91</v>
      </c>
      <c r="V47" s="9">
        <v>290</v>
      </c>
      <c r="W47" s="10">
        <v>506</v>
      </c>
      <c r="X47">
        <f t="shared" si="4"/>
        <v>1</v>
      </c>
      <c r="Y47">
        <f t="shared" si="5"/>
        <v>1</v>
      </c>
      <c r="Z47">
        <f t="shared" si="6"/>
        <v>1</v>
      </c>
      <c r="AA47">
        <f t="shared" si="7"/>
        <v>3</v>
      </c>
    </row>
    <row r="48" spans="1:27" x14ac:dyDescent="0.25">
      <c r="A48">
        <v>44</v>
      </c>
      <c r="B48" s="15" t="s">
        <v>233</v>
      </c>
      <c r="C48" s="18">
        <v>4886</v>
      </c>
      <c r="D48" s="8">
        <v>1848</v>
      </c>
      <c r="E48" s="9">
        <v>1537</v>
      </c>
      <c r="F48" s="10">
        <v>1501</v>
      </c>
      <c r="G48" s="8">
        <v>2903</v>
      </c>
      <c r="H48" s="9">
        <v>29</v>
      </c>
      <c r="I48" s="9">
        <v>27</v>
      </c>
      <c r="J48" s="9">
        <v>124</v>
      </c>
      <c r="K48" s="10">
        <v>1803</v>
      </c>
      <c r="M48">
        <v>9</v>
      </c>
      <c r="N48" s="15" t="s">
        <v>52</v>
      </c>
      <c r="O48" s="18">
        <v>16546</v>
      </c>
      <c r="P48" s="8">
        <v>6171</v>
      </c>
      <c r="Q48" s="9">
        <v>5703</v>
      </c>
      <c r="R48" s="10">
        <v>4672</v>
      </c>
      <c r="S48" s="8">
        <v>15287</v>
      </c>
      <c r="T48" s="9">
        <v>235</v>
      </c>
      <c r="U48" s="9">
        <v>160</v>
      </c>
      <c r="V48" s="9">
        <v>221</v>
      </c>
      <c r="W48" s="10">
        <v>643</v>
      </c>
      <c r="X48">
        <f t="shared" si="4"/>
        <v>1</v>
      </c>
      <c r="Y48">
        <f t="shared" si="5"/>
        <v>1</v>
      </c>
      <c r="Z48">
        <f t="shared" si="6"/>
        <v>1</v>
      </c>
      <c r="AA48">
        <f t="shared" si="7"/>
        <v>3</v>
      </c>
    </row>
    <row r="49" spans="1:27" x14ac:dyDescent="0.25">
      <c r="A49">
        <v>45</v>
      </c>
      <c r="B49" s="15" t="s">
        <v>238</v>
      </c>
      <c r="C49" s="18">
        <v>11400</v>
      </c>
      <c r="D49" s="8">
        <v>3697</v>
      </c>
      <c r="E49" s="9">
        <v>4620</v>
      </c>
      <c r="F49" s="10">
        <v>3083</v>
      </c>
      <c r="G49" s="8">
        <v>7231</v>
      </c>
      <c r="H49" s="9">
        <v>127</v>
      </c>
      <c r="I49" s="9">
        <v>49</v>
      </c>
      <c r="J49" s="9">
        <v>127</v>
      </c>
      <c r="K49" s="10">
        <v>3866</v>
      </c>
      <c r="M49">
        <v>11</v>
      </c>
      <c r="N49" s="15" t="s">
        <v>62</v>
      </c>
      <c r="O49" s="18">
        <v>17547</v>
      </c>
      <c r="P49" s="8">
        <v>6031</v>
      </c>
      <c r="Q49" s="9">
        <v>5879</v>
      </c>
      <c r="R49" s="10">
        <v>5637</v>
      </c>
      <c r="S49" s="8">
        <v>16057</v>
      </c>
      <c r="T49" s="9">
        <v>439</v>
      </c>
      <c r="U49" s="9">
        <v>154</v>
      </c>
      <c r="V49" s="9">
        <v>436</v>
      </c>
      <c r="W49" s="10">
        <v>461</v>
      </c>
      <c r="X49">
        <f t="shared" si="4"/>
        <v>1</v>
      </c>
      <c r="Y49">
        <f t="shared" si="5"/>
        <v>1</v>
      </c>
      <c r="Z49">
        <f t="shared" si="6"/>
        <v>1</v>
      </c>
      <c r="AA49">
        <f t="shared" si="7"/>
        <v>3</v>
      </c>
    </row>
    <row r="50" spans="1:27" x14ac:dyDescent="0.25">
      <c r="A50">
        <v>46</v>
      </c>
      <c r="B50" s="15" t="s">
        <v>391</v>
      </c>
      <c r="C50" s="18">
        <v>56678</v>
      </c>
      <c r="D50" s="8">
        <v>20653</v>
      </c>
      <c r="E50" s="9">
        <v>18613</v>
      </c>
      <c r="F50" s="10">
        <v>17412</v>
      </c>
      <c r="G50" s="8">
        <v>0</v>
      </c>
      <c r="H50" s="9">
        <v>56678</v>
      </c>
      <c r="I50" s="9">
        <v>0</v>
      </c>
      <c r="J50" s="9">
        <v>0</v>
      </c>
      <c r="K50" s="10">
        <v>0</v>
      </c>
      <c r="M50">
        <v>32</v>
      </c>
      <c r="N50" s="15" t="s">
        <v>176</v>
      </c>
      <c r="O50" s="18">
        <v>17938</v>
      </c>
      <c r="P50" s="8">
        <v>5781</v>
      </c>
      <c r="Q50" s="9">
        <v>7603</v>
      </c>
      <c r="R50" s="10">
        <v>4554</v>
      </c>
      <c r="S50" s="8">
        <v>16748</v>
      </c>
      <c r="T50" s="9">
        <v>119</v>
      </c>
      <c r="U50" s="9">
        <v>77</v>
      </c>
      <c r="V50" s="9">
        <v>242</v>
      </c>
      <c r="W50" s="10">
        <v>752</v>
      </c>
      <c r="X50">
        <f t="shared" si="4"/>
        <v>1</v>
      </c>
      <c r="Y50">
        <f t="shared" si="5"/>
        <v>1</v>
      </c>
      <c r="Z50">
        <f t="shared" si="6"/>
        <v>1</v>
      </c>
      <c r="AA50">
        <f t="shared" si="7"/>
        <v>3</v>
      </c>
    </row>
    <row r="51" spans="1:27" x14ac:dyDescent="0.25">
      <c r="A51">
        <v>47</v>
      </c>
      <c r="B51" s="20" t="s">
        <v>392</v>
      </c>
      <c r="C51" s="18" t="s">
        <v>393</v>
      </c>
      <c r="D51" s="8"/>
      <c r="E51" s="9"/>
      <c r="F51" s="10"/>
      <c r="G51" s="8"/>
      <c r="H51" s="9"/>
      <c r="I51" s="9"/>
      <c r="J51" s="9"/>
      <c r="K51" s="10"/>
      <c r="M51">
        <v>21</v>
      </c>
      <c r="N51" s="15" t="s">
        <v>119</v>
      </c>
      <c r="O51" s="18">
        <v>24405</v>
      </c>
      <c r="P51" s="8">
        <v>9501</v>
      </c>
      <c r="Q51" s="9">
        <v>8378</v>
      </c>
      <c r="R51" s="10">
        <v>6526</v>
      </c>
      <c r="S51" s="8">
        <v>22792</v>
      </c>
      <c r="T51" s="9">
        <v>443</v>
      </c>
      <c r="U51" s="9">
        <v>242</v>
      </c>
      <c r="V51" s="9">
        <v>702</v>
      </c>
      <c r="W51" s="10">
        <v>226</v>
      </c>
      <c r="X51">
        <f t="shared" si="4"/>
        <v>1</v>
      </c>
      <c r="Y51">
        <f t="shared" si="5"/>
        <v>1</v>
      </c>
      <c r="Z51">
        <f t="shared" si="6"/>
        <v>1</v>
      </c>
      <c r="AA51">
        <f t="shared" si="7"/>
        <v>3</v>
      </c>
    </row>
    <row r="52" spans="1:27" x14ac:dyDescent="0.25">
      <c r="A52">
        <v>48</v>
      </c>
      <c r="B52" s="15" t="s">
        <v>245</v>
      </c>
      <c r="C52" s="18">
        <v>5734</v>
      </c>
      <c r="D52" s="8">
        <v>2067</v>
      </c>
      <c r="E52" s="9">
        <v>1829</v>
      </c>
      <c r="F52" s="10">
        <v>1838</v>
      </c>
      <c r="G52" s="8">
        <v>5450</v>
      </c>
      <c r="H52" s="9">
        <v>57</v>
      </c>
      <c r="I52" s="9">
        <v>31</v>
      </c>
      <c r="J52" s="9">
        <v>76</v>
      </c>
      <c r="K52" s="10">
        <v>120</v>
      </c>
      <c r="M52">
        <v>34</v>
      </c>
      <c r="N52" s="15" t="s">
        <v>188</v>
      </c>
      <c r="O52" s="18">
        <v>26903</v>
      </c>
      <c r="P52" s="8">
        <v>11411</v>
      </c>
      <c r="Q52" s="9">
        <v>10858</v>
      </c>
      <c r="R52" s="10">
        <v>4634</v>
      </c>
      <c r="S52" s="8">
        <v>24037</v>
      </c>
      <c r="T52" s="9">
        <v>928</v>
      </c>
      <c r="U52" s="9">
        <v>248</v>
      </c>
      <c r="V52" s="9">
        <v>1147</v>
      </c>
      <c r="W52" s="10">
        <v>543</v>
      </c>
      <c r="X52">
        <f t="shared" si="4"/>
        <v>1</v>
      </c>
      <c r="Y52">
        <f t="shared" si="5"/>
        <v>1</v>
      </c>
      <c r="Z52">
        <f t="shared" si="6"/>
        <v>1</v>
      </c>
      <c r="AA52">
        <f t="shared" si="7"/>
        <v>3</v>
      </c>
    </row>
    <row r="53" spans="1:27" x14ac:dyDescent="0.25">
      <c r="A53">
        <v>49</v>
      </c>
      <c r="B53" s="15" t="s">
        <v>250</v>
      </c>
      <c r="C53" s="18">
        <v>3449</v>
      </c>
      <c r="D53" s="8">
        <v>1563</v>
      </c>
      <c r="E53" s="9">
        <v>1403</v>
      </c>
      <c r="F53" s="10">
        <v>483</v>
      </c>
      <c r="G53" s="8">
        <v>3244</v>
      </c>
      <c r="H53" s="9">
        <v>45</v>
      </c>
      <c r="I53" s="9">
        <v>28</v>
      </c>
      <c r="J53" s="9">
        <v>75</v>
      </c>
      <c r="K53" s="10">
        <v>57</v>
      </c>
      <c r="M53">
        <v>30</v>
      </c>
      <c r="N53" s="15" t="s">
        <v>165</v>
      </c>
      <c r="O53" s="18">
        <v>39517</v>
      </c>
      <c r="P53" s="8">
        <v>12050</v>
      </c>
      <c r="Q53" s="9">
        <v>13710</v>
      </c>
      <c r="R53" s="10">
        <v>13757</v>
      </c>
      <c r="S53" s="8">
        <v>34862</v>
      </c>
      <c r="T53" s="9">
        <v>2382</v>
      </c>
      <c r="U53" s="9">
        <v>623</v>
      </c>
      <c r="V53" s="9">
        <v>861</v>
      </c>
      <c r="W53" s="10">
        <v>789</v>
      </c>
      <c r="X53">
        <f t="shared" si="4"/>
        <v>1</v>
      </c>
      <c r="Y53">
        <f t="shared" si="5"/>
        <v>1</v>
      </c>
      <c r="Z53">
        <f t="shared" si="6"/>
        <v>1</v>
      </c>
      <c r="AA53">
        <f t="shared" si="7"/>
        <v>3</v>
      </c>
    </row>
    <row r="54" spans="1:27" x14ac:dyDescent="0.25">
      <c r="A54">
        <v>50</v>
      </c>
      <c r="B54" s="21" t="s">
        <v>395</v>
      </c>
      <c r="C54" s="19" t="s">
        <v>393</v>
      </c>
      <c r="D54" s="11"/>
      <c r="E54" s="12"/>
      <c r="F54" s="13"/>
      <c r="G54" s="11"/>
      <c r="H54" s="12"/>
      <c r="I54" s="12"/>
      <c r="J54" s="12"/>
      <c r="K54" s="13"/>
      <c r="M54">
        <v>20</v>
      </c>
      <c r="N54" s="16" t="s">
        <v>112</v>
      </c>
      <c r="O54" s="19">
        <v>127783</v>
      </c>
      <c r="P54" s="11">
        <v>51087</v>
      </c>
      <c r="Q54" s="12">
        <v>41091</v>
      </c>
      <c r="R54" s="13">
        <v>35605</v>
      </c>
      <c r="S54" s="11">
        <v>116788</v>
      </c>
      <c r="T54" s="12">
        <v>2628</v>
      </c>
      <c r="U54" s="12">
        <v>1209</v>
      </c>
      <c r="V54" s="12">
        <v>3442</v>
      </c>
      <c r="W54" s="13">
        <v>3716</v>
      </c>
      <c r="X54">
        <f t="shared" si="4"/>
        <v>1</v>
      </c>
      <c r="Y54">
        <f t="shared" si="5"/>
        <v>1</v>
      </c>
      <c r="Z54">
        <f t="shared" si="6"/>
        <v>1</v>
      </c>
      <c r="AA54">
        <f t="shared" si="7"/>
        <v>3</v>
      </c>
    </row>
    <row r="55" spans="1:27" x14ac:dyDescent="0.25">
      <c r="C55" s="4"/>
    </row>
  </sheetData>
  <sortState xmlns:xlrd2="http://schemas.microsoft.com/office/spreadsheetml/2017/richdata2" ref="M5:AA54">
    <sortCondition ref="AA5:AA54"/>
    <sortCondition ref="S5:S54"/>
  </sortState>
  <mergeCells count="4">
    <mergeCell ref="D3:F3"/>
    <mergeCell ref="G3:K3"/>
    <mergeCell ref="P3:R3"/>
    <mergeCell ref="S3:W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C791-5842-4526-ADFD-F3A042AAD343}">
  <dimension ref="A1:Q51"/>
  <sheetViews>
    <sheetView topLeftCell="B1" workbookViewId="0">
      <selection activeCell="N2" sqref="N2:Q51"/>
    </sheetView>
  </sheetViews>
  <sheetFormatPr defaultRowHeight="15" x14ac:dyDescent="0.25"/>
  <sheetData>
    <row r="1" spans="1:17" x14ac:dyDescent="0.25">
      <c r="E1" t="s">
        <v>410</v>
      </c>
      <c r="F1">
        <v>2017</v>
      </c>
      <c r="G1">
        <v>2019</v>
      </c>
      <c r="H1">
        <v>2021</v>
      </c>
    </row>
    <row r="2" spans="1:17" x14ac:dyDescent="0.25">
      <c r="A2">
        <v>1</v>
      </c>
      <c r="B2" s="15" t="s">
        <v>384</v>
      </c>
      <c r="D2" t="s">
        <v>0</v>
      </c>
      <c r="E2" s="4">
        <v>0</v>
      </c>
      <c r="F2" s="4">
        <v>0</v>
      </c>
      <c r="G2" s="4">
        <v>0</v>
      </c>
      <c r="H2" s="4">
        <v>0</v>
      </c>
      <c r="I2" s="4"/>
      <c r="J2" s="18">
        <v>3219</v>
      </c>
      <c r="K2" s="8">
        <v>1344</v>
      </c>
      <c r="L2" s="9">
        <v>1875</v>
      </c>
      <c r="M2" s="10">
        <v>0</v>
      </c>
      <c r="N2" t="str">
        <f>CONCATENATE(TEXT(E2,"#,##0")," / ",TEXT(J2,"#,##0"))</f>
        <v>0 / 3,219</v>
      </c>
      <c r="O2" t="str">
        <f>CONCATENATE(TEXT(F2,"#,##0")," / ",TEXT(K2,"#,##0"))</f>
        <v>0 / 1,344</v>
      </c>
      <c r="P2" t="str">
        <f>CONCATENATE(TEXT(G2,"#,##0")," / ",TEXT(L2,"#,##0"))</f>
        <v>0 / 1,875</v>
      </c>
      <c r="Q2" t="str">
        <f>CONCATENATE(TEXT(H2,"#,##0")," / ",TEXT(M2,"#,##0"))</f>
        <v>0 / 0</v>
      </c>
    </row>
    <row r="3" spans="1:17" x14ac:dyDescent="0.25">
      <c r="A3">
        <v>2</v>
      </c>
      <c r="B3" s="15" t="s">
        <v>404</v>
      </c>
      <c r="D3" t="s">
        <v>5</v>
      </c>
      <c r="E3" s="4">
        <v>1895</v>
      </c>
      <c r="F3" s="4">
        <v>0</v>
      </c>
      <c r="G3" s="4">
        <v>1895</v>
      </c>
      <c r="H3" s="4">
        <v>0</v>
      </c>
      <c r="I3" s="4"/>
      <c r="J3" s="18">
        <v>2459</v>
      </c>
      <c r="K3" s="8">
        <v>0</v>
      </c>
      <c r="L3" s="9">
        <v>2040</v>
      </c>
      <c r="M3" s="10">
        <v>419</v>
      </c>
      <c r="N3" t="str">
        <f t="shared" ref="N3:N51" si="0">CONCATENATE(TEXT(E3,"#,##0")," / ",TEXT(J3,"#,##0"))</f>
        <v>1,895 / 2,459</v>
      </c>
      <c r="O3" t="str">
        <f t="shared" ref="O3:O51" si="1">CONCATENATE(TEXT(F3,"#,##0")," / ",TEXT(K3,"#,##0"))</f>
        <v>0 / 0</v>
      </c>
      <c r="P3" t="str">
        <f t="shared" ref="P3:P51" si="2">CONCATENATE(TEXT(G3,"#,##0")," / ",TEXT(L3,"#,##0"))</f>
        <v>1,895 / 2,040</v>
      </c>
      <c r="Q3" t="str">
        <f t="shared" ref="Q3:Q51" si="3">CONCATENATE(TEXT(H3,"#,##0")," / ",TEXT(M3,"#,##0"))</f>
        <v>0 / 419</v>
      </c>
    </row>
    <row r="4" spans="1:17" x14ac:dyDescent="0.25">
      <c r="A4">
        <v>3</v>
      </c>
      <c r="B4" s="15" t="s">
        <v>12</v>
      </c>
      <c r="D4" t="s">
        <v>12</v>
      </c>
      <c r="E4" s="4">
        <v>4755</v>
      </c>
      <c r="F4" s="4">
        <v>1491</v>
      </c>
      <c r="G4" s="4">
        <v>1869</v>
      </c>
      <c r="H4" s="4">
        <v>1395</v>
      </c>
      <c r="I4" s="4"/>
      <c r="J4" s="18">
        <v>5258</v>
      </c>
      <c r="K4" s="8">
        <v>1682</v>
      </c>
      <c r="L4" s="9">
        <v>2024</v>
      </c>
      <c r="M4" s="10">
        <v>1552</v>
      </c>
      <c r="N4" t="str">
        <f t="shared" si="0"/>
        <v>4,755 / 5,258</v>
      </c>
      <c r="O4" t="str">
        <f t="shared" si="1"/>
        <v>1,491 / 1,682</v>
      </c>
      <c r="P4" t="str">
        <f t="shared" si="2"/>
        <v>1,869 / 2,024</v>
      </c>
      <c r="Q4" t="str">
        <f t="shared" si="3"/>
        <v>1,395 / 1,552</v>
      </c>
    </row>
    <row r="5" spans="1:17" x14ac:dyDescent="0.25">
      <c r="A5">
        <v>4</v>
      </c>
      <c r="B5" s="15" t="s">
        <v>19</v>
      </c>
      <c r="D5" t="s">
        <v>19</v>
      </c>
      <c r="E5" s="4">
        <v>4801</v>
      </c>
      <c r="F5" s="4">
        <v>1990</v>
      </c>
      <c r="G5" s="4">
        <v>1712</v>
      </c>
      <c r="H5" s="4">
        <v>1099</v>
      </c>
      <c r="I5" s="4"/>
      <c r="J5" s="18">
        <v>5246</v>
      </c>
      <c r="K5" s="8">
        <v>2139</v>
      </c>
      <c r="L5" s="9">
        <v>1926</v>
      </c>
      <c r="M5" s="10">
        <v>1181</v>
      </c>
      <c r="N5" t="str">
        <f t="shared" si="0"/>
        <v>4,801 / 5,246</v>
      </c>
      <c r="O5" t="str">
        <f t="shared" si="1"/>
        <v>1,990 / 2,139</v>
      </c>
      <c r="P5" t="str">
        <f t="shared" si="2"/>
        <v>1,712 / 1,926</v>
      </c>
      <c r="Q5" t="str">
        <f t="shared" si="3"/>
        <v>1,099 / 1,181</v>
      </c>
    </row>
    <row r="6" spans="1:17" x14ac:dyDescent="0.25">
      <c r="A6">
        <v>5</v>
      </c>
      <c r="B6" s="15" t="s">
        <v>399</v>
      </c>
      <c r="D6" t="s">
        <v>25</v>
      </c>
      <c r="E6" s="4">
        <v>2983</v>
      </c>
      <c r="F6" s="4">
        <v>1693</v>
      </c>
      <c r="G6" s="4">
        <v>1290</v>
      </c>
      <c r="H6" s="4">
        <v>0</v>
      </c>
      <c r="I6" s="4"/>
      <c r="J6" s="18">
        <v>3112</v>
      </c>
      <c r="K6" s="8">
        <v>1778</v>
      </c>
      <c r="L6" s="9">
        <v>1334</v>
      </c>
      <c r="M6" s="10">
        <v>0</v>
      </c>
      <c r="N6" t="str">
        <f t="shared" si="0"/>
        <v>2,983 / 3,112</v>
      </c>
      <c r="O6" t="str">
        <f t="shared" si="1"/>
        <v>1,693 / 1,778</v>
      </c>
      <c r="P6" t="str">
        <f t="shared" si="2"/>
        <v>1,290 / 1,334</v>
      </c>
      <c r="Q6" t="str">
        <f t="shared" si="3"/>
        <v>0 / 0</v>
      </c>
    </row>
    <row r="7" spans="1:17" x14ac:dyDescent="0.25">
      <c r="A7">
        <v>6</v>
      </c>
      <c r="B7" s="15" t="s">
        <v>32</v>
      </c>
      <c r="D7" t="s">
        <v>32</v>
      </c>
      <c r="E7" s="4">
        <v>3242</v>
      </c>
      <c r="F7" s="4">
        <v>1239</v>
      </c>
      <c r="G7" s="4">
        <v>1276</v>
      </c>
      <c r="H7" s="4">
        <v>727</v>
      </c>
      <c r="I7" s="4"/>
      <c r="J7" s="18">
        <v>3877</v>
      </c>
      <c r="K7" s="8">
        <v>1493</v>
      </c>
      <c r="L7" s="9">
        <v>1348</v>
      </c>
      <c r="M7" s="10">
        <v>1036</v>
      </c>
      <c r="N7" t="str">
        <f t="shared" si="0"/>
        <v>3,242 / 3,877</v>
      </c>
      <c r="O7" t="str">
        <f t="shared" si="1"/>
        <v>1,239 / 1,493</v>
      </c>
      <c r="P7" t="str">
        <f t="shared" si="2"/>
        <v>1,276 / 1,348</v>
      </c>
      <c r="Q7" t="str">
        <f t="shared" si="3"/>
        <v>727 / 1,036</v>
      </c>
    </row>
    <row r="8" spans="1:17" x14ac:dyDescent="0.25">
      <c r="A8">
        <v>7</v>
      </c>
      <c r="B8" s="15" t="s">
        <v>39</v>
      </c>
      <c r="D8" t="s">
        <v>39</v>
      </c>
      <c r="E8" s="4">
        <v>5706</v>
      </c>
      <c r="F8" s="4">
        <v>2218</v>
      </c>
      <c r="G8" s="4">
        <v>1891</v>
      </c>
      <c r="H8" s="4">
        <v>1597</v>
      </c>
      <c r="I8" s="4"/>
      <c r="J8" s="18">
        <v>6200</v>
      </c>
      <c r="K8" s="8">
        <v>2425</v>
      </c>
      <c r="L8" s="9">
        <v>2015</v>
      </c>
      <c r="M8" s="10">
        <v>1760</v>
      </c>
      <c r="N8" t="str">
        <f t="shared" si="0"/>
        <v>5,706 / 6,200</v>
      </c>
      <c r="O8" t="str">
        <f t="shared" si="1"/>
        <v>2,218 / 2,425</v>
      </c>
      <c r="P8" t="str">
        <f t="shared" si="2"/>
        <v>1,891 / 2,015</v>
      </c>
      <c r="Q8" t="str">
        <f t="shared" si="3"/>
        <v>1,597 / 1,760</v>
      </c>
    </row>
    <row r="9" spans="1:17" x14ac:dyDescent="0.25">
      <c r="A9">
        <v>8</v>
      </c>
      <c r="B9" s="15" t="s">
        <v>400</v>
      </c>
      <c r="D9" t="s">
        <v>46</v>
      </c>
      <c r="E9" s="4">
        <v>3920</v>
      </c>
      <c r="F9" s="4">
        <v>2550</v>
      </c>
      <c r="G9" s="4">
        <v>0</v>
      </c>
      <c r="H9" s="4">
        <v>1370</v>
      </c>
      <c r="I9" s="4"/>
      <c r="J9" s="18">
        <v>4484</v>
      </c>
      <c r="K9" s="8">
        <v>2906</v>
      </c>
      <c r="L9" s="9">
        <v>0</v>
      </c>
      <c r="M9" s="10">
        <v>1578</v>
      </c>
      <c r="N9" t="str">
        <f t="shared" si="0"/>
        <v>3,920 / 4,484</v>
      </c>
      <c r="O9" t="str">
        <f t="shared" si="1"/>
        <v>2,550 / 2,906</v>
      </c>
      <c r="P9" t="str">
        <f t="shared" si="2"/>
        <v>0 / 0</v>
      </c>
      <c r="Q9" t="str">
        <f t="shared" si="3"/>
        <v>1,370 / 1,578</v>
      </c>
    </row>
    <row r="10" spans="1:17" x14ac:dyDescent="0.25">
      <c r="A10">
        <v>9</v>
      </c>
      <c r="B10" s="15" t="s">
        <v>52</v>
      </c>
      <c r="D10" t="s">
        <v>52</v>
      </c>
      <c r="E10" s="4">
        <v>15287</v>
      </c>
      <c r="F10" s="4">
        <v>5720</v>
      </c>
      <c r="G10" s="4">
        <v>5281</v>
      </c>
      <c r="H10" s="4">
        <v>4286</v>
      </c>
      <c r="I10" s="4"/>
      <c r="J10" s="18">
        <v>16546</v>
      </c>
      <c r="K10" s="8">
        <v>6171</v>
      </c>
      <c r="L10" s="9">
        <v>5703</v>
      </c>
      <c r="M10" s="10">
        <v>4672</v>
      </c>
      <c r="N10" t="str">
        <f t="shared" si="0"/>
        <v>15,287 / 16,546</v>
      </c>
      <c r="O10" t="str">
        <f t="shared" si="1"/>
        <v>5,720 / 6,171</v>
      </c>
      <c r="P10" t="str">
        <f t="shared" si="2"/>
        <v>5,281 / 5,703</v>
      </c>
      <c r="Q10" t="str">
        <f t="shared" si="3"/>
        <v>4,286 / 4,672</v>
      </c>
    </row>
    <row r="11" spans="1:17" x14ac:dyDescent="0.25">
      <c r="A11">
        <v>10</v>
      </c>
      <c r="B11" s="15" t="s">
        <v>385</v>
      </c>
      <c r="D11" t="s">
        <v>59</v>
      </c>
      <c r="E11" s="4">
        <v>0</v>
      </c>
      <c r="F11" s="4">
        <v>0</v>
      </c>
      <c r="G11" s="4">
        <v>0</v>
      </c>
      <c r="H11" s="4">
        <v>0</v>
      </c>
      <c r="I11" s="4"/>
      <c r="J11" s="18">
        <v>5168</v>
      </c>
      <c r="K11" s="8">
        <v>0</v>
      </c>
      <c r="L11" s="9">
        <v>4564</v>
      </c>
      <c r="M11" s="10">
        <v>604</v>
      </c>
      <c r="N11" t="str">
        <f t="shared" si="0"/>
        <v>0 / 5,168</v>
      </c>
      <c r="O11" t="str">
        <f t="shared" si="1"/>
        <v>0 / 0</v>
      </c>
      <c r="P11" t="str">
        <f t="shared" si="2"/>
        <v>0 / 4,564</v>
      </c>
      <c r="Q11" t="str">
        <f t="shared" si="3"/>
        <v>0 / 604</v>
      </c>
    </row>
    <row r="12" spans="1:17" x14ac:dyDescent="0.25">
      <c r="A12">
        <v>11</v>
      </c>
      <c r="B12" s="15" t="s">
        <v>62</v>
      </c>
      <c r="D12" t="s">
        <v>62</v>
      </c>
      <c r="E12" s="4">
        <v>16057</v>
      </c>
      <c r="F12" s="4">
        <v>5445</v>
      </c>
      <c r="G12" s="4">
        <v>5421</v>
      </c>
      <c r="H12" s="4">
        <v>5191</v>
      </c>
      <c r="I12" s="4"/>
      <c r="J12" s="18">
        <v>17547</v>
      </c>
      <c r="K12" s="8">
        <v>6031</v>
      </c>
      <c r="L12" s="9">
        <v>5879</v>
      </c>
      <c r="M12" s="10">
        <v>5637</v>
      </c>
      <c r="N12" t="str">
        <f t="shared" si="0"/>
        <v>16,057 / 17,547</v>
      </c>
      <c r="O12" t="str">
        <f t="shared" si="1"/>
        <v>5,445 / 6,031</v>
      </c>
      <c r="P12" t="str">
        <f t="shared" si="2"/>
        <v>5,421 / 5,879</v>
      </c>
      <c r="Q12" t="str">
        <f t="shared" si="3"/>
        <v>5,191 / 5,637</v>
      </c>
    </row>
    <row r="13" spans="1:17" x14ac:dyDescent="0.25">
      <c r="A13">
        <v>12</v>
      </c>
      <c r="B13" s="15" t="s">
        <v>69</v>
      </c>
      <c r="D13" t="s">
        <v>69</v>
      </c>
      <c r="E13" s="4">
        <v>4247</v>
      </c>
      <c r="F13" s="4">
        <v>1482</v>
      </c>
      <c r="G13" s="4">
        <v>1469</v>
      </c>
      <c r="H13" s="4">
        <v>1296</v>
      </c>
      <c r="I13" s="4"/>
      <c r="J13" s="18">
        <v>4671</v>
      </c>
      <c r="K13" s="8">
        <v>1691</v>
      </c>
      <c r="L13" s="9">
        <v>1593</v>
      </c>
      <c r="M13" s="10">
        <v>1387</v>
      </c>
      <c r="N13" t="str">
        <f t="shared" si="0"/>
        <v>4,247 / 4,671</v>
      </c>
      <c r="O13" t="str">
        <f t="shared" si="1"/>
        <v>1,482 / 1,691</v>
      </c>
      <c r="P13" t="str">
        <f t="shared" si="2"/>
        <v>1,469 / 1,593</v>
      </c>
      <c r="Q13" t="str">
        <f t="shared" si="3"/>
        <v>1,296 / 1,387</v>
      </c>
    </row>
    <row r="14" spans="1:17" x14ac:dyDescent="0.25">
      <c r="A14">
        <v>13</v>
      </c>
      <c r="B14" s="15" t="s">
        <v>386</v>
      </c>
      <c r="D14" t="s">
        <v>76</v>
      </c>
      <c r="E14" s="4">
        <v>0</v>
      </c>
      <c r="F14" s="4">
        <v>0</v>
      </c>
      <c r="G14" s="4">
        <v>0</v>
      </c>
      <c r="H14" s="4">
        <v>0</v>
      </c>
      <c r="I14" s="4"/>
      <c r="J14" s="18">
        <v>4018</v>
      </c>
      <c r="K14" s="8">
        <v>1818</v>
      </c>
      <c r="L14" s="9">
        <v>1210</v>
      </c>
      <c r="M14" s="10">
        <v>990</v>
      </c>
      <c r="N14" t="str">
        <f t="shared" si="0"/>
        <v>0 / 4,018</v>
      </c>
      <c r="O14" t="str">
        <f t="shared" si="1"/>
        <v>0 / 1,818</v>
      </c>
      <c r="P14" t="str">
        <f t="shared" si="2"/>
        <v>0 / 1,210</v>
      </c>
      <c r="Q14" t="str">
        <f t="shared" si="3"/>
        <v>0 / 990</v>
      </c>
    </row>
    <row r="15" spans="1:17" x14ac:dyDescent="0.25">
      <c r="A15">
        <v>14</v>
      </c>
      <c r="B15" s="15" t="s">
        <v>80</v>
      </c>
      <c r="D15" t="s">
        <v>80</v>
      </c>
      <c r="E15" s="4">
        <v>9984</v>
      </c>
      <c r="F15" s="4">
        <v>4475</v>
      </c>
      <c r="G15" s="4">
        <v>2843</v>
      </c>
      <c r="H15" s="4">
        <v>2666</v>
      </c>
      <c r="I15" s="4"/>
      <c r="J15" s="18">
        <v>11110</v>
      </c>
      <c r="K15" s="8">
        <v>5010</v>
      </c>
      <c r="L15" s="9">
        <v>3125</v>
      </c>
      <c r="M15" s="10">
        <v>2975</v>
      </c>
      <c r="N15" t="str">
        <f t="shared" si="0"/>
        <v>9,984 / 11,110</v>
      </c>
      <c r="O15" t="str">
        <f t="shared" si="1"/>
        <v>4,475 / 5,010</v>
      </c>
      <c r="P15" t="str">
        <f t="shared" si="2"/>
        <v>2,843 / 3,125</v>
      </c>
      <c r="Q15" t="str">
        <f t="shared" si="3"/>
        <v>2,666 / 2,975</v>
      </c>
    </row>
    <row r="16" spans="1:17" x14ac:dyDescent="0.25">
      <c r="A16">
        <v>15</v>
      </c>
      <c r="B16" s="15" t="s">
        <v>401</v>
      </c>
      <c r="D16" t="s">
        <v>87</v>
      </c>
      <c r="E16" s="4">
        <v>957</v>
      </c>
      <c r="F16" s="4">
        <v>0</v>
      </c>
      <c r="G16" s="4">
        <v>0</v>
      </c>
      <c r="H16" s="4">
        <v>957</v>
      </c>
      <c r="I16" s="4"/>
      <c r="J16" s="18">
        <v>1029</v>
      </c>
      <c r="K16" s="8">
        <v>0</v>
      </c>
      <c r="L16" s="9">
        <v>0</v>
      </c>
      <c r="M16" s="10">
        <v>1029</v>
      </c>
      <c r="N16" t="str">
        <f t="shared" si="0"/>
        <v>957 / 1,029</v>
      </c>
      <c r="O16" t="str">
        <f t="shared" si="1"/>
        <v>0 / 0</v>
      </c>
      <c r="P16" t="str">
        <f t="shared" si="2"/>
        <v>0 / 0</v>
      </c>
      <c r="Q16" t="str">
        <f t="shared" si="3"/>
        <v>957 / 1,029</v>
      </c>
    </row>
    <row r="17" spans="1:17" x14ac:dyDescent="0.25">
      <c r="A17">
        <v>16</v>
      </c>
      <c r="B17" s="15" t="s">
        <v>94</v>
      </c>
      <c r="D17" t="s">
        <v>94</v>
      </c>
      <c r="E17" s="4">
        <v>1288</v>
      </c>
      <c r="F17" s="4">
        <v>0</v>
      </c>
      <c r="G17" s="4">
        <v>0</v>
      </c>
      <c r="H17" s="4">
        <v>1288</v>
      </c>
      <c r="I17" s="4"/>
      <c r="J17" s="18">
        <v>5347</v>
      </c>
      <c r="K17" s="8">
        <v>2413</v>
      </c>
      <c r="L17" s="9">
        <v>1417</v>
      </c>
      <c r="M17" s="10">
        <v>1517</v>
      </c>
      <c r="N17" t="str">
        <f t="shared" si="0"/>
        <v>1,288 / 5,347</v>
      </c>
      <c r="O17" t="str">
        <f t="shared" si="1"/>
        <v>0 / 2,413</v>
      </c>
      <c r="P17" t="str">
        <f t="shared" si="2"/>
        <v>0 / 1,417</v>
      </c>
      <c r="Q17" t="str">
        <f t="shared" si="3"/>
        <v>1,288 / 1,517</v>
      </c>
    </row>
    <row r="18" spans="1:17" x14ac:dyDescent="0.25">
      <c r="A18">
        <v>17</v>
      </c>
      <c r="B18" s="15" t="s">
        <v>101</v>
      </c>
      <c r="D18" t="s">
        <v>101</v>
      </c>
      <c r="E18" s="4">
        <v>5783</v>
      </c>
      <c r="F18" s="4">
        <v>1896</v>
      </c>
      <c r="G18" s="4">
        <v>1875</v>
      </c>
      <c r="H18" s="4">
        <v>2012</v>
      </c>
      <c r="I18" s="4"/>
      <c r="J18" s="18">
        <v>6171</v>
      </c>
      <c r="K18" s="8">
        <v>1997</v>
      </c>
      <c r="L18" s="9">
        <v>1996</v>
      </c>
      <c r="M18" s="10">
        <v>2178</v>
      </c>
      <c r="N18" t="str">
        <f t="shared" si="0"/>
        <v>5,783 / 6,171</v>
      </c>
      <c r="O18" t="str">
        <f t="shared" si="1"/>
        <v>1,896 / 1,997</v>
      </c>
      <c r="P18" t="str">
        <f t="shared" si="2"/>
        <v>1,875 / 1,996</v>
      </c>
      <c r="Q18" t="str">
        <f t="shared" si="3"/>
        <v>2,012 / 2,178</v>
      </c>
    </row>
    <row r="19" spans="1:17" x14ac:dyDescent="0.25">
      <c r="A19">
        <v>18</v>
      </c>
      <c r="B19" s="15" t="s">
        <v>387</v>
      </c>
      <c r="D19" t="s">
        <v>107</v>
      </c>
      <c r="E19" s="4">
        <v>0</v>
      </c>
      <c r="F19" s="4">
        <v>0</v>
      </c>
      <c r="G19" s="4">
        <v>0</v>
      </c>
      <c r="H19" s="4">
        <v>0</v>
      </c>
      <c r="I19" s="4"/>
      <c r="J19" s="18">
        <v>3217</v>
      </c>
      <c r="K19" s="8">
        <v>1273</v>
      </c>
      <c r="L19" s="9">
        <v>1305</v>
      </c>
      <c r="M19" s="10">
        <v>639</v>
      </c>
      <c r="N19" t="str">
        <f t="shared" si="0"/>
        <v>0 / 3,217</v>
      </c>
      <c r="O19" t="str">
        <f t="shared" si="1"/>
        <v>0 / 1,273</v>
      </c>
      <c r="P19" t="str">
        <f t="shared" si="2"/>
        <v>0 / 1,305</v>
      </c>
      <c r="Q19" t="str">
        <f t="shared" si="3"/>
        <v>0 / 639</v>
      </c>
    </row>
    <row r="20" spans="1:17" x14ac:dyDescent="0.25">
      <c r="A20">
        <v>19</v>
      </c>
      <c r="B20" s="20" t="s">
        <v>397</v>
      </c>
      <c r="D20" t="s">
        <v>397</v>
      </c>
      <c r="E20" s="4"/>
      <c r="F20" s="4"/>
      <c r="G20" s="4"/>
      <c r="H20" s="4"/>
      <c r="I20" s="4"/>
      <c r="J20" s="18" t="s">
        <v>393</v>
      </c>
      <c r="K20" s="8"/>
      <c r="L20" s="9"/>
      <c r="M20" s="10"/>
      <c r="N20" t="str">
        <f t="shared" si="0"/>
        <v>0 / -</v>
      </c>
      <c r="O20" t="str">
        <f t="shared" si="1"/>
        <v>0 / 0</v>
      </c>
      <c r="P20" t="str">
        <f t="shared" si="2"/>
        <v>0 / 0</v>
      </c>
      <c r="Q20" t="str">
        <f t="shared" si="3"/>
        <v>0 / 0</v>
      </c>
    </row>
    <row r="21" spans="1:17" x14ac:dyDescent="0.25">
      <c r="A21">
        <v>20</v>
      </c>
      <c r="B21" s="15" t="s">
        <v>112</v>
      </c>
      <c r="D21" t="s">
        <v>112</v>
      </c>
      <c r="E21" s="4">
        <v>116788</v>
      </c>
      <c r="F21" s="4">
        <v>45788</v>
      </c>
      <c r="G21" s="4">
        <v>38419</v>
      </c>
      <c r="H21" s="4">
        <v>32581</v>
      </c>
      <c r="I21" s="4"/>
      <c r="J21" s="18">
        <v>127783</v>
      </c>
      <c r="K21" s="8">
        <v>51087</v>
      </c>
      <c r="L21" s="9">
        <v>41091</v>
      </c>
      <c r="M21" s="10">
        <v>35605</v>
      </c>
      <c r="N21" t="str">
        <f t="shared" si="0"/>
        <v>116,788 / 127,783</v>
      </c>
      <c r="O21" t="str">
        <f t="shared" si="1"/>
        <v>45,788 / 51,087</v>
      </c>
      <c r="P21" t="str">
        <f t="shared" si="2"/>
        <v>38,419 / 41,091</v>
      </c>
      <c r="Q21" t="str">
        <f t="shared" si="3"/>
        <v>32,581 / 35,605</v>
      </c>
    </row>
    <row r="22" spans="1:17" x14ac:dyDescent="0.25">
      <c r="A22">
        <v>21</v>
      </c>
      <c r="B22" s="15" t="s">
        <v>119</v>
      </c>
      <c r="D22" t="s">
        <v>119</v>
      </c>
      <c r="E22" s="4">
        <v>22792</v>
      </c>
      <c r="F22" s="4">
        <v>8924</v>
      </c>
      <c r="G22" s="4">
        <v>7919</v>
      </c>
      <c r="H22" s="4">
        <v>5949</v>
      </c>
      <c r="I22" s="4"/>
      <c r="J22" s="18">
        <v>24405</v>
      </c>
      <c r="K22" s="8">
        <v>9501</v>
      </c>
      <c r="L22" s="9">
        <v>8378</v>
      </c>
      <c r="M22" s="10">
        <v>6526</v>
      </c>
      <c r="N22" t="str">
        <f t="shared" si="0"/>
        <v>22,792 / 24,405</v>
      </c>
      <c r="O22" t="str">
        <f t="shared" si="1"/>
        <v>8,924 / 9,501</v>
      </c>
      <c r="P22" t="str">
        <f t="shared" si="2"/>
        <v>7,919 / 8,378</v>
      </c>
      <c r="Q22" t="str">
        <f t="shared" si="3"/>
        <v>5,949 / 6,526</v>
      </c>
    </row>
    <row r="23" spans="1:17" x14ac:dyDescent="0.25">
      <c r="A23">
        <v>22</v>
      </c>
      <c r="B23" s="15" t="s">
        <v>126</v>
      </c>
      <c r="D23" t="s">
        <v>126</v>
      </c>
      <c r="E23" s="4">
        <v>9099</v>
      </c>
      <c r="F23" s="4">
        <v>1550</v>
      </c>
      <c r="G23" s="4">
        <v>4201</v>
      </c>
      <c r="H23" s="4">
        <v>3348</v>
      </c>
      <c r="I23" s="4"/>
      <c r="J23" s="18">
        <v>9942</v>
      </c>
      <c r="K23" s="8">
        <v>1626</v>
      </c>
      <c r="L23" s="9">
        <v>4565</v>
      </c>
      <c r="M23" s="10">
        <v>3751</v>
      </c>
      <c r="N23" t="str">
        <f t="shared" si="0"/>
        <v>9,099 / 9,942</v>
      </c>
      <c r="O23" t="str">
        <f t="shared" si="1"/>
        <v>1,550 / 1,626</v>
      </c>
      <c r="P23" t="str">
        <f t="shared" si="2"/>
        <v>4,201 / 4,565</v>
      </c>
      <c r="Q23" t="str">
        <f t="shared" si="3"/>
        <v>3,348 / 3,751</v>
      </c>
    </row>
    <row r="24" spans="1:17" x14ac:dyDescent="0.25">
      <c r="A24">
        <v>23</v>
      </c>
      <c r="B24" s="20" t="s">
        <v>396</v>
      </c>
      <c r="D24" t="s">
        <v>396</v>
      </c>
      <c r="E24" s="4"/>
      <c r="F24" s="4"/>
      <c r="G24" s="4"/>
      <c r="H24" s="4"/>
      <c r="I24" s="4"/>
      <c r="J24" s="18" t="s">
        <v>393</v>
      </c>
      <c r="K24" s="8"/>
      <c r="L24" s="9"/>
      <c r="M24" s="10"/>
      <c r="N24" t="str">
        <f t="shared" si="0"/>
        <v>0 / -</v>
      </c>
      <c r="O24" t="str">
        <f t="shared" si="1"/>
        <v>0 / 0</v>
      </c>
      <c r="P24" t="str">
        <f t="shared" si="2"/>
        <v>0 / 0</v>
      </c>
      <c r="Q24" t="str">
        <f t="shared" si="3"/>
        <v>0 / 0</v>
      </c>
    </row>
    <row r="25" spans="1:17" x14ac:dyDescent="0.25">
      <c r="A25">
        <v>24</v>
      </c>
      <c r="B25" s="15" t="s">
        <v>133</v>
      </c>
      <c r="D25" t="s">
        <v>133</v>
      </c>
      <c r="E25" s="4">
        <v>1960</v>
      </c>
      <c r="F25" s="4">
        <v>0</v>
      </c>
      <c r="G25" s="4">
        <v>1140</v>
      </c>
      <c r="H25" s="4">
        <v>820</v>
      </c>
      <c r="I25" s="4"/>
      <c r="J25" s="18">
        <v>3972</v>
      </c>
      <c r="K25" s="8">
        <v>1864</v>
      </c>
      <c r="L25" s="9">
        <v>1216</v>
      </c>
      <c r="M25" s="10">
        <v>892</v>
      </c>
      <c r="N25" t="str">
        <f t="shared" si="0"/>
        <v>1,960 / 3,972</v>
      </c>
      <c r="O25" t="str">
        <f t="shared" si="1"/>
        <v>0 / 1,864</v>
      </c>
      <c r="P25" t="str">
        <f t="shared" si="2"/>
        <v>1,140 / 1,216</v>
      </c>
      <c r="Q25" t="str">
        <f t="shared" si="3"/>
        <v>820 / 892</v>
      </c>
    </row>
    <row r="26" spans="1:17" x14ac:dyDescent="0.25">
      <c r="A26">
        <v>25</v>
      </c>
      <c r="B26" s="15" t="s">
        <v>402</v>
      </c>
      <c r="D26" t="s">
        <v>138</v>
      </c>
      <c r="E26" s="4">
        <v>3173</v>
      </c>
      <c r="F26" s="4">
        <v>0</v>
      </c>
      <c r="G26" s="4">
        <v>1640</v>
      </c>
      <c r="H26" s="4">
        <v>1533</v>
      </c>
      <c r="I26" s="4"/>
      <c r="J26" s="18">
        <v>3514</v>
      </c>
      <c r="K26" s="8">
        <v>0</v>
      </c>
      <c r="L26" s="9">
        <v>1767</v>
      </c>
      <c r="M26" s="10">
        <v>1747</v>
      </c>
      <c r="N26" t="str">
        <f t="shared" si="0"/>
        <v>3,173 / 3,514</v>
      </c>
      <c r="O26" t="str">
        <f t="shared" si="1"/>
        <v>0 / 0</v>
      </c>
      <c r="P26" t="str">
        <f t="shared" si="2"/>
        <v>1,640 / 1,767</v>
      </c>
      <c r="Q26" t="str">
        <f t="shared" si="3"/>
        <v>1,533 / 1,747</v>
      </c>
    </row>
    <row r="27" spans="1:17" x14ac:dyDescent="0.25">
      <c r="A27">
        <v>26</v>
      </c>
      <c r="B27" s="15" t="s">
        <v>388</v>
      </c>
      <c r="D27" t="s">
        <v>144</v>
      </c>
      <c r="E27" s="4">
        <v>0</v>
      </c>
      <c r="F27" s="4">
        <v>0</v>
      </c>
      <c r="G27" s="4">
        <v>0</v>
      </c>
      <c r="H27" s="4">
        <v>0</v>
      </c>
      <c r="I27" s="4"/>
      <c r="J27" s="18">
        <v>13027</v>
      </c>
      <c r="K27" s="8">
        <v>4741</v>
      </c>
      <c r="L27" s="9">
        <v>3819</v>
      </c>
      <c r="M27" s="10">
        <v>4467</v>
      </c>
      <c r="N27" t="str">
        <f t="shared" si="0"/>
        <v>0 / 13,027</v>
      </c>
      <c r="O27" t="str">
        <f t="shared" si="1"/>
        <v>0 / 4,741</v>
      </c>
      <c r="P27" t="str">
        <f t="shared" si="2"/>
        <v>0 / 3,819</v>
      </c>
      <c r="Q27" t="str">
        <f t="shared" si="3"/>
        <v>0 / 4,467</v>
      </c>
    </row>
    <row r="28" spans="1:17" x14ac:dyDescent="0.25">
      <c r="A28">
        <v>27</v>
      </c>
      <c r="B28" s="15" t="s">
        <v>149</v>
      </c>
      <c r="D28" t="s">
        <v>149</v>
      </c>
      <c r="E28" s="4">
        <v>7395</v>
      </c>
      <c r="F28" s="4">
        <v>2939</v>
      </c>
      <c r="G28" s="4">
        <v>2842</v>
      </c>
      <c r="H28" s="4">
        <v>1614</v>
      </c>
      <c r="I28" s="4"/>
      <c r="J28" s="18">
        <v>7927</v>
      </c>
      <c r="K28" s="8">
        <v>3151</v>
      </c>
      <c r="L28" s="9">
        <v>3056</v>
      </c>
      <c r="M28" s="10">
        <v>1720</v>
      </c>
      <c r="N28" t="str">
        <f t="shared" si="0"/>
        <v>7,395 / 7,927</v>
      </c>
      <c r="O28" t="str">
        <f t="shared" si="1"/>
        <v>2,939 / 3,151</v>
      </c>
      <c r="P28" t="str">
        <f t="shared" si="2"/>
        <v>2,842 / 3,056</v>
      </c>
      <c r="Q28" t="str">
        <f t="shared" si="3"/>
        <v>1,614 / 1,720</v>
      </c>
    </row>
    <row r="29" spans="1:17" x14ac:dyDescent="0.25">
      <c r="A29">
        <v>28</v>
      </c>
      <c r="B29" s="15" t="s">
        <v>155</v>
      </c>
      <c r="D29" t="s">
        <v>155</v>
      </c>
      <c r="E29" s="4">
        <v>5793</v>
      </c>
      <c r="F29" s="4">
        <v>2027</v>
      </c>
      <c r="G29" s="4">
        <v>1851</v>
      </c>
      <c r="H29" s="4">
        <v>1915</v>
      </c>
      <c r="I29" s="4"/>
      <c r="J29" s="18">
        <v>6196</v>
      </c>
      <c r="K29" s="8">
        <v>2142</v>
      </c>
      <c r="L29" s="9">
        <v>2045</v>
      </c>
      <c r="M29" s="10">
        <v>2009</v>
      </c>
      <c r="N29" t="str">
        <f t="shared" si="0"/>
        <v>5,793 / 6,196</v>
      </c>
      <c r="O29" t="str">
        <f t="shared" si="1"/>
        <v>2,027 / 2,142</v>
      </c>
      <c r="P29" t="str">
        <f t="shared" si="2"/>
        <v>1,851 / 2,045</v>
      </c>
      <c r="Q29" t="str">
        <f t="shared" si="3"/>
        <v>1,915 / 2,009</v>
      </c>
    </row>
    <row r="30" spans="1:17" x14ac:dyDescent="0.25">
      <c r="A30">
        <v>29</v>
      </c>
      <c r="B30" s="15" t="s">
        <v>161</v>
      </c>
      <c r="D30" t="s">
        <v>161</v>
      </c>
      <c r="E30" s="4">
        <v>3232</v>
      </c>
      <c r="F30" s="4">
        <v>1342</v>
      </c>
      <c r="G30" s="4">
        <v>1265</v>
      </c>
      <c r="H30" s="4">
        <v>625</v>
      </c>
      <c r="I30" s="4"/>
      <c r="J30" s="18">
        <v>3431</v>
      </c>
      <c r="K30" s="8">
        <v>1427</v>
      </c>
      <c r="L30" s="9">
        <v>1328</v>
      </c>
      <c r="M30" s="10">
        <v>676</v>
      </c>
      <c r="N30" t="str">
        <f t="shared" si="0"/>
        <v>3,232 / 3,431</v>
      </c>
      <c r="O30" t="str">
        <f t="shared" si="1"/>
        <v>1,342 / 1,427</v>
      </c>
      <c r="P30" t="str">
        <f t="shared" si="2"/>
        <v>1,265 / 1,328</v>
      </c>
      <c r="Q30" t="str">
        <f t="shared" si="3"/>
        <v>625 / 676</v>
      </c>
    </row>
    <row r="31" spans="1:17" x14ac:dyDescent="0.25">
      <c r="A31">
        <v>30</v>
      </c>
      <c r="B31" s="15" t="s">
        <v>165</v>
      </c>
      <c r="D31" t="s">
        <v>165</v>
      </c>
      <c r="E31" s="4">
        <v>34862</v>
      </c>
      <c r="F31" s="4">
        <v>10754</v>
      </c>
      <c r="G31" s="4">
        <v>12210</v>
      </c>
      <c r="H31" s="4">
        <v>11898</v>
      </c>
      <c r="I31" s="4"/>
      <c r="J31" s="18">
        <v>39517</v>
      </c>
      <c r="K31" s="8">
        <v>12050</v>
      </c>
      <c r="L31" s="9">
        <v>13710</v>
      </c>
      <c r="M31" s="10">
        <v>13757</v>
      </c>
      <c r="N31" t="str">
        <f t="shared" si="0"/>
        <v>34,862 / 39,517</v>
      </c>
      <c r="O31" t="str">
        <f t="shared" si="1"/>
        <v>10,754 / 12,050</v>
      </c>
      <c r="P31" t="str">
        <f t="shared" si="2"/>
        <v>12,210 / 13,710</v>
      </c>
      <c r="Q31" t="str">
        <f t="shared" si="3"/>
        <v>11,898 / 13,757</v>
      </c>
    </row>
    <row r="32" spans="1:17" x14ac:dyDescent="0.25">
      <c r="A32">
        <v>31</v>
      </c>
      <c r="B32" s="15" t="s">
        <v>403</v>
      </c>
      <c r="D32" t="s">
        <v>172</v>
      </c>
      <c r="E32" s="4">
        <v>2006</v>
      </c>
      <c r="F32" s="4">
        <v>0</v>
      </c>
      <c r="G32" s="4">
        <v>1348</v>
      </c>
      <c r="H32" s="4">
        <v>658</v>
      </c>
      <c r="I32" s="4"/>
      <c r="J32" s="18">
        <v>2088</v>
      </c>
      <c r="K32" s="8">
        <v>0</v>
      </c>
      <c r="L32" s="9">
        <v>1393</v>
      </c>
      <c r="M32" s="10">
        <v>695</v>
      </c>
      <c r="N32" t="str">
        <f t="shared" si="0"/>
        <v>2,006 / 2,088</v>
      </c>
      <c r="O32" t="str">
        <f t="shared" si="1"/>
        <v>0 / 0</v>
      </c>
      <c r="P32" t="str">
        <f t="shared" si="2"/>
        <v>1,348 / 1,393</v>
      </c>
      <c r="Q32" t="str">
        <f t="shared" si="3"/>
        <v>658 / 695</v>
      </c>
    </row>
    <row r="33" spans="1:17" x14ac:dyDescent="0.25">
      <c r="A33">
        <v>32</v>
      </c>
      <c r="B33" s="15" t="s">
        <v>176</v>
      </c>
      <c r="D33" t="s">
        <v>176</v>
      </c>
      <c r="E33" s="4">
        <v>16748</v>
      </c>
      <c r="F33" s="4">
        <v>5445</v>
      </c>
      <c r="G33" s="4">
        <v>7238</v>
      </c>
      <c r="H33" s="4">
        <v>4065</v>
      </c>
      <c r="I33" s="4"/>
      <c r="J33" s="18">
        <v>17938</v>
      </c>
      <c r="K33" s="8">
        <v>5781</v>
      </c>
      <c r="L33" s="9">
        <v>7603</v>
      </c>
      <c r="M33" s="10">
        <v>4554</v>
      </c>
      <c r="N33" t="str">
        <f t="shared" si="0"/>
        <v>16,748 / 17,938</v>
      </c>
      <c r="O33" t="str">
        <f t="shared" si="1"/>
        <v>5,445 / 5,781</v>
      </c>
      <c r="P33" t="str">
        <f t="shared" si="2"/>
        <v>7,238 / 7,603</v>
      </c>
      <c r="Q33" t="str">
        <f t="shared" si="3"/>
        <v>4,065 / 4,554</v>
      </c>
    </row>
    <row r="34" spans="1:17" x14ac:dyDescent="0.25">
      <c r="A34">
        <v>33</v>
      </c>
      <c r="B34" s="15" t="s">
        <v>182</v>
      </c>
      <c r="D34" t="s">
        <v>182</v>
      </c>
      <c r="E34" s="4">
        <v>4350</v>
      </c>
      <c r="F34" s="4">
        <v>1568</v>
      </c>
      <c r="G34" s="4">
        <v>1319</v>
      </c>
      <c r="H34" s="4">
        <v>1463</v>
      </c>
      <c r="I34" s="4"/>
      <c r="J34" s="18">
        <v>4791</v>
      </c>
      <c r="K34" s="8">
        <v>1667</v>
      </c>
      <c r="L34" s="9">
        <v>1409</v>
      </c>
      <c r="M34" s="10">
        <v>1715</v>
      </c>
      <c r="N34" t="str">
        <f t="shared" si="0"/>
        <v>4,350 / 4,791</v>
      </c>
      <c r="O34" t="str">
        <f t="shared" si="1"/>
        <v>1,568 / 1,667</v>
      </c>
      <c r="P34" t="str">
        <f t="shared" si="2"/>
        <v>1,319 / 1,409</v>
      </c>
      <c r="Q34" t="str">
        <f t="shared" si="3"/>
        <v>1,463 / 1,715</v>
      </c>
    </row>
    <row r="35" spans="1:17" x14ac:dyDescent="0.25">
      <c r="A35">
        <v>34</v>
      </c>
      <c r="B35" s="15" t="s">
        <v>188</v>
      </c>
      <c r="D35" t="s">
        <v>188</v>
      </c>
      <c r="E35" s="4">
        <v>24037</v>
      </c>
      <c r="F35" s="4">
        <v>10296</v>
      </c>
      <c r="G35" s="4">
        <v>9818</v>
      </c>
      <c r="H35" s="4">
        <v>3923</v>
      </c>
      <c r="I35" s="4"/>
      <c r="J35" s="18">
        <v>26903</v>
      </c>
      <c r="K35" s="8">
        <v>11411</v>
      </c>
      <c r="L35" s="9">
        <v>10858</v>
      </c>
      <c r="M35" s="10">
        <v>4634</v>
      </c>
      <c r="N35" t="str">
        <f t="shared" si="0"/>
        <v>24,037 / 26,903</v>
      </c>
      <c r="O35" t="str">
        <f t="shared" si="1"/>
        <v>10,296 / 11,411</v>
      </c>
      <c r="P35" t="str">
        <f t="shared" si="2"/>
        <v>9,818 / 10,858</v>
      </c>
      <c r="Q35" t="str">
        <f t="shared" si="3"/>
        <v>3,923 / 4,634</v>
      </c>
    </row>
    <row r="36" spans="1:17" x14ac:dyDescent="0.25">
      <c r="A36">
        <v>35</v>
      </c>
      <c r="B36" s="20" t="s">
        <v>398</v>
      </c>
      <c r="D36" t="s">
        <v>398</v>
      </c>
      <c r="E36" s="4"/>
      <c r="F36" s="4"/>
      <c r="G36" s="4"/>
      <c r="H36" s="4"/>
      <c r="I36" s="4"/>
      <c r="J36" s="18" t="s">
        <v>393</v>
      </c>
      <c r="K36" s="8"/>
      <c r="L36" s="9"/>
      <c r="M36" s="10"/>
      <c r="N36" t="str">
        <f t="shared" si="0"/>
        <v>0 / -</v>
      </c>
      <c r="O36" t="str">
        <f t="shared" si="1"/>
        <v>0 / 0</v>
      </c>
      <c r="P36" t="str">
        <f t="shared" si="2"/>
        <v>0 / 0</v>
      </c>
      <c r="Q36" t="str">
        <f t="shared" si="3"/>
        <v>0 / 0</v>
      </c>
    </row>
    <row r="37" spans="1:17" x14ac:dyDescent="0.25">
      <c r="A37">
        <v>36</v>
      </c>
      <c r="B37" s="15" t="s">
        <v>195</v>
      </c>
      <c r="D37" t="s">
        <v>195</v>
      </c>
      <c r="E37" s="4">
        <v>5018</v>
      </c>
      <c r="F37" s="4">
        <v>1561</v>
      </c>
      <c r="G37" s="4">
        <v>1917</v>
      </c>
      <c r="H37" s="4">
        <v>1540</v>
      </c>
      <c r="I37" s="4"/>
      <c r="J37" s="18">
        <v>5347</v>
      </c>
      <c r="K37" s="8">
        <v>1649</v>
      </c>
      <c r="L37" s="9">
        <v>2008</v>
      </c>
      <c r="M37" s="10">
        <v>1690</v>
      </c>
      <c r="N37" t="str">
        <f t="shared" si="0"/>
        <v>5,018 / 5,347</v>
      </c>
      <c r="O37" t="str">
        <f t="shared" si="1"/>
        <v>1,561 / 1,649</v>
      </c>
      <c r="P37" t="str">
        <f t="shared" si="2"/>
        <v>1,917 / 2,008</v>
      </c>
      <c r="Q37" t="str">
        <f t="shared" si="3"/>
        <v>1,540 / 1,690</v>
      </c>
    </row>
    <row r="38" spans="1:17" x14ac:dyDescent="0.25">
      <c r="A38">
        <v>37</v>
      </c>
      <c r="B38" s="20" t="s">
        <v>394</v>
      </c>
      <c r="D38" t="s">
        <v>394</v>
      </c>
      <c r="E38" s="4"/>
      <c r="F38" s="4"/>
      <c r="G38" s="4"/>
      <c r="H38" s="4"/>
      <c r="I38" s="4"/>
      <c r="J38" s="18" t="s">
        <v>393</v>
      </c>
      <c r="K38" s="8"/>
      <c r="L38" s="9"/>
      <c r="M38" s="10"/>
      <c r="N38" t="str">
        <f t="shared" si="0"/>
        <v>0 / -</v>
      </c>
      <c r="O38" t="str">
        <f t="shared" si="1"/>
        <v>0 / 0</v>
      </c>
      <c r="P38" t="str">
        <f t="shared" si="2"/>
        <v>0 / 0</v>
      </c>
      <c r="Q38" t="str">
        <f t="shared" si="3"/>
        <v>0 / 0</v>
      </c>
    </row>
    <row r="39" spans="1:17" x14ac:dyDescent="0.25">
      <c r="A39">
        <v>38</v>
      </c>
      <c r="B39" s="15" t="s">
        <v>201</v>
      </c>
      <c r="D39" t="s">
        <v>201</v>
      </c>
      <c r="E39" s="4">
        <v>7125</v>
      </c>
      <c r="F39" s="4">
        <v>3442</v>
      </c>
      <c r="G39" s="4">
        <v>2208</v>
      </c>
      <c r="H39" s="4">
        <v>1475</v>
      </c>
      <c r="I39" s="4"/>
      <c r="J39" s="18">
        <v>7738</v>
      </c>
      <c r="K39" s="8">
        <v>3761</v>
      </c>
      <c r="L39" s="9">
        <v>2338</v>
      </c>
      <c r="M39" s="10">
        <v>1639</v>
      </c>
      <c r="N39" t="str">
        <f t="shared" si="0"/>
        <v>7,125 / 7,738</v>
      </c>
      <c r="O39" t="str">
        <f t="shared" si="1"/>
        <v>3,442 / 3,761</v>
      </c>
      <c r="P39" t="str">
        <f t="shared" si="2"/>
        <v>2,208 / 2,338</v>
      </c>
      <c r="Q39" t="str">
        <f t="shared" si="3"/>
        <v>1,475 / 1,639</v>
      </c>
    </row>
    <row r="40" spans="1:17" x14ac:dyDescent="0.25">
      <c r="A40">
        <v>39</v>
      </c>
      <c r="B40" s="15" t="s">
        <v>208</v>
      </c>
      <c r="D40" t="s">
        <v>208</v>
      </c>
      <c r="E40" s="4">
        <v>5544</v>
      </c>
      <c r="F40" s="4">
        <v>2092</v>
      </c>
      <c r="G40" s="4">
        <v>1496</v>
      </c>
      <c r="H40" s="4">
        <v>1956</v>
      </c>
      <c r="I40" s="4"/>
      <c r="J40" s="18">
        <v>5987</v>
      </c>
      <c r="K40" s="8">
        <v>2221</v>
      </c>
      <c r="L40" s="9">
        <v>1613</v>
      </c>
      <c r="M40" s="10">
        <v>2153</v>
      </c>
      <c r="N40" t="str">
        <f t="shared" si="0"/>
        <v>5,544 / 5,987</v>
      </c>
      <c r="O40" t="str">
        <f t="shared" si="1"/>
        <v>2,092 / 2,221</v>
      </c>
      <c r="P40" t="str">
        <f t="shared" si="2"/>
        <v>1,496 / 1,613</v>
      </c>
      <c r="Q40" t="str">
        <f t="shared" si="3"/>
        <v>1,956 / 2,153</v>
      </c>
    </row>
    <row r="41" spans="1:17" x14ac:dyDescent="0.25">
      <c r="A41">
        <v>40</v>
      </c>
      <c r="B41" s="15" t="s">
        <v>213</v>
      </c>
      <c r="D41" t="s">
        <v>213</v>
      </c>
      <c r="E41" s="4">
        <v>2281</v>
      </c>
      <c r="F41" s="4">
        <v>1269</v>
      </c>
      <c r="G41" s="4">
        <v>1012</v>
      </c>
      <c r="H41" s="4">
        <v>0</v>
      </c>
      <c r="I41" s="4"/>
      <c r="J41" s="18">
        <v>4324</v>
      </c>
      <c r="K41" s="8">
        <v>1501</v>
      </c>
      <c r="L41" s="9">
        <v>1221</v>
      </c>
      <c r="M41" s="10">
        <v>1602</v>
      </c>
      <c r="N41" t="str">
        <f t="shared" si="0"/>
        <v>2,281 / 4,324</v>
      </c>
      <c r="O41" t="str">
        <f t="shared" si="1"/>
        <v>1,269 / 1,501</v>
      </c>
      <c r="P41" t="str">
        <f t="shared" si="2"/>
        <v>1,012 / 1,221</v>
      </c>
      <c r="Q41" t="str">
        <f t="shared" si="3"/>
        <v>0 / 1,602</v>
      </c>
    </row>
    <row r="42" spans="1:17" x14ac:dyDescent="0.25">
      <c r="A42">
        <v>41</v>
      </c>
      <c r="B42" s="15" t="s">
        <v>389</v>
      </c>
      <c r="D42" t="s">
        <v>219</v>
      </c>
      <c r="E42" s="4">
        <v>0</v>
      </c>
      <c r="F42" s="4">
        <v>0</v>
      </c>
      <c r="G42" s="4">
        <v>0</v>
      </c>
      <c r="H42" s="4">
        <v>0</v>
      </c>
      <c r="I42" s="4"/>
      <c r="J42" s="18">
        <v>2401</v>
      </c>
      <c r="K42" s="8">
        <v>0</v>
      </c>
      <c r="L42" s="9">
        <v>1457</v>
      </c>
      <c r="M42" s="10">
        <v>944</v>
      </c>
      <c r="N42" t="str">
        <f t="shared" si="0"/>
        <v>0 / 2,401</v>
      </c>
      <c r="O42" t="str">
        <f t="shared" si="1"/>
        <v>0 / 0</v>
      </c>
      <c r="P42" t="str">
        <f t="shared" si="2"/>
        <v>0 / 1,457</v>
      </c>
      <c r="Q42" t="str">
        <f t="shared" si="3"/>
        <v>0 / 944</v>
      </c>
    </row>
    <row r="43" spans="1:17" x14ac:dyDescent="0.25">
      <c r="A43">
        <v>42</v>
      </c>
      <c r="B43" s="15" t="s">
        <v>390</v>
      </c>
      <c r="D43" t="s">
        <v>223</v>
      </c>
      <c r="E43" s="4">
        <v>0</v>
      </c>
      <c r="F43" s="4">
        <v>0</v>
      </c>
      <c r="G43" s="4">
        <v>0</v>
      </c>
      <c r="H43" s="4">
        <v>0</v>
      </c>
      <c r="I43" s="4"/>
      <c r="J43" s="18">
        <v>6245</v>
      </c>
      <c r="K43" s="8">
        <v>2043</v>
      </c>
      <c r="L43" s="9">
        <v>2228</v>
      </c>
      <c r="M43" s="10">
        <v>1974</v>
      </c>
      <c r="N43" t="str">
        <f t="shared" si="0"/>
        <v>0 / 6,245</v>
      </c>
      <c r="O43" t="str">
        <f t="shared" si="1"/>
        <v>0 / 2,043</v>
      </c>
      <c r="P43" t="str">
        <f t="shared" si="2"/>
        <v>0 / 2,228</v>
      </c>
      <c r="Q43" t="str">
        <f t="shared" si="3"/>
        <v>0 / 1,974</v>
      </c>
    </row>
    <row r="44" spans="1:17" x14ac:dyDescent="0.25">
      <c r="A44">
        <v>43</v>
      </c>
      <c r="B44" s="15" t="s">
        <v>228</v>
      </c>
      <c r="D44" t="s">
        <v>228</v>
      </c>
      <c r="E44" s="4">
        <v>5426</v>
      </c>
      <c r="F44" s="4">
        <v>1985</v>
      </c>
      <c r="G44" s="4">
        <v>1894</v>
      </c>
      <c r="H44" s="4">
        <v>1547</v>
      </c>
      <c r="I44" s="4"/>
      <c r="J44" s="18">
        <v>5827</v>
      </c>
      <c r="K44" s="8">
        <v>2113</v>
      </c>
      <c r="L44" s="9">
        <v>2032</v>
      </c>
      <c r="M44" s="10">
        <v>1682</v>
      </c>
      <c r="N44" t="str">
        <f t="shared" si="0"/>
        <v>5,426 / 5,827</v>
      </c>
      <c r="O44" t="str">
        <f t="shared" si="1"/>
        <v>1,985 / 2,113</v>
      </c>
      <c r="P44" t="str">
        <f t="shared" si="2"/>
        <v>1,894 / 2,032</v>
      </c>
      <c r="Q44" t="str">
        <f t="shared" si="3"/>
        <v>1,547 / 1,682</v>
      </c>
    </row>
    <row r="45" spans="1:17" x14ac:dyDescent="0.25">
      <c r="A45">
        <v>44</v>
      </c>
      <c r="B45" s="15" t="s">
        <v>233</v>
      </c>
      <c r="D45" t="s">
        <v>233</v>
      </c>
      <c r="E45" s="4">
        <v>2903</v>
      </c>
      <c r="F45" s="4">
        <v>0</v>
      </c>
      <c r="G45" s="4">
        <v>1480</v>
      </c>
      <c r="H45" s="4">
        <v>1423</v>
      </c>
      <c r="I45" s="4"/>
      <c r="J45" s="18">
        <v>4886</v>
      </c>
      <c r="K45" s="8">
        <v>1848</v>
      </c>
      <c r="L45" s="9">
        <v>1537</v>
      </c>
      <c r="M45" s="10">
        <v>1501</v>
      </c>
      <c r="N45" t="str">
        <f t="shared" si="0"/>
        <v>2,903 / 4,886</v>
      </c>
      <c r="O45" t="str">
        <f t="shared" si="1"/>
        <v>0 / 1,848</v>
      </c>
      <c r="P45" t="str">
        <f t="shared" si="2"/>
        <v>1,480 / 1,537</v>
      </c>
      <c r="Q45" t="str">
        <f t="shared" si="3"/>
        <v>1,423 / 1,501</v>
      </c>
    </row>
    <row r="46" spans="1:17" x14ac:dyDescent="0.25">
      <c r="A46">
        <v>45</v>
      </c>
      <c r="B46" s="15" t="s">
        <v>238</v>
      </c>
      <c r="D46" t="s">
        <v>238</v>
      </c>
      <c r="E46" s="4">
        <v>7231</v>
      </c>
      <c r="F46" s="4">
        <v>0</v>
      </c>
      <c r="G46" s="4">
        <v>4429</v>
      </c>
      <c r="H46" s="4">
        <v>2802</v>
      </c>
      <c r="I46" s="4"/>
      <c r="J46" s="18">
        <v>11400</v>
      </c>
      <c r="K46" s="8">
        <v>3697</v>
      </c>
      <c r="L46" s="9">
        <v>4620</v>
      </c>
      <c r="M46" s="10">
        <v>3083</v>
      </c>
      <c r="N46" t="str">
        <f t="shared" si="0"/>
        <v>7,231 / 11,400</v>
      </c>
      <c r="O46" t="str">
        <f t="shared" si="1"/>
        <v>0 / 3,697</v>
      </c>
      <c r="P46" t="str">
        <f t="shared" si="2"/>
        <v>4,429 / 4,620</v>
      </c>
      <c r="Q46" t="str">
        <f t="shared" si="3"/>
        <v>2,802 / 3,083</v>
      </c>
    </row>
    <row r="47" spans="1:17" x14ac:dyDescent="0.25">
      <c r="A47">
        <v>46</v>
      </c>
      <c r="B47" s="15" t="s">
        <v>391</v>
      </c>
      <c r="D47" t="s">
        <v>243</v>
      </c>
      <c r="E47" s="4">
        <v>0</v>
      </c>
      <c r="F47" s="4">
        <v>0</v>
      </c>
      <c r="G47" s="4">
        <v>0</v>
      </c>
      <c r="H47" s="4">
        <v>0</v>
      </c>
      <c r="I47" s="4"/>
      <c r="J47" s="18">
        <v>56678</v>
      </c>
      <c r="K47" s="8">
        <v>20653</v>
      </c>
      <c r="L47" s="9">
        <v>18613</v>
      </c>
      <c r="M47" s="10">
        <v>17412</v>
      </c>
      <c r="N47" t="str">
        <f t="shared" si="0"/>
        <v>0 / 56,678</v>
      </c>
      <c r="O47" t="str">
        <f t="shared" si="1"/>
        <v>0 / 20,653</v>
      </c>
      <c r="P47" t="str">
        <f t="shared" si="2"/>
        <v>0 / 18,613</v>
      </c>
      <c r="Q47" t="str">
        <f t="shared" si="3"/>
        <v>0 / 17,412</v>
      </c>
    </row>
    <row r="48" spans="1:17" x14ac:dyDescent="0.25">
      <c r="A48">
        <v>47</v>
      </c>
      <c r="B48" s="20" t="s">
        <v>392</v>
      </c>
      <c r="D48" t="s">
        <v>392</v>
      </c>
      <c r="E48" s="4"/>
      <c r="F48" s="4"/>
      <c r="G48" s="4"/>
      <c r="H48" s="4"/>
      <c r="I48" s="4"/>
      <c r="J48" s="18" t="s">
        <v>393</v>
      </c>
      <c r="K48" s="8"/>
      <c r="L48" s="9"/>
      <c r="M48" s="10"/>
      <c r="N48" t="str">
        <f t="shared" si="0"/>
        <v>0 / -</v>
      </c>
      <c r="O48" t="str">
        <f t="shared" si="1"/>
        <v>0 / 0</v>
      </c>
      <c r="P48" t="str">
        <f t="shared" si="2"/>
        <v>0 / 0</v>
      </c>
      <c r="Q48" t="str">
        <f t="shared" si="3"/>
        <v>0 / 0</v>
      </c>
    </row>
    <row r="49" spans="1:17" x14ac:dyDescent="0.25">
      <c r="A49">
        <v>48</v>
      </c>
      <c r="B49" s="15" t="s">
        <v>245</v>
      </c>
      <c r="D49" t="s">
        <v>245</v>
      </c>
      <c r="E49" s="4">
        <v>5450</v>
      </c>
      <c r="F49" s="4">
        <v>1953</v>
      </c>
      <c r="G49" s="4">
        <v>1773</v>
      </c>
      <c r="H49" s="4">
        <v>1724</v>
      </c>
      <c r="I49" s="4"/>
      <c r="J49" s="18">
        <v>5734</v>
      </c>
      <c r="K49" s="8">
        <v>2067</v>
      </c>
      <c r="L49" s="9">
        <v>1829</v>
      </c>
      <c r="M49" s="10">
        <v>1838</v>
      </c>
      <c r="N49" t="str">
        <f t="shared" si="0"/>
        <v>5,450 / 5,734</v>
      </c>
      <c r="O49" t="str">
        <f t="shared" si="1"/>
        <v>1,953 / 2,067</v>
      </c>
      <c r="P49" t="str">
        <f t="shared" si="2"/>
        <v>1,773 / 1,829</v>
      </c>
      <c r="Q49" t="str">
        <f t="shared" si="3"/>
        <v>1,724 / 1,838</v>
      </c>
    </row>
    <row r="50" spans="1:17" x14ac:dyDescent="0.25">
      <c r="A50">
        <v>49</v>
      </c>
      <c r="B50" s="15" t="s">
        <v>250</v>
      </c>
      <c r="D50" t="s">
        <v>250</v>
      </c>
      <c r="E50" s="4">
        <v>3244</v>
      </c>
      <c r="F50" s="4">
        <v>1477</v>
      </c>
      <c r="G50" s="4">
        <v>1317</v>
      </c>
      <c r="H50" s="4">
        <v>450</v>
      </c>
      <c r="I50" s="4"/>
      <c r="J50" s="18">
        <v>3449</v>
      </c>
      <c r="K50" s="8">
        <v>1563</v>
      </c>
      <c r="L50" s="9">
        <v>1403</v>
      </c>
      <c r="M50" s="10">
        <v>483</v>
      </c>
      <c r="N50" t="str">
        <f t="shared" si="0"/>
        <v>3,244 / 3,449</v>
      </c>
      <c r="O50" t="str">
        <f t="shared" si="1"/>
        <v>1,477 / 1,563</v>
      </c>
      <c r="P50" t="str">
        <f t="shared" si="2"/>
        <v>1,317 / 1,403</v>
      </c>
      <c r="Q50" t="str">
        <f t="shared" si="3"/>
        <v>450 / 483</v>
      </c>
    </row>
    <row r="51" spans="1:17" x14ac:dyDescent="0.25">
      <c r="A51">
        <v>50</v>
      </c>
      <c r="B51" s="21" t="s">
        <v>395</v>
      </c>
      <c r="D51" t="s">
        <v>395</v>
      </c>
      <c r="E51" s="4"/>
      <c r="F51" s="4"/>
      <c r="G51" s="4"/>
      <c r="H51" s="4"/>
      <c r="I51" s="4"/>
      <c r="J51" s="19" t="s">
        <v>393</v>
      </c>
      <c r="K51" s="11"/>
      <c r="L51" s="12"/>
      <c r="M51" s="13"/>
      <c r="N51" t="str">
        <f t="shared" si="0"/>
        <v>0 / -</v>
      </c>
      <c r="O51" t="str">
        <f t="shared" si="1"/>
        <v>0 / 0</v>
      </c>
      <c r="P51" t="str">
        <f t="shared" si="2"/>
        <v>0 / 0</v>
      </c>
      <c r="Q51" t="str">
        <f t="shared" si="3"/>
        <v>0 / 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0EE3-B407-40EB-B880-C9146B9C6686}">
  <dimension ref="A3:K55"/>
  <sheetViews>
    <sheetView workbookViewId="0">
      <selection activeCell="C5" sqref="C5"/>
    </sheetView>
  </sheetViews>
  <sheetFormatPr defaultRowHeight="15" x14ac:dyDescent="0.25"/>
  <cols>
    <col min="1" max="1" width="3.5703125" customWidth="1"/>
    <col min="3" max="3" width="17.42578125" customWidth="1"/>
    <col min="4" max="11" width="10.7109375" customWidth="1"/>
  </cols>
  <sheetData>
    <row r="3" spans="1:11" x14ac:dyDescent="0.25">
      <c r="D3" s="39" t="s">
        <v>382</v>
      </c>
      <c r="E3" s="40"/>
      <c r="F3" s="41"/>
      <c r="G3" s="39" t="s">
        <v>383</v>
      </c>
      <c r="H3" s="40"/>
      <c r="I3" s="40"/>
      <c r="J3" s="40"/>
      <c r="K3" s="41"/>
    </row>
    <row r="4" spans="1:11" ht="51.75" x14ac:dyDescent="0.25">
      <c r="B4" s="22" t="s">
        <v>254</v>
      </c>
      <c r="C4" s="23" t="s">
        <v>411</v>
      </c>
      <c r="D4" s="24" t="s">
        <v>377</v>
      </c>
      <c r="E4" s="25" t="s">
        <v>378</v>
      </c>
      <c r="F4" s="26" t="s">
        <v>379</v>
      </c>
      <c r="G4" s="24" t="s">
        <v>256</v>
      </c>
      <c r="H4" s="25" t="s">
        <v>257</v>
      </c>
      <c r="I4" s="25" t="s">
        <v>258</v>
      </c>
      <c r="J4" s="25" t="s">
        <v>259</v>
      </c>
      <c r="K4" s="26" t="s">
        <v>381</v>
      </c>
    </row>
    <row r="5" spans="1:11" x14ac:dyDescent="0.25">
      <c r="A5">
        <v>1</v>
      </c>
      <c r="B5" s="15" t="s">
        <v>384</v>
      </c>
      <c r="C5" s="18">
        <v>3219</v>
      </c>
      <c r="D5" s="8">
        <v>1344</v>
      </c>
      <c r="E5" s="9">
        <v>1875</v>
      </c>
      <c r="F5" s="10">
        <v>0</v>
      </c>
      <c r="G5" s="8">
        <v>0</v>
      </c>
      <c r="H5" s="9">
        <v>34</v>
      </c>
      <c r="I5" s="9">
        <v>26</v>
      </c>
      <c r="J5" s="9">
        <v>72</v>
      </c>
      <c r="K5" s="10">
        <v>3087</v>
      </c>
    </row>
    <row r="6" spans="1:11" x14ac:dyDescent="0.25">
      <c r="A6">
        <v>2</v>
      </c>
      <c r="B6" s="15" t="s">
        <v>404</v>
      </c>
      <c r="C6" s="18">
        <v>2459</v>
      </c>
      <c r="D6" s="8">
        <v>0</v>
      </c>
      <c r="E6" s="9">
        <v>2040</v>
      </c>
      <c r="F6" s="10">
        <v>419</v>
      </c>
      <c r="G6" s="8">
        <v>1895</v>
      </c>
      <c r="H6" s="9">
        <v>42</v>
      </c>
      <c r="I6" s="9">
        <v>16</v>
      </c>
      <c r="J6" s="9">
        <v>49</v>
      </c>
      <c r="K6" s="10">
        <v>457</v>
      </c>
    </row>
    <row r="7" spans="1:11" x14ac:dyDescent="0.25">
      <c r="A7">
        <v>3</v>
      </c>
      <c r="B7" s="15" t="s">
        <v>12</v>
      </c>
      <c r="C7" s="18">
        <v>5258</v>
      </c>
      <c r="D7" s="8">
        <v>1682</v>
      </c>
      <c r="E7" s="9">
        <v>2024</v>
      </c>
      <c r="F7" s="10">
        <v>1552</v>
      </c>
      <c r="G7" s="8">
        <v>4755</v>
      </c>
      <c r="H7" s="9">
        <v>142</v>
      </c>
      <c r="I7" s="9">
        <v>35</v>
      </c>
      <c r="J7" s="9">
        <v>123</v>
      </c>
      <c r="K7" s="10">
        <v>203</v>
      </c>
    </row>
    <row r="8" spans="1:11" x14ac:dyDescent="0.25">
      <c r="A8">
        <v>4</v>
      </c>
      <c r="B8" s="15" t="s">
        <v>19</v>
      </c>
      <c r="C8" s="18">
        <v>5246</v>
      </c>
      <c r="D8" s="8">
        <v>2139</v>
      </c>
      <c r="E8" s="9">
        <v>1926</v>
      </c>
      <c r="F8" s="10">
        <v>1181</v>
      </c>
      <c r="G8" s="8">
        <v>4801</v>
      </c>
      <c r="H8" s="9">
        <v>164</v>
      </c>
      <c r="I8" s="9">
        <v>34</v>
      </c>
      <c r="J8" s="9">
        <v>96</v>
      </c>
      <c r="K8" s="10">
        <v>151</v>
      </c>
    </row>
    <row r="9" spans="1:11" x14ac:dyDescent="0.25">
      <c r="A9">
        <v>5</v>
      </c>
      <c r="B9" s="15" t="s">
        <v>399</v>
      </c>
      <c r="C9" s="18">
        <v>3112</v>
      </c>
      <c r="D9" s="8">
        <v>1778</v>
      </c>
      <c r="E9" s="9">
        <v>1334</v>
      </c>
      <c r="F9" s="10">
        <v>0</v>
      </c>
      <c r="G9" s="8">
        <v>2983</v>
      </c>
      <c r="H9" s="9">
        <v>32</v>
      </c>
      <c r="I9" s="9">
        <v>19</v>
      </c>
      <c r="J9" s="9">
        <v>61</v>
      </c>
      <c r="K9" s="10">
        <v>17</v>
      </c>
    </row>
    <row r="10" spans="1:11" x14ac:dyDescent="0.25">
      <c r="A10">
        <v>6</v>
      </c>
      <c r="B10" s="15" t="s">
        <v>32</v>
      </c>
      <c r="C10" s="18">
        <v>3877</v>
      </c>
      <c r="D10" s="8">
        <v>1493</v>
      </c>
      <c r="E10" s="9">
        <v>1348</v>
      </c>
      <c r="F10" s="10">
        <v>1036</v>
      </c>
      <c r="G10" s="8">
        <v>3242</v>
      </c>
      <c r="H10" s="9">
        <v>56</v>
      </c>
      <c r="I10" s="9">
        <v>45</v>
      </c>
      <c r="J10" s="9">
        <v>92</v>
      </c>
      <c r="K10" s="10">
        <v>442</v>
      </c>
    </row>
    <row r="11" spans="1:11" x14ac:dyDescent="0.25">
      <c r="A11">
        <v>7</v>
      </c>
      <c r="B11" s="15" t="s">
        <v>39</v>
      </c>
      <c r="C11" s="18">
        <v>6200</v>
      </c>
      <c r="D11" s="8">
        <v>2425</v>
      </c>
      <c r="E11" s="9">
        <v>2015</v>
      </c>
      <c r="F11" s="10">
        <v>1760</v>
      </c>
      <c r="G11" s="8">
        <v>5706</v>
      </c>
      <c r="H11" s="9">
        <v>118</v>
      </c>
      <c r="I11" s="9">
        <v>24</v>
      </c>
      <c r="J11" s="9">
        <v>78</v>
      </c>
      <c r="K11" s="10">
        <v>274</v>
      </c>
    </row>
    <row r="12" spans="1:11" x14ac:dyDescent="0.25">
      <c r="A12">
        <v>8</v>
      </c>
      <c r="B12" s="15" t="s">
        <v>400</v>
      </c>
      <c r="C12" s="18">
        <v>4484</v>
      </c>
      <c r="D12" s="8">
        <v>2906</v>
      </c>
      <c r="E12" s="9">
        <v>0</v>
      </c>
      <c r="F12" s="10">
        <v>1578</v>
      </c>
      <c r="G12" s="8">
        <v>3920</v>
      </c>
      <c r="H12" s="9">
        <v>136</v>
      </c>
      <c r="I12" s="9">
        <v>61</v>
      </c>
      <c r="J12" s="9">
        <v>63</v>
      </c>
      <c r="K12" s="10">
        <v>304</v>
      </c>
    </row>
    <row r="13" spans="1:11" x14ac:dyDescent="0.25">
      <c r="A13">
        <v>9</v>
      </c>
      <c r="B13" s="15" t="s">
        <v>52</v>
      </c>
      <c r="C13" s="18">
        <v>16546</v>
      </c>
      <c r="D13" s="8">
        <v>6171</v>
      </c>
      <c r="E13" s="9">
        <v>5703</v>
      </c>
      <c r="F13" s="10">
        <v>4672</v>
      </c>
      <c r="G13" s="8">
        <v>15287</v>
      </c>
      <c r="H13" s="9">
        <v>235</v>
      </c>
      <c r="I13" s="9">
        <v>160</v>
      </c>
      <c r="J13" s="9">
        <v>221</v>
      </c>
      <c r="K13" s="10">
        <v>643</v>
      </c>
    </row>
    <row r="14" spans="1:11" x14ac:dyDescent="0.25">
      <c r="A14">
        <v>10</v>
      </c>
      <c r="B14" s="15" t="s">
        <v>385</v>
      </c>
      <c r="C14" s="18">
        <v>5168</v>
      </c>
      <c r="D14" s="8">
        <v>0</v>
      </c>
      <c r="E14" s="9">
        <v>4564</v>
      </c>
      <c r="F14" s="10">
        <v>604</v>
      </c>
      <c r="G14" s="8">
        <v>0</v>
      </c>
      <c r="H14" s="9">
        <v>136</v>
      </c>
      <c r="I14" s="9">
        <v>42</v>
      </c>
      <c r="J14" s="9">
        <v>123</v>
      </c>
      <c r="K14" s="10">
        <v>4867</v>
      </c>
    </row>
    <row r="15" spans="1:11" x14ac:dyDescent="0.25">
      <c r="A15">
        <v>11</v>
      </c>
      <c r="B15" s="15" t="s">
        <v>62</v>
      </c>
      <c r="C15" s="18">
        <v>17547</v>
      </c>
      <c r="D15" s="8">
        <v>6031</v>
      </c>
      <c r="E15" s="9">
        <v>5879</v>
      </c>
      <c r="F15" s="10">
        <v>5637</v>
      </c>
      <c r="G15" s="8">
        <v>16057</v>
      </c>
      <c r="H15" s="9">
        <v>439</v>
      </c>
      <c r="I15" s="9">
        <v>154</v>
      </c>
      <c r="J15" s="9">
        <v>436</v>
      </c>
      <c r="K15" s="10">
        <v>461</v>
      </c>
    </row>
    <row r="16" spans="1:11" x14ac:dyDescent="0.25">
      <c r="A16">
        <v>12</v>
      </c>
      <c r="B16" s="15" t="s">
        <v>69</v>
      </c>
      <c r="C16" s="18">
        <v>4671</v>
      </c>
      <c r="D16" s="8">
        <v>1691</v>
      </c>
      <c r="E16" s="9">
        <v>1593</v>
      </c>
      <c r="F16" s="10">
        <v>1387</v>
      </c>
      <c r="G16" s="8">
        <v>4247</v>
      </c>
      <c r="H16" s="9">
        <v>47</v>
      </c>
      <c r="I16" s="9">
        <v>23</v>
      </c>
      <c r="J16" s="9">
        <v>83</v>
      </c>
      <c r="K16" s="10">
        <v>271</v>
      </c>
    </row>
    <row r="17" spans="1:11" x14ac:dyDescent="0.25">
      <c r="A17">
        <v>13</v>
      </c>
      <c r="B17" s="15" t="s">
        <v>386</v>
      </c>
      <c r="C17" s="18">
        <v>4018</v>
      </c>
      <c r="D17" s="8">
        <v>1818</v>
      </c>
      <c r="E17" s="9">
        <v>1210</v>
      </c>
      <c r="F17" s="10">
        <v>990</v>
      </c>
      <c r="G17" s="8">
        <v>0</v>
      </c>
      <c r="H17" s="9">
        <v>43</v>
      </c>
      <c r="I17" s="9">
        <v>23</v>
      </c>
      <c r="J17" s="9">
        <v>78</v>
      </c>
      <c r="K17" s="10">
        <v>3874</v>
      </c>
    </row>
    <row r="18" spans="1:11" x14ac:dyDescent="0.25">
      <c r="A18">
        <v>14</v>
      </c>
      <c r="B18" s="15" t="s">
        <v>80</v>
      </c>
      <c r="C18" s="18">
        <v>11110</v>
      </c>
      <c r="D18" s="8">
        <v>5010</v>
      </c>
      <c r="E18" s="9">
        <v>3125</v>
      </c>
      <c r="F18" s="10">
        <v>2975</v>
      </c>
      <c r="G18" s="8">
        <v>9984</v>
      </c>
      <c r="H18" s="9">
        <v>239</v>
      </c>
      <c r="I18" s="9">
        <v>91</v>
      </c>
      <c r="J18" s="9">
        <v>290</v>
      </c>
      <c r="K18" s="10">
        <v>506</v>
      </c>
    </row>
    <row r="19" spans="1:11" x14ac:dyDescent="0.25">
      <c r="A19">
        <v>15</v>
      </c>
      <c r="B19" s="15" t="s">
        <v>401</v>
      </c>
      <c r="C19" s="18">
        <v>1029</v>
      </c>
      <c r="D19" s="8">
        <v>0</v>
      </c>
      <c r="E19" s="9">
        <v>0</v>
      </c>
      <c r="F19" s="10">
        <v>1029</v>
      </c>
      <c r="G19" s="8">
        <v>957</v>
      </c>
      <c r="H19" s="9">
        <v>9</v>
      </c>
      <c r="I19" s="9">
        <v>10</v>
      </c>
      <c r="J19" s="9">
        <v>25</v>
      </c>
      <c r="K19" s="10">
        <v>28</v>
      </c>
    </row>
    <row r="20" spans="1:11" x14ac:dyDescent="0.25">
      <c r="A20">
        <v>16</v>
      </c>
      <c r="B20" s="15" t="s">
        <v>94</v>
      </c>
      <c r="C20" s="18">
        <v>5347</v>
      </c>
      <c r="D20" s="8">
        <v>2413</v>
      </c>
      <c r="E20" s="9">
        <v>1417</v>
      </c>
      <c r="F20" s="10">
        <v>1517</v>
      </c>
      <c r="G20" s="8">
        <v>1288</v>
      </c>
      <c r="H20" s="9">
        <v>76</v>
      </c>
      <c r="I20" s="9">
        <v>29</v>
      </c>
      <c r="J20" s="9">
        <v>138</v>
      </c>
      <c r="K20" s="10">
        <v>3816</v>
      </c>
    </row>
    <row r="21" spans="1:11" x14ac:dyDescent="0.25">
      <c r="A21">
        <v>17</v>
      </c>
      <c r="B21" s="15" t="s">
        <v>101</v>
      </c>
      <c r="C21" s="18">
        <v>6171</v>
      </c>
      <c r="D21" s="8">
        <v>1997</v>
      </c>
      <c r="E21" s="9">
        <v>1996</v>
      </c>
      <c r="F21" s="10">
        <v>2178</v>
      </c>
      <c r="G21" s="8">
        <v>5783</v>
      </c>
      <c r="H21" s="9">
        <v>95</v>
      </c>
      <c r="I21" s="9">
        <v>42</v>
      </c>
      <c r="J21" s="9">
        <v>122</v>
      </c>
      <c r="K21" s="10">
        <v>129</v>
      </c>
    </row>
    <row r="22" spans="1:11" x14ac:dyDescent="0.25">
      <c r="A22">
        <v>18</v>
      </c>
      <c r="B22" s="15" t="s">
        <v>387</v>
      </c>
      <c r="C22" s="18">
        <v>3217</v>
      </c>
      <c r="D22" s="8">
        <v>1273</v>
      </c>
      <c r="E22" s="9">
        <v>1305</v>
      </c>
      <c r="F22" s="10">
        <v>639</v>
      </c>
      <c r="G22" s="8">
        <v>0</v>
      </c>
      <c r="H22" s="9">
        <v>131</v>
      </c>
      <c r="I22" s="9">
        <v>26</v>
      </c>
      <c r="J22" s="9">
        <v>94</v>
      </c>
      <c r="K22" s="10">
        <v>2966</v>
      </c>
    </row>
    <row r="23" spans="1:11" x14ac:dyDescent="0.25">
      <c r="A23">
        <v>19</v>
      </c>
      <c r="B23" s="20" t="s">
        <v>397</v>
      </c>
      <c r="C23" s="18" t="s">
        <v>393</v>
      </c>
      <c r="D23" s="8"/>
      <c r="E23" s="9"/>
      <c r="F23" s="10"/>
      <c r="G23" s="8"/>
      <c r="H23" s="9"/>
      <c r="I23" s="9"/>
      <c r="J23" s="9"/>
      <c r="K23" s="10"/>
    </row>
    <row r="24" spans="1:11" x14ac:dyDescent="0.25">
      <c r="A24">
        <v>20</v>
      </c>
      <c r="B24" s="15" t="s">
        <v>112</v>
      </c>
      <c r="C24" s="18">
        <v>127783</v>
      </c>
      <c r="D24" s="8">
        <v>51087</v>
      </c>
      <c r="E24" s="9">
        <v>41091</v>
      </c>
      <c r="F24" s="10">
        <v>35605</v>
      </c>
      <c r="G24" s="8">
        <v>116788</v>
      </c>
      <c r="H24" s="9">
        <v>2628</v>
      </c>
      <c r="I24" s="9">
        <v>1209</v>
      </c>
      <c r="J24" s="9">
        <v>3442</v>
      </c>
      <c r="K24" s="10">
        <v>3716</v>
      </c>
    </row>
    <row r="25" spans="1:11" x14ac:dyDescent="0.25">
      <c r="A25">
        <v>21</v>
      </c>
      <c r="B25" s="15" t="s">
        <v>119</v>
      </c>
      <c r="C25" s="18">
        <v>24405</v>
      </c>
      <c r="D25" s="8">
        <v>9501</v>
      </c>
      <c r="E25" s="9">
        <v>8378</v>
      </c>
      <c r="F25" s="10">
        <v>6526</v>
      </c>
      <c r="G25" s="8">
        <v>22792</v>
      </c>
      <c r="H25" s="9">
        <v>443</v>
      </c>
      <c r="I25" s="9">
        <v>242</v>
      </c>
      <c r="J25" s="9">
        <v>702</v>
      </c>
      <c r="K25" s="10">
        <v>226</v>
      </c>
    </row>
    <row r="26" spans="1:11" x14ac:dyDescent="0.25">
      <c r="A26">
        <v>22</v>
      </c>
      <c r="B26" s="15" t="s">
        <v>126</v>
      </c>
      <c r="C26" s="18">
        <v>9942</v>
      </c>
      <c r="D26" s="8">
        <v>1626</v>
      </c>
      <c r="E26" s="9">
        <v>4565</v>
      </c>
      <c r="F26" s="10">
        <v>3751</v>
      </c>
      <c r="G26" s="8">
        <v>9099</v>
      </c>
      <c r="H26" s="9">
        <v>166</v>
      </c>
      <c r="I26" s="9">
        <v>66</v>
      </c>
      <c r="J26" s="9">
        <v>247</v>
      </c>
      <c r="K26" s="10">
        <v>364</v>
      </c>
    </row>
    <row r="27" spans="1:11" x14ac:dyDescent="0.25">
      <c r="A27">
        <v>23</v>
      </c>
      <c r="B27" s="20" t="s">
        <v>396</v>
      </c>
      <c r="C27" s="18" t="s">
        <v>393</v>
      </c>
      <c r="D27" s="8"/>
      <c r="E27" s="9"/>
      <c r="F27" s="10"/>
      <c r="G27" s="8"/>
      <c r="H27" s="9"/>
      <c r="I27" s="9"/>
      <c r="J27" s="9"/>
      <c r="K27" s="10"/>
    </row>
    <row r="28" spans="1:11" x14ac:dyDescent="0.25">
      <c r="A28">
        <v>24</v>
      </c>
      <c r="B28" s="15" t="s">
        <v>133</v>
      </c>
      <c r="C28" s="18">
        <v>3972</v>
      </c>
      <c r="D28" s="8">
        <v>1864</v>
      </c>
      <c r="E28" s="9">
        <v>1216</v>
      </c>
      <c r="F28" s="10">
        <v>892</v>
      </c>
      <c r="G28" s="8">
        <v>1960</v>
      </c>
      <c r="H28" s="9">
        <v>61</v>
      </c>
      <c r="I28" s="9">
        <v>15</v>
      </c>
      <c r="J28" s="9">
        <v>91</v>
      </c>
      <c r="K28" s="10">
        <v>1845</v>
      </c>
    </row>
    <row r="29" spans="1:11" x14ac:dyDescent="0.25">
      <c r="A29">
        <v>25</v>
      </c>
      <c r="B29" s="15" t="s">
        <v>402</v>
      </c>
      <c r="C29" s="18">
        <v>3514</v>
      </c>
      <c r="D29" s="8">
        <v>0</v>
      </c>
      <c r="E29" s="9">
        <v>1767</v>
      </c>
      <c r="F29" s="10">
        <v>1747</v>
      </c>
      <c r="G29" s="8">
        <v>3173</v>
      </c>
      <c r="H29" s="9">
        <v>71</v>
      </c>
      <c r="I29" s="9">
        <v>32</v>
      </c>
      <c r="J29" s="9">
        <v>110</v>
      </c>
      <c r="K29" s="10">
        <v>128</v>
      </c>
    </row>
    <row r="30" spans="1:11" x14ac:dyDescent="0.25">
      <c r="A30">
        <v>26</v>
      </c>
      <c r="B30" s="15" t="s">
        <v>388</v>
      </c>
      <c r="C30" s="18">
        <v>13027</v>
      </c>
      <c r="D30" s="8">
        <v>4741</v>
      </c>
      <c r="E30" s="9">
        <v>3819</v>
      </c>
      <c r="F30" s="10">
        <v>4467</v>
      </c>
      <c r="G30" s="8">
        <v>0</v>
      </c>
      <c r="H30" s="9">
        <v>73</v>
      </c>
      <c r="I30" s="9">
        <v>76</v>
      </c>
      <c r="J30" s="9">
        <v>241</v>
      </c>
      <c r="K30" s="10">
        <v>12637</v>
      </c>
    </row>
    <row r="31" spans="1:11" x14ac:dyDescent="0.25">
      <c r="A31">
        <v>27</v>
      </c>
      <c r="B31" s="15" t="s">
        <v>149</v>
      </c>
      <c r="C31" s="18">
        <v>7927</v>
      </c>
      <c r="D31" s="8">
        <v>3151</v>
      </c>
      <c r="E31" s="9">
        <v>3056</v>
      </c>
      <c r="F31" s="10">
        <v>1720</v>
      </c>
      <c r="G31" s="8">
        <v>7395</v>
      </c>
      <c r="H31" s="9">
        <v>147</v>
      </c>
      <c r="I31" s="9">
        <v>60</v>
      </c>
      <c r="J31" s="9">
        <v>159</v>
      </c>
      <c r="K31" s="10">
        <v>166</v>
      </c>
    </row>
    <row r="32" spans="1:11" x14ac:dyDescent="0.25">
      <c r="A32">
        <v>28</v>
      </c>
      <c r="B32" s="15" t="s">
        <v>155</v>
      </c>
      <c r="C32" s="18">
        <v>6196</v>
      </c>
      <c r="D32" s="8">
        <v>2142</v>
      </c>
      <c r="E32" s="9">
        <v>2045</v>
      </c>
      <c r="F32" s="10">
        <v>2009</v>
      </c>
      <c r="G32" s="8">
        <v>5793</v>
      </c>
      <c r="H32" s="9">
        <v>33</v>
      </c>
      <c r="I32" s="9">
        <v>25</v>
      </c>
      <c r="J32" s="9">
        <v>117</v>
      </c>
      <c r="K32" s="10">
        <v>228</v>
      </c>
    </row>
    <row r="33" spans="1:11" x14ac:dyDescent="0.25">
      <c r="A33">
        <v>29</v>
      </c>
      <c r="B33" s="15" t="s">
        <v>161</v>
      </c>
      <c r="C33" s="18">
        <v>3431</v>
      </c>
      <c r="D33" s="8">
        <v>1427</v>
      </c>
      <c r="E33" s="9">
        <v>1328</v>
      </c>
      <c r="F33" s="10">
        <v>676</v>
      </c>
      <c r="G33" s="8">
        <v>3232</v>
      </c>
      <c r="H33" s="9">
        <v>31</v>
      </c>
      <c r="I33" s="9">
        <v>17</v>
      </c>
      <c r="J33" s="9">
        <v>60</v>
      </c>
      <c r="K33" s="10">
        <v>91</v>
      </c>
    </row>
    <row r="34" spans="1:11" x14ac:dyDescent="0.25">
      <c r="A34">
        <v>30</v>
      </c>
      <c r="B34" s="15" t="s">
        <v>165</v>
      </c>
      <c r="C34" s="18">
        <v>39517</v>
      </c>
      <c r="D34" s="8">
        <v>12050</v>
      </c>
      <c r="E34" s="9">
        <v>13710</v>
      </c>
      <c r="F34" s="10">
        <v>13757</v>
      </c>
      <c r="G34" s="8">
        <v>34862</v>
      </c>
      <c r="H34" s="9">
        <v>2382</v>
      </c>
      <c r="I34" s="9">
        <v>623</v>
      </c>
      <c r="J34" s="9">
        <v>861</v>
      </c>
      <c r="K34" s="10">
        <v>789</v>
      </c>
    </row>
    <row r="35" spans="1:11" x14ac:dyDescent="0.25">
      <c r="A35">
        <v>31</v>
      </c>
      <c r="B35" s="15" t="s">
        <v>403</v>
      </c>
      <c r="C35" s="18">
        <v>2088</v>
      </c>
      <c r="D35" s="8">
        <v>0</v>
      </c>
      <c r="E35" s="9">
        <v>1393</v>
      </c>
      <c r="F35" s="10">
        <v>695</v>
      </c>
      <c r="G35" s="8">
        <v>2006</v>
      </c>
      <c r="H35" s="9">
        <v>10</v>
      </c>
      <c r="I35" s="9">
        <v>12</v>
      </c>
      <c r="J35" s="9">
        <v>28</v>
      </c>
      <c r="K35" s="10">
        <v>32</v>
      </c>
    </row>
    <row r="36" spans="1:11" x14ac:dyDescent="0.25">
      <c r="A36">
        <v>32</v>
      </c>
      <c r="B36" s="15" t="s">
        <v>176</v>
      </c>
      <c r="C36" s="18">
        <v>17938</v>
      </c>
      <c r="D36" s="8">
        <v>5781</v>
      </c>
      <c r="E36" s="9">
        <v>7603</v>
      </c>
      <c r="F36" s="10">
        <v>4554</v>
      </c>
      <c r="G36" s="8">
        <v>16748</v>
      </c>
      <c r="H36" s="9">
        <v>119</v>
      </c>
      <c r="I36" s="9">
        <v>77</v>
      </c>
      <c r="J36" s="9">
        <v>242</v>
      </c>
      <c r="K36" s="10">
        <v>752</v>
      </c>
    </row>
    <row r="37" spans="1:11" x14ac:dyDescent="0.25">
      <c r="A37">
        <v>33</v>
      </c>
      <c r="B37" s="15" t="s">
        <v>182</v>
      </c>
      <c r="C37" s="18">
        <v>4791</v>
      </c>
      <c r="D37" s="8">
        <v>1667</v>
      </c>
      <c r="E37" s="9">
        <v>1409</v>
      </c>
      <c r="F37" s="10">
        <v>1715</v>
      </c>
      <c r="G37" s="8">
        <v>4350</v>
      </c>
      <c r="H37" s="9">
        <v>88</v>
      </c>
      <c r="I37" s="9">
        <v>40</v>
      </c>
      <c r="J37" s="9">
        <v>129</v>
      </c>
      <c r="K37" s="10">
        <v>184</v>
      </c>
    </row>
    <row r="38" spans="1:11" x14ac:dyDescent="0.25">
      <c r="A38">
        <v>34</v>
      </c>
      <c r="B38" s="15" t="s">
        <v>188</v>
      </c>
      <c r="C38" s="18">
        <v>26903</v>
      </c>
      <c r="D38" s="8">
        <v>11411</v>
      </c>
      <c r="E38" s="9">
        <v>10858</v>
      </c>
      <c r="F38" s="10">
        <v>4634</v>
      </c>
      <c r="G38" s="8">
        <v>24037</v>
      </c>
      <c r="H38" s="9">
        <v>928</v>
      </c>
      <c r="I38" s="9">
        <v>248</v>
      </c>
      <c r="J38" s="9">
        <v>1147</v>
      </c>
      <c r="K38" s="10">
        <v>543</v>
      </c>
    </row>
    <row r="39" spans="1:11" x14ac:dyDescent="0.25">
      <c r="A39">
        <v>35</v>
      </c>
      <c r="B39" s="20" t="s">
        <v>398</v>
      </c>
      <c r="C39" s="18" t="s">
        <v>393</v>
      </c>
      <c r="D39" s="8"/>
      <c r="E39" s="9"/>
      <c r="F39" s="10"/>
      <c r="G39" s="8"/>
      <c r="H39" s="9"/>
      <c r="I39" s="9"/>
      <c r="J39" s="9"/>
      <c r="K39" s="10"/>
    </row>
    <row r="40" spans="1:11" x14ac:dyDescent="0.25">
      <c r="A40">
        <v>36</v>
      </c>
      <c r="B40" s="15" t="s">
        <v>195</v>
      </c>
      <c r="C40" s="18">
        <v>5347</v>
      </c>
      <c r="D40" s="8">
        <v>1649</v>
      </c>
      <c r="E40" s="9">
        <v>2008</v>
      </c>
      <c r="F40" s="10">
        <v>1690</v>
      </c>
      <c r="G40" s="8">
        <v>5018</v>
      </c>
      <c r="H40" s="9">
        <v>59</v>
      </c>
      <c r="I40" s="9">
        <v>36</v>
      </c>
      <c r="J40" s="9">
        <v>125</v>
      </c>
      <c r="K40" s="10">
        <v>109</v>
      </c>
    </row>
    <row r="41" spans="1:11" x14ac:dyDescent="0.25">
      <c r="A41">
        <v>37</v>
      </c>
      <c r="B41" s="20" t="s">
        <v>394</v>
      </c>
      <c r="C41" s="18" t="s">
        <v>393</v>
      </c>
      <c r="D41" s="8"/>
      <c r="E41" s="9"/>
      <c r="F41" s="10"/>
      <c r="G41" s="8"/>
      <c r="H41" s="9"/>
      <c r="I41" s="9"/>
      <c r="J41" s="9"/>
      <c r="K41" s="10"/>
    </row>
    <row r="42" spans="1:11" x14ac:dyDescent="0.25">
      <c r="A42">
        <v>38</v>
      </c>
      <c r="B42" s="15" t="s">
        <v>201</v>
      </c>
      <c r="C42" s="18">
        <v>7738</v>
      </c>
      <c r="D42" s="8">
        <v>3761</v>
      </c>
      <c r="E42" s="9">
        <v>2338</v>
      </c>
      <c r="F42" s="10">
        <v>1639</v>
      </c>
      <c r="G42" s="8">
        <v>7125</v>
      </c>
      <c r="H42" s="9">
        <v>102</v>
      </c>
      <c r="I42" s="9">
        <v>51</v>
      </c>
      <c r="J42" s="9">
        <v>205</v>
      </c>
      <c r="K42" s="10">
        <v>255</v>
      </c>
    </row>
    <row r="43" spans="1:11" x14ac:dyDescent="0.25">
      <c r="A43">
        <v>39</v>
      </c>
      <c r="B43" s="15" t="s">
        <v>208</v>
      </c>
      <c r="C43" s="18">
        <v>5987</v>
      </c>
      <c r="D43" s="8">
        <v>2221</v>
      </c>
      <c r="E43" s="9">
        <v>1613</v>
      </c>
      <c r="F43" s="10">
        <v>2153</v>
      </c>
      <c r="G43" s="8">
        <v>5544</v>
      </c>
      <c r="H43" s="9">
        <v>111</v>
      </c>
      <c r="I43" s="9">
        <v>49</v>
      </c>
      <c r="J43" s="9">
        <v>94</v>
      </c>
      <c r="K43" s="10">
        <v>189</v>
      </c>
    </row>
    <row r="44" spans="1:11" x14ac:dyDescent="0.25">
      <c r="A44">
        <v>40</v>
      </c>
      <c r="B44" s="15" t="s">
        <v>213</v>
      </c>
      <c r="C44" s="18">
        <v>4324</v>
      </c>
      <c r="D44" s="8">
        <v>1501</v>
      </c>
      <c r="E44" s="9">
        <v>1221</v>
      </c>
      <c r="F44" s="10">
        <v>1602</v>
      </c>
      <c r="G44" s="8">
        <v>2281</v>
      </c>
      <c r="H44" s="9">
        <v>1871</v>
      </c>
      <c r="I44" s="9">
        <v>23</v>
      </c>
      <c r="J44" s="9">
        <v>68</v>
      </c>
      <c r="K44" s="10">
        <v>81</v>
      </c>
    </row>
    <row r="45" spans="1:11" x14ac:dyDescent="0.25">
      <c r="A45">
        <v>41</v>
      </c>
      <c r="B45" s="15" t="s">
        <v>389</v>
      </c>
      <c r="C45" s="18">
        <v>2401</v>
      </c>
      <c r="D45" s="8">
        <v>0</v>
      </c>
      <c r="E45" s="9">
        <v>1457</v>
      </c>
      <c r="F45" s="10">
        <v>944</v>
      </c>
      <c r="G45" s="8">
        <v>0</v>
      </c>
      <c r="H45" s="9">
        <v>40</v>
      </c>
      <c r="I45" s="9">
        <v>13</v>
      </c>
      <c r="J45" s="9">
        <v>45</v>
      </c>
      <c r="K45" s="10">
        <v>2303</v>
      </c>
    </row>
    <row r="46" spans="1:11" x14ac:dyDescent="0.25">
      <c r="A46">
        <v>42</v>
      </c>
      <c r="B46" s="15" t="s">
        <v>390</v>
      </c>
      <c r="C46" s="18">
        <v>6245</v>
      </c>
      <c r="D46" s="8">
        <v>2043</v>
      </c>
      <c r="E46" s="9">
        <v>2228</v>
      </c>
      <c r="F46" s="10">
        <v>1974</v>
      </c>
      <c r="G46" s="8">
        <v>0</v>
      </c>
      <c r="H46" s="9">
        <v>91</v>
      </c>
      <c r="I46" s="9">
        <v>48</v>
      </c>
      <c r="J46" s="9">
        <v>134</v>
      </c>
      <c r="K46" s="10">
        <v>5972</v>
      </c>
    </row>
    <row r="47" spans="1:11" x14ac:dyDescent="0.25">
      <c r="A47">
        <v>43</v>
      </c>
      <c r="B47" s="15" t="s">
        <v>228</v>
      </c>
      <c r="C47" s="18">
        <v>5827</v>
      </c>
      <c r="D47" s="8">
        <v>2113</v>
      </c>
      <c r="E47" s="9">
        <v>2032</v>
      </c>
      <c r="F47" s="10">
        <v>1682</v>
      </c>
      <c r="G47" s="8">
        <v>5426</v>
      </c>
      <c r="H47" s="9">
        <v>72</v>
      </c>
      <c r="I47" s="9">
        <v>27</v>
      </c>
      <c r="J47" s="9">
        <v>117</v>
      </c>
      <c r="K47" s="10">
        <v>185</v>
      </c>
    </row>
    <row r="48" spans="1:11" x14ac:dyDescent="0.25">
      <c r="A48">
        <v>44</v>
      </c>
      <c r="B48" s="15" t="s">
        <v>233</v>
      </c>
      <c r="C48" s="18">
        <v>4886</v>
      </c>
      <c r="D48" s="8">
        <v>1848</v>
      </c>
      <c r="E48" s="9">
        <v>1537</v>
      </c>
      <c r="F48" s="10">
        <v>1501</v>
      </c>
      <c r="G48" s="8">
        <v>2903</v>
      </c>
      <c r="H48" s="9">
        <v>29</v>
      </c>
      <c r="I48" s="9">
        <v>27</v>
      </c>
      <c r="J48" s="9">
        <v>124</v>
      </c>
      <c r="K48" s="10">
        <v>1803</v>
      </c>
    </row>
    <row r="49" spans="1:11" x14ac:dyDescent="0.25">
      <c r="A49">
        <v>45</v>
      </c>
      <c r="B49" s="15" t="s">
        <v>238</v>
      </c>
      <c r="C49" s="18">
        <v>11400</v>
      </c>
      <c r="D49" s="8">
        <v>3697</v>
      </c>
      <c r="E49" s="9">
        <v>4620</v>
      </c>
      <c r="F49" s="10">
        <v>3083</v>
      </c>
      <c r="G49" s="8">
        <v>7231</v>
      </c>
      <c r="H49" s="9">
        <v>127</v>
      </c>
      <c r="I49" s="9">
        <v>49</v>
      </c>
      <c r="J49" s="9">
        <v>127</v>
      </c>
      <c r="K49" s="10">
        <v>3866</v>
      </c>
    </row>
    <row r="50" spans="1:11" x14ac:dyDescent="0.25">
      <c r="A50">
        <v>46</v>
      </c>
      <c r="B50" s="15" t="s">
        <v>391</v>
      </c>
      <c r="C50" s="18">
        <v>56678</v>
      </c>
      <c r="D50" s="8">
        <v>20653</v>
      </c>
      <c r="E50" s="9">
        <v>18613</v>
      </c>
      <c r="F50" s="10">
        <v>17412</v>
      </c>
      <c r="G50" s="8">
        <v>0</v>
      </c>
      <c r="H50" s="9">
        <v>56678</v>
      </c>
      <c r="I50" s="9">
        <v>0</v>
      </c>
      <c r="J50" s="9">
        <v>0</v>
      </c>
      <c r="K50" s="10">
        <v>0</v>
      </c>
    </row>
    <row r="51" spans="1:11" x14ac:dyDescent="0.25">
      <c r="A51">
        <v>47</v>
      </c>
      <c r="B51" s="20" t="s">
        <v>392</v>
      </c>
      <c r="C51" s="18" t="s">
        <v>393</v>
      </c>
      <c r="D51" s="8"/>
      <c r="E51" s="9"/>
      <c r="F51" s="10"/>
      <c r="G51" s="8"/>
      <c r="H51" s="9"/>
      <c r="I51" s="9"/>
      <c r="J51" s="9"/>
      <c r="K51" s="10"/>
    </row>
    <row r="52" spans="1:11" x14ac:dyDescent="0.25">
      <c r="A52">
        <v>48</v>
      </c>
      <c r="B52" s="15" t="s">
        <v>245</v>
      </c>
      <c r="C52" s="18">
        <v>5734</v>
      </c>
      <c r="D52" s="8">
        <v>2067</v>
      </c>
      <c r="E52" s="9">
        <v>1829</v>
      </c>
      <c r="F52" s="10">
        <v>1838</v>
      </c>
      <c r="G52" s="8">
        <v>5450</v>
      </c>
      <c r="H52" s="9">
        <v>57</v>
      </c>
      <c r="I52" s="9">
        <v>31</v>
      </c>
      <c r="J52" s="9">
        <v>76</v>
      </c>
      <c r="K52" s="10">
        <v>120</v>
      </c>
    </row>
    <row r="53" spans="1:11" x14ac:dyDescent="0.25">
      <c r="A53">
        <v>49</v>
      </c>
      <c r="B53" s="15" t="s">
        <v>250</v>
      </c>
      <c r="C53" s="18">
        <v>3449</v>
      </c>
      <c r="D53" s="8">
        <v>1563</v>
      </c>
      <c r="E53" s="9">
        <v>1403</v>
      </c>
      <c r="F53" s="10">
        <v>483</v>
      </c>
      <c r="G53" s="8">
        <v>3244</v>
      </c>
      <c r="H53" s="9">
        <v>45</v>
      </c>
      <c r="I53" s="9">
        <v>28</v>
      </c>
      <c r="J53" s="9">
        <v>75</v>
      </c>
      <c r="K53" s="10">
        <v>57</v>
      </c>
    </row>
    <row r="54" spans="1:11" x14ac:dyDescent="0.25">
      <c r="A54">
        <v>50</v>
      </c>
      <c r="B54" s="21" t="s">
        <v>395</v>
      </c>
      <c r="C54" s="19" t="s">
        <v>393</v>
      </c>
      <c r="D54" s="11"/>
      <c r="E54" s="12"/>
      <c r="F54" s="13"/>
      <c r="G54" s="11"/>
      <c r="H54" s="12"/>
      <c r="I54" s="12"/>
      <c r="J54" s="12"/>
      <c r="K54" s="13"/>
    </row>
    <row r="55" spans="1:11" x14ac:dyDescent="0.25">
      <c r="C55" s="4"/>
    </row>
  </sheetData>
  <mergeCells count="2">
    <mergeCell ref="D3:F3"/>
    <mergeCell ref="G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9EE8D-511B-4346-B0AE-9852041A6687}">
  <dimension ref="A3:K55"/>
  <sheetViews>
    <sheetView tabSelected="1" topLeftCell="A24" workbookViewId="0">
      <selection activeCell="B6" sqref="B6"/>
    </sheetView>
  </sheetViews>
  <sheetFormatPr defaultRowHeight="15" x14ac:dyDescent="0.25"/>
  <cols>
    <col min="1" max="1" width="3.5703125" customWidth="1"/>
    <col min="3" max="6" width="15.7109375" customWidth="1"/>
    <col min="7" max="11" width="10.7109375" customWidth="1"/>
  </cols>
  <sheetData>
    <row r="3" spans="1:11" x14ac:dyDescent="0.25">
      <c r="A3" s="27"/>
      <c r="B3" s="27"/>
      <c r="C3" s="27"/>
      <c r="D3" s="42" t="s">
        <v>382</v>
      </c>
      <c r="E3" s="43"/>
      <c r="F3" s="44"/>
      <c r="G3" s="42" t="s">
        <v>383</v>
      </c>
      <c r="H3" s="43"/>
      <c r="I3" s="43"/>
      <c r="J3" s="43"/>
      <c r="K3" s="44"/>
    </row>
    <row r="4" spans="1:11" ht="51.75" x14ac:dyDescent="0.25">
      <c r="A4" s="27"/>
      <c r="B4" s="22" t="s">
        <v>254</v>
      </c>
      <c r="C4" s="23" t="s">
        <v>578</v>
      </c>
      <c r="D4" s="24" t="s">
        <v>579</v>
      </c>
      <c r="E4" s="25" t="s">
        <v>580</v>
      </c>
      <c r="F4" s="26" t="s">
        <v>581</v>
      </c>
      <c r="G4" s="24" t="s">
        <v>256</v>
      </c>
      <c r="H4" s="25" t="s">
        <v>257</v>
      </c>
      <c r="I4" s="25" t="s">
        <v>258</v>
      </c>
      <c r="J4" s="25" t="s">
        <v>259</v>
      </c>
      <c r="K4" s="26" t="s">
        <v>381</v>
      </c>
    </row>
    <row r="5" spans="1:11" x14ac:dyDescent="0.25">
      <c r="A5" s="27">
        <v>1</v>
      </c>
      <c r="B5" s="28" t="s">
        <v>384</v>
      </c>
      <c r="C5" s="29" t="s">
        <v>412</v>
      </c>
      <c r="D5" s="30" t="s">
        <v>413</v>
      </c>
      <c r="E5" s="31" t="s">
        <v>414</v>
      </c>
      <c r="F5" s="32" t="s">
        <v>415</v>
      </c>
      <c r="G5" s="30">
        <v>0</v>
      </c>
      <c r="H5" s="31">
        <v>34</v>
      </c>
      <c r="I5" s="31">
        <v>26</v>
      </c>
      <c r="J5" s="31">
        <v>72</v>
      </c>
      <c r="K5" s="32">
        <v>3087</v>
      </c>
    </row>
    <row r="6" spans="1:11" x14ac:dyDescent="0.25">
      <c r="A6" s="27">
        <v>2</v>
      </c>
      <c r="B6" s="28" t="s">
        <v>404</v>
      </c>
      <c r="C6" s="29" t="s">
        <v>416</v>
      </c>
      <c r="D6" s="30" t="s">
        <v>415</v>
      </c>
      <c r="E6" s="31" t="s">
        <v>417</v>
      </c>
      <c r="F6" s="32" t="s">
        <v>418</v>
      </c>
      <c r="G6" s="30">
        <v>1895</v>
      </c>
      <c r="H6" s="31">
        <v>42</v>
      </c>
      <c r="I6" s="31">
        <v>16</v>
      </c>
      <c r="J6" s="31">
        <v>49</v>
      </c>
      <c r="K6" s="32">
        <v>457</v>
      </c>
    </row>
    <row r="7" spans="1:11" x14ac:dyDescent="0.25">
      <c r="A7" s="27">
        <v>3</v>
      </c>
      <c r="B7" s="28" t="s">
        <v>12</v>
      </c>
      <c r="C7" s="29" t="s">
        <v>419</v>
      </c>
      <c r="D7" s="30" t="s">
        <v>420</v>
      </c>
      <c r="E7" s="31" t="s">
        <v>421</v>
      </c>
      <c r="F7" s="32" t="s">
        <v>422</v>
      </c>
      <c r="G7" s="30">
        <v>4755</v>
      </c>
      <c r="H7" s="31">
        <v>142</v>
      </c>
      <c r="I7" s="31">
        <v>35</v>
      </c>
      <c r="J7" s="31">
        <v>123</v>
      </c>
      <c r="K7" s="32">
        <v>203</v>
      </c>
    </row>
    <row r="8" spans="1:11" x14ac:dyDescent="0.25">
      <c r="A8" s="27">
        <v>4</v>
      </c>
      <c r="B8" s="28" t="s">
        <v>19</v>
      </c>
      <c r="C8" s="29" t="s">
        <v>423</v>
      </c>
      <c r="D8" s="30" t="s">
        <v>424</v>
      </c>
      <c r="E8" s="31" t="s">
        <v>425</v>
      </c>
      <c r="F8" s="32" t="s">
        <v>426</v>
      </c>
      <c r="G8" s="30">
        <v>4801</v>
      </c>
      <c r="H8" s="31">
        <v>164</v>
      </c>
      <c r="I8" s="31">
        <v>34</v>
      </c>
      <c r="J8" s="31">
        <v>96</v>
      </c>
      <c r="K8" s="32">
        <v>151</v>
      </c>
    </row>
    <row r="9" spans="1:11" x14ac:dyDescent="0.25">
      <c r="A9" s="27">
        <v>5</v>
      </c>
      <c r="B9" s="28" t="s">
        <v>399</v>
      </c>
      <c r="C9" s="29" t="s">
        <v>427</v>
      </c>
      <c r="D9" s="30" t="s">
        <v>428</v>
      </c>
      <c r="E9" s="31" t="s">
        <v>429</v>
      </c>
      <c r="F9" s="32" t="s">
        <v>415</v>
      </c>
      <c r="G9" s="30">
        <v>2983</v>
      </c>
      <c r="H9" s="31">
        <v>32</v>
      </c>
      <c r="I9" s="31">
        <v>19</v>
      </c>
      <c r="J9" s="31">
        <v>61</v>
      </c>
      <c r="K9" s="32">
        <v>17</v>
      </c>
    </row>
    <row r="10" spans="1:11" x14ac:dyDescent="0.25">
      <c r="A10" s="27">
        <v>6</v>
      </c>
      <c r="B10" s="28" t="s">
        <v>32</v>
      </c>
      <c r="C10" s="29" t="s">
        <v>430</v>
      </c>
      <c r="D10" s="30" t="s">
        <v>431</v>
      </c>
      <c r="E10" s="31" t="s">
        <v>432</v>
      </c>
      <c r="F10" s="32" t="s">
        <v>433</v>
      </c>
      <c r="G10" s="30">
        <v>3242</v>
      </c>
      <c r="H10" s="31">
        <v>56</v>
      </c>
      <c r="I10" s="31">
        <v>45</v>
      </c>
      <c r="J10" s="31">
        <v>92</v>
      </c>
      <c r="K10" s="32">
        <v>442</v>
      </c>
    </row>
    <row r="11" spans="1:11" x14ac:dyDescent="0.25">
      <c r="A11" s="27">
        <v>7</v>
      </c>
      <c r="B11" s="28" t="s">
        <v>39</v>
      </c>
      <c r="C11" s="29" t="s">
        <v>434</v>
      </c>
      <c r="D11" s="30" t="s">
        <v>435</v>
      </c>
      <c r="E11" s="31" t="s">
        <v>436</v>
      </c>
      <c r="F11" s="32" t="s">
        <v>437</v>
      </c>
      <c r="G11" s="30">
        <v>5706</v>
      </c>
      <c r="H11" s="31">
        <v>118</v>
      </c>
      <c r="I11" s="31">
        <v>24</v>
      </c>
      <c r="J11" s="31">
        <v>78</v>
      </c>
      <c r="K11" s="32">
        <v>274</v>
      </c>
    </row>
    <row r="12" spans="1:11" x14ac:dyDescent="0.25">
      <c r="A12" s="27">
        <v>8</v>
      </c>
      <c r="B12" s="28" t="s">
        <v>400</v>
      </c>
      <c r="C12" s="29" t="s">
        <v>438</v>
      </c>
      <c r="D12" s="30" t="s">
        <v>439</v>
      </c>
      <c r="E12" s="31" t="s">
        <v>415</v>
      </c>
      <c r="F12" s="32" t="s">
        <v>440</v>
      </c>
      <c r="G12" s="30">
        <v>3920</v>
      </c>
      <c r="H12" s="31">
        <v>136</v>
      </c>
      <c r="I12" s="31">
        <v>61</v>
      </c>
      <c r="J12" s="31">
        <v>63</v>
      </c>
      <c r="K12" s="32">
        <v>304</v>
      </c>
    </row>
    <row r="13" spans="1:11" x14ac:dyDescent="0.25">
      <c r="A13" s="27">
        <v>9</v>
      </c>
      <c r="B13" s="28" t="s">
        <v>52</v>
      </c>
      <c r="C13" s="29" t="s">
        <v>441</v>
      </c>
      <c r="D13" s="30" t="s">
        <v>442</v>
      </c>
      <c r="E13" s="31" t="s">
        <v>443</v>
      </c>
      <c r="F13" s="32" t="s">
        <v>444</v>
      </c>
      <c r="G13" s="30">
        <v>15287</v>
      </c>
      <c r="H13" s="31">
        <v>235</v>
      </c>
      <c r="I13" s="31">
        <v>160</v>
      </c>
      <c r="J13" s="31">
        <v>221</v>
      </c>
      <c r="K13" s="32">
        <v>643</v>
      </c>
    </row>
    <row r="14" spans="1:11" x14ac:dyDescent="0.25">
      <c r="A14" s="27">
        <v>10</v>
      </c>
      <c r="B14" s="28" t="s">
        <v>385</v>
      </c>
      <c r="C14" s="29" t="s">
        <v>445</v>
      </c>
      <c r="D14" s="30" t="s">
        <v>415</v>
      </c>
      <c r="E14" s="31" t="s">
        <v>446</v>
      </c>
      <c r="F14" s="32" t="s">
        <v>447</v>
      </c>
      <c r="G14" s="30">
        <v>0</v>
      </c>
      <c r="H14" s="31">
        <v>136</v>
      </c>
      <c r="I14" s="31">
        <v>42</v>
      </c>
      <c r="J14" s="31">
        <v>123</v>
      </c>
      <c r="K14" s="32">
        <v>4867</v>
      </c>
    </row>
    <row r="15" spans="1:11" x14ac:dyDescent="0.25">
      <c r="A15" s="27">
        <v>11</v>
      </c>
      <c r="B15" s="28" t="s">
        <v>62</v>
      </c>
      <c r="C15" s="29" t="s">
        <v>448</v>
      </c>
      <c r="D15" s="30" t="s">
        <v>449</v>
      </c>
      <c r="E15" s="31" t="s">
        <v>450</v>
      </c>
      <c r="F15" s="32" t="s">
        <v>451</v>
      </c>
      <c r="G15" s="30">
        <v>16057</v>
      </c>
      <c r="H15" s="31">
        <v>439</v>
      </c>
      <c r="I15" s="31">
        <v>154</v>
      </c>
      <c r="J15" s="31">
        <v>436</v>
      </c>
      <c r="K15" s="32">
        <v>461</v>
      </c>
    </row>
    <row r="16" spans="1:11" x14ac:dyDescent="0.25">
      <c r="A16" s="27">
        <v>12</v>
      </c>
      <c r="B16" s="28" t="s">
        <v>69</v>
      </c>
      <c r="C16" s="29" t="s">
        <v>452</v>
      </c>
      <c r="D16" s="30" t="s">
        <v>453</v>
      </c>
      <c r="E16" s="31" t="s">
        <v>454</v>
      </c>
      <c r="F16" s="32" t="s">
        <v>455</v>
      </c>
      <c r="G16" s="30">
        <v>4247</v>
      </c>
      <c r="H16" s="31">
        <v>47</v>
      </c>
      <c r="I16" s="31">
        <v>23</v>
      </c>
      <c r="J16" s="31">
        <v>83</v>
      </c>
      <c r="K16" s="32">
        <v>271</v>
      </c>
    </row>
    <row r="17" spans="1:11" x14ac:dyDescent="0.25">
      <c r="A17" s="27">
        <v>13</v>
      </c>
      <c r="B17" s="28" t="s">
        <v>386</v>
      </c>
      <c r="C17" s="29" t="s">
        <v>456</v>
      </c>
      <c r="D17" s="30" t="s">
        <v>457</v>
      </c>
      <c r="E17" s="31" t="s">
        <v>458</v>
      </c>
      <c r="F17" s="32" t="s">
        <v>459</v>
      </c>
      <c r="G17" s="30">
        <v>0</v>
      </c>
      <c r="H17" s="31">
        <v>43</v>
      </c>
      <c r="I17" s="31">
        <v>23</v>
      </c>
      <c r="J17" s="31">
        <v>78</v>
      </c>
      <c r="K17" s="32">
        <v>3874</v>
      </c>
    </row>
    <row r="18" spans="1:11" x14ac:dyDescent="0.25">
      <c r="A18" s="27">
        <v>14</v>
      </c>
      <c r="B18" s="28" t="s">
        <v>80</v>
      </c>
      <c r="C18" s="29" t="s">
        <v>460</v>
      </c>
      <c r="D18" s="30" t="s">
        <v>461</v>
      </c>
      <c r="E18" s="31" t="s">
        <v>462</v>
      </c>
      <c r="F18" s="32" t="s">
        <v>463</v>
      </c>
      <c r="G18" s="30">
        <v>9984</v>
      </c>
      <c r="H18" s="31">
        <v>239</v>
      </c>
      <c r="I18" s="31">
        <v>91</v>
      </c>
      <c r="J18" s="31">
        <v>290</v>
      </c>
      <c r="K18" s="32">
        <v>506</v>
      </c>
    </row>
    <row r="19" spans="1:11" x14ac:dyDescent="0.25">
      <c r="A19" s="27">
        <v>15</v>
      </c>
      <c r="B19" s="28" t="s">
        <v>401</v>
      </c>
      <c r="C19" s="29" t="s">
        <v>464</v>
      </c>
      <c r="D19" s="30" t="s">
        <v>415</v>
      </c>
      <c r="E19" s="31" t="s">
        <v>415</v>
      </c>
      <c r="F19" s="32" t="s">
        <v>464</v>
      </c>
      <c r="G19" s="30">
        <v>957</v>
      </c>
      <c r="H19" s="31">
        <v>9</v>
      </c>
      <c r="I19" s="31">
        <v>10</v>
      </c>
      <c r="J19" s="31">
        <v>25</v>
      </c>
      <c r="K19" s="32">
        <v>28</v>
      </c>
    </row>
    <row r="20" spans="1:11" x14ac:dyDescent="0.25">
      <c r="A20" s="27">
        <v>16</v>
      </c>
      <c r="B20" s="28" t="s">
        <v>582</v>
      </c>
      <c r="C20" s="29" t="s">
        <v>465</v>
      </c>
      <c r="D20" s="30" t="s">
        <v>466</v>
      </c>
      <c r="E20" s="31" t="s">
        <v>467</v>
      </c>
      <c r="F20" s="32" t="s">
        <v>468</v>
      </c>
      <c r="G20" s="30">
        <v>1288</v>
      </c>
      <c r="H20" s="31">
        <v>76</v>
      </c>
      <c r="I20" s="31">
        <v>29</v>
      </c>
      <c r="J20" s="31">
        <v>138</v>
      </c>
      <c r="K20" s="32">
        <v>3816</v>
      </c>
    </row>
    <row r="21" spans="1:11" x14ac:dyDescent="0.25">
      <c r="A21" s="27">
        <v>17</v>
      </c>
      <c r="B21" s="28" t="s">
        <v>101</v>
      </c>
      <c r="C21" s="29" t="s">
        <v>469</v>
      </c>
      <c r="D21" s="30" t="s">
        <v>470</v>
      </c>
      <c r="E21" s="31" t="s">
        <v>471</v>
      </c>
      <c r="F21" s="32" t="s">
        <v>472</v>
      </c>
      <c r="G21" s="30">
        <v>5783</v>
      </c>
      <c r="H21" s="31">
        <v>95</v>
      </c>
      <c r="I21" s="31">
        <v>42</v>
      </c>
      <c r="J21" s="31">
        <v>122</v>
      </c>
      <c r="K21" s="32">
        <v>129</v>
      </c>
    </row>
    <row r="22" spans="1:11" x14ac:dyDescent="0.25">
      <c r="A22" s="27">
        <v>18</v>
      </c>
      <c r="B22" s="28" t="s">
        <v>387</v>
      </c>
      <c r="C22" s="29" t="s">
        <v>473</v>
      </c>
      <c r="D22" s="30" t="s">
        <v>474</v>
      </c>
      <c r="E22" s="31" t="s">
        <v>475</v>
      </c>
      <c r="F22" s="32" t="s">
        <v>476</v>
      </c>
      <c r="G22" s="30">
        <v>0</v>
      </c>
      <c r="H22" s="31">
        <v>131</v>
      </c>
      <c r="I22" s="31">
        <v>26</v>
      </c>
      <c r="J22" s="31">
        <v>94</v>
      </c>
      <c r="K22" s="32">
        <v>2966</v>
      </c>
    </row>
    <row r="23" spans="1:11" x14ac:dyDescent="0.25">
      <c r="A23" s="27">
        <v>19</v>
      </c>
      <c r="B23" s="33" t="s">
        <v>397</v>
      </c>
      <c r="C23" s="29" t="s">
        <v>393</v>
      </c>
      <c r="D23" s="30"/>
      <c r="E23" s="31"/>
      <c r="F23" s="32"/>
      <c r="G23" s="30"/>
      <c r="H23" s="31"/>
      <c r="I23" s="31"/>
      <c r="J23" s="31"/>
      <c r="K23" s="32"/>
    </row>
    <row r="24" spans="1:11" x14ac:dyDescent="0.25">
      <c r="A24" s="27">
        <v>20</v>
      </c>
      <c r="B24" s="28" t="s">
        <v>112</v>
      </c>
      <c r="C24" s="29" t="s">
        <v>477</v>
      </c>
      <c r="D24" s="30" t="s">
        <v>478</v>
      </c>
      <c r="E24" s="31" t="s">
        <v>479</v>
      </c>
      <c r="F24" s="32" t="s">
        <v>480</v>
      </c>
      <c r="G24" s="30">
        <v>116788</v>
      </c>
      <c r="H24" s="31">
        <v>2628</v>
      </c>
      <c r="I24" s="31">
        <v>1209</v>
      </c>
      <c r="J24" s="31">
        <v>3442</v>
      </c>
      <c r="K24" s="32">
        <v>3716</v>
      </c>
    </row>
    <row r="25" spans="1:11" x14ac:dyDescent="0.25">
      <c r="A25" s="27">
        <v>21</v>
      </c>
      <c r="B25" s="28" t="s">
        <v>119</v>
      </c>
      <c r="C25" s="29" t="s">
        <v>481</v>
      </c>
      <c r="D25" s="30" t="s">
        <v>482</v>
      </c>
      <c r="E25" s="31" t="s">
        <v>483</v>
      </c>
      <c r="F25" s="32" t="s">
        <v>484</v>
      </c>
      <c r="G25" s="30">
        <v>22792</v>
      </c>
      <c r="H25" s="31">
        <v>443</v>
      </c>
      <c r="I25" s="31">
        <v>242</v>
      </c>
      <c r="J25" s="31">
        <v>702</v>
      </c>
      <c r="K25" s="32">
        <v>226</v>
      </c>
    </row>
    <row r="26" spans="1:11" x14ac:dyDescent="0.25">
      <c r="A26" s="27">
        <v>22</v>
      </c>
      <c r="B26" s="28" t="s">
        <v>126</v>
      </c>
      <c r="C26" s="29" t="s">
        <v>485</v>
      </c>
      <c r="D26" s="30" t="s">
        <v>486</v>
      </c>
      <c r="E26" s="31" t="s">
        <v>487</v>
      </c>
      <c r="F26" s="32" t="s">
        <v>488</v>
      </c>
      <c r="G26" s="30">
        <v>9099</v>
      </c>
      <c r="H26" s="31">
        <v>166</v>
      </c>
      <c r="I26" s="31">
        <v>66</v>
      </c>
      <c r="J26" s="31">
        <v>247</v>
      </c>
      <c r="K26" s="32">
        <v>364</v>
      </c>
    </row>
    <row r="27" spans="1:11" x14ac:dyDescent="0.25">
      <c r="A27" s="27">
        <v>23</v>
      </c>
      <c r="B27" s="33" t="s">
        <v>396</v>
      </c>
      <c r="C27" s="29" t="s">
        <v>393</v>
      </c>
      <c r="D27" s="30"/>
      <c r="E27" s="31"/>
      <c r="F27" s="32"/>
      <c r="G27" s="30"/>
      <c r="H27" s="31"/>
      <c r="I27" s="31"/>
      <c r="J27" s="31"/>
      <c r="K27" s="32"/>
    </row>
    <row r="28" spans="1:11" x14ac:dyDescent="0.25">
      <c r="A28" s="27">
        <v>24</v>
      </c>
      <c r="B28" s="28" t="s">
        <v>585</v>
      </c>
      <c r="C28" s="29" t="s">
        <v>489</v>
      </c>
      <c r="D28" s="30" t="s">
        <v>490</v>
      </c>
      <c r="E28" s="31" t="s">
        <v>491</v>
      </c>
      <c r="F28" s="32" t="s">
        <v>492</v>
      </c>
      <c r="G28" s="30">
        <v>1960</v>
      </c>
      <c r="H28" s="31">
        <v>61</v>
      </c>
      <c r="I28" s="31">
        <v>15</v>
      </c>
      <c r="J28" s="31">
        <v>91</v>
      </c>
      <c r="K28" s="32">
        <v>1845</v>
      </c>
    </row>
    <row r="29" spans="1:11" x14ac:dyDescent="0.25">
      <c r="A29" s="27">
        <v>25</v>
      </c>
      <c r="B29" s="28" t="s">
        <v>402</v>
      </c>
      <c r="C29" s="29" t="s">
        <v>493</v>
      </c>
      <c r="D29" s="30" t="s">
        <v>415</v>
      </c>
      <c r="E29" s="31" t="s">
        <v>494</v>
      </c>
      <c r="F29" s="32" t="s">
        <v>495</v>
      </c>
      <c r="G29" s="30">
        <v>3173</v>
      </c>
      <c r="H29" s="31">
        <v>71</v>
      </c>
      <c r="I29" s="31">
        <v>32</v>
      </c>
      <c r="J29" s="31">
        <v>110</v>
      </c>
      <c r="K29" s="32">
        <v>128</v>
      </c>
    </row>
    <row r="30" spans="1:11" x14ac:dyDescent="0.25">
      <c r="A30" s="27">
        <v>26</v>
      </c>
      <c r="B30" s="28" t="s">
        <v>388</v>
      </c>
      <c r="C30" s="29" t="s">
        <v>496</v>
      </c>
      <c r="D30" s="30" t="s">
        <v>497</v>
      </c>
      <c r="E30" s="31" t="s">
        <v>498</v>
      </c>
      <c r="F30" s="32" t="s">
        <v>499</v>
      </c>
      <c r="G30" s="30">
        <v>0</v>
      </c>
      <c r="H30" s="31">
        <v>73</v>
      </c>
      <c r="I30" s="31">
        <v>76</v>
      </c>
      <c r="J30" s="31">
        <v>241</v>
      </c>
      <c r="K30" s="32">
        <v>12637</v>
      </c>
    </row>
    <row r="31" spans="1:11" x14ac:dyDescent="0.25">
      <c r="A31" s="27">
        <v>27</v>
      </c>
      <c r="B31" s="28" t="s">
        <v>149</v>
      </c>
      <c r="C31" s="29" t="s">
        <v>500</v>
      </c>
      <c r="D31" s="30" t="s">
        <v>501</v>
      </c>
      <c r="E31" s="31" t="s">
        <v>502</v>
      </c>
      <c r="F31" s="32" t="s">
        <v>503</v>
      </c>
      <c r="G31" s="30">
        <v>7395</v>
      </c>
      <c r="H31" s="31">
        <v>147</v>
      </c>
      <c r="I31" s="31">
        <v>60</v>
      </c>
      <c r="J31" s="31">
        <v>159</v>
      </c>
      <c r="K31" s="32">
        <v>166</v>
      </c>
    </row>
    <row r="32" spans="1:11" x14ac:dyDescent="0.25">
      <c r="A32" s="27">
        <v>28</v>
      </c>
      <c r="B32" s="28" t="s">
        <v>155</v>
      </c>
      <c r="C32" s="29" t="s">
        <v>504</v>
      </c>
      <c r="D32" s="30" t="s">
        <v>505</v>
      </c>
      <c r="E32" s="31" t="s">
        <v>506</v>
      </c>
      <c r="F32" s="32" t="s">
        <v>507</v>
      </c>
      <c r="G32" s="30">
        <v>5793</v>
      </c>
      <c r="H32" s="31">
        <v>33</v>
      </c>
      <c r="I32" s="31">
        <v>25</v>
      </c>
      <c r="J32" s="31">
        <v>117</v>
      </c>
      <c r="K32" s="32">
        <v>228</v>
      </c>
    </row>
    <row r="33" spans="1:11" x14ac:dyDescent="0.25">
      <c r="A33" s="27">
        <v>29</v>
      </c>
      <c r="B33" s="28" t="s">
        <v>161</v>
      </c>
      <c r="C33" s="29" t="s">
        <v>508</v>
      </c>
      <c r="D33" s="30" t="s">
        <v>509</v>
      </c>
      <c r="E33" s="31" t="s">
        <v>510</v>
      </c>
      <c r="F33" s="32" t="s">
        <v>511</v>
      </c>
      <c r="G33" s="30">
        <v>3232</v>
      </c>
      <c r="H33" s="31">
        <v>31</v>
      </c>
      <c r="I33" s="31">
        <v>17</v>
      </c>
      <c r="J33" s="31">
        <v>60</v>
      </c>
      <c r="K33" s="32">
        <v>91</v>
      </c>
    </row>
    <row r="34" spans="1:11" x14ac:dyDescent="0.25">
      <c r="A34" s="27">
        <v>30</v>
      </c>
      <c r="B34" s="28" t="s">
        <v>165</v>
      </c>
      <c r="C34" s="29" t="s">
        <v>512</v>
      </c>
      <c r="D34" s="30" t="s">
        <v>513</v>
      </c>
      <c r="E34" s="31" t="s">
        <v>514</v>
      </c>
      <c r="F34" s="32" t="s">
        <v>515</v>
      </c>
      <c r="G34" s="30">
        <v>34862</v>
      </c>
      <c r="H34" s="31">
        <v>2382</v>
      </c>
      <c r="I34" s="31">
        <v>623</v>
      </c>
      <c r="J34" s="31">
        <v>861</v>
      </c>
      <c r="K34" s="32">
        <v>789</v>
      </c>
    </row>
    <row r="35" spans="1:11" x14ac:dyDescent="0.25">
      <c r="A35" s="27">
        <v>31</v>
      </c>
      <c r="B35" s="28" t="s">
        <v>403</v>
      </c>
      <c r="C35" s="29" t="s">
        <v>516</v>
      </c>
      <c r="D35" s="30" t="s">
        <v>415</v>
      </c>
      <c r="E35" s="31" t="s">
        <v>517</v>
      </c>
      <c r="F35" s="32" t="s">
        <v>518</v>
      </c>
      <c r="G35" s="30">
        <v>2006</v>
      </c>
      <c r="H35" s="31">
        <v>10</v>
      </c>
      <c r="I35" s="31">
        <v>12</v>
      </c>
      <c r="J35" s="31">
        <v>28</v>
      </c>
      <c r="K35" s="32">
        <v>32</v>
      </c>
    </row>
    <row r="36" spans="1:11" x14ac:dyDescent="0.25">
      <c r="A36" s="27">
        <v>32</v>
      </c>
      <c r="B36" s="28" t="s">
        <v>176</v>
      </c>
      <c r="C36" s="29" t="s">
        <v>519</v>
      </c>
      <c r="D36" s="30" t="s">
        <v>520</v>
      </c>
      <c r="E36" s="31" t="s">
        <v>521</v>
      </c>
      <c r="F36" s="32" t="s">
        <v>522</v>
      </c>
      <c r="G36" s="30">
        <v>16748</v>
      </c>
      <c r="H36" s="31">
        <v>119</v>
      </c>
      <c r="I36" s="31">
        <v>77</v>
      </c>
      <c r="J36" s="31">
        <v>242</v>
      </c>
      <c r="K36" s="32">
        <v>752</v>
      </c>
    </row>
    <row r="37" spans="1:11" x14ac:dyDescent="0.25">
      <c r="A37" s="27">
        <v>33</v>
      </c>
      <c r="B37" s="28" t="s">
        <v>182</v>
      </c>
      <c r="C37" s="29" t="s">
        <v>523</v>
      </c>
      <c r="D37" s="30" t="s">
        <v>524</v>
      </c>
      <c r="E37" s="31" t="s">
        <v>525</v>
      </c>
      <c r="F37" s="32" t="s">
        <v>526</v>
      </c>
      <c r="G37" s="30">
        <v>4350</v>
      </c>
      <c r="H37" s="31">
        <v>88</v>
      </c>
      <c r="I37" s="31">
        <v>40</v>
      </c>
      <c r="J37" s="31">
        <v>129</v>
      </c>
      <c r="K37" s="32">
        <v>184</v>
      </c>
    </row>
    <row r="38" spans="1:11" x14ac:dyDescent="0.25">
      <c r="A38" s="27">
        <v>34</v>
      </c>
      <c r="B38" s="28" t="s">
        <v>188</v>
      </c>
      <c r="C38" s="29" t="s">
        <v>527</v>
      </c>
      <c r="D38" s="30" t="s">
        <v>528</v>
      </c>
      <c r="E38" s="31" t="s">
        <v>529</v>
      </c>
      <c r="F38" s="32" t="s">
        <v>530</v>
      </c>
      <c r="G38" s="30">
        <v>24037</v>
      </c>
      <c r="H38" s="31">
        <v>928</v>
      </c>
      <c r="I38" s="31">
        <v>248</v>
      </c>
      <c r="J38" s="31">
        <v>1147</v>
      </c>
      <c r="K38" s="32">
        <v>543</v>
      </c>
    </row>
    <row r="39" spans="1:11" x14ac:dyDescent="0.25">
      <c r="A39" s="27">
        <v>35</v>
      </c>
      <c r="B39" s="33" t="s">
        <v>398</v>
      </c>
      <c r="C39" s="29" t="s">
        <v>393</v>
      </c>
      <c r="D39" s="30"/>
      <c r="E39" s="31"/>
      <c r="F39" s="32"/>
      <c r="G39" s="30"/>
      <c r="H39" s="31"/>
      <c r="I39" s="31"/>
      <c r="J39" s="31"/>
      <c r="K39" s="32"/>
    </row>
    <row r="40" spans="1:11" x14ac:dyDescent="0.25">
      <c r="A40" s="27">
        <v>36</v>
      </c>
      <c r="B40" s="28" t="s">
        <v>195</v>
      </c>
      <c r="C40" s="29" t="s">
        <v>531</v>
      </c>
      <c r="D40" s="30" t="s">
        <v>532</v>
      </c>
      <c r="E40" s="31" t="s">
        <v>533</v>
      </c>
      <c r="F40" s="32" t="s">
        <v>534</v>
      </c>
      <c r="G40" s="30">
        <v>5018</v>
      </c>
      <c r="H40" s="31">
        <v>59</v>
      </c>
      <c r="I40" s="31">
        <v>36</v>
      </c>
      <c r="J40" s="31">
        <v>125</v>
      </c>
      <c r="K40" s="32">
        <v>109</v>
      </c>
    </row>
    <row r="41" spans="1:11" x14ac:dyDescent="0.25">
      <c r="A41" s="27">
        <v>37</v>
      </c>
      <c r="B41" s="33" t="s">
        <v>394</v>
      </c>
      <c r="C41" s="29" t="s">
        <v>393</v>
      </c>
      <c r="D41" s="30"/>
      <c r="E41" s="31"/>
      <c r="F41" s="32"/>
      <c r="G41" s="30"/>
      <c r="H41" s="31"/>
      <c r="I41" s="31"/>
      <c r="J41" s="31"/>
      <c r="K41" s="32"/>
    </row>
    <row r="42" spans="1:11" x14ac:dyDescent="0.25">
      <c r="A42" s="27">
        <v>38</v>
      </c>
      <c r="B42" s="28" t="s">
        <v>201</v>
      </c>
      <c r="C42" s="29" t="s">
        <v>535</v>
      </c>
      <c r="D42" s="30" t="s">
        <v>536</v>
      </c>
      <c r="E42" s="31" t="s">
        <v>537</v>
      </c>
      <c r="F42" s="32" t="s">
        <v>538</v>
      </c>
      <c r="G42" s="30">
        <v>7125</v>
      </c>
      <c r="H42" s="31">
        <v>102</v>
      </c>
      <c r="I42" s="31">
        <v>51</v>
      </c>
      <c r="J42" s="31">
        <v>205</v>
      </c>
      <c r="K42" s="32">
        <v>255</v>
      </c>
    </row>
    <row r="43" spans="1:11" x14ac:dyDescent="0.25">
      <c r="A43" s="27">
        <v>39</v>
      </c>
      <c r="B43" s="28" t="s">
        <v>208</v>
      </c>
      <c r="C43" s="29" t="s">
        <v>539</v>
      </c>
      <c r="D43" s="30" t="s">
        <v>540</v>
      </c>
      <c r="E43" s="31" t="s">
        <v>541</v>
      </c>
      <c r="F43" s="32" t="s">
        <v>542</v>
      </c>
      <c r="G43" s="30">
        <v>5544</v>
      </c>
      <c r="H43" s="31">
        <v>111</v>
      </c>
      <c r="I43" s="31">
        <v>49</v>
      </c>
      <c r="J43" s="31">
        <v>94</v>
      </c>
      <c r="K43" s="32">
        <v>189</v>
      </c>
    </row>
    <row r="44" spans="1:11" x14ac:dyDescent="0.25">
      <c r="A44" s="27">
        <v>40</v>
      </c>
      <c r="B44" s="28" t="s">
        <v>586</v>
      </c>
      <c r="C44" s="29" t="s">
        <v>543</v>
      </c>
      <c r="D44" s="30" t="s">
        <v>544</v>
      </c>
      <c r="E44" s="31" t="s">
        <v>545</v>
      </c>
      <c r="F44" s="32" t="s">
        <v>546</v>
      </c>
      <c r="G44" s="30">
        <v>2281</v>
      </c>
      <c r="H44" s="31">
        <v>1871</v>
      </c>
      <c r="I44" s="31">
        <v>23</v>
      </c>
      <c r="J44" s="31">
        <v>68</v>
      </c>
      <c r="K44" s="32">
        <v>81</v>
      </c>
    </row>
    <row r="45" spans="1:11" x14ac:dyDescent="0.25">
      <c r="A45" s="27">
        <v>41</v>
      </c>
      <c r="B45" s="28" t="s">
        <v>389</v>
      </c>
      <c r="C45" s="29" t="s">
        <v>547</v>
      </c>
      <c r="D45" s="30" t="s">
        <v>415</v>
      </c>
      <c r="E45" s="31" t="s">
        <v>548</v>
      </c>
      <c r="F45" s="32" t="s">
        <v>549</v>
      </c>
      <c r="G45" s="30">
        <v>0</v>
      </c>
      <c r="H45" s="31">
        <v>40</v>
      </c>
      <c r="I45" s="31">
        <v>13</v>
      </c>
      <c r="J45" s="31">
        <v>45</v>
      </c>
      <c r="K45" s="32">
        <v>2303</v>
      </c>
    </row>
    <row r="46" spans="1:11" x14ac:dyDescent="0.25">
      <c r="A46" s="27">
        <v>42</v>
      </c>
      <c r="B46" s="28" t="s">
        <v>390</v>
      </c>
      <c r="C46" s="29" t="s">
        <v>550</v>
      </c>
      <c r="D46" s="30" t="s">
        <v>551</v>
      </c>
      <c r="E46" s="31" t="s">
        <v>552</v>
      </c>
      <c r="F46" s="32" t="s">
        <v>553</v>
      </c>
      <c r="G46" s="30">
        <v>0</v>
      </c>
      <c r="H46" s="31">
        <v>91</v>
      </c>
      <c r="I46" s="31">
        <v>48</v>
      </c>
      <c r="J46" s="31">
        <v>134</v>
      </c>
      <c r="K46" s="32">
        <v>5972</v>
      </c>
    </row>
    <row r="47" spans="1:11" x14ac:dyDescent="0.25">
      <c r="A47" s="27">
        <v>43</v>
      </c>
      <c r="B47" s="28" t="s">
        <v>228</v>
      </c>
      <c r="C47" s="29" t="s">
        <v>554</v>
      </c>
      <c r="D47" s="30" t="s">
        <v>555</v>
      </c>
      <c r="E47" s="31" t="s">
        <v>556</v>
      </c>
      <c r="F47" s="32" t="s">
        <v>557</v>
      </c>
      <c r="G47" s="30">
        <v>5426</v>
      </c>
      <c r="H47" s="31">
        <v>72</v>
      </c>
      <c r="I47" s="31">
        <v>27</v>
      </c>
      <c r="J47" s="31">
        <v>117</v>
      </c>
      <c r="K47" s="32">
        <v>185</v>
      </c>
    </row>
    <row r="48" spans="1:11" x14ac:dyDescent="0.25">
      <c r="A48" s="27">
        <v>44</v>
      </c>
      <c r="B48" s="28" t="s">
        <v>583</v>
      </c>
      <c r="C48" s="29" t="s">
        <v>558</v>
      </c>
      <c r="D48" s="30" t="s">
        <v>559</v>
      </c>
      <c r="E48" s="31" t="s">
        <v>560</v>
      </c>
      <c r="F48" s="32" t="s">
        <v>561</v>
      </c>
      <c r="G48" s="30">
        <v>2903</v>
      </c>
      <c r="H48" s="31">
        <v>29</v>
      </c>
      <c r="I48" s="31">
        <v>27</v>
      </c>
      <c r="J48" s="31">
        <v>124</v>
      </c>
      <c r="K48" s="32">
        <v>1803</v>
      </c>
    </row>
    <row r="49" spans="1:11" x14ac:dyDescent="0.25">
      <c r="A49" s="27">
        <v>45</v>
      </c>
      <c r="B49" s="28" t="s">
        <v>584</v>
      </c>
      <c r="C49" s="29" t="s">
        <v>562</v>
      </c>
      <c r="D49" s="30" t="s">
        <v>563</v>
      </c>
      <c r="E49" s="31" t="s">
        <v>564</v>
      </c>
      <c r="F49" s="32" t="s">
        <v>565</v>
      </c>
      <c r="G49" s="30">
        <v>7231</v>
      </c>
      <c r="H49" s="31">
        <v>127</v>
      </c>
      <c r="I49" s="31">
        <v>49</v>
      </c>
      <c r="J49" s="31">
        <v>127</v>
      </c>
      <c r="K49" s="32">
        <v>3866</v>
      </c>
    </row>
    <row r="50" spans="1:11" x14ac:dyDescent="0.25">
      <c r="A50" s="27">
        <v>46</v>
      </c>
      <c r="B50" s="28" t="s">
        <v>391</v>
      </c>
      <c r="C50" s="29" t="s">
        <v>566</v>
      </c>
      <c r="D50" s="30" t="s">
        <v>567</v>
      </c>
      <c r="E50" s="31" t="s">
        <v>568</v>
      </c>
      <c r="F50" s="32" t="s">
        <v>569</v>
      </c>
      <c r="G50" s="30">
        <v>0</v>
      </c>
      <c r="H50" s="31">
        <v>56678</v>
      </c>
      <c r="I50" s="31">
        <v>0</v>
      </c>
      <c r="J50" s="31">
        <v>0</v>
      </c>
      <c r="K50" s="32">
        <v>0</v>
      </c>
    </row>
    <row r="51" spans="1:11" x14ac:dyDescent="0.25">
      <c r="A51" s="27">
        <v>47</v>
      </c>
      <c r="B51" s="33" t="s">
        <v>392</v>
      </c>
      <c r="C51" s="29" t="s">
        <v>393</v>
      </c>
      <c r="D51" s="30"/>
      <c r="E51" s="31"/>
      <c r="F51" s="32"/>
      <c r="G51" s="30"/>
      <c r="H51" s="31"/>
      <c r="I51" s="31"/>
      <c r="J51" s="31"/>
      <c r="K51" s="32"/>
    </row>
    <row r="52" spans="1:11" x14ac:dyDescent="0.25">
      <c r="A52" s="27">
        <v>48</v>
      </c>
      <c r="B52" s="28" t="s">
        <v>245</v>
      </c>
      <c r="C52" s="29" t="s">
        <v>570</v>
      </c>
      <c r="D52" s="30" t="s">
        <v>571</v>
      </c>
      <c r="E52" s="31" t="s">
        <v>572</v>
      </c>
      <c r="F52" s="32" t="s">
        <v>573</v>
      </c>
      <c r="G52" s="30">
        <v>5450</v>
      </c>
      <c r="H52" s="31">
        <v>57</v>
      </c>
      <c r="I52" s="31">
        <v>31</v>
      </c>
      <c r="J52" s="31">
        <v>76</v>
      </c>
      <c r="K52" s="32">
        <v>120</v>
      </c>
    </row>
    <row r="53" spans="1:11" x14ac:dyDescent="0.25">
      <c r="A53" s="27">
        <v>49</v>
      </c>
      <c r="B53" s="28" t="s">
        <v>250</v>
      </c>
      <c r="C53" s="29" t="s">
        <v>574</v>
      </c>
      <c r="D53" s="30" t="s">
        <v>575</v>
      </c>
      <c r="E53" s="31" t="s">
        <v>576</v>
      </c>
      <c r="F53" s="32" t="s">
        <v>577</v>
      </c>
      <c r="G53" s="30">
        <v>3244</v>
      </c>
      <c r="H53" s="31">
        <v>45</v>
      </c>
      <c r="I53" s="31">
        <v>28</v>
      </c>
      <c r="J53" s="31">
        <v>75</v>
      </c>
      <c r="K53" s="32">
        <v>57</v>
      </c>
    </row>
    <row r="54" spans="1:11" x14ac:dyDescent="0.25">
      <c r="A54" s="27">
        <v>50</v>
      </c>
      <c r="B54" s="34" t="s">
        <v>395</v>
      </c>
      <c r="C54" s="35" t="s">
        <v>393</v>
      </c>
      <c r="D54" s="36"/>
      <c r="E54" s="37"/>
      <c r="F54" s="38"/>
      <c r="G54" s="36"/>
      <c r="H54" s="37"/>
      <c r="I54" s="37"/>
      <c r="J54" s="37"/>
      <c r="K54" s="38"/>
    </row>
    <row r="55" spans="1:11" x14ac:dyDescent="0.25">
      <c r="C55" s="4"/>
    </row>
  </sheetData>
  <mergeCells count="2">
    <mergeCell ref="D3:F3"/>
    <mergeCell ref="G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F7F0D-F258-44F7-8412-BDAD66BE1CB0}">
  <dimension ref="A1:E51"/>
  <sheetViews>
    <sheetView workbookViewId="0">
      <selection activeCell="C2" sqref="C2:C7"/>
    </sheetView>
  </sheetViews>
  <sheetFormatPr defaultRowHeight="15" x14ac:dyDescent="0.25"/>
  <sheetData>
    <row r="1" spans="1:5" x14ac:dyDescent="0.25">
      <c r="A1" s="27"/>
      <c r="B1" s="22" t="s">
        <v>254</v>
      </c>
      <c r="C1" s="24">
        <v>2017</v>
      </c>
      <c r="D1" s="25">
        <v>2019</v>
      </c>
      <c r="E1" s="26">
        <v>2021</v>
      </c>
    </row>
    <row r="2" spans="1:5" x14ac:dyDescent="0.25">
      <c r="A2" s="27">
        <v>1</v>
      </c>
      <c r="B2" s="28" t="s">
        <v>384</v>
      </c>
      <c r="C2" s="30" t="s">
        <v>413</v>
      </c>
      <c r="D2" s="31" t="s">
        <v>414</v>
      </c>
      <c r="E2" s="32" t="s">
        <v>415</v>
      </c>
    </row>
    <row r="3" spans="1:5" x14ac:dyDescent="0.25">
      <c r="A3" s="27">
        <v>2</v>
      </c>
      <c r="B3" s="28" t="s">
        <v>404</v>
      </c>
      <c r="C3" s="30" t="s">
        <v>415</v>
      </c>
      <c r="D3" s="31" t="s">
        <v>417</v>
      </c>
      <c r="E3" s="32" t="s">
        <v>418</v>
      </c>
    </row>
    <row r="4" spans="1:5" x14ac:dyDescent="0.25">
      <c r="A4" s="27">
        <v>3</v>
      </c>
      <c r="B4" s="28" t="s">
        <v>12</v>
      </c>
      <c r="C4" s="30" t="s">
        <v>420</v>
      </c>
      <c r="D4" s="31" t="s">
        <v>421</v>
      </c>
      <c r="E4" s="32" t="s">
        <v>422</v>
      </c>
    </row>
    <row r="5" spans="1:5" x14ac:dyDescent="0.25">
      <c r="A5" s="27">
        <v>4</v>
      </c>
      <c r="B5" s="28" t="s">
        <v>19</v>
      </c>
      <c r="C5" s="30" t="s">
        <v>424</v>
      </c>
      <c r="D5" s="31" t="s">
        <v>425</v>
      </c>
      <c r="E5" s="32" t="s">
        <v>426</v>
      </c>
    </row>
    <row r="6" spans="1:5" x14ac:dyDescent="0.25">
      <c r="A6" s="27">
        <v>5</v>
      </c>
      <c r="B6" s="28" t="s">
        <v>399</v>
      </c>
      <c r="C6" s="30" t="s">
        <v>428</v>
      </c>
      <c r="D6" s="31" t="s">
        <v>429</v>
      </c>
      <c r="E6" s="32" t="s">
        <v>415</v>
      </c>
    </row>
    <row r="7" spans="1:5" x14ac:dyDescent="0.25">
      <c r="A7" s="27">
        <v>6</v>
      </c>
      <c r="B7" s="28" t="s">
        <v>32</v>
      </c>
      <c r="C7" s="30" t="s">
        <v>431</v>
      </c>
      <c r="D7" s="31" t="s">
        <v>432</v>
      </c>
      <c r="E7" s="32" t="s">
        <v>433</v>
      </c>
    </row>
    <row r="8" spans="1:5" x14ac:dyDescent="0.25">
      <c r="A8" s="27">
        <v>7</v>
      </c>
      <c r="B8" s="28" t="s">
        <v>39</v>
      </c>
      <c r="C8" s="30" t="s">
        <v>435</v>
      </c>
      <c r="D8" s="31" t="s">
        <v>436</v>
      </c>
      <c r="E8" s="32" t="s">
        <v>437</v>
      </c>
    </row>
    <row r="9" spans="1:5" x14ac:dyDescent="0.25">
      <c r="A9" s="27">
        <v>8</v>
      </c>
      <c r="B9" s="28" t="s">
        <v>400</v>
      </c>
      <c r="C9" s="30" t="s">
        <v>439</v>
      </c>
      <c r="D9" s="31" t="s">
        <v>415</v>
      </c>
      <c r="E9" s="32" t="s">
        <v>440</v>
      </c>
    </row>
    <row r="10" spans="1:5" x14ac:dyDescent="0.25">
      <c r="A10" s="27">
        <v>9</v>
      </c>
      <c r="B10" s="28" t="s">
        <v>52</v>
      </c>
      <c r="C10" s="30" t="s">
        <v>442</v>
      </c>
      <c r="D10" s="31" t="s">
        <v>443</v>
      </c>
      <c r="E10" s="32" t="s">
        <v>444</v>
      </c>
    </row>
    <row r="11" spans="1:5" x14ac:dyDescent="0.25">
      <c r="A11" s="27">
        <v>10</v>
      </c>
      <c r="B11" s="28" t="s">
        <v>385</v>
      </c>
      <c r="C11" s="30" t="s">
        <v>415</v>
      </c>
      <c r="D11" s="31" t="s">
        <v>446</v>
      </c>
      <c r="E11" s="32" t="s">
        <v>447</v>
      </c>
    </row>
    <row r="12" spans="1:5" x14ac:dyDescent="0.25">
      <c r="A12" s="27">
        <v>11</v>
      </c>
      <c r="B12" s="28" t="s">
        <v>62</v>
      </c>
      <c r="C12" s="30" t="s">
        <v>449</v>
      </c>
      <c r="D12" s="31" t="s">
        <v>450</v>
      </c>
      <c r="E12" s="32" t="s">
        <v>451</v>
      </c>
    </row>
    <row r="13" spans="1:5" x14ac:dyDescent="0.25">
      <c r="A13" s="27">
        <v>12</v>
      </c>
      <c r="B13" s="28" t="s">
        <v>69</v>
      </c>
      <c r="C13" s="30" t="s">
        <v>453</v>
      </c>
      <c r="D13" s="31" t="s">
        <v>454</v>
      </c>
      <c r="E13" s="32" t="s">
        <v>455</v>
      </c>
    </row>
    <row r="14" spans="1:5" x14ac:dyDescent="0.25">
      <c r="A14" s="27">
        <v>13</v>
      </c>
      <c r="B14" s="28" t="s">
        <v>386</v>
      </c>
      <c r="C14" s="30" t="s">
        <v>457</v>
      </c>
      <c r="D14" s="31" t="s">
        <v>458</v>
      </c>
      <c r="E14" s="32" t="s">
        <v>459</v>
      </c>
    </row>
    <row r="15" spans="1:5" x14ac:dyDescent="0.25">
      <c r="A15" s="27">
        <v>14</v>
      </c>
      <c r="B15" s="28" t="s">
        <v>80</v>
      </c>
      <c r="C15" s="30" t="s">
        <v>461</v>
      </c>
      <c r="D15" s="31" t="s">
        <v>462</v>
      </c>
      <c r="E15" s="32" t="s">
        <v>463</v>
      </c>
    </row>
    <row r="16" spans="1:5" x14ac:dyDescent="0.25">
      <c r="A16" s="27">
        <v>15</v>
      </c>
      <c r="B16" s="28" t="s">
        <v>401</v>
      </c>
      <c r="C16" s="30" t="s">
        <v>415</v>
      </c>
      <c r="D16" s="31" t="s">
        <v>415</v>
      </c>
      <c r="E16" s="32" t="s">
        <v>464</v>
      </c>
    </row>
    <row r="17" spans="1:5" x14ac:dyDescent="0.25">
      <c r="A17" s="27">
        <v>16</v>
      </c>
      <c r="B17" s="28" t="s">
        <v>582</v>
      </c>
      <c r="C17" s="30" t="s">
        <v>466</v>
      </c>
      <c r="D17" s="31" t="s">
        <v>467</v>
      </c>
      <c r="E17" s="32" t="s">
        <v>468</v>
      </c>
    </row>
    <row r="18" spans="1:5" x14ac:dyDescent="0.25">
      <c r="A18" s="27">
        <v>17</v>
      </c>
      <c r="B18" s="28" t="s">
        <v>101</v>
      </c>
      <c r="C18" s="30" t="s">
        <v>470</v>
      </c>
      <c r="D18" s="31" t="s">
        <v>471</v>
      </c>
      <c r="E18" s="32" t="s">
        <v>472</v>
      </c>
    </row>
    <row r="19" spans="1:5" x14ac:dyDescent="0.25">
      <c r="A19" s="27">
        <v>18</v>
      </c>
      <c r="B19" s="28" t="s">
        <v>387</v>
      </c>
      <c r="C19" s="30" t="s">
        <v>474</v>
      </c>
      <c r="D19" s="31" t="s">
        <v>475</v>
      </c>
      <c r="E19" s="32" t="s">
        <v>476</v>
      </c>
    </row>
    <row r="20" spans="1:5" x14ac:dyDescent="0.25">
      <c r="A20" s="27">
        <v>19</v>
      </c>
      <c r="B20" s="33" t="s">
        <v>397</v>
      </c>
      <c r="C20" s="30"/>
      <c r="D20" s="31"/>
      <c r="E20" s="32"/>
    </row>
    <row r="21" spans="1:5" x14ac:dyDescent="0.25">
      <c r="A21" s="27">
        <v>20</v>
      </c>
      <c r="B21" s="28" t="s">
        <v>112</v>
      </c>
      <c r="C21" s="30" t="s">
        <v>478</v>
      </c>
      <c r="D21" s="31" t="s">
        <v>479</v>
      </c>
      <c r="E21" s="32" t="s">
        <v>480</v>
      </c>
    </row>
    <row r="22" spans="1:5" x14ac:dyDescent="0.25">
      <c r="A22" s="27">
        <v>21</v>
      </c>
      <c r="B22" s="28" t="s">
        <v>119</v>
      </c>
      <c r="C22" s="30" t="s">
        <v>482</v>
      </c>
      <c r="D22" s="31" t="s">
        <v>483</v>
      </c>
      <c r="E22" s="32" t="s">
        <v>484</v>
      </c>
    </row>
    <row r="23" spans="1:5" x14ac:dyDescent="0.25">
      <c r="A23" s="27">
        <v>22</v>
      </c>
      <c r="B23" s="28" t="s">
        <v>126</v>
      </c>
      <c r="C23" s="30" t="s">
        <v>486</v>
      </c>
      <c r="D23" s="31" t="s">
        <v>487</v>
      </c>
      <c r="E23" s="32" t="s">
        <v>488</v>
      </c>
    </row>
    <row r="24" spans="1:5" x14ac:dyDescent="0.25">
      <c r="A24" s="27">
        <v>23</v>
      </c>
      <c r="B24" s="33" t="s">
        <v>396</v>
      </c>
      <c r="C24" s="30"/>
      <c r="D24" s="31"/>
      <c r="E24" s="32"/>
    </row>
    <row r="25" spans="1:5" x14ac:dyDescent="0.25">
      <c r="A25" s="27">
        <v>24</v>
      </c>
      <c r="B25" s="28" t="s">
        <v>585</v>
      </c>
      <c r="C25" s="30" t="s">
        <v>490</v>
      </c>
      <c r="D25" s="31" t="s">
        <v>491</v>
      </c>
      <c r="E25" s="32" t="s">
        <v>492</v>
      </c>
    </row>
    <row r="26" spans="1:5" x14ac:dyDescent="0.25">
      <c r="A26" s="27">
        <v>25</v>
      </c>
      <c r="B26" s="28" t="s">
        <v>402</v>
      </c>
      <c r="C26" s="30" t="s">
        <v>415</v>
      </c>
      <c r="D26" s="31" t="s">
        <v>494</v>
      </c>
      <c r="E26" s="32" t="s">
        <v>495</v>
      </c>
    </row>
    <row r="27" spans="1:5" x14ac:dyDescent="0.25">
      <c r="A27" s="27">
        <v>26</v>
      </c>
      <c r="B27" s="28" t="s">
        <v>388</v>
      </c>
      <c r="C27" s="30" t="s">
        <v>497</v>
      </c>
      <c r="D27" s="31" t="s">
        <v>498</v>
      </c>
      <c r="E27" s="32" t="s">
        <v>499</v>
      </c>
    </row>
    <row r="28" spans="1:5" x14ac:dyDescent="0.25">
      <c r="A28" s="27">
        <v>27</v>
      </c>
      <c r="B28" s="28" t="s">
        <v>149</v>
      </c>
      <c r="C28" s="30" t="s">
        <v>501</v>
      </c>
      <c r="D28" s="31" t="s">
        <v>502</v>
      </c>
      <c r="E28" s="32" t="s">
        <v>503</v>
      </c>
    </row>
    <row r="29" spans="1:5" x14ac:dyDescent="0.25">
      <c r="A29" s="27">
        <v>28</v>
      </c>
      <c r="B29" s="28" t="s">
        <v>155</v>
      </c>
      <c r="C29" s="30" t="s">
        <v>505</v>
      </c>
      <c r="D29" s="31" t="s">
        <v>506</v>
      </c>
      <c r="E29" s="32" t="s">
        <v>507</v>
      </c>
    </row>
    <row r="30" spans="1:5" x14ac:dyDescent="0.25">
      <c r="A30" s="27">
        <v>29</v>
      </c>
      <c r="B30" s="28" t="s">
        <v>161</v>
      </c>
      <c r="C30" s="30" t="s">
        <v>509</v>
      </c>
      <c r="D30" s="31" t="s">
        <v>510</v>
      </c>
      <c r="E30" s="32" t="s">
        <v>511</v>
      </c>
    </row>
    <row r="31" spans="1:5" x14ac:dyDescent="0.25">
      <c r="A31" s="27">
        <v>30</v>
      </c>
      <c r="B31" s="28" t="s">
        <v>165</v>
      </c>
      <c r="C31" s="30" t="s">
        <v>513</v>
      </c>
      <c r="D31" s="31" t="s">
        <v>514</v>
      </c>
      <c r="E31" s="32" t="s">
        <v>515</v>
      </c>
    </row>
    <row r="32" spans="1:5" x14ac:dyDescent="0.25">
      <c r="A32" s="27">
        <v>31</v>
      </c>
      <c r="B32" s="28" t="s">
        <v>403</v>
      </c>
      <c r="C32" s="30" t="s">
        <v>415</v>
      </c>
      <c r="D32" s="31" t="s">
        <v>517</v>
      </c>
      <c r="E32" s="32" t="s">
        <v>518</v>
      </c>
    </row>
    <row r="33" spans="1:5" x14ac:dyDescent="0.25">
      <c r="A33" s="27">
        <v>32</v>
      </c>
      <c r="B33" s="28" t="s">
        <v>176</v>
      </c>
      <c r="C33" s="30" t="s">
        <v>520</v>
      </c>
      <c r="D33" s="31" t="s">
        <v>521</v>
      </c>
      <c r="E33" s="32" t="s">
        <v>522</v>
      </c>
    </row>
    <row r="34" spans="1:5" x14ac:dyDescent="0.25">
      <c r="A34" s="27">
        <v>33</v>
      </c>
      <c r="B34" s="28" t="s">
        <v>182</v>
      </c>
      <c r="C34" s="30" t="s">
        <v>524</v>
      </c>
      <c r="D34" s="31" t="s">
        <v>525</v>
      </c>
      <c r="E34" s="32" t="s">
        <v>526</v>
      </c>
    </row>
    <row r="35" spans="1:5" x14ac:dyDescent="0.25">
      <c r="A35" s="27">
        <v>34</v>
      </c>
      <c r="B35" s="28" t="s">
        <v>188</v>
      </c>
      <c r="C35" s="30" t="s">
        <v>528</v>
      </c>
      <c r="D35" s="31" t="s">
        <v>529</v>
      </c>
      <c r="E35" s="32" t="s">
        <v>530</v>
      </c>
    </row>
    <row r="36" spans="1:5" x14ac:dyDescent="0.25">
      <c r="A36" s="27">
        <v>35</v>
      </c>
      <c r="B36" s="33" t="s">
        <v>398</v>
      </c>
      <c r="C36" s="30"/>
      <c r="D36" s="31"/>
      <c r="E36" s="32"/>
    </row>
    <row r="37" spans="1:5" x14ac:dyDescent="0.25">
      <c r="A37" s="27">
        <v>36</v>
      </c>
      <c r="B37" s="28" t="s">
        <v>195</v>
      </c>
      <c r="C37" s="30" t="s">
        <v>532</v>
      </c>
      <c r="D37" s="31" t="s">
        <v>533</v>
      </c>
      <c r="E37" s="32" t="s">
        <v>534</v>
      </c>
    </row>
    <row r="38" spans="1:5" x14ac:dyDescent="0.25">
      <c r="A38" s="27">
        <v>37</v>
      </c>
      <c r="B38" s="33" t="s">
        <v>394</v>
      </c>
      <c r="C38" s="30"/>
      <c r="D38" s="31"/>
      <c r="E38" s="32"/>
    </row>
    <row r="39" spans="1:5" x14ac:dyDescent="0.25">
      <c r="A39" s="27">
        <v>38</v>
      </c>
      <c r="B39" s="28" t="s">
        <v>201</v>
      </c>
      <c r="C39" s="30" t="s">
        <v>536</v>
      </c>
      <c r="D39" s="31" t="s">
        <v>537</v>
      </c>
      <c r="E39" s="32" t="s">
        <v>538</v>
      </c>
    </row>
    <row r="40" spans="1:5" x14ac:dyDescent="0.25">
      <c r="A40" s="27">
        <v>39</v>
      </c>
      <c r="B40" s="28" t="s">
        <v>208</v>
      </c>
      <c r="C40" s="30" t="s">
        <v>540</v>
      </c>
      <c r="D40" s="31" t="s">
        <v>541</v>
      </c>
      <c r="E40" s="32" t="s">
        <v>542</v>
      </c>
    </row>
    <row r="41" spans="1:5" x14ac:dyDescent="0.25">
      <c r="A41" s="27">
        <v>40</v>
      </c>
      <c r="B41" s="28" t="s">
        <v>586</v>
      </c>
      <c r="C41" s="30" t="s">
        <v>544</v>
      </c>
      <c r="D41" s="31" t="s">
        <v>545</v>
      </c>
      <c r="E41" s="32" t="s">
        <v>546</v>
      </c>
    </row>
    <row r="42" spans="1:5" x14ac:dyDescent="0.25">
      <c r="A42" s="27">
        <v>41</v>
      </c>
      <c r="B42" s="28" t="s">
        <v>389</v>
      </c>
      <c r="C42" s="30" t="s">
        <v>415</v>
      </c>
      <c r="D42" s="31" t="s">
        <v>548</v>
      </c>
      <c r="E42" s="32" t="s">
        <v>549</v>
      </c>
    </row>
    <row r="43" spans="1:5" x14ac:dyDescent="0.25">
      <c r="A43" s="27">
        <v>42</v>
      </c>
      <c r="B43" s="28" t="s">
        <v>390</v>
      </c>
      <c r="C43" s="30" t="s">
        <v>551</v>
      </c>
      <c r="D43" s="31" t="s">
        <v>552</v>
      </c>
      <c r="E43" s="32" t="s">
        <v>553</v>
      </c>
    </row>
    <row r="44" spans="1:5" x14ac:dyDescent="0.25">
      <c r="A44" s="27">
        <v>43</v>
      </c>
      <c r="B44" s="28" t="s">
        <v>228</v>
      </c>
      <c r="C44" s="30" t="s">
        <v>555</v>
      </c>
      <c r="D44" s="31" t="s">
        <v>556</v>
      </c>
      <c r="E44" s="32" t="s">
        <v>557</v>
      </c>
    </row>
    <row r="45" spans="1:5" x14ac:dyDescent="0.25">
      <c r="A45" s="27">
        <v>44</v>
      </c>
      <c r="B45" s="28" t="s">
        <v>583</v>
      </c>
      <c r="C45" s="30" t="s">
        <v>559</v>
      </c>
      <c r="D45" s="31" t="s">
        <v>560</v>
      </c>
      <c r="E45" s="32" t="s">
        <v>561</v>
      </c>
    </row>
    <row r="46" spans="1:5" x14ac:dyDescent="0.25">
      <c r="A46" s="27">
        <v>45</v>
      </c>
      <c r="B46" s="28" t="s">
        <v>584</v>
      </c>
      <c r="C46" s="30" t="s">
        <v>563</v>
      </c>
      <c r="D46" s="31" t="s">
        <v>564</v>
      </c>
      <c r="E46" s="32" t="s">
        <v>565</v>
      </c>
    </row>
    <row r="47" spans="1:5" x14ac:dyDescent="0.25">
      <c r="A47" s="27">
        <v>46</v>
      </c>
      <c r="B47" s="28" t="s">
        <v>391</v>
      </c>
      <c r="C47" s="30" t="s">
        <v>567</v>
      </c>
      <c r="D47" s="31" t="s">
        <v>568</v>
      </c>
      <c r="E47" s="32" t="s">
        <v>569</v>
      </c>
    </row>
    <row r="48" spans="1:5" x14ac:dyDescent="0.25">
      <c r="A48" s="27">
        <v>47</v>
      </c>
      <c r="B48" s="33" t="s">
        <v>392</v>
      </c>
      <c r="C48" s="30"/>
      <c r="D48" s="31"/>
      <c r="E48" s="32"/>
    </row>
    <row r="49" spans="1:5" x14ac:dyDescent="0.25">
      <c r="A49" s="27">
        <v>48</v>
      </c>
      <c r="B49" s="28" t="s">
        <v>245</v>
      </c>
      <c r="C49" s="30" t="s">
        <v>571</v>
      </c>
      <c r="D49" s="31" t="s">
        <v>572</v>
      </c>
      <c r="E49" s="32" t="s">
        <v>573</v>
      </c>
    </row>
    <row r="50" spans="1:5" x14ac:dyDescent="0.25">
      <c r="A50" s="27">
        <v>49</v>
      </c>
      <c r="B50" s="28" t="s">
        <v>250</v>
      </c>
      <c r="C50" s="30" t="s">
        <v>575</v>
      </c>
      <c r="D50" s="31" t="s">
        <v>576</v>
      </c>
      <c r="E50" s="32" t="s">
        <v>577</v>
      </c>
    </row>
    <row r="51" spans="1:5" x14ac:dyDescent="0.25">
      <c r="A51" s="27">
        <v>50</v>
      </c>
      <c r="B51" s="34" t="s">
        <v>395</v>
      </c>
      <c r="C51" s="36"/>
      <c r="D51" s="37"/>
      <c r="E51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Table</vt:lpstr>
      <vt:lpstr>TableFinal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Junaid Salim Merchant</cp:lastModifiedBy>
  <dcterms:created xsi:type="dcterms:W3CDTF">2024-10-15T03:46:37Z</dcterms:created>
  <dcterms:modified xsi:type="dcterms:W3CDTF">2024-10-22T06:24:00Z</dcterms:modified>
</cp:coreProperties>
</file>