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git\multilingual_speech_analysis\prepared for publication\"/>
    </mc:Choice>
  </mc:AlternateContent>
  <bookViews>
    <workbookView xWindow="0" yWindow="0" windowWidth="23040" windowHeight="9240"/>
  </bookViews>
  <sheets>
    <sheet name="all" sheetId="6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W15" i="6" l="1"/>
  <c r="AS15" i="6"/>
  <c r="AT15" i="6"/>
  <c r="AU15" i="6"/>
  <c r="AV15" i="6"/>
  <c r="AR15" i="6"/>
  <c r="AK21" i="6"/>
  <c r="AL21" i="6"/>
  <c r="AM21" i="6"/>
  <c r="AN21" i="6"/>
  <c r="AO21" i="6"/>
  <c r="AK22" i="6"/>
  <c r="AL22" i="6"/>
  <c r="AM22" i="6"/>
  <c r="AN22" i="6"/>
  <c r="AO22" i="6"/>
  <c r="AK23" i="6"/>
  <c r="AL23" i="6"/>
  <c r="AM23" i="6"/>
  <c r="AN23" i="6"/>
  <c r="AO23" i="6"/>
  <c r="AK24" i="6"/>
  <c r="AL24" i="6"/>
  <c r="AM24" i="6"/>
  <c r="AN24" i="6"/>
  <c r="AO24" i="6"/>
  <c r="AL20" i="6"/>
  <c r="AM20" i="6"/>
  <c r="AN20" i="6"/>
  <c r="AO20" i="6"/>
  <c r="AK20" i="6"/>
  <c r="AO25" i="6" l="1"/>
  <c r="AN25" i="6"/>
  <c r="AK25" i="6"/>
  <c r="AM25" i="6"/>
  <c r="AL25" i="6"/>
  <c r="AP25" i="6" l="1"/>
</calcChain>
</file>

<file path=xl/sharedStrings.xml><?xml version="1.0" encoding="utf-8"?>
<sst xmlns="http://schemas.openxmlformats.org/spreadsheetml/2006/main" count="172" uniqueCount="88">
  <si>
    <t>TSK2-relF0SD</t>
  </si>
  <si>
    <t>TSK2-SPIR</t>
  </si>
  <si>
    <t>TSK3-HRF</t>
  </si>
  <si>
    <t>TSK2-relF2SD</t>
  </si>
  <si>
    <t>TSK2-RFA2</t>
  </si>
  <si>
    <t>TSK2-RFA1</t>
  </si>
  <si>
    <t>TSK7-RI</t>
  </si>
  <si>
    <t>TSK7-COV</t>
  </si>
  <si>
    <t>TSK3-QOQ</t>
  </si>
  <si>
    <t>TSK2-#lndmrk</t>
  </si>
  <si>
    <t>TSK3-NAQ</t>
  </si>
  <si>
    <t>TSK3-Jitter (PPQ)</t>
  </si>
  <si>
    <t>TSK3-relF0SD</t>
  </si>
  <si>
    <t>TSK7-relSDSD</t>
  </si>
  <si>
    <t>TSK2-#loc_max</t>
  </si>
  <si>
    <t>CZ</t>
  </si>
  <si>
    <t>US</t>
  </si>
  <si>
    <t>IL</t>
  </si>
  <si>
    <t>CO</t>
  </si>
  <si>
    <t>IT</t>
  </si>
  <si>
    <t>overall</t>
  </si>
  <si>
    <t>součet</t>
  </si>
  <si>
    <t>max</t>
  </si>
  <si>
    <t>normalized</t>
  </si>
  <si>
    <t>cross-validation</t>
  </si>
  <si>
    <t>cross-language validation (MCC)</t>
  </si>
  <si>
    <t>Leave one language out (MCC)</t>
  </si>
  <si>
    <t>mcc</t>
  </si>
  <si>
    <t>acc</t>
  </si>
  <si>
    <t>sen</t>
  </si>
  <si>
    <t>spe</t>
  </si>
  <si>
    <t>TESTING</t>
  </si>
  <si>
    <t>TRAINING</t>
  </si>
  <si>
    <t>all features</t>
  </si>
  <si>
    <t>0.33 ± 0.20</t>
  </si>
  <si>
    <t>70 ± 8</t>
  </si>
  <si>
    <t>86 ± 9</t>
  </si>
  <si>
    <t>43 ± 17</t>
  </si>
  <si>
    <t>0.43 ± 0.54</t>
  </si>
  <si>
    <t>70 ± 26</t>
  </si>
  <si>
    <t>75 ± 42</t>
  </si>
  <si>
    <t>68 ± 37</t>
  </si>
  <si>
    <t>0.37 ± 0.35</t>
  </si>
  <si>
    <t>79 ± 11</t>
  </si>
  <si>
    <t>58 ± 36</t>
  </si>
  <si>
    <t>83 ± 11</t>
  </si>
  <si>
    <t>0.42 ± 0.27</t>
  </si>
  <si>
    <t>70 ± 13</t>
  </si>
  <si>
    <t>62 ± 21</t>
  </si>
  <si>
    <t>78 ± 20</t>
  </si>
  <si>
    <t>0.71 ± 0.31</t>
  </si>
  <si>
    <t>85 ± 5</t>
  </si>
  <si>
    <t>86 ± 19</t>
  </si>
  <si>
    <t>83 ± 27</t>
  </si>
  <si>
    <t>all</t>
  </si>
  <si>
    <t>0.45 ± 0.12</t>
  </si>
  <si>
    <t>72 ± 6</t>
  </si>
  <si>
    <t>79 ± 8</t>
  </si>
  <si>
    <t>66 ± 9</t>
  </si>
  <si>
    <t>only robust features</t>
  </si>
  <si>
    <t>89 ± 10</t>
  </si>
  <si>
    <t>84 ± 16</t>
  </si>
  <si>
    <t>0.21 ± 0.20</t>
  </si>
  <si>
    <t>64 ± 8</t>
  </si>
  <si>
    <t>80 ± 10</t>
  </si>
  <si>
    <t>39 ± 18</t>
  </si>
  <si>
    <t>0.30 ± 0.56</t>
  </si>
  <si>
    <t>69 ± 25</t>
  </si>
  <si>
    <t>47 ± 48</t>
  </si>
  <si>
    <t>83 ± 29</t>
  </si>
  <si>
    <t>0.47 ± 0.38</t>
  </si>
  <si>
    <t>84 ± 11</t>
  </si>
  <si>
    <t>60 ± 38</t>
  </si>
  <si>
    <t>0.31 ± 0.30</t>
  </si>
  <si>
    <t>65 ± 14</t>
  </si>
  <si>
    <t>64 ± 21</t>
  </si>
  <si>
    <t>65 ± 21</t>
  </si>
  <si>
    <t>0.70 ± 0.33</t>
  </si>
  <si>
    <t>90 ± 17</t>
  </si>
  <si>
    <t>77 ± 31</t>
  </si>
  <si>
    <t>0.39 ± 0.12</t>
  </si>
  <si>
    <t>69 ± 6</t>
  </si>
  <si>
    <t>72 ± 8</t>
  </si>
  <si>
    <t>stratified cross-validation all lang two most important</t>
  </si>
  <si>
    <t>allf</t>
  </si>
  <si>
    <t>sf</t>
  </si>
  <si>
    <t>2f</t>
  </si>
  <si>
    <t>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</si>
</sst>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2" xfId="0" applyFont="1" applyBorder="1" applyAlignment="1">
      <alignment horizontal="center" vertical="top"/>
    </xf>
    <xf numFmtId="0" fontId="0" fillId="0" borderId="21" xfId="0" applyBorder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top"/>
    </xf>
    <xf numFmtId="0" fontId="0" fillId="0" borderId="17" xfId="0" applyBorder="1"/>
    <xf numFmtId="0" fontId="0" fillId="4" borderId="2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0" fontId="0" fillId="7" borderId="0" xfId="0" applyFill="1" applyBorder="1" applyAlignment="1">
      <alignment horizontal="center"/>
    </xf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all!$K$3:$K$17</c:f>
              <c:strCache>
                <c:ptCount val="15"/>
                <c:pt idx="0">
                  <c:v>TSK2-relF0SD</c:v>
                </c:pt>
                <c:pt idx="1">
                  <c:v>TSK2-SPIR</c:v>
                </c:pt>
                <c:pt idx="2">
                  <c:v>TSK2-RFA1</c:v>
                </c:pt>
                <c:pt idx="3">
                  <c:v>TSK2-RFA2</c:v>
                </c:pt>
                <c:pt idx="4">
                  <c:v>TSK2-#loc_max</c:v>
                </c:pt>
                <c:pt idx="5">
                  <c:v>TSK3-NAQ</c:v>
                </c:pt>
                <c:pt idx="6">
                  <c:v>TSK3-QOQ</c:v>
                </c:pt>
                <c:pt idx="7">
                  <c:v>TSK3-relF0SD</c:v>
                </c:pt>
                <c:pt idx="8">
                  <c:v>TSK3-HRF</c:v>
                </c:pt>
                <c:pt idx="9">
                  <c:v>TSK2-#lndmrk</c:v>
                </c:pt>
                <c:pt idx="10">
                  <c:v>TSK7-relSDSD</c:v>
                </c:pt>
                <c:pt idx="11">
                  <c:v>TSK2-relF2SD</c:v>
                </c:pt>
                <c:pt idx="12">
                  <c:v>TSK3-Jitter (PPQ)</c:v>
                </c:pt>
                <c:pt idx="13">
                  <c:v>TSK7-COV</c:v>
                </c:pt>
                <c:pt idx="14">
                  <c:v>TSK7-RI</c:v>
                </c:pt>
              </c:strCache>
            </c:strRef>
          </c:cat>
          <c:val>
            <c:numRef>
              <c:f>all!$L$3:$L$17</c:f>
              <c:numCache>
                <c:formatCode>General</c:formatCode>
                <c:ptCount val="15"/>
                <c:pt idx="0">
                  <c:v>1</c:v>
                </c:pt>
                <c:pt idx="1">
                  <c:v>0.76752619011251833</c:v>
                </c:pt>
                <c:pt idx="2">
                  <c:v>0.69050410639543414</c:v>
                </c:pt>
                <c:pt idx="3">
                  <c:v>0.26811981324443801</c:v>
                </c:pt>
                <c:pt idx="4">
                  <c:v>0.20016847087738018</c:v>
                </c:pt>
                <c:pt idx="5">
                  <c:v>0.19656193301446606</c:v>
                </c:pt>
                <c:pt idx="6">
                  <c:v>8.8575565216182664E-2</c:v>
                </c:pt>
                <c:pt idx="7">
                  <c:v>2.8660360095698275E-2</c:v>
                </c:pt>
                <c:pt idx="8">
                  <c:v>8.2668762685757791E-3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B-4D74-823C-3F39CF024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1470288"/>
        <c:axId val="2131456144"/>
      </c:barChart>
      <c:catAx>
        <c:axId val="2131470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56144"/>
        <c:crosses val="autoZero"/>
        <c:auto val="1"/>
        <c:lblAlgn val="ctr"/>
        <c:lblOffset val="100"/>
        <c:noMultiLvlLbl val="0"/>
      </c:catAx>
      <c:valAx>
        <c:axId val="2131456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7028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585106</xdr:colOff>
      <xdr:row>2</xdr:row>
      <xdr:rowOff>0</xdr:rowOff>
    </xdr:from>
    <xdr:to>
      <xdr:col>17</xdr:col>
      <xdr:colOff>381000</xdr:colOff>
      <xdr:row>25</xdr:row>
      <xdr:rowOff>-1</xdr:rowOff>
    </xdr:to>
    <xdr:graphicFrame macro="">
      <xdr:nvGraphicFramePr>
        <xdr:cNvPr id="9" name="Graf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585106</xdr:colOff>
      <xdr:row>1</xdr:row>
      <xdr:rowOff>190499</xdr:rowOff>
    </xdr:from>
    <xdr:to>
      <xdr:col>27</xdr:col>
      <xdr:colOff>286756</xdr:colOff>
      <xdr:row>25</xdr:row>
      <xdr:rowOff>7326</xdr:rowOff>
    </xdr:to>
    <xdr:pic>
      <xdr:nvPicPr>
        <xdr:cNvPr id="10" name="Obrázek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1356" y="380999"/>
          <a:ext cx="5552721" cy="45311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projects/multilingual_speech_analysis/results_robust-dur/feature_importances_over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projects/multilingual_speech_analysis/results_robust/feature_importances_over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</sheetNames>
    <sheetDataSet>
      <sheetData sheetId="0">
        <row r="4">
          <cell r="K4" t="str">
            <v>TSK3-NAQ</v>
          </cell>
          <cell r="L4">
            <v>1</v>
          </cell>
        </row>
        <row r="5">
          <cell r="K5" t="str">
            <v>TSK2-relF0SD</v>
          </cell>
          <cell r="L5">
            <v>0.83883599659681318</v>
          </cell>
        </row>
        <row r="6">
          <cell r="K6" t="str">
            <v>TSK2-#lndmrk</v>
          </cell>
          <cell r="L6">
            <v>0.38278336560033127</v>
          </cell>
        </row>
        <row r="7">
          <cell r="K7" t="str">
            <v>TSK2-DurMAD</v>
          </cell>
          <cell r="L7">
            <v>0.31901520603342171</v>
          </cell>
        </row>
        <row r="8">
          <cell r="K8" t="str">
            <v>TSK2-RFA2</v>
          </cell>
          <cell r="L8">
            <v>0.19015578490682569</v>
          </cell>
        </row>
        <row r="9">
          <cell r="K9" t="str">
            <v>TSK2-relF2SD</v>
          </cell>
          <cell r="L9">
            <v>0.17330156887673584</v>
          </cell>
        </row>
        <row r="10">
          <cell r="K10" t="str">
            <v>TSK2-#loc_max</v>
          </cell>
          <cell r="L10">
            <v>9.4195462998670723E-2</v>
          </cell>
        </row>
        <row r="11">
          <cell r="K11" t="str">
            <v>TSK2-SPIR</v>
          </cell>
          <cell r="L11">
            <v>8.8099083016349139E-2</v>
          </cell>
        </row>
        <row r="12">
          <cell r="K12" t="str">
            <v>TSK3-HRF</v>
          </cell>
          <cell r="L12">
            <v>7.356232575286796E-2</v>
          </cell>
        </row>
        <row r="13">
          <cell r="K13" t="str">
            <v>TSK3-Jitter (PPQ)</v>
          </cell>
          <cell r="L13">
            <v>4.2518398335553577E-2</v>
          </cell>
        </row>
        <row r="14">
          <cell r="K14" t="str">
            <v>TSK3-QOQ</v>
          </cell>
          <cell r="L14">
            <v>1.0794561888217362E-2</v>
          </cell>
        </row>
        <row r="15">
          <cell r="K15" t="str">
            <v>TSK2-RFA1</v>
          </cell>
          <cell r="L15">
            <v>1.3799566658609166E-3</v>
          </cell>
        </row>
        <row r="16">
          <cell r="K16" t="str">
            <v>TSK7-relSDSD</v>
          </cell>
          <cell r="L16">
            <v>0</v>
          </cell>
        </row>
        <row r="17">
          <cell r="K17" t="str">
            <v>TSK7-COV</v>
          </cell>
          <cell r="L17">
            <v>0</v>
          </cell>
        </row>
        <row r="18">
          <cell r="K18" t="str">
            <v>TSK3-relF0SD</v>
          </cell>
          <cell r="L18">
            <v>0</v>
          </cell>
        </row>
        <row r="19">
          <cell r="K19" t="str">
            <v>TSK2-DurMED</v>
          </cell>
          <cell r="L19">
            <v>0</v>
          </cell>
        </row>
        <row r="20">
          <cell r="K20" t="str">
            <v>TSK7-RI</v>
          </cell>
          <cell r="L2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</sheetNames>
    <sheetDataSet>
      <sheetData sheetId="0">
        <row r="4">
          <cell r="K4" t="str">
            <v>TSK2-relF0SD</v>
          </cell>
          <cell r="L4">
            <v>1</v>
          </cell>
        </row>
        <row r="5">
          <cell r="K5" t="str">
            <v>TSK2-SPIR</v>
          </cell>
          <cell r="L5">
            <v>0.76752619011251833</v>
          </cell>
        </row>
        <row r="6">
          <cell r="K6" t="str">
            <v>TSK2-RFA1</v>
          </cell>
          <cell r="L6">
            <v>0.69050410639543414</v>
          </cell>
        </row>
        <row r="7">
          <cell r="K7" t="str">
            <v>TSK2-RFA2</v>
          </cell>
          <cell r="L7">
            <v>0.26811981324443801</v>
          </cell>
        </row>
        <row r="8">
          <cell r="K8" t="str">
            <v>TSK2-#loc_max</v>
          </cell>
          <cell r="L8">
            <v>0.20016847087738018</v>
          </cell>
        </row>
        <row r="9">
          <cell r="K9" t="str">
            <v>TSK3-NAQ</v>
          </cell>
          <cell r="L9">
            <v>0.19656193301446606</v>
          </cell>
        </row>
        <row r="10">
          <cell r="K10" t="str">
            <v>TSK3-QOQ</v>
          </cell>
          <cell r="L10">
            <v>8.8575565216182664E-2</v>
          </cell>
        </row>
        <row r="11">
          <cell r="K11" t="str">
            <v>TSK3-relF0SD</v>
          </cell>
          <cell r="L11">
            <v>2.8660360095698275E-2</v>
          </cell>
        </row>
        <row r="12">
          <cell r="K12" t="str">
            <v>TSK3-HRF</v>
          </cell>
          <cell r="L12">
            <v>8.2668762685757791E-3</v>
          </cell>
        </row>
        <row r="13">
          <cell r="K13" t="str">
            <v>TSK2-#lndmrk</v>
          </cell>
          <cell r="L13">
            <v>0</v>
          </cell>
        </row>
        <row r="14">
          <cell r="K14" t="str">
            <v>TSK7-relSDSD</v>
          </cell>
          <cell r="L14">
            <v>0</v>
          </cell>
        </row>
        <row r="15">
          <cell r="K15" t="str">
            <v>TSK2-relF2SD</v>
          </cell>
          <cell r="L15">
            <v>0</v>
          </cell>
        </row>
        <row r="16">
          <cell r="K16" t="str">
            <v>TSK3-Jitter (PPQ)</v>
          </cell>
          <cell r="L16">
            <v>0</v>
          </cell>
        </row>
        <row r="17">
          <cell r="K17" t="str">
            <v>TSK7-COV</v>
          </cell>
          <cell r="L17">
            <v>0</v>
          </cell>
        </row>
        <row r="18">
          <cell r="K18" t="str">
            <v>TSK7-RI</v>
          </cell>
          <cell r="L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tabSelected="1" topLeftCell="J1" zoomScale="85" zoomScaleNormal="85" workbookViewId="0">
      <selection activeCell="AE32" sqref="AE32"/>
    </sheetView>
  </sheetViews>
  <sheetFormatPr defaultColWidth="8.85546875" defaultRowHeight="15" x14ac:dyDescent="0.25"/>
  <cols>
    <col min="1" max="1" width="8.85546875" style="1"/>
    <col min="2" max="2" width="15.42578125" style="1" customWidth="1"/>
    <col min="3" max="7" width="8.85546875" style="1"/>
    <col min="8" max="8" width="14.28515625" style="1" customWidth="1"/>
    <col min="9" max="9" width="16.28515625" style="1" bestFit="1" customWidth="1"/>
    <col min="10" max="10" width="8.85546875" style="1"/>
    <col min="11" max="11" width="18.28515625" style="1" customWidth="1"/>
    <col min="12" max="30" width="8.85546875" style="1"/>
    <col min="31" max="31" width="12.28515625" style="1" customWidth="1"/>
    <col min="32" max="16384" width="8.85546875" style="1"/>
  </cols>
  <sheetData>
    <row r="1" spans="1:49" x14ac:dyDescent="0.25">
      <c r="A1" s="2"/>
      <c r="B1" s="5"/>
      <c r="C1" s="4"/>
      <c r="D1" s="3"/>
      <c r="E1" s="3"/>
      <c r="F1" s="3"/>
      <c r="G1" s="3"/>
      <c r="H1" s="3"/>
      <c r="I1" s="3"/>
      <c r="J1" s="3"/>
      <c r="K1" s="3"/>
    </row>
    <row r="2" spans="1:49" x14ac:dyDescent="0.25">
      <c r="A2" s="6"/>
      <c r="B2" s="6"/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23</v>
      </c>
      <c r="J2" s="6"/>
      <c r="K2" s="6"/>
      <c r="L2" s="6"/>
    </row>
    <row r="3" spans="1:49" x14ac:dyDescent="0.25">
      <c r="A3" s="6"/>
      <c r="B3" s="7" t="s">
        <v>2</v>
      </c>
      <c r="C3" s="14">
        <v>5.2657973021268838E-2</v>
      </c>
      <c r="D3" s="15">
        <v>4.2646937072277069E-2</v>
      </c>
      <c r="E3" s="15">
        <v>4.1563399136066437E-2</v>
      </c>
      <c r="F3" s="15">
        <v>5.838414654135704E-2</v>
      </c>
      <c r="G3" s="16">
        <v>1.08626140281558E-2</v>
      </c>
      <c r="H3" s="8">
        <v>5.9195995061875695E-8</v>
      </c>
      <c r="I3" s="8">
        <v>8.2668762685757791E-3</v>
      </c>
      <c r="J3" s="6"/>
      <c r="K3" s="7" t="s">
        <v>0</v>
      </c>
      <c r="L3" s="8">
        <v>1</v>
      </c>
      <c r="AD3" s="67" t="s">
        <v>24</v>
      </c>
      <c r="AE3" s="67"/>
      <c r="AF3" s="67"/>
      <c r="AG3" s="67"/>
      <c r="AH3" s="67"/>
      <c r="AI3" s="64"/>
      <c r="AJ3" s="67" t="s">
        <v>25</v>
      </c>
      <c r="AK3" s="67"/>
      <c r="AL3" s="67"/>
      <c r="AM3" s="67"/>
      <c r="AN3" s="67"/>
      <c r="AO3" s="67"/>
      <c r="AP3" s="64"/>
      <c r="AQ3" s="67" t="s">
        <v>26</v>
      </c>
      <c r="AR3" s="67"/>
      <c r="AS3" s="67"/>
      <c r="AT3" s="67"/>
      <c r="AU3" s="67"/>
      <c r="AV3" s="67"/>
      <c r="AW3" s="64"/>
    </row>
    <row r="4" spans="1:49" ht="15.75" thickBot="1" x14ac:dyDescent="0.3">
      <c r="A4" s="6"/>
      <c r="B4" s="7" t="s">
        <v>10</v>
      </c>
      <c r="C4" s="17">
        <v>5.1071308553218842E-2</v>
      </c>
      <c r="D4" s="10">
        <v>6.92305788397789E-2</v>
      </c>
      <c r="E4" s="10">
        <v>4.572213813662529E-2</v>
      </c>
      <c r="F4" s="10">
        <v>5.1099818199872971E-2</v>
      </c>
      <c r="G4" s="18">
        <v>0.17038425803184509</v>
      </c>
      <c r="H4" s="8">
        <v>1.4075061532379358E-6</v>
      </c>
      <c r="I4" s="8">
        <v>0.19656193301446606</v>
      </c>
      <c r="J4" s="6"/>
      <c r="K4" s="7" t="s">
        <v>1</v>
      </c>
      <c r="L4" s="8">
        <v>0.76752619011251833</v>
      </c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</row>
    <row r="5" spans="1:49" ht="15.75" thickBot="1" x14ac:dyDescent="0.3">
      <c r="A5" s="6"/>
      <c r="B5" s="7" t="s">
        <v>8</v>
      </c>
      <c r="C5" s="17">
        <v>6.3507184386253357E-2</v>
      </c>
      <c r="D5" s="10">
        <v>6.5867237746715546E-2</v>
      </c>
      <c r="E5" s="10">
        <v>2.8547091409564022E-2</v>
      </c>
      <c r="F5" s="10">
        <v>4.7755248844623573E-2</v>
      </c>
      <c r="G5" s="18">
        <v>0.1112217009067535</v>
      </c>
      <c r="H5" s="8">
        <v>6.3425634433056767E-7</v>
      </c>
      <c r="I5" s="8">
        <v>8.8575565216182664E-2</v>
      </c>
      <c r="J5" s="6"/>
      <c r="K5" s="7" t="s">
        <v>5</v>
      </c>
      <c r="L5" s="8">
        <v>0.69050410639543414</v>
      </c>
      <c r="AD5" s="25"/>
      <c r="AE5" s="26" t="s">
        <v>27</v>
      </c>
      <c r="AF5" s="26" t="s">
        <v>28</v>
      </c>
      <c r="AG5" s="26" t="s">
        <v>29</v>
      </c>
      <c r="AH5" s="27" t="s">
        <v>30</v>
      </c>
      <c r="AI5" s="64"/>
      <c r="AJ5" s="28" t="s">
        <v>31</v>
      </c>
      <c r="AK5" s="68" t="s">
        <v>32</v>
      </c>
      <c r="AL5" s="68"/>
      <c r="AM5" s="68"/>
      <c r="AN5" s="68"/>
      <c r="AO5" s="69"/>
      <c r="AP5" s="64"/>
      <c r="AQ5" s="64"/>
      <c r="AR5" s="70" t="s">
        <v>33</v>
      </c>
      <c r="AS5" s="70"/>
      <c r="AT5" s="70"/>
      <c r="AU5" s="70"/>
      <c r="AV5" s="70"/>
      <c r="AW5" s="64"/>
    </row>
    <row r="6" spans="1:49" ht="15.75" thickBot="1" x14ac:dyDescent="0.3">
      <c r="A6" s="6"/>
      <c r="B6" s="7" t="s">
        <v>12</v>
      </c>
      <c r="C6" s="17">
        <v>4.3752267956733697E-2</v>
      </c>
      <c r="D6" s="10">
        <v>2.1229960024356839E-2</v>
      </c>
      <c r="E6" s="10">
        <v>0.108535461127758</v>
      </c>
      <c r="F6" s="10">
        <v>8.9479587972164154E-2</v>
      </c>
      <c r="G6" s="18">
        <v>2.2750301286578178E-2</v>
      </c>
      <c r="H6" s="8">
        <v>2.0522607083713153E-7</v>
      </c>
      <c r="I6" s="8">
        <v>2.8660360095698275E-2</v>
      </c>
      <c r="J6" s="6"/>
      <c r="K6" s="7" t="s">
        <v>4</v>
      </c>
      <c r="L6" s="8">
        <v>0.26811981324443801</v>
      </c>
      <c r="AD6" s="29"/>
      <c r="AE6" s="65" t="s">
        <v>33</v>
      </c>
      <c r="AF6" s="65"/>
      <c r="AG6" s="65"/>
      <c r="AH6" s="66"/>
      <c r="AI6" s="30"/>
      <c r="AJ6" s="31"/>
      <c r="AK6" s="11" t="s">
        <v>15</v>
      </c>
      <c r="AL6" s="11" t="s">
        <v>16</v>
      </c>
      <c r="AM6" s="11" t="s">
        <v>17</v>
      </c>
      <c r="AN6" s="11" t="s">
        <v>18</v>
      </c>
      <c r="AO6" s="32" t="s">
        <v>19</v>
      </c>
      <c r="AP6" s="64"/>
      <c r="AQ6" s="33"/>
      <c r="AR6" s="34" t="s">
        <v>15</v>
      </c>
      <c r="AS6" s="34" t="s">
        <v>16</v>
      </c>
      <c r="AT6" s="34" t="s">
        <v>17</v>
      </c>
      <c r="AU6" s="34" t="s">
        <v>18</v>
      </c>
      <c r="AV6" s="35" t="s">
        <v>19</v>
      </c>
      <c r="AW6" s="64"/>
    </row>
    <row r="7" spans="1:49" x14ac:dyDescent="0.25">
      <c r="A7" s="6"/>
      <c r="B7" s="7" t="s">
        <v>11</v>
      </c>
      <c r="C7" s="17">
        <v>6.3317209482192993E-2</v>
      </c>
      <c r="D7" s="10">
        <v>5.804172158241272E-2</v>
      </c>
      <c r="E7" s="10">
        <v>3.8890432566404343E-2</v>
      </c>
      <c r="F7" s="10">
        <v>8.3559654653072357E-2</v>
      </c>
      <c r="G7" s="24">
        <v>0</v>
      </c>
      <c r="H7" s="12">
        <v>0</v>
      </c>
      <c r="I7" s="8">
        <v>0</v>
      </c>
      <c r="J7" s="6"/>
      <c r="K7" s="7" t="s">
        <v>14</v>
      </c>
      <c r="L7" s="8">
        <v>0.20016847087738018</v>
      </c>
      <c r="AD7" s="36" t="s">
        <v>15</v>
      </c>
      <c r="AE7" s="10" t="s">
        <v>34</v>
      </c>
      <c r="AF7" s="10" t="s">
        <v>35</v>
      </c>
      <c r="AG7" s="10" t="s">
        <v>36</v>
      </c>
      <c r="AH7" s="37" t="s">
        <v>37</v>
      </c>
      <c r="AI7" s="9"/>
      <c r="AJ7" s="31"/>
      <c r="AK7" s="75" t="s">
        <v>33</v>
      </c>
      <c r="AL7" s="75"/>
      <c r="AM7" s="75"/>
      <c r="AN7" s="75"/>
      <c r="AO7" s="76"/>
      <c r="AP7" s="64"/>
      <c r="AQ7" s="38" t="s">
        <v>27</v>
      </c>
      <c r="AR7" s="39">
        <v>0.16</v>
      </c>
      <c r="AS7" s="39">
        <v>0.48</v>
      </c>
      <c r="AT7" s="39">
        <v>0.3</v>
      </c>
      <c r="AU7" s="39">
        <v>0</v>
      </c>
      <c r="AV7" s="40">
        <v>0.49</v>
      </c>
      <c r="AW7" s="64"/>
    </row>
    <row r="8" spans="1:49" x14ac:dyDescent="0.25">
      <c r="A8" s="6"/>
      <c r="B8" s="7" t="s">
        <v>5</v>
      </c>
      <c r="C8" s="17">
        <v>8.3150275051593781E-2</v>
      </c>
      <c r="D8" s="10">
        <v>9.6092246472835541E-2</v>
      </c>
      <c r="E8" s="10">
        <v>3.866775706410408E-2</v>
      </c>
      <c r="F8" s="10">
        <v>9.5030851662158966E-2</v>
      </c>
      <c r="G8" s="18">
        <v>0.16840365529060361</v>
      </c>
      <c r="H8" s="8">
        <v>4.9444404808336379E-6</v>
      </c>
      <c r="I8" s="8">
        <v>0.69050410639543414</v>
      </c>
      <c r="J8" s="6"/>
      <c r="K8" s="7" t="s">
        <v>10</v>
      </c>
      <c r="L8" s="8">
        <v>0.19656193301446606</v>
      </c>
      <c r="AD8" s="36" t="s">
        <v>16</v>
      </c>
      <c r="AE8" s="10" t="s">
        <v>38</v>
      </c>
      <c r="AF8" s="10" t="s">
        <v>39</v>
      </c>
      <c r="AG8" s="10" t="s">
        <v>40</v>
      </c>
      <c r="AH8" s="37" t="s">
        <v>41</v>
      </c>
      <c r="AI8" s="9"/>
      <c r="AJ8" s="41" t="s">
        <v>15</v>
      </c>
      <c r="AK8" s="92">
        <v>0.78</v>
      </c>
      <c r="AL8" s="9">
        <v>0.21</v>
      </c>
      <c r="AM8" s="9">
        <v>0.13</v>
      </c>
      <c r="AN8" s="9">
        <v>0.06</v>
      </c>
      <c r="AO8" s="42">
        <v>0.19</v>
      </c>
      <c r="AP8" s="6"/>
      <c r="AQ8" s="64" t="s">
        <v>28</v>
      </c>
      <c r="AR8" s="43">
        <v>0.57999999999999996</v>
      </c>
      <c r="AS8" s="43">
        <v>0.76</v>
      </c>
      <c r="AT8" s="43">
        <v>0.53</v>
      </c>
      <c r="AU8" s="43">
        <v>0.5</v>
      </c>
      <c r="AV8" s="43">
        <v>0.73</v>
      </c>
      <c r="AW8" s="64"/>
    </row>
    <row r="9" spans="1:49" x14ac:dyDescent="0.25">
      <c r="A9" s="6"/>
      <c r="B9" s="7" t="s">
        <v>4</v>
      </c>
      <c r="C9" s="17">
        <v>7.4480585753917694E-2</v>
      </c>
      <c r="D9" s="10">
        <v>6.29400834441185E-2</v>
      </c>
      <c r="E9" s="10">
        <v>6.3389115035533905E-2</v>
      </c>
      <c r="F9" s="10">
        <v>6.9360360503196716E-2</v>
      </c>
      <c r="G9" s="18">
        <v>9.3150109052658081E-2</v>
      </c>
      <c r="H9" s="8">
        <v>1.9199052489923326E-6</v>
      </c>
      <c r="I9" s="8">
        <v>0.26811981324443801</v>
      </c>
      <c r="J9" s="6"/>
      <c r="K9" s="7" t="s">
        <v>8</v>
      </c>
      <c r="L9" s="8">
        <v>8.8575565216182664E-2</v>
      </c>
      <c r="AD9" s="36" t="s">
        <v>17</v>
      </c>
      <c r="AE9" s="10" t="s">
        <v>42</v>
      </c>
      <c r="AF9" s="10" t="s">
        <v>43</v>
      </c>
      <c r="AG9" s="10" t="s">
        <v>44</v>
      </c>
      <c r="AH9" s="37" t="s">
        <v>45</v>
      </c>
      <c r="AI9" s="9"/>
      <c r="AJ9" s="44" t="s">
        <v>16</v>
      </c>
      <c r="AK9" s="9">
        <v>0.5</v>
      </c>
      <c r="AL9" s="92">
        <v>1</v>
      </c>
      <c r="AM9" s="9">
        <v>-0.11</v>
      </c>
      <c r="AN9" s="9">
        <v>-0.24</v>
      </c>
      <c r="AO9" s="42">
        <v>0.22</v>
      </c>
      <c r="AP9" s="6"/>
      <c r="AQ9" s="43" t="s">
        <v>29</v>
      </c>
      <c r="AR9" s="43">
        <v>0.59</v>
      </c>
      <c r="AS9" s="43">
        <v>0.45</v>
      </c>
      <c r="AT9" s="43">
        <v>0.95</v>
      </c>
      <c r="AU9" s="43">
        <v>0.78</v>
      </c>
      <c r="AV9" s="43">
        <v>0.64</v>
      </c>
      <c r="AW9" s="64"/>
    </row>
    <row r="10" spans="1:49" x14ac:dyDescent="0.25">
      <c r="A10" s="6"/>
      <c r="B10" s="7" t="s">
        <v>14</v>
      </c>
      <c r="C10" s="17">
        <v>5.8638349175453193E-2</v>
      </c>
      <c r="D10" s="10">
        <v>5.8623470366001129E-2</v>
      </c>
      <c r="E10" s="10">
        <v>4.6361461281776428E-2</v>
      </c>
      <c r="F10" s="10">
        <v>5.6856140494346619E-2</v>
      </c>
      <c r="G10" s="18">
        <v>0.15818263590335849</v>
      </c>
      <c r="H10" s="8">
        <v>1.4333312158840364E-6</v>
      </c>
      <c r="I10" s="8">
        <v>0.20016847087738018</v>
      </c>
      <c r="J10" s="6"/>
      <c r="K10" s="7" t="s">
        <v>12</v>
      </c>
      <c r="L10" s="8">
        <v>2.8660360095698275E-2</v>
      </c>
      <c r="AD10" s="36" t="s">
        <v>18</v>
      </c>
      <c r="AE10" s="10" t="s">
        <v>46</v>
      </c>
      <c r="AF10" s="10" t="s">
        <v>47</v>
      </c>
      <c r="AG10" s="10" t="s">
        <v>48</v>
      </c>
      <c r="AH10" s="37" t="s">
        <v>49</v>
      </c>
      <c r="AI10" s="9"/>
      <c r="AJ10" s="44" t="s">
        <v>17</v>
      </c>
      <c r="AK10" s="9">
        <v>0.27</v>
      </c>
      <c r="AL10" s="9">
        <v>7.0000000000000007E-2</v>
      </c>
      <c r="AM10" s="92">
        <v>0.94</v>
      </c>
      <c r="AN10" s="9">
        <v>0.08</v>
      </c>
      <c r="AO10" s="42">
        <v>0.23</v>
      </c>
      <c r="AP10" s="6"/>
      <c r="AQ10" s="43" t="s">
        <v>30</v>
      </c>
      <c r="AR10" s="43">
        <v>0.57999999999999996</v>
      </c>
      <c r="AS10" s="43">
        <v>0.94</v>
      </c>
      <c r="AT10" s="43">
        <v>0.45</v>
      </c>
      <c r="AU10" s="43">
        <v>0.22</v>
      </c>
      <c r="AV10" s="43">
        <v>0.85</v>
      </c>
      <c r="AW10" s="64"/>
    </row>
    <row r="11" spans="1:49" x14ac:dyDescent="0.25">
      <c r="A11" s="6"/>
      <c r="B11" s="7" t="s">
        <v>3</v>
      </c>
      <c r="C11" s="17">
        <v>8.0100983381271362E-2</v>
      </c>
      <c r="D11" s="10">
        <v>0.11128005385398861</v>
      </c>
      <c r="E11" s="19">
        <v>2.9164776E-2</v>
      </c>
      <c r="F11" s="10">
        <v>5.9572197496891022E-2</v>
      </c>
      <c r="G11" s="24">
        <v>0</v>
      </c>
      <c r="H11" s="12">
        <v>0</v>
      </c>
      <c r="I11" s="8">
        <v>0</v>
      </c>
      <c r="J11" s="6"/>
      <c r="K11" s="7" t="s">
        <v>2</v>
      </c>
      <c r="L11" s="8">
        <v>8.2668762685757791E-3</v>
      </c>
      <c r="AD11" s="36" t="s">
        <v>19</v>
      </c>
      <c r="AE11" s="10" t="s">
        <v>50</v>
      </c>
      <c r="AF11" s="10" t="s">
        <v>51</v>
      </c>
      <c r="AG11" s="10" t="s">
        <v>52</v>
      </c>
      <c r="AH11" s="37" t="s">
        <v>53</v>
      </c>
      <c r="AI11" s="9"/>
      <c r="AJ11" s="44" t="s">
        <v>18</v>
      </c>
      <c r="AK11" s="9">
        <v>0.06</v>
      </c>
      <c r="AL11" s="9">
        <v>-0.14000000000000001</v>
      </c>
      <c r="AM11" s="9">
        <v>0.09</v>
      </c>
      <c r="AN11" s="92">
        <v>1</v>
      </c>
      <c r="AO11" s="42">
        <v>0.18</v>
      </c>
      <c r="AP11" s="6"/>
      <c r="AQ11" s="43"/>
      <c r="AR11" s="64"/>
      <c r="AS11" s="64"/>
      <c r="AT11" s="64"/>
      <c r="AU11" s="64"/>
      <c r="AV11" s="64"/>
      <c r="AW11" s="64"/>
    </row>
    <row r="12" spans="1:49" ht="15.75" thickBot="1" x14ac:dyDescent="0.3">
      <c r="A12" s="6"/>
      <c r="B12" s="7" t="s">
        <v>9</v>
      </c>
      <c r="C12" s="17">
        <v>5.8533955365419388E-2</v>
      </c>
      <c r="D12" s="10">
        <v>5.3735263645648963E-2</v>
      </c>
      <c r="E12" s="10">
        <v>0.15271314978599551</v>
      </c>
      <c r="F12" s="10">
        <v>6.3401050865650177E-2</v>
      </c>
      <c r="G12" s="24">
        <v>0</v>
      </c>
      <c r="H12" s="12">
        <v>0</v>
      </c>
      <c r="I12" s="8">
        <v>0</v>
      </c>
      <c r="J12" s="6"/>
      <c r="K12" s="7" t="s">
        <v>9</v>
      </c>
      <c r="L12" s="8">
        <v>0</v>
      </c>
      <c r="AD12" s="36" t="s">
        <v>54</v>
      </c>
      <c r="AE12" s="10" t="s">
        <v>55</v>
      </c>
      <c r="AF12" s="10" t="s">
        <v>56</v>
      </c>
      <c r="AG12" s="10" t="s">
        <v>57</v>
      </c>
      <c r="AH12" s="37" t="s">
        <v>58</v>
      </c>
      <c r="AI12" s="9"/>
      <c r="AJ12" s="45" t="s">
        <v>19</v>
      </c>
      <c r="AK12" s="9">
        <v>0.48</v>
      </c>
      <c r="AL12" s="9">
        <v>0.34</v>
      </c>
      <c r="AM12" s="9">
        <v>0.32</v>
      </c>
      <c r="AN12" s="9">
        <v>-0.03</v>
      </c>
      <c r="AO12" s="93">
        <v>1</v>
      </c>
      <c r="AP12" s="6"/>
      <c r="AQ12" s="43"/>
      <c r="AR12" s="43"/>
      <c r="AS12" s="43"/>
      <c r="AT12" s="43"/>
      <c r="AU12" s="43"/>
      <c r="AV12" s="64"/>
      <c r="AW12" s="64"/>
    </row>
    <row r="13" spans="1:49" x14ac:dyDescent="0.25">
      <c r="A13" s="6"/>
      <c r="B13" s="7" t="s">
        <v>13</v>
      </c>
      <c r="C13" s="17">
        <v>6.3251368701457977E-2</v>
      </c>
      <c r="D13" s="10">
        <v>5.0381574779748917E-2</v>
      </c>
      <c r="E13" s="10">
        <v>9.7400486469268799E-2</v>
      </c>
      <c r="F13" s="10">
        <v>9.3404874205589294E-2</v>
      </c>
      <c r="G13" s="24">
        <v>0</v>
      </c>
      <c r="H13" s="12">
        <v>0</v>
      </c>
      <c r="I13" s="8">
        <v>0</v>
      </c>
      <c r="J13" s="6"/>
      <c r="K13" s="7" t="s">
        <v>13</v>
      </c>
      <c r="L13" s="8">
        <v>0</v>
      </c>
      <c r="AD13" s="25"/>
      <c r="AE13" s="71" t="s">
        <v>59</v>
      </c>
      <c r="AF13" s="72"/>
      <c r="AG13" s="72"/>
      <c r="AH13" s="73"/>
      <c r="AI13" s="30"/>
      <c r="AJ13" s="51"/>
      <c r="AK13" s="74" t="s">
        <v>59</v>
      </c>
      <c r="AL13" s="72"/>
      <c r="AM13" s="72"/>
      <c r="AN13" s="72"/>
      <c r="AO13" s="73"/>
      <c r="AP13" s="6"/>
      <c r="AQ13" s="8"/>
      <c r="AR13" s="75" t="s">
        <v>59</v>
      </c>
      <c r="AS13" s="75"/>
      <c r="AT13" s="75"/>
      <c r="AU13" s="75"/>
      <c r="AV13" s="76"/>
      <c r="AW13" s="8"/>
    </row>
    <row r="14" spans="1:49" ht="15.75" thickBot="1" x14ac:dyDescent="0.3">
      <c r="A14" s="6"/>
      <c r="B14" s="7" t="s">
        <v>7</v>
      </c>
      <c r="C14" s="17">
        <v>6.3545353710651398E-2</v>
      </c>
      <c r="D14" s="10">
        <v>4.3888796120882027E-2</v>
      </c>
      <c r="E14" s="10">
        <v>7.9492338001728058E-2</v>
      </c>
      <c r="F14" s="10">
        <v>5.2553363144397743E-2</v>
      </c>
      <c r="G14" s="24">
        <v>0</v>
      </c>
      <c r="H14" s="12">
        <v>0</v>
      </c>
      <c r="I14" s="8">
        <v>0</v>
      </c>
      <c r="J14" s="6"/>
      <c r="K14" s="7" t="s">
        <v>3</v>
      </c>
      <c r="L14" s="8">
        <v>0</v>
      </c>
      <c r="AD14" s="36" t="s">
        <v>15</v>
      </c>
      <c r="AE14" s="10" t="s">
        <v>62</v>
      </c>
      <c r="AF14" s="60" t="s">
        <v>63</v>
      </c>
      <c r="AG14" s="60" t="s">
        <v>64</v>
      </c>
      <c r="AH14" s="61" t="s">
        <v>65</v>
      </c>
      <c r="AI14" s="9"/>
      <c r="AJ14" s="41" t="s">
        <v>15</v>
      </c>
      <c r="AK14" s="95">
        <v>1</v>
      </c>
      <c r="AL14" s="39">
        <v>0.3</v>
      </c>
      <c r="AM14" s="39">
        <v>0.11</v>
      </c>
      <c r="AN14" s="39">
        <v>0.14000000000000001</v>
      </c>
      <c r="AO14" s="40">
        <v>0.17</v>
      </c>
      <c r="AP14" s="6"/>
      <c r="AQ14" s="8" t="s">
        <v>27</v>
      </c>
      <c r="AR14" s="8">
        <v>0.23</v>
      </c>
      <c r="AS14" s="8">
        <v>0.24</v>
      </c>
      <c r="AT14" s="8">
        <v>0.13</v>
      </c>
      <c r="AU14" s="8">
        <v>0.15</v>
      </c>
      <c r="AV14" s="8">
        <v>0.47</v>
      </c>
      <c r="AW14" s="8" t="s">
        <v>87</v>
      </c>
    </row>
    <row r="15" spans="1:49" ht="15.75" thickBot="1" x14ac:dyDescent="0.3">
      <c r="A15" s="6"/>
      <c r="B15" s="7" t="s">
        <v>6</v>
      </c>
      <c r="C15" s="17">
        <v>5.7997949421405792E-2</v>
      </c>
      <c r="D15" s="10">
        <v>3.5984564572572708E-2</v>
      </c>
      <c r="E15" s="10">
        <v>9.5293693244457245E-2</v>
      </c>
      <c r="F15" s="10">
        <v>3.8675233721733093E-2</v>
      </c>
      <c r="G15" s="24">
        <v>0</v>
      </c>
      <c r="H15" s="12">
        <v>0</v>
      </c>
      <c r="I15" s="8">
        <v>0</v>
      </c>
      <c r="J15" s="6"/>
      <c r="K15" s="7" t="s">
        <v>11</v>
      </c>
      <c r="L15" s="8">
        <v>0</v>
      </c>
      <c r="AD15" s="36" t="s">
        <v>16</v>
      </c>
      <c r="AE15" s="10" t="s">
        <v>66</v>
      </c>
      <c r="AF15" s="60" t="s">
        <v>67</v>
      </c>
      <c r="AG15" s="60" t="s">
        <v>68</v>
      </c>
      <c r="AH15" s="61" t="s">
        <v>69</v>
      </c>
      <c r="AI15" s="8"/>
      <c r="AJ15" s="44" t="s">
        <v>16</v>
      </c>
      <c r="AK15" s="39">
        <v>0.63</v>
      </c>
      <c r="AL15" s="95">
        <v>1</v>
      </c>
      <c r="AM15" s="39">
        <v>-0.27</v>
      </c>
      <c r="AN15" s="39">
        <v>0.06</v>
      </c>
      <c r="AO15" s="40">
        <v>0.08</v>
      </c>
      <c r="AP15" s="6"/>
      <c r="AQ15" s="8"/>
      <c r="AR15" s="53">
        <f>AR14-AR7</f>
        <v>7.0000000000000007E-2</v>
      </c>
      <c r="AS15" s="52">
        <f t="shared" ref="AS15:AV15" si="0">AS14-AS7</f>
        <v>-0.24</v>
      </c>
      <c r="AT15" s="52">
        <f t="shared" si="0"/>
        <v>-0.16999999999999998</v>
      </c>
      <c r="AU15" s="53">
        <f t="shared" si="0"/>
        <v>0.15</v>
      </c>
      <c r="AV15" s="52">
        <f t="shared" si="0"/>
        <v>-2.0000000000000018E-2</v>
      </c>
      <c r="AW15" s="56">
        <f>SUM(AR15:AV15)</f>
        <v>-0.21</v>
      </c>
    </row>
    <row r="16" spans="1:49" x14ac:dyDescent="0.25">
      <c r="A16" s="6"/>
      <c r="B16" s="7" t="s">
        <v>0</v>
      </c>
      <c r="C16" s="17">
        <v>0.1073293536901474</v>
      </c>
      <c r="D16" s="10">
        <v>0.1065080985426903</v>
      </c>
      <c r="E16" s="10">
        <v>5.1839876919984818E-2</v>
      </c>
      <c r="F16" s="10">
        <v>7.5423792004585266E-2</v>
      </c>
      <c r="G16" s="18">
        <v>0.16020549833774569</v>
      </c>
      <c r="H16" s="8">
        <v>7.1606242961313864E-6</v>
      </c>
      <c r="I16" s="8">
        <v>1</v>
      </c>
      <c r="J16" s="6"/>
      <c r="K16" s="7" t="s">
        <v>7</v>
      </c>
      <c r="L16" s="8">
        <v>0</v>
      </c>
      <c r="M16" s="6"/>
      <c r="N16" s="6"/>
      <c r="O16" s="6"/>
      <c r="P16" s="6"/>
      <c r="Q16" s="6"/>
      <c r="AD16" s="36" t="s">
        <v>17</v>
      </c>
      <c r="AE16" s="10" t="s">
        <v>70</v>
      </c>
      <c r="AF16" s="60" t="s">
        <v>71</v>
      </c>
      <c r="AG16" s="60" t="s">
        <v>72</v>
      </c>
      <c r="AH16" s="61" t="s">
        <v>60</v>
      </c>
      <c r="AI16" s="8"/>
      <c r="AJ16" s="44" t="s">
        <v>17</v>
      </c>
      <c r="AK16" s="39">
        <v>0.06</v>
      </c>
      <c r="AL16" s="39">
        <v>0.01</v>
      </c>
      <c r="AM16" s="95">
        <v>0.72</v>
      </c>
      <c r="AN16" s="39">
        <v>0.32</v>
      </c>
      <c r="AO16" s="40">
        <v>0.17</v>
      </c>
      <c r="AP16" s="6"/>
      <c r="AQ16" s="8" t="s">
        <v>28</v>
      </c>
      <c r="AR16" s="8">
        <v>0.61</v>
      </c>
      <c r="AS16" s="8">
        <v>0.66</v>
      </c>
      <c r="AT16" s="8">
        <v>0.36</v>
      </c>
      <c r="AU16" s="8">
        <v>0.56000000000000005</v>
      </c>
      <c r="AV16" s="8">
        <v>0.73</v>
      </c>
      <c r="AW16" s="8"/>
    </row>
    <row r="17" spans="1:51" x14ac:dyDescent="0.25">
      <c r="A17" s="6"/>
      <c r="B17" s="7" t="s">
        <v>1</v>
      </c>
      <c r="C17" s="20">
        <v>7.8665748238563538E-2</v>
      </c>
      <c r="D17" s="21">
        <v>0.12354943156242371</v>
      </c>
      <c r="E17" s="21">
        <v>8.2418762147426605E-2</v>
      </c>
      <c r="F17" s="21">
        <v>6.544368714094162E-2</v>
      </c>
      <c r="G17" s="22">
        <v>0.1048392280936241</v>
      </c>
      <c r="H17" s="8">
        <v>5.4959666848368561E-6</v>
      </c>
      <c r="I17" s="8">
        <v>0.76752619011251833</v>
      </c>
      <c r="J17" s="6"/>
      <c r="K17" s="13" t="s">
        <v>6</v>
      </c>
      <c r="L17" s="8">
        <v>0</v>
      </c>
      <c r="M17" s="6"/>
      <c r="N17" s="6"/>
      <c r="O17" s="6"/>
      <c r="P17" s="6"/>
      <c r="Q17" s="6"/>
      <c r="AD17" s="36" t="s">
        <v>18</v>
      </c>
      <c r="AE17" s="10" t="s">
        <v>73</v>
      </c>
      <c r="AF17" s="60" t="s">
        <v>74</v>
      </c>
      <c r="AG17" s="60" t="s">
        <v>75</v>
      </c>
      <c r="AH17" s="61" t="s">
        <v>76</v>
      </c>
      <c r="AI17" s="8"/>
      <c r="AJ17" s="44" t="s">
        <v>18</v>
      </c>
      <c r="AK17" s="39">
        <v>0.22</v>
      </c>
      <c r="AL17" s="39">
        <v>0</v>
      </c>
      <c r="AM17" s="39">
        <v>0.24</v>
      </c>
      <c r="AN17" s="95">
        <v>1</v>
      </c>
      <c r="AO17" s="40">
        <v>0.21</v>
      </c>
      <c r="AP17" s="6"/>
      <c r="AQ17" s="8" t="s">
        <v>29</v>
      </c>
      <c r="AR17" s="8">
        <v>0.56999999999999995</v>
      </c>
      <c r="AS17" s="8">
        <v>0.09</v>
      </c>
      <c r="AT17" s="8">
        <v>0.89</v>
      </c>
      <c r="AU17" s="8">
        <v>0.86</v>
      </c>
      <c r="AV17" s="8">
        <v>0.68</v>
      </c>
      <c r="AW17" s="8"/>
    </row>
    <row r="18" spans="1:51" ht="15.75" thickBot="1" x14ac:dyDescent="0.3">
      <c r="A18" s="6"/>
      <c r="B18" s="8" t="s">
        <v>21</v>
      </c>
      <c r="C18" s="8">
        <v>0.99999986588954926</v>
      </c>
      <c r="D18" s="8">
        <v>1.0000000186264515</v>
      </c>
      <c r="E18" s="8">
        <v>0.99999993832669354</v>
      </c>
      <c r="F18" s="8">
        <v>1.0000000074505806</v>
      </c>
      <c r="G18" s="8">
        <v>1.0000000009313224</v>
      </c>
      <c r="H18" s="6"/>
      <c r="I18" s="6"/>
      <c r="J18" s="6"/>
      <c r="K18" s="23"/>
      <c r="L18" s="8"/>
      <c r="M18" s="6"/>
      <c r="N18" s="6"/>
      <c r="O18" s="6"/>
      <c r="P18" s="6"/>
      <c r="Q18" s="6"/>
      <c r="AD18" s="36" t="s">
        <v>19</v>
      </c>
      <c r="AE18" s="10" t="s">
        <v>77</v>
      </c>
      <c r="AF18" s="60" t="s">
        <v>61</v>
      </c>
      <c r="AG18" s="60" t="s">
        <v>78</v>
      </c>
      <c r="AH18" s="61" t="s">
        <v>79</v>
      </c>
      <c r="AI18" s="8"/>
      <c r="AJ18" s="47" t="s">
        <v>19</v>
      </c>
      <c r="AK18" s="46">
        <v>0.34</v>
      </c>
      <c r="AL18" s="46">
        <v>0.43</v>
      </c>
      <c r="AM18" s="46">
        <v>0.24</v>
      </c>
      <c r="AN18" s="46">
        <v>0.37</v>
      </c>
      <c r="AO18" s="94">
        <v>0.83</v>
      </c>
      <c r="AP18" s="6"/>
      <c r="AQ18" s="8" t="s">
        <v>30</v>
      </c>
      <c r="AR18" s="8">
        <v>0.67</v>
      </c>
      <c r="AS18" s="8">
        <v>1</v>
      </c>
      <c r="AT18" s="8">
        <v>0.25</v>
      </c>
      <c r="AU18" s="8">
        <v>0.26</v>
      </c>
      <c r="AV18" s="8">
        <v>0.8</v>
      </c>
      <c r="AW18" s="8"/>
    </row>
    <row r="19" spans="1:51" ht="15.75" thickBot="1" x14ac:dyDescent="0.3">
      <c r="A19" s="8"/>
      <c r="B19" s="8" t="s">
        <v>22</v>
      </c>
      <c r="C19" s="8"/>
      <c r="D19" s="8"/>
      <c r="E19" s="8"/>
      <c r="F19" s="8"/>
      <c r="G19" s="8"/>
      <c r="H19" s="8">
        <v>7.1606242961313864E-6</v>
      </c>
      <c r="I19" s="8"/>
      <c r="J19" s="8"/>
      <c r="K19" s="11"/>
      <c r="L19" s="8"/>
      <c r="M19" s="8"/>
      <c r="N19" s="8"/>
      <c r="O19" s="8"/>
      <c r="P19" s="8"/>
      <c r="Q19" s="8"/>
      <c r="AD19" s="48" t="s">
        <v>54</v>
      </c>
      <c r="AE19" s="49" t="s">
        <v>80</v>
      </c>
      <c r="AF19" s="62" t="s">
        <v>81</v>
      </c>
      <c r="AG19" s="62" t="s">
        <v>58</v>
      </c>
      <c r="AH19" s="63" t="s">
        <v>82</v>
      </c>
      <c r="AI19" s="8"/>
      <c r="AJ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5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9"/>
      <c r="L20" s="6"/>
      <c r="M20" s="6"/>
      <c r="N20" s="6"/>
      <c r="O20" s="6"/>
      <c r="P20" s="6"/>
      <c r="Q20" s="6"/>
      <c r="AD20" s="8"/>
      <c r="AE20" s="8"/>
      <c r="AF20" s="59"/>
      <c r="AG20" s="59"/>
      <c r="AH20" s="59"/>
      <c r="AI20" s="8"/>
      <c r="AJ20" s="82" t="s">
        <v>15</v>
      </c>
      <c r="AK20" s="78">
        <f>AK14-AK8</f>
        <v>0.21999999999999997</v>
      </c>
      <c r="AL20" s="79">
        <f t="shared" ref="AL20:AO20" si="1">AL14-AL8</f>
        <v>0.09</v>
      </c>
      <c r="AM20" s="85">
        <f t="shared" si="1"/>
        <v>-2.0000000000000004E-2</v>
      </c>
      <c r="AN20" s="79">
        <f t="shared" si="1"/>
        <v>8.0000000000000016E-2</v>
      </c>
      <c r="AO20" s="87">
        <f t="shared" si="1"/>
        <v>-1.999999999999999E-2</v>
      </c>
      <c r="AP20" s="12"/>
      <c r="AQ20" s="8"/>
      <c r="AR20" s="19"/>
      <c r="AS20" s="19"/>
      <c r="AT20" s="19"/>
      <c r="AU20" s="19"/>
      <c r="AV20" s="19"/>
      <c r="AW20" s="19"/>
      <c r="AX20" s="19"/>
      <c r="AY20" s="19"/>
    </row>
    <row r="21" spans="1:51" x14ac:dyDescent="0.25">
      <c r="B21" s="7" t="s">
        <v>11</v>
      </c>
      <c r="C21" s="14">
        <v>6.3317209482192993E-2</v>
      </c>
      <c r="D21" s="15">
        <v>5.804172158241272E-2</v>
      </c>
      <c r="E21" s="15">
        <v>3.8890432566404343E-2</v>
      </c>
      <c r="F21" s="15">
        <v>8.3559654653072357E-2</v>
      </c>
      <c r="G21" s="54">
        <v>0</v>
      </c>
      <c r="H21" s="8">
        <v>1.1942670826351518E-5</v>
      </c>
      <c r="I21" s="8">
        <v>0.39215821297970693</v>
      </c>
      <c r="J21" s="6"/>
      <c r="K21" s="7" t="s">
        <v>9</v>
      </c>
      <c r="L21" s="8">
        <v>1</v>
      </c>
      <c r="M21" s="6"/>
      <c r="AD21" s="8"/>
      <c r="AE21" s="8"/>
      <c r="AF21" s="59"/>
      <c r="AG21" s="59"/>
      <c r="AH21" s="59"/>
      <c r="AI21" s="8"/>
      <c r="AJ21" s="44" t="s">
        <v>16</v>
      </c>
      <c r="AK21" s="80">
        <f t="shared" ref="AK21:AO21" si="2">AK15-AK9</f>
        <v>0.13</v>
      </c>
      <c r="AL21" s="50">
        <f t="shared" si="2"/>
        <v>0</v>
      </c>
      <c r="AM21" s="84">
        <f t="shared" si="2"/>
        <v>-0.16000000000000003</v>
      </c>
      <c r="AN21" s="50">
        <f t="shared" si="2"/>
        <v>0.3</v>
      </c>
      <c r="AO21" s="86">
        <f t="shared" si="2"/>
        <v>-0.14000000000000001</v>
      </c>
      <c r="AP21" s="12"/>
      <c r="AQ21" s="8"/>
      <c r="AR21" s="19"/>
      <c r="AS21" s="19"/>
      <c r="AT21" s="19"/>
      <c r="AU21" s="19"/>
      <c r="AV21" s="19"/>
      <c r="AW21" s="19"/>
      <c r="AX21" s="19"/>
      <c r="AY21" s="19"/>
    </row>
    <row r="22" spans="1:51" x14ac:dyDescent="0.25">
      <c r="B22" s="7" t="s">
        <v>3</v>
      </c>
      <c r="C22" s="17">
        <v>8.0100983381271362E-2</v>
      </c>
      <c r="D22" s="10">
        <v>0.11128005385398861</v>
      </c>
      <c r="E22" s="19">
        <v>2.9164776E-2</v>
      </c>
      <c r="F22" s="10">
        <v>5.9572197496891022E-2</v>
      </c>
      <c r="G22" s="55">
        <v>0</v>
      </c>
      <c r="H22" s="8">
        <v>1.5486648483235518E-5</v>
      </c>
      <c r="I22" s="8">
        <v>0.50853083724203219</v>
      </c>
      <c r="J22" s="6"/>
      <c r="K22" s="7" t="s">
        <v>13</v>
      </c>
      <c r="L22" s="8">
        <v>0.95198955729014856</v>
      </c>
      <c r="M22" s="6"/>
      <c r="AD22" s="67" t="s">
        <v>83</v>
      </c>
      <c r="AE22" s="67"/>
      <c r="AF22" s="67"/>
      <c r="AG22" s="67"/>
      <c r="AH22" s="67"/>
      <c r="AI22" s="8"/>
      <c r="AJ22" s="44" t="s">
        <v>17</v>
      </c>
      <c r="AK22" s="83">
        <f t="shared" ref="AK22:AO22" si="3">AK16-AK10</f>
        <v>-0.21000000000000002</v>
      </c>
      <c r="AL22" s="84">
        <f t="shared" si="3"/>
        <v>-6.0000000000000005E-2</v>
      </c>
      <c r="AM22" s="84">
        <f t="shared" si="3"/>
        <v>-0.21999999999999997</v>
      </c>
      <c r="AN22" s="50">
        <f t="shared" si="3"/>
        <v>0.24</v>
      </c>
      <c r="AO22" s="86">
        <f t="shared" si="3"/>
        <v>-0.06</v>
      </c>
      <c r="AP22" s="12"/>
      <c r="AQ22" s="8"/>
      <c r="AR22" s="19"/>
      <c r="AS22" s="19"/>
      <c r="AT22" s="19"/>
      <c r="AU22" s="19"/>
      <c r="AV22" s="19"/>
      <c r="AW22" s="19"/>
      <c r="AX22" s="19"/>
      <c r="AY22" s="19"/>
    </row>
    <row r="23" spans="1:51" x14ac:dyDescent="0.25">
      <c r="A23" s="9"/>
      <c r="B23" s="7" t="s">
        <v>9</v>
      </c>
      <c r="C23" s="17">
        <v>5.8533955365419388E-2</v>
      </c>
      <c r="D23" s="10">
        <v>5.3735263645648963E-2</v>
      </c>
      <c r="E23" s="10">
        <v>0.15271314978599551</v>
      </c>
      <c r="F23" s="10">
        <v>6.3401050865650177E-2</v>
      </c>
      <c r="G23" s="55">
        <v>0</v>
      </c>
      <c r="H23" s="8">
        <v>3.0453705752095306E-5</v>
      </c>
      <c r="I23" s="8">
        <v>1</v>
      </c>
      <c r="J23" s="6"/>
      <c r="K23" s="7" t="s">
        <v>3</v>
      </c>
      <c r="L23" s="8">
        <v>0.50853083724203219</v>
      </c>
      <c r="M23" s="6"/>
      <c r="N23" s="6"/>
      <c r="O23" s="6"/>
      <c r="P23" s="6"/>
      <c r="Q23" s="6"/>
      <c r="AD23" s="8" t="s">
        <v>15</v>
      </c>
      <c r="AE23" s="8" t="s">
        <v>16</v>
      </c>
      <c r="AF23" s="8" t="s">
        <v>17</v>
      </c>
      <c r="AG23" s="8" t="s">
        <v>18</v>
      </c>
      <c r="AH23" s="8" t="s">
        <v>19</v>
      </c>
      <c r="AI23" s="8"/>
      <c r="AJ23" s="44" t="s">
        <v>18</v>
      </c>
      <c r="AK23" s="80">
        <f t="shared" ref="AK23:AO23" si="4">AK17-AK11</f>
        <v>0.16</v>
      </c>
      <c r="AL23" s="50">
        <f t="shared" si="4"/>
        <v>0.14000000000000001</v>
      </c>
      <c r="AM23" s="50">
        <f t="shared" si="4"/>
        <v>0.15</v>
      </c>
      <c r="AN23" s="50">
        <f t="shared" si="4"/>
        <v>0</v>
      </c>
      <c r="AO23" s="81">
        <f t="shared" si="4"/>
        <v>0.03</v>
      </c>
      <c r="AP23" s="12"/>
      <c r="AQ23" s="8"/>
      <c r="AR23" s="19"/>
      <c r="AS23" s="19"/>
      <c r="AT23" s="19"/>
      <c r="AU23" s="19"/>
      <c r="AV23" s="19"/>
      <c r="AW23" s="19"/>
      <c r="AX23" s="19"/>
      <c r="AY23" s="19"/>
    </row>
    <row r="24" spans="1:51" ht="15.75" thickBot="1" x14ac:dyDescent="0.3">
      <c r="A24" s="9"/>
      <c r="B24" s="7" t="s">
        <v>13</v>
      </c>
      <c r="C24" s="17">
        <v>6.3251368701457977E-2</v>
      </c>
      <c r="D24" s="10">
        <v>5.0381574779748917E-2</v>
      </c>
      <c r="E24" s="10">
        <v>9.7400486469268799E-2</v>
      </c>
      <c r="F24" s="10">
        <v>9.3404874205589294E-2</v>
      </c>
      <c r="G24" s="55">
        <v>0</v>
      </c>
      <c r="H24" s="8">
        <v>2.899160985678166E-5</v>
      </c>
      <c r="I24" s="8">
        <v>0.95198955729014856</v>
      </c>
      <c r="J24" s="6"/>
      <c r="K24" s="7" t="s">
        <v>11</v>
      </c>
      <c r="L24" s="8">
        <v>0.39215821297970693</v>
      </c>
      <c r="M24" s="6"/>
      <c r="N24" s="6"/>
      <c r="O24" s="6"/>
      <c r="P24" s="6"/>
      <c r="Q24" s="6"/>
      <c r="AC24" s="1" t="s">
        <v>84</v>
      </c>
      <c r="AD24" s="8"/>
      <c r="AE24" s="8"/>
      <c r="AF24" s="8"/>
      <c r="AG24" s="8"/>
      <c r="AH24" s="8"/>
      <c r="AI24" s="8"/>
      <c r="AJ24" s="44" t="s">
        <v>19</v>
      </c>
      <c r="AK24" s="83">
        <f t="shared" ref="AK24:AO24" si="5">AK18-AK12</f>
        <v>-0.13999999999999996</v>
      </c>
      <c r="AL24" s="50">
        <f t="shared" si="5"/>
        <v>8.9999999999999969E-2</v>
      </c>
      <c r="AM24" s="84">
        <f t="shared" si="5"/>
        <v>-8.0000000000000016E-2</v>
      </c>
      <c r="AN24" s="50">
        <f t="shared" si="5"/>
        <v>0.4</v>
      </c>
      <c r="AO24" s="86">
        <f t="shared" si="5"/>
        <v>-0.17000000000000004</v>
      </c>
      <c r="AP24" s="8" t="s">
        <v>87</v>
      </c>
      <c r="AQ24" s="8"/>
      <c r="AR24" s="19"/>
      <c r="AS24" s="19"/>
      <c r="AT24" s="19"/>
      <c r="AU24" s="19"/>
      <c r="AV24" s="19"/>
      <c r="AW24" s="19"/>
      <c r="AX24" s="19"/>
      <c r="AY24" s="19"/>
    </row>
    <row r="25" spans="1:51" ht="15.75" thickBot="1" x14ac:dyDescent="0.3">
      <c r="A25" s="9"/>
      <c r="B25" s="7" t="s">
        <v>7</v>
      </c>
      <c r="C25" s="17">
        <v>6.3545353710651398E-2</v>
      </c>
      <c r="D25" s="10">
        <v>4.3888796120882027E-2</v>
      </c>
      <c r="E25" s="10">
        <v>7.9492338001728058E-2</v>
      </c>
      <c r="F25" s="10">
        <v>5.2553363144397743E-2</v>
      </c>
      <c r="G25" s="55">
        <v>0</v>
      </c>
      <c r="H25" s="8">
        <v>1.1651001388514253E-5</v>
      </c>
      <c r="I25" s="8">
        <v>0.38258074348513826</v>
      </c>
      <c r="J25" s="6"/>
      <c r="K25" s="7" t="s">
        <v>7</v>
      </c>
      <c r="L25" s="8">
        <v>0.38258074348513826</v>
      </c>
      <c r="M25" s="6"/>
      <c r="N25" s="6"/>
      <c r="O25" s="6"/>
      <c r="P25" s="6"/>
      <c r="Q25" s="6"/>
      <c r="AC25" s="1" t="s">
        <v>85</v>
      </c>
      <c r="AD25" s="8"/>
      <c r="AE25" s="8"/>
      <c r="AF25" s="8"/>
      <c r="AG25" s="8"/>
      <c r="AH25" s="8"/>
      <c r="AI25" s="8"/>
      <c r="AJ25" s="77"/>
      <c r="AK25" s="88">
        <f>SUM(AK20:AK24)</f>
        <v>0.15999999999999998</v>
      </c>
      <c r="AL25" s="89">
        <f t="shared" ref="AL25:AO25" si="6">SUM(AL20:AL24)</f>
        <v>0.26</v>
      </c>
      <c r="AM25" s="90">
        <f t="shared" si="6"/>
        <v>-0.33</v>
      </c>
      <c r="AN25" s="89">
        <f t="shared" si="6"/>
        <v>1.02</v>
      </c>
      <c r="AO25" s="91">
        <f t="shared" si="6"/>
        <v>-0.36000000000000004</v>
      </c>
      <c r="AP25" s="57">
        <f>SUM(AK25:AO25)</f>
        <v>0.74999999999999978</v>
      </c>
      <c r="AQ25" s="8"/>
      <c r="AR25" s="19"/>
      <c r="AS25" s="19"/>
      <c r="AT25" s="19"/>
      <c r="AU25" s="19"/>
      <c r="AV25" s="19"/>
      <c r="AW25" s="19"/>
      <c r="AX25" s="19"/>
      <c r="AY25" s="19"/>
    </row>
    <row r="26" spans="1:51" x14ac:dyDescent="0.25">
      <c r="A26" s="9"/>
      <c r="B26" s="7" t="s">
        <v>6</v>
      </c>
      <c r="C26" s="20">
        <v>5.7997949421405792E-2</v>
      </c>
      <c r="D26" s="21">
        <v>3.5984564572572708E-2</v>
      </c>
      <c r="E26" s="21">
        <v>9.5293693244457245E-2</v>
      </c>
      <c r="F26" s="21">
        <v>3.8675233721733093E-2</v>
      </c>
      <c r="G26" s="58">
        <v>0</v>
      </c>
      <c r="H26" s="8">
        <v>7.6917648151920365E-6</v>
      </c>
      <c r="I26" s="8">
        <v>0.25257237584830938</v>
      </c>
      <c r="J26" s="6"/>
      <c r="K26" s="7" t="s">
        <v>6</v>
      </c>
      <c r="L26" s="8">
        <v>0.25257237584830938</v>
      </c>
      <c r="M26" s="6"/>
      <c r="N26" s="9"/>
      <c r="O26" s="9"/>
      <c r="P26" s="9"/>
      <c r="Q26" s="9"/>
      <c r="AC26" s="1" t="s">
        <v>86</v>
      </c>
      <c r="AR26" s="19"/>
      <c r="AS26" s="19"/>
      <c r="AT26" s="19"/>
      <c r="AU26" s="19"/>
      <c r="AV26" s="19"/>
      <c r="AW26" s="19"/>
      <c r="AX26" s="19"/>
      <c r="AY26" s="19"/>
    </row>
    <row r="27" spans="1:51" x14ac:dyDescent="0.25">
      <c r="A27" s="9"/>
      <c r="B27" s="8" t="s">
        <v>21</v>
      </c>
      <c r="C27" s="8">
        <v>0.38674682006239891</v>
      </c>
      <c r="D27" s="8">
        <v>0.35331197455525393</v>
      </c>
      <c r="E27" s="8">
        <v>0.49295487606785393</v>
      </c>
      <c r="F27" s="8">
        <v>0.39116637408733368</v>
      </c>
      <c r="G27" s="8">
        <v>0</v>
      </c>
      <c r="H27" s="8"/>
      <c r="I27" s="6"/>
      <c r="J27" s="6"/>
      <c r="K27" s="9"/>
      <c r="L27" s="6"/>
      <c r="M27" s="6"/>
      <c r="N27" s="11"/>
      <c r="O27" s="9"/>
      <c r="P27" s="9"/>
      <c r="Q27" s="9"/>
      <c r="AJ27" s="19"/>
      <c r="AK27" s="19"/>
      <c r="AL27" s="19"/>
      <c r="AM27" s="19"/>
      <c r="AN27" s="19"/>
      <c r="AO27" s="19"/>
      <c r="AP27" s="19"/>
      <c r="AQ27" s="19"/>
    </row>
    <row r="28" spans="1:51" x14ac:dyDescent="0.25">
      <c r="A28" s="9"/>
      <c r="B28" s="8" t="s">
        <v>22</v>
      </c>
      <c r="C28" s="8"/>
      <c r="D28" s="8"/>
      <c r="E28" s="8"/>
      <c r="F28" s="8"/>
      <c r="G28" s="8"/>
      <c r="H28" s="8">
        <v>3.0453705752095306E-5</v>
      </c>
      <c r="I28" s="9"/>
      <c r="J28" s="9"/>
      <c r="K28" s="9"/>
      <c r="L28" s="6"/>
      <c r="M28" s="6"/>
      <c r="N28" s="11"/>
      <c r="O28" s="9"/>
      <c r="P28" s="9"/>
      <c r="Q28" s="9"/>
      <c r="AJ28" s="19"/>
      <c r="AK28" s="19"/>
      <c r="AL28" s="19"/>
      <c r="AM28" s="19"/>
      <c r="AN28" s="19"/>
      <c r="AO28" s="19"/>
      <c r="AP28" s="19"/>
      <c r="AQ28" s="19"/>
    </row>
    <row r="29" spans="1:51" x14ac:dyDescent="0.25">
      <c r="A29" s="9"/>
      <c r="B29" s="11"/>
      <c r="C29" s="10"/>
      <c r="D29" s="9"/>
      <c r="E29" s="9"/>
      <c r="F29" s="9"/>
      <c r="G29" s="9"/>
      <c r="H29" s="9"/>
      <c r="I29" s="9"/>
      <c r="J29" s="9"/>
      <c r="K29" s="9"/>
      <c r="L29" s="6"/>
      <c r="M29" s="6"/>
      <c r="N29" s="11"/>
      <c r="O29" s="9"/>
      <c r="P29" s="9"/>
      <c r="Q29" s="9"/>
      <c r="AJ29" s="19"/>
      <c r="AK29" s="19"/>
      <c r="AL29" s="19"/>
      <c r="AM29" s="19"/>
      <c r="AN29" s="19"/>
      <c r="AO29" s="19"/>
      <c r="AP29" s="19"/>
      <c r="AQ29" s="19"/>
    </row>
    <row r="30" spans="1:51" x14ac:dyDescent="0.25">
      <c r="A30" s="9"/>
      <c r="N30" s="11"/>
      <c r="O30" s="9"/>
      <c r="P30" s="9"/>
      <c r="Q30" s="9"/>
      <c r="AJ30" s="19"/>
      <c r="AK30" s="19"/>
      <c r="AL30" s="19"/>
      <c r="AM30" s="19"/>
      <c r="AN30" s="19"/>
      <c r="AO30" s="19"/>
      <c r="AP30" s="19"/>
      <c r="AQ30" s="19"/>
    </row>
    <row r="31" spans="1:51" x14ac:dyDescent="0.25">
      <c r="A31" s="9"/>
      <c r="N31" s="11"/>
      <c r="O31" s="9"/>
      <c r="P31" s="9"/>
      <c r="Q31" s="9"/>
      <c r="AJ31" s="19"/>
      <c r="AK31" s="19"/>
      <c r="AL31" s="19"/>
      <c r="AM31" s="19"/>
      <c r="AN31" s="19"/>
      <c r="AO31" s="19"/>
      <c r="AP31" s="19"/>
      <c r="AQ31" s="19"/>
    </row>
    <row r="32" spans="1:51" x14ac:dyDescent="0.25">
      <c r="A32" s="9"/>
      <c r="N32" s="11"/>
      <c r="O32" s="9"/>
      <c r="P32" s="9"/>
      <c r="Q32" s="9"/>
      <c r="AJ32" s="19"/>
      <c r="AK32" s="19"/>
      <c r="AL32" s="19"/>
      <c r="AM32" s="19"/>
      <c r="AN32" s="19"/>
      <c r="AO32" s="19"/>
      <c r="AP32" s="19"/>
      <c r="AQ32" s="19"/>
    </row>
    <row r="33" spans="1:43" x14ac:dyDescent="0.25">
      <c r="A33" s="9"/>
      <c r="N33" s="11"/>
      <c r="O33" s="9"/>
      <c r="P33" s="9"/>
      <c r="Q33" s="9"/>
      <c r="AJ33" s="19"/>
      <c r="AK33" s="19"/>
      <c r="AL33" s="19"/>
      <c r="AM33" s="19"/>
      <c r="AN33" s="19"/>
      <c r="AO33" s="19"/>
      <c r="AP33" s="19"/>
      <c r="AQ33" s="19"/>
    </row>
    <row r="34" spans="1:43" x14ac:dyDescent="0.25">
      <c r="A34" s="9"/>
      <c r="N34" s="11"/>
      <c r="O34" s="9"/>
      <c r="P34" s="9"/>
      <c r="Q34" s="9"/>
      <c r="AJ34" s="19"/>
      <c r="AK34" s="19"/>
      <c r="AL34" s="19"/>
      <c r="AM34" s="19"/>
      <c r="AN34" s="19"/>
      <c r="AO34" s="19"/>
      <c r="AP34" s="19"/>
      <c r="AQ34" s="19"/>
    </row>
    <row r="35" spans="1:43" x14ac:dyDescent="0.25">
      <c r="A35" s="9"/>
      <c r="B35" s="11"/>
      <c r="C35" s="10"/>
      <c r="D35" s="9"/>
      <c r="E35" s="9"/>
      <c r="F35" s="9"/>
      <c r="G35" s="9"/>
      <c r="H35" s="9"/>
      <c r="I35" s="9"/>
      <c r="J35" s="9"/>
      <c r="K35" s="9"/>
      <c r="L35" s="6"/>
      <c r="M35" s="6"/>
      <c r="N35" s="11"/>
      <c r="O35" s="9"/>
      <c r="P35" s="9"/>
      <c r="Q35" s="9"/>
    </row>
    <row r="36" spans="1:43" x14ac:dyDescent="0.25">
      <c r="A36" s="9"/>
      <c r="B36" s="11"/>
      <c r="C36" s="10"/>
      <c r="D36" s="9"/>
      <c r="E36" s="9"/>
      <c r="F36" s="9"/>
      <c r="G36" s="9"/>
      <c r="H36" s="9"/>
      <c r="I36" s="9"/>
      <c r="J36" s="9"/>
      <c r="K36" s="9"/>
      <c r="L36" s="6"/>
      <c r="M36" s="6"/>
      <c r="N36" s="11"/>
      <c r="O36" s="9"/>
      <c r="P36" s="9"/>
      <c r="Q36" s="9"/>
    </row>
    <row r="37" spans="1:43" x14ac:dyDescent="0.25">
      <c r="A37" s="6"/>
      <c r="B37" s="11"/>
      <c r="C37" s="10"/>
      <c r="D37" s="9"/>
      <c r="E37" s="9"/>
      <c r="F37" s="9"/>
      <c r="G37" s="9"/>
      <c r="H37" s="9"/>
      <c r="I37" s="9"/>
      <c r="J37" s="9"/>
      <c r="K37" s="9"/>
      <c r="L37" s="6"/>
      <c r="M37" s="6"/>
      <c r="N37" s="11"/>
      <c r="O37" s="9"/>
      <c r="P37" s="9"/>
      <c r="Q37" s="9"/>
    </row>
    <row r="38" spans="1:43" x14ac:dyDescent="0.25">
      <c r="A38" s="6"/>
      <c r="B38" s="11"/>
      <c r="C38" s="10"/>
      <c r="D38" s="9"/>
      <c r="E38" s="9"/>
      <c r="F38" s="9"/>
      <c r="G38" s="9"/>
      <c r="H38" s="9"/>
      <c r="I38" s="9"/>
      <c r="J38" s="9"/>
      <c r="K38" s="9"/>
      <c r="L38" s="6"/>
      <c r="M38" s="6"/>
      <c r="N38" s="11"/>
      <c r="O38" s="9"/>
      <c r="P38" s="9"/>
      <c r="Q38" s="9"/>
    </row>
    <row r="39" spans="1:43" x14ac:dyDescent="0.25">
      <c r="A39" s="6"/>
      <c r="B39" s="9"/>
      <c r="C39" s="10"/>
      <c r="D39" s="10"/>
      <c r="E39" s="10"/>
      <c r="F39" s="10"/>
      <c r="G39" s="10"/>
      <c r="H39" s="9"/>
      <c r="I39" s="10"/>
      <c r="J39" s="9"/>
      <c r="K39" s="9"/>
      <c r="L39" s="6"/>
      <c r="M39" s="6"/>
      <c r="N39" s="11"/>
      <c r="O39" s="9"/>
      <c r="P39" s="9"/>
      <c r="Q39" s="9"/>
    </row>
    <row r="40" spans="1:43" x14ac:dyDescent="0.25">
      <c r="A40" s="6"/>
      <c r="B40" s="9"/>
      <c r="C40" s="9"/>
      <c r="D40" s="9"/>
      <c r="E40" s="9"/>
      <c r="F40" s="9"/>
      <c r="G40" s="9"/>
      <c r="H40" s="9"/>
      <c r="I40" s="9"/>
      <c r="J40" s="9"/>
      <c r="K40" s="9"/>
      <c r="L40" s="6"/>
      <c r="M40" s="6"/>
      <c r="N40" s="11"/>
      <c r="O40" s="9"/>
      <c r="P40" s="9"/>
      <c r="Q40" s="9"/>
    </row>
    <row r="50" spans="30:49" x14ac:dyDescent="0.25"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</sheetData>
  <mergeCells count="11">
    <mergeCell ref="AD22:AH22"/>
    <mergeCell ref="AD3:AH3"/>
    <mergeCell ref="AJ3:AO3"/>
    <mergeCell ref="AQ3:AV3"/>
    <mergeCell ref="AK5:AO5"/>
    <mergeCell ref="AR5:AV5"/>
    <mergeCell ref="AE6:AH6"/>
    <mergeCell ref="AK7:AO7"/>
    <mergeCell ref="AE13:AH13"/>
    <mergeCell ref="AK13:AO13"/>
    <mergeCell ref="AR13:AV13"/>
  </mergeCells>
  <conditionalFormatting sqref="AE14:AE19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xkovac41</dc:creator>
  <cp:lastModifiedBy>xkovac41</cp:lastModifiedBy>
  <dcterms:created xsi:type="dcterms:W3CDTF">2022-04-22T08:05:28Z</dcterms:created>
  <dcterms:modified xsi:type="dcterms:W3CDTF">2022-05-30T09:43:01Z</dcterms:modified>
</cp:coreProperties>
</file>