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3 files\"/>
    </mc:Choice>
  </mc:AlternateContent>
  <xr:revisionPtr revIDLastSave="0" documentId="13_ncr:1_{48ED9725-C488-4704-8098-C63A10033B7A}" xr6:coauthVersionLast="46" xr6:coauthVersionMax="46" xr10:uidLastSave="{00000000-0000-0000-0000-000000000000}"/>
  <bookViews>
    <workbookView xWindow="9810" yWindow="2580" windowWidth="26655" windowHeight="17760" xr2:uid="{DA2A2BA4-AB86-4039-AA7B-20FAB2DEA0D3}"/>
  </bookViews>
  <sheets>
    <sheet name="Sheet1" sheetId="1" r:id="rId1"/>
  </sheets>
  <definedNames>
    <definedName name="A">Sheet1!$C$27</definedName>
    <definedName name="i">Sheet1!$B$5</definedName>
    <definedName name="int">Sheet1!$C$22</definedName>
    <definedName name="n">Sheet1!$C$21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  <c r="I47" i="1"/>
  <c r="J41" i="1"/>
  <c r="J42" i="1"/>
  <c r="J43" i="1"/>
  <c r="J44" i="1"/>
  <c r="J45" i="1"/>
  <c r="J46" i="1"/>
  <c r="J40" i="1"/>
  <c r="I41" i="1"/>
  <c r="I42" i="1"/>
  <c r="I43" i="1"/>
  <c r="I44" i="1"/>
  <c r="I45" i="1"/>
  <c r="I46" i="1"/>
  <c r="I40" i="1"/>
  <c r="E48" i="1"/>
  <c r="C30" i="1"/>
  <c r="C24" i="1"/>
  <c r="F29" i="1"/>
  <c r="F30" i="1"/>
  <c r="F31" i="1"/>
  <c r="F28" i="1"/>
  <c r="F27" i="1"/>
  <c r="C28" i="1"/>
  <c r="B9" i="1"/>
  <c r="J47" i="1" l="1"/>
</calcChain>
</file>

<file path=xl/sharedStrings.xml><?xml version="1.0" encoding="utf-8"?>
<sst xmlns="http://schemas.openxmlformats.org/spreadsheetml/2006/main" count="23" uniqueCount="19">
  <si>
    <t>Comparing Alternatives</t>
  </si>
  <si>
    <t>Example 1</t>
  </si>
  <si>
    <t>$15,000 cash now</t>
  </si>
  <si>
    <t>Car in 10 years</t>
  </si>
  <si>
    <t>interest</t>
  </si>
  <si>
    <t>PV:</t>
  </si>
  <si>
    <t>Example 2</t>
  </si>
  <si>
    <t>Option A</t>
  </si>
  <si>
    <t>PV</t>
  </si>
  <si>
    <t>Option B</t>
  </si>
  <si>
    <t>FV:</t>
  </si>
  <si>
    <t>years</t>
  </si>
  <si>
    <t>Option C</t>
  </si>
  <si>
    <t>n:</t>
  </si>
  <si>
    <t>i:</t>
  </si>
  <si>
    <t>A:</t>
  </si>
  <si>
    <t>NPV:</t>
  </si>
  <si>
    <t>Now: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</si>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</sst>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4" fontId="0" fillId="0" borderId="0" xfId="1" applyFont="1"/>
    <xf numFmtId="8" fontId="0" fillId="0" borderId="0" xfId="1" applyNumberFormat="1" applyFont="1"/>
    <xf numFmtId="8" fontId="0" fillId="0" borderId="1" xfId="1" applyNumberFormat="1" applyFont="1" applyBorder="1"/>
    <xf numFmtId="8" fontId="0" fillId="0" borderId="1" xfId="0" applyNumberFormat="1" applyBorder="1"/>
    <xf numFmtId="0" fontId="0" fillId="0" borderId="0" xfId="0" applyFill="1" applyBorder="1" applyAlignment="1">
      <alignment horizontal="right"/>
    </xf>
    <xf numFmtId="44" fontId="0" fillId="0" borderId="0" xfId="0" applyNumberFormat="1"/>
    <xf numFmtId="44" fontId="0" fillId="0" borderId="1" xfId="1" applyFont="1" applyBorder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31750</xdr:colOff>
      <xdr:row>3</xdr:row>
      <xdr:rowOff>38714</xdr:rowOff>
    </xdr:from>
    <xdr:to>
      <xdr:col>9</xdr:col>
      <xdr:colOff>103418</xdr:colOff>
      <xdr:row>6</xdr:row>
      <xdr:rowOff>73025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D87442-1B2A-46CD-AC5B-4C894A41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2175" y="581639"/>
          <a:ext cx="4167418" cy="577236"/>
        </a:xfrm>
        <a:prstGeom prst="rect">
          <a:avLst/>
        </a:prstGeom>
      </xdr:spPr>
    </xdr:pic>
    <xdr:clientData/>
  </xdr:twoCellAnchor>
  <xdr:twoCellAnchor editAs="oneCell">
    <xdr:from>
      <xdr:col>4</xdr:col>
      <xdr:colOff>3175</xdr:colOff>
      <xdr:row>18</xdr:row>
      <xdr:rowOff>24299</xdr:rowOff>
    </xdr:from>
    <xdr:to>
      <xdr:col>9</xdr:col>
      <xdr:colOff>566805</xdr:colOff>
      <xdr:row>23</xdr:row>
      <xdr:rowOff>160355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68C07F-2D18-4294-BE2C-AFB16FC81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38450" y="3294549"/>
          <a:ext cx="3992630" cy="10472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FB58-72D6-4831-A5BD-E4868F5E7146}">
  <dimension ref="A1:J48"/>
  <sheetViews>
    <sheetView tabSelected="1" topLeftCell="A25" zoomScale="150" zoomScaleNormal="150" workbookViewId="0">
      <selection activeCell="E47" sqref="E47"/>
    </sheetView>
  </sheetViews>
  <sheetFormatPr defaultRowHeight="15" x14ac:dyDescent="0.25"/>
  <cols>
    <col min="2" max="2" width="10.85546875" bestFit="1" customWidth="1"/>
    <col min="3" max="3" width="10.5703125" bestFit="1" customWidth="1"/>
    <col min="4" max="4" width="9.85546875" bestFit="1" customWidth="1"/>
    <col min="5" max="5" width="10.5703125" bestFit="1" customWidth="1"/>
    <col min="9" max="10" width="10" bestFit="1" customWidth="1"/>
  </cols>
  <sheetData>
    <row r="1" spans="1:2" x14ac:dyDescent="0.25">
      <c r="A1" s="1" t="s">
        <v>0</v>
      </c>
    </row>
    <row r="3" spans="1:2" x14ac:dyDescent="0.25">
      <c r="A3" s="1" t="s">
        <v>1</v>
      </c>
    </row>
    <row r="5" spans="1:2" x14ac:dyDescent="0.25">
      <c r="A5" t="s">
        <v>4</v>
      </c>
      <c r="B5">
        <v>0.05</v>
      </c>
    </row>
    <row r="7" spans="1:2" x14ac:dyDescent="0.25">
      <c r="A7" t="s">
        <v>2</v>
      </c>
    </row>
    <row r="9" spans="1:2" x14ac:dyDescent="0.25">
      <c r="A9" s="2" t="s">
        <v>5</v>
      </c>
      <c r="B9" s="3">
        <f>15000</f>
        <v>15000</v>
      </c>
    </row>
    <row r="11" spans="1:2" x14ac:dyDescent="0.25">
      <c r="A11" t="s">
        <v>3</v>
      </c>
    </row>
    <row r="12" spans="1:2" ht="15.75" thickBot="1" x14ac:dyDescent="0.3"/>
    <row r="13" spans="1:2" ht="15.75" thickBot="1" x14ac:dyDescent="0.3">
      <c r="A13" s="2" t="s">
        <v>5</v>
      </c>
      <c r="B13" s="5"/>
    </row>
    <row r="16" spans="1:2" x14ac:dyDescent="0.25">
      <c r="A16" s="1" t="s">
        <v>6</v>
      </c>
    </row>
    <row r="18" spans="1:8" x14ac:dyDescent="0.25">
      <c r="A18" t="s">
        <v>7</v>
      </c>
      <c r="B18" s="2" t="s">
        <v>5</v>
      </c>
      <c r="C18" s="3">
        <v>1000</v>
      </c>
    </row>
    <row r="20" spans="1:8" x14ac:dyDescent="0.25">
      <c r="A20" t="s">
        <v>9</v>
      </c>
      <c r="B20" s="2" t="s">
        <v>10</v>
      </c>
      <c r="C20">
        <v>1500</v>
      </c>
    </row>
    <row r="21" spans="1:8" x14ac:dyDescent="0.25">
      <c r="B21" s="2" t="s">
        <v>13</v>
      </c>
      <c r="C21">
        <v>4</v>
      </c>
      <c r="D21" t="s">
        <v>11</v>
      </c>
    </row>
    <row r="22" spans="1:8" x14ac:dyDescent="0.25">
      <c r="B22" s="2" t="s">
        <v>14</v>
      </c>
      <c r="C22">
        <v>0.09</v>
      </c>
    </row>
    <row r="23" spans="1:8" ht="15.75" thickBot="1" x14ac:dyDescent="0.3"/>
    <row r="24" spans="1:8" ht="15.75" thickBot="1" x14ac:dyDescent="0.3">
      <c r="B24" s="2" t="s">
        <v>5</v>
      </c>
      <c r="C24" s="6">
        <f>PV(int,n,0,-C20)</f>
        <v>1062.6378165977947</v>
      </c>
    </row>
    <row r="26" spans="1:8" x14ac:dyDescent="0.25">
      <c r="A26" t="s">
        <v>12</v>
      </c>
      <c r="B26" s="7" t="s">
        <v>17</v>
      </c>
      <c r="C26" s="3">
        <v>350</v>
      </c>
      <c r="G26" t="s">
        <v>8</v>
      </c>
    </row>
    <row r="27" spans="1:8" x14ac:dyDescent="0.25">
      <c r="B27" s="2" t="s">
        <v>15</v>
      </c>
      <c r="C27" s="3">
        <v>200</v>
      </c>
      <c r="E27">
        <v>0</v>
      </c>
      <c r="F27" s="3">
        <f>C26</f>
        <v>350</v>
      </c>
      <c r="G27" s="8"/>
      <c r="H27" s="4"/>
    </row>
    <row r="28" spans="1:8" x14ac:dyDescent="0.25">
      <c r="B28" s="7" t="s">
        <v>13</v>
      </c>
      <c r="C28">
        <f>n</f>
        <v>4</v>
      </c>
      <c r="E28">
        <v>1</v>
      </c>
      <c r="F28" s="3">
        <f>A</f>
        <v>200</v>
      </c>
      <c r="G28" s="8"/>
      <c r="H28" s="4"/>
    </row>
    <row r="29" spans="1:8" ht="15.75" thickBot="1" x14ac:dyDescent="0.3">
      <c r="E29">
        <v>2</v>
      </c>
      <c r="F29" s="3">
        <f>A</f>
        <v>200</v>
      </c>
      <c r="G29" s="8"/>
      <c r="H29" s="4"/>
    </row>
    <row r="30" spans="1:8" ht="15.75" thickBot="1" x14ac:dyDescent="0.3">
      <c r="B30" s="7" t="s">
        <v>16</v>
      </c>
      <c r="C30" s="6">
        <f>NPV(int,F28:F31)+350</f>
        <v>997.94397541067417</v>
      </c>
      <c r="E30">
        <v>3</v>
      </c>
      <c r="F30" s="3">
        <f>A</f>
        <v>200</v>
      </c>
      <c r="G30" s="8"/>
      <c r="H30" s="4"/>
    </row>
    <row r="31" spans="1:8" ht="15.75" thickBot="1" x14ac:dyDescent="0.3">
      <c r="E31">
        <v>4</v>
      </c>
      <c r="F31" s="3">
        <f>A</f>
        <v>200</v>
      </c>
      <c r="G31" s="8"/>
      <c r="H31" s="4"/>
    </row>
    <row r="32" spans="1:8" ht="15.75" thickBot="1" x14ac:dyDescent="0.3">
      <c r="G32" s="9"/>
    </row>
    <row r="39" spans="5:10" x14ac:dyDescent="0.25">
      <c r="I39" t="s">
        <v>18</v>
      </c>
    </row>
    <row r="40" spans="5:10" x14ac:dyDescent="0.25">
      <c r="F40">
        <v>0</v>
      </c>
      <c r="G40">
        <v>4000</v>
      </c>
      <c r="H40">
        <v>5000</v>
      </c>
      <c r="I40">
        <f>G40/(1+0.04)^F40</f>
        <v>4000</v>
      </c>
      <c r="J40">
        <f>H40/(1+0.04)^F40</f>
        <v>5000</v>
      </c>
    </row>
    <row r="41" spans="5:10" x14ac:dyDescent="0.25">
      <c r="E41" s="10"/>
      <c r="F41">
        <v>1</v>
      </c>
      <c r="G41">
        <v>0</v>
      </c>
      <c r="H41">
        <v>600</v>
      </c>
      <c r="I41">
        <f t="shared" ref="I41:I48" si="0">G41/(1+0.04)^F41</f>
        <v>0</v>
      </c>
      <c r="J41">
        <f t="shared" ref="J41:J48" si="1">H41/(1+0.04)^F41</f>
        <v>576.92307692307691</v>
      </c>
    </row>
    <row r="42" spans="5:10" x14ac:dyDescent="0.25">
      <c r="F42">
        <v>2</v>
      </c>
      <c r="G42">
        <v>0</v>
      </c>
      <c r="H42">
        <v>600</v>
      </c>
      <c r="I42">
        <f t="shared" si="0"/>
        <v>0</v>
      </c>
      <c r="J42">
        <f t="shared" si="1"/>
        <v>554.73372781065086</v>
      </c>
    </row>
    <row r="43" spans="5:10" x14ac:dyDescent="0.25">
      <c r="F43">
        <v>3</v>
      </c>
      <c r="G43">
        <v>0</v>
      </c>
      <c r="H43">
        <v>600</v>
      </c>
      <c r="I43">
        <f t="shared" si="0"/>
        <v>0</v>
      </c>
      <c r="J43">
        <f t="shared" si="1"/>
        <v>533.39781520254894</v>
      </c>
    </row>
    <row r="44" spans="5:10" x14ac:dyDescent="0.25">
      <c r="F44">
        <v>4</v>
      </c>
      <c r="G44">
        <v>1000</v>
      </c>
      <c r="H44">
        <v>0</v>
      </c>
      <c r="I44">
        <f t="shared" si="0"/>
        <v>854.80419102972564</v>
      </c>
      <c r="J44">
        <f t="shared" si="1"/>
        <v>0</v>
      </c>
    </row>
    <row r="45" spans="5:10" x14ac:dyDescent="0.25">
      <c r="F45">
        <v>5</v>
      </c>
      <c r="G45">
        <v>1000</v>
      </c>
      <c r="H45">
        <v>0</v>
      </c>
      <c r="I45">
        <f t="shared" si="0"/>
        <v>821.92710675935155</v>
      </c>
      <c r="J45">
        <f t="shared" si="1"/>
        <v>0</v>
      </c>
    </row>
    <row r="46" spans="5:10" x14ac:dyDescent="0.25">
      <c r="F46">
        <v>6</v>
      </c>
      <c r="G46">
        <v>1000</v>
      </c>
      <c r="H46">
        <v>0</v>
      </c>
      <c r="I46">
        <f t="shared" si="0"/>
        <v>790.31452573014576</v>
      </c>
      <c r="J46">
        <f t="shared" si="1"/>
        <v>0</v>
      </c>
    </row>
    <row r="47" spans="5:10" x14ac:dyDescent="0.25">
      <c r="E47" s="10">
        <f>NPV(0.04,G41,G42,G43,G44,G45,G46)</f>
        <v>2467.0458235192232</v>
      </c>
      <c r="I47">
        <f>SUM(I40:I46)</f>
        <v>6467.0458235192227</v>
      </c>
      <c r="J47">
        <f>SUM(J40:J46)</f>
        <v>6665.054619936277</v>
      </c>
    </row>
    <row r="48" spans="5:10" x14ac:dyDescent="0.25">
      <c r="E48" s="10">
        <f>NPV(0.04,H41:H46)+H40</f>
        <v>6665.0546199362761</v>
      </c>
      <c r="I48" s="10"/>
      <c r="J4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</vt:lpstr>
      <vt:lpstr>i</vt:lpstr>
      <vt:lpstr>int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David Chen</cp:lastModifiedBy>
  <dcterms:created xsi:type="dcterms:W3CDTF">2020-04-16T15:47:37Z</dcterms:created>
  <dcterms:modified xsi:type="dcterms:W3CDTF">2021-03-10T01:19:13Z</dcterms:modified>
</cp:coreProperties>
</file>