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3 files\"/>
    </mc:Choice>
  </mc:AlternateContent>
  <xr:revisionPtr revIDLastSave="0" documentId="13_ncr:1_{374E9182-FF59-443C-B4F0-4D607DDAB8C2}" xr6:coauthVersionLast="46" xr6:coauthVersionMax="46" xr10:uidLastSave="{00000000-0000-0000-0000-000000000000}"/>
  <bookViews>
    <workbookView xWindow="5820" yWindow="7080" windowWidth="26655" windowHeight="12795" xr2:uid="{6B6827B9-78FE-4ADB-AF51-84CCF0500186}"/>
  </bookViews>
  <sheets>
    <sheet name="Sheet1" sheetId="1" r:id="rId1"/>
    <sheet name="Sheet2" sheetId="2" r:id="rId2"/>
  </sheets>
  <definedNames>
    <definedName name="Cost">Sheet1!$C$3</definedName>
    <definedName name="n">Sheet1!$C$5</definedName>
    <definedName name="Salvage">Sheet1!$C$4</definedName>
    <definedName name="units">Sheet1!$B$43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 s="1"/>
  <c r="C35" i="1" s="1"/>
  <c r="C36" i="1" s="1"/>
  <c r="C37" i="1" s="1"/>
  <c r="C38" i="1" s="1"/>
  <c r="C32" i="1"/>
  <c r="C31" i="1"/>
  <c r="B33" i="1"/>
  <c r="B34" i="1"/>
  <c r="B35" i="1"/>
  <c r="B36" i="1"/>
  <c r="B37" i="1"/>
  <c r="B38" i="1"/>
  <c r="B32" i="1"/>
  <c r="H16" i="1"/>
  <c r="H17" i="1"/>
  <c r="C16" i="1"/>
  <c r="C17" i="1"/>
  <c r="O26" i="2"/>
  <c r="O21" i="2"/>
  <c r="O22" i="2"/>
  <c r="O23" i="2"/>
  <c r="O24" i="2"/>
  <c r="O25" i="2"/>
  <c r="O20" i="2"/>
  <c r="J22" i="2"/>
  <c r="H12" i="1"/>
  <c r="H13" i="1"/>
  <c r="H14" i="1"/>
  <c r="H15" i="1"/>
  <c r="H11" i="1"/>
  <c r="C12" i="1"/>
  <c r="C13" i="1"/>
  <c r="C14" i="1"/>
  <c r="C15" i="1"/>
  <c r="C11" i="1"/>
  <c r="D10" i="1"/>
  <c r="D11" i="1" s="1"/>
  <c r="D12" i="1" l="1"/>
  <c r="D13" i="1" s="1"/>
  <c r="D14" i="1" s="1"/>
  <c r="D15" i="1" s="1"/>
  <c r="D16" i="1" s="1"/>
  <c r="D17" i="1" s="1"/>
  <c r="I10" i="1"/>
  <c r="I11" i="1" s="1"/>
  <c r="I12" i="1" s="1"/>
  <c r="I13" i="1" s="1"/>
  <c r="I14" i="1" s="1"/>
  <c r="I15" i="1" s="1"/>
  <c r="I16" i="1" s="1"/>
  <c r="I17" i="1" s="1"/>
</calcChain>
</file>

<file path=xl/sharedStrings.xml><?xml version="1.0" encoding="utf-8"?>
<sst xmlns="http://schemas.openxmlformats.org/spreadsheetml/2006/main" count="36" uniqueCount="20">
  <si>
    <t>Depreciation Methods</t>
  </si>
  <si>
    <t>Straight-Line Depreciation</t>
  </si>
  <si>
    <t>Purchase Cost:</t>
  </si>
  <si>
    <t>Salvage Value:</t>
  </si>
  <si>
    <t>Useful Life:</t>
  </si>
  <si>
    <t>years</t>
  </si>
  <si>
    <t>Sum-of-Years Depreciation</t>
  </si>
  <si>
    <t>Year</t>
  </si>
  <si>
    <t>Depreciation</t>
  </si>
  <si>
    <t>SYD</t>
  </si>
  <si>
    <t>Double Declining Balance</t>
  </si>
  <si>
    <t>DDB</t>
  </si>
  <si>
    <t>SLN</t>
  </si>
  <si>
    <t>Value</t>
  </si>
  <si>
    <t>Units of Production Method</t>
  </si>
  <si>
    <t>Example A</t>
  </si>
  <si>
    <t>Units Prod.</t>
  </si>
  <si>
    <t>units</t>
  </si>
  <si>
    <t>Example B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</si>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</sst>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horizontal="center"/>
    </xf>
    <xf numFmtId="8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44" fontId="1" fillId="0" borderId="0" xfId="1" applyFont="1"/>
    <xf numFmtId="44" fontId="0" fillId="0" borderId="0" xfId="0" applyNumberFormat="1" applyFont="1"/>
    <xf numFmtId="8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Declining Balance</a:t>
            </a:r>
          </a:p>
        </c:rich>
      </c:tx>
      <c:layout>
        <c:manualLayout>
          <c:xMode val="edge"/>
          <c:yMode val="edge"/>
          <c:x val="0.31583291618168424"/>
          <c:y val="2.404206414687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05288983691276"/>
          <c:y val="0.15835306165877533"/>
          <c:w val="0.74088604322127016"/>
          <c:h val="0.63719576262169497"/>
        </c:manualLayout>
      </c:layout>
      <c:scatterChart>
        <c:scatterStyle val="lineMarker"/>
        <c:varyColors val="0"/>
        <c:ser>
          <c:idx val="0"/>
          <c:order val="0"/>
          <c:tx>
            <c:v>Traditional Double Declining Balance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Sheet1!$C$23:$C$28</c:f>
              <c:numCache>
                <c:formatCode>_("$"* #,##0.00_);_("$"* \(#,##0.00\);_("$"* "-"??_);_(@_)</c:formatCode>
                <c:ptCount val="6"/>
                <c:pt idx="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A-40AD-A472-1E17C1B50E3B}"/>
            </c:ext>
          </c:extLst>
        </c:ser>
        <c:ser>
          <c:idx val="1"/>
          <c:order val="1"/>
          <c:tx>
            <c:v>Excel DDB 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Sheet1!$C$31:$C$36</c:f>
              <c:numCache>
                <c:formatCode>_("$"* #,##0.00_);_("$"* \(#,##0.00\);_("$"* "-"??_);_(@_)</c:formatCode>
                <c:ptCount val="6"/>
                <c:pt idx="0">
                  <c:v>14000</c:v>
                </c:pt>
                <c:pt idx="1">
                  <c:v>10000</c:v>
                </c:pt>
                <c:pt idx="2">
                  <c:v>7142.8571428571431</c:v>
                </c:pt>
                <c:pt idx="3">
                  <c:v>5102.0408163265311</c:v>
                </c:pt>
                <c:pt idx="4">
                  <c:v>3644.3148688046649</c:v>
                </c:pt>
                <c:pt idx="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A-40AD-A472-1E17C1B5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12944"/>
        <c:axId val="1053927184"/>
      </c:scatterChart>
      <c:valAx>
        <c:axId val="8764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27184"/>
        <c:crosses val="autoZero"/>
        <c:crossBetween val="midCat"/>
        <c:minorUnit val="1"/>
      </c:valAx>
      <c:valAx>
        <c:axId val="10539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09338194748681"/>
          <c:y val="0.20565216523913391"/>
          <c:w val="0.31298644604394571"/>
          <c:h val="0.234364526254189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of Production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5431078139978"/>
          <c:y val="0.14869884993733573"/>
          <c:w val="0.72498647275862282"/>
          <c:h val="0.65931462085149728"/>
        </c:manualLayout>
      </c:layout>
      <c:scatterChart>
        <c:scatterStyle val="lineMarker"/>
        <c:varyColors val="0"/>
        <c:ser>
          <c:idx val="0"/>
          <c:order val="0"/>
          <c:tx>
            <c:v>Example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(Sheet1!$D$48:$D$53,Sheet1!$D$59:$D$63)</c:f>
              <c:numCache>
                <c:formatCode>_("$"* #,##0.00_);_("$"* \(#,##0.00\);_("$"* "-"??_);_(@_)</c:formatCode>
                <c:ptCount val="11"/>
                <c:pt idx="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9-4C4A-94DC-9886E4F664FD}"/>
            </c:ext>
          </c:extLst>
        </c:ser>
        <c:ser>
          <c:idx val="1"/>
          <c:order val="1"/>
          <c:tx>
            <c:v>Example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Sheet1!$A$58:$A$63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Sheet1!$D$58:$D$63</c:f>
              <c:numCache>
                <c:formatCode>_("$"* #,##0.00_);_("$"* \(#,##0.00\);_("$"* "-"??_);_(@_)</c:formatCode>
                <c:ptCount val="6"/>
                <c:pt idx="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9-4C4A-94DC-9886E4F6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85344"/>
        <c:axId val="657374288"/>
      </c:scatterChart>
      <c:valAx>
        <c:axId val="8756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74288"/>
        <c:crosses val="autoZero"/>
        <c:crossBetween val="midCat"/>
      </c:valAx>
      <c:valAx>
        <c:axId val="6573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8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58752690376146"/>
          <c:y val="0.20724107978626083"/>
          <c:w val="0.18020659375772446"/>
          <c:h val="0.133829901629271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7292213473316"/>
          <c:y val="5.0925925925925923E-2"/>
          <c:w val="0.7613173555306905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Straight-Line Depreciation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Sheet1!$D$10:$D$15</c:f>
              <c:numCache>
                <c:formatCode>_("$"* #,##0.00_);_("$"* \(#,##0.00\);_("$"* "-"??_);_(@_)</c:formatCode>
                <c:ptCount val="6"/>
                <c:pt idx="0">
                  <c:v>14000</c:v>
                </c:pt>
                <c:pt idx="1">
                  <c:v>12428.571428571429</c:v>
                </c:pt>
                <c:pt idx="2">
                  <c:v>10857.142857142859</c:v>
                </c:pt>
                <c:pt idx="3">
                  <c:v>9285.7142857142881</c:v>
                </c:pt>
                <c:pt idx="4">
                  <c:v>7714.2857142857165</c:v>
                </c:pt>
                <c:pt idx="5">
                  <c:v>6142.8571428571449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5-49E3-8141-7671DCC0068A}"/>
            </c:ext>
          </c:extLst>
        </c:ser>
        <c:ser>
          <c:idx val="1"/>
          <c:order val="1"/>
          <c:tx>
            <c:v>Sum-of-Years Depreciation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Sheet1!$I$10:$I$15</c:f>
              <c:numCache>
                <c:formatCode>_("$"* #,##0.00_);_("$"* \(#,##0.00\);_("$"* "-"??_);_(@_)</c:formatCode>
                <c:ptCount val="6"/>
                <c:pt idx="0">
                  <c:v>14000</c:v>
                </c:pt>
                <c:pt idx="1">
                  <c:v>11250</c:v>
                </c:pt>
                <c:pt idx="2">
                  <c:v>8892.8571428571431</c:v>
                </c:pt>
                <c:pt idx="3">
                  <c:v>6928.5714285714294</c:v>
                </c:pt>
                <c:pt idx="4">
                  <c:v>5357.1428571428578</c:v>
                </c:pt>
                <c:pt idx="5">
                  <c:v>4178.5714285714294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5-49E3-8141-7671DCC0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15152"/>
        <c:axId val="1042784272"/>
      </c:scatterChart>
      <c:valAx>
        <c:axId val="11684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84272"/>
        <c:crosses val="autoZero"/>
        <c:crossBetween val="midCat"/>
      </c:valAx>
      <c:valAx>
        <c:axId val="10427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1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33975605176824"/>
          <c:y val="0.10248508515545628"/>
          <c:w val="0.3240639276869165"/>
          <c:h val="0.147421191908116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54767</xdr:colOff>
      <xdr:row>20</xdr:row>
      <xdr:rowOff>169067</xdr:rowOff>
    </xdr:from>
    <xdr:to>
      <xdr:col>13</xdr:col>
      <xdr:colOff>366711</xdr:colOff>
      <xdr:row>39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02273-F223-458F-AB5C-660A2517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202404</xdr:colOff>
      <xdr:row>41</xdr:row>
      <xdr:rowOff>97630</xdr:rowOff>
    </xdr:from>
    <xdr:to>
      <xdr:col>12</xdr:col>
      <xdr:colOff>404812</xdr:colOff>
      <xdr:row>59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CE1CA-9BA6-47A2-91DF-9BDEC9DA7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402431</xdr:colOff>
      <xdr:row>2</xdr:row>
      <xdr:rowOff>47625</xdr:rowOff>
    </xdr:from>
    <xdr:to>
      <xdr:col>16</xdr:col>
      <xdr:colOff>571500</xdr:colOff>
      <xdr:row>20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51203-7684-4A78-8E4C-25C9E498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1D89-6241-494A-BE20-61046900BDAE}">
  <sheetPr codeName="Sheet1"/>
  <dimension ref="A1:M63"/>
  <sheetViews>
    <sheetView tabSelected="1" zoomScaleNormal="100" workbookViewId="0">
      <selection activeCell="C32" sqref="C32:C38"/>
    </sheetView>
  </sheetViews>
  <sheetFormatPr defaultRowHeight="15" x14ac:dyDescent="0.25"/>
  <cols>
    <col min="2" max="2" width="12.140625" bestFit="1" customWidth="1"/>
    <col min="3" max="3" width="12.42578125" bestFit="1" customWidth="1"/>
    <col min="4" max="4" width="11.5703125" bestFit="1" customWidth="1"/>
    <col min="5" max="5" width="9.28515625" bestFit="1" customWidth="1"/>
    <col min="7" max="7" width="12.42578125" bestFit="1" customWidth="1"/>
    <col min="8" max="8" width="11.140625" bestFit="1" customWidth="1"/>
    <col min="9" max="9" width="11.5703125" bestFit="1" customWidth="1"/>
    <col min="10" max="11" width="9.85546875" bestFit="1" customWidth="1"/>
    <col min="12" max="12" width="9.28515625" bestFit="1" customWidth="1"/>
    <col min="13" max="15" width="9.85546875" bestFit="1" customWidth="1"/>
    <col min="16" max="16" width="9.28515625" bestFit="1" customWidth="1"/>
  </cols>
  <sheetData>
    <row r="1" spans="1:13" x14ac:dyDescent="0.25">
      <c r="A1" s="3" t="s">
        <v>0</v>
      </c>
    </row>
    <row r="3" spans="1:13" x14ac:dyDescent="0.25">
      <c r="B3" s="1" t="s">
        <v>2</v>
      </c>
      <c r="C3" s="2">
        <v>14000</v>
      </c>
    </row>
    <row r="4" spans="1:13" x14ac:dyDescent="0.25">
      <c r="B4" s="1" t="s">
        <v>3</v>
      </c>
      <c r="C4" s="2">
        <v>3000</v>
      </c>
    </row>
    <row r="5" spans="1:13" x14ac:dyDescent="0.25">
      <c r="B5" s="1" t="s">
        <v>4</v>
      </c>
      <c r="C5">
        <v>7</v>
      </c>
      <c r="D5" t="s">
        <v>5</v>
      </c>
    </row>
    <row r="7" spans="1:13" x14ac:dyDescent="0.25">
      <c r="A7" s="7" t="s">
        <v>1</v>
      </c>
      <c r="F7" s="7" t="s">
        <v>6</v>
      </c>
    </row>
    <row r="9" spans="1:13" x14ac:dyDescent="0.25">
      <c r="A9" s="3" t="s">
        <v>7</v>
      </c>
      <c r="B9" s="5" t="s">
        <v>8</v>
      </c>
      <c r="C9" s="5" t="s">
        <v>12</v>
      </c>
      <c r="D9" s="3" t="s">
        <v>13</v>
      </c>
      <c r="F9" s="3" t="s">
        <v>7</v>
      </c>
      <c r="G9" s="5" t="s">
        <v>8</v>
      </c>
      <c r="H9" s="5" t="s">
        <v>9</v>
      </c>
      <c r="I9" s="3" t="s">
        <v>13</v>
      </c>
    </row>
    <row r="10" spans="1:13" x14ac:dyDescent="0.25">
      <c r="A10" s="8">
        <v>0</v>
      </c>
      <c r="B10" s="9"/>
      <c r="C10" s="9"/>
      <c r="D10" s="10">
        <f>Cost</f>
        <v>14000</v>
      </c>
      <c r="F10" s="8">
        <v>0</v>
      </c>
      <c r="G10" s="5"/>
      <c r="H10" s="5"/>
      <c r="I10" s="2">
        <f>Cost</f>
        <v>14000</v>
      </c>
    </row>
    <row r="11" spans="1:13" x14ac:dyDescent="0.25">
      <c r="A11">
        <v>1</v>
      </c>
      <c r="B11" s="11"/>
      <c r="C11" s="12">
        <f>SLN(Cost,Salvage,n)</f>
        <v>1571.4285714285713</v>
      </c>
      <c r="D11" s="11">
        <f>D10-C11</f>
        <v>12428.571428571429</v>
      </c>
      <c r="F11">
        <v>1</v>
      </c>
      <c r="G11" s="4"/>
      <c r="H11" s="6">
        <f>SYD(Cost,Salvage,n,F11)</f>
        <v>2750</v>
      </c>
      <c r="I11" s="4">
        <f>I10-H11</f>
        <v>11250</v>
      </c>
    </row>
    <row r="12" spans="1:13" x14ac:dyDescent="0.25">
      <c r="A12">
        <v>2</v>
      </c>
      <c r="B12" s="11"/>
      <c r="C12" s="12">
        <f>SLN(Cost,Salvage,n)</f>
        <v>1571.4285714285713</v>
      </c>
      <c r="D12" s="11">
        <f t="shared" ref="D12:D17" si="0">D11-C12</f>
        <v>10857.142857142859</v>
      </c>
      <c r="F12">
        <v>2</v>
      </c>
      <c r="G12" s="4"/>
      <c r="H12" s="6">
        <f>SYD(Cost,Salvage,n,F12)</f>
        <v>2357.1428571428573</v>
      </c>
      <c r="I12" s="4">
        <f t="shared" ref="I12:I17" si="1">I11-H12</f>
        <v>8892.8571428571431</v>
      </c>
    </row>
    <row r="13" spans="1:13" x14ac:dyDescent="0.25">
      <c r="A13">
        <v>3</v>
      </c>
      <c r="B13" s="11"/>
      <c r="C13" s="12">
        <f>SLN(Cost,Salvage,n)</f>
        <v>1571.4285714285713</v>
      </c>
      <c r="D13" s="11">
        <f t="shared" si="0"/>
        <v>9285.7142857142881</v>
      </c>
      <c r="F13">
        <v>3</v>
      </c>
      <c r="G13" s="4"/>
      <c r="H13" s="6">
        <f>SYD(Cost,Salvage,n,F13)</f>
        <v>1964.2857142857142</v>
      </c>
      <c r="I13" s="4">
        <f t="shared" si="1"/>
        <v>6928.5714285714294</v>
      </c>
      <c r="K13" s="4"/>
      <c r="L13" s="4"/>
      <c r="M13" s="4"/>
    </row>
    <row r="14" spans="1:13" x14ac:dyDescent="0.25">
      <c r="A14">
        <v>4</v>
      </c>
      <c r="B14" s="11"/>
      <c r="C14" s="12">
        <f>SLN(Cost,Salvage,n)</f>
        <v>1571.4285714285713</v>
      </c>
      <c r="D14" s="11">
        <f t="shared" si="0"/>
        <v>7714.2857142857165</v>
      </c>
      <c r="F14">
        <v>4</v>
      </c>
      <c r="G14" s="4"/>
      <c r="H14" s="6">
        <f>SYD(Cost,Salvage,n,F14)</f>
        <v>1571.4285714285713</v>
      </c>
      <c r="I14" s="4">
        <f t="shared" si="1"/>
        <v>5357.1428571428578</v>
      </c>
      <c r="K14" s="4"/>
      <c r="L14" s="4"/>
      <c r="M14" s="4"/>
    </row>
    <row r="15" spans="1:13" x14ac:dyDescent="0.25">
      <c r="A15">
        <v>5</v>
      </c>
      <c r="B15" s="11"/>
      <c r="C15" s="12">
        <f>SLN(Cost,Salvage,n)</f>
        <v>1571.4285714285713</v>
      </c>
      <c r="D15" s="11">
        <f t="shared" si="0"/>
        <v>6142.8571428571449</v>
      </c>
      <c r="F15">
        <v>5</v>
      </c>
      <c r="G15" s="4"/>
      <c r="H15" s="6">
        <f>SYD(Cost,Salvage,n,F15)</f>
        <v>1178.5714285714287</v>
      </c>
      <c r="I15" s="4">
        <f t="shared" si="1"/>
        <v>4178.5714285714294</v>
      </c>
    </row>
    <row r="16" spans="1:13" x14ac:dyDescent="0.25">
      <c r="A16">
        <v>6</v>
      </c>
      <c r="B16" s="11"/>
      <c r="C16" s="12">
        <f>SLN(Cost,Salvage,n)</f>
        <v>1571.4285714285713</v>
      </c>
      <c r="D16" s="11">
        <f t="shared" si="0"/>
        <v>4571.4285714285734</v>
      </c>
      <c r="F16">
        <v>6</v>
      </c>
      <c r="G16" s="4"/>
      <c r="H16" s="6">
        <f>SYD(Cost,Salvage,n,F16)</f>
        <v>785.71428571428567</v>
      </c>
      <c r="I16" s="4">
        <f t="shared" si="1"/>
        <v>3392.8571428571436</v>
      </c>
    </row>
    <row r="17" spans="1:13" x14ac:dyDescent="0.25">
      <c r="A17">
        <v>7</v>
      </c>
      <c r="B17" s="11"/>
      <c r="C17" s="12">
        <f>SLN(Cost,Salvage,n)</f>
        <v>1571.4285714285713</v>
      </c>
      <c r="D17" s="11">
        <f t="shared" si="0"/>
        <v>3000.0000000000018</v>
      </c>
      <c r="F17">
        <v>7</v>
      </c>
      <c r="G17" s="4"/>
      <c r="H17" s="6">
        <f>SYD(Cost,Salvage,n,F17)</f>
        <v>392.85714285714283</v>
      </c>
      <c r="I17" s="4">
        <f t="shared" si="1"/>
        <v>3000.0000000000009</v>
      </c>
    </row>
    <row r="18" spans="1:13" x14ac:dyDescent="0.25">
      <c r="B18" s="11"/>
      <c r="C18" s="12"/>
      <c r="D18" s="11"/>
    </row>
    <row r="20" spans="1:13" x14ac:dyDescent="0.25">
      <c r="A20" s="7" t="s">
        <v>10</v>
      </c>
    </row>
    <row r="22" spans="1:13" x14ac:dyDescent="0.25">
      <c r="A22" s="3" t="s">
        <v>7</v>
      </c>
      <c r="B22" s="5" t="s">
        <v>8</v>
      </c>
      <c r="C22" s="3" t="s">
        <v>13</v>
      </c>
    </row>
    <row r="23" spans="1:13" x14ac:dyDescent="0.25">
      <c r="A23" s="8">
        <v>0</v>
      </c>
      <c r="B23" s="5"/>
      <c r="C23" s="2">
        <v>10000</v>
      </c>
    </row>
    <row r="24" spans="1:13" x14ac:dyDescent="0.25">
      <c r="A24">
        <v>1</v>
      </c>
      <c r="B24" s="4"/>
      <c r="C24" s="4"/>
    </row>
    <row r="25" spans="1:13" x14ac:dyDescent="0.25">
      <c r="A25">
        <v>2</v>
      </c>
      <c r="B25" s="4"/>
      <c r="C25" s="4"/>
    </row>
    <row r="26" spans="1:13" x14ac:dyDescent="0.25">
      <c r="A26">
        <v>3</v>
      </c>
      <c r="B26" s="4"/>
      <c r="C26" s="4"/>
      <c r="M26" s="6"/>
    </row>
    <row r="27" spans="1:13" x14ac:dyDescent="0.25">
      <c r="A27">
        <v>4</v>
      </c>
      <c r="B27" s="4"/>
      <c r="C27" s="4"/>
    </row>
    <row r="28" spans="1:13" x14ac:dyDescent="0.25">
      <c r="A28">
        <v>5</v>
      </c>
      <c r="B28" s="4"/>
      <c r="C28" s="4"/>
    </row>
    <row r="30" spans="1:13" x14ac:dyDescent="0.25">
      <c r="A30" s="3" t="s">
        <v>7</v>
      </c>
      <c r="B30" s="5" t="s">
        <v>11</v>
      </c>
      <c r="C30" s="3" t="s">
        <v>13</v>
      </c>
    </row>
    <row r="31" spans="1:13" x14ac:dyDescent="0.25">
      <c r="A31" s="8">
        <v>0</v>
      </c>
      <c r="B31" s="5"/>
      <c r="C31" s="2">
        <f>Cost</f>
        <v>14000</v>
      </c>
    </row>
    <row r="32" spans="1:13" x14ac:dyDescent="0.25">
      <c r="A32">
        <v>1</v>
      </c>
      <c r="B32" s="6">
        <f>DDB(Cost,Salvage,n,A32)</f>
        <v>4000</v>
      </c>
      <c r="C32" s="4">
        <f>C31-B32</f>
        <v>10000</v>
      </c>
    </row>
    <row r="33" spans="1:4" x14ac:dyDescent="0.25">
      <c r="A33">
        <v>2</v>
      </c>
      <c r="B33" s="6">
        <f>DDB(Cost,Salvage,n,A33)</f>
        <v>2857.1428571428569</v>
      </c>
      <c r="C33" s="4">
        <f t="shared" ref="C33:C38" si="2">C32-B33</f>
        <v>7142.8571428571431</v>
      </c>
    </row>
    <row r="34" spans="1:4" x14ac:dyDescent="0.25">
      <c r="A34">
        <v>3</v>
      </c>
      <c r="B34" s="6">
        <f>DDB(Cost,Salvage,n,A34)</f>
        <v>2040.8163265306123</v>
      </c>
      <c r="C34" s="4">
        <f t="shared" si="2"/>
        <v>5102.0408163265311</v>
      </c>
    </row>
    <row r="35" spans="1:4" x14ac:dyDescent="0.25">
      <c r="A35">
        <v>4</v>
      </c>
      <c r="B35" s="6">
        <f>DDB(Cost,Salvage,n,A35)</f>
        <v>1457.7259475218659</v>
      </c>
      <c r="C35" s="4">
        <f t="shared" si="2"/>
        <v>3644.3148688046649</v>
      </c>
    </row>
    <row r="36" spans="1:4" x14ac:dyDescent="0.25">
      <c r="A36">
        <v>5</v>
      </c>
      <c r="B36" s="6">
        <f>DDB(Cost,Salvage,n,A36)</f>
        <v>644.31486880466491</v>
      </c>
      <c r="C36" s="4">
        <f t="shared" si="2"/>
        <v>3000</v>
      </c>
    </row>
    <row r="37" spans="1:4" x14ac:dyDescent="0.25">
      <c r="A37">
        <v>6</v>
      </c>
      <c r="B37" s="6">
        <f>DDB(Cost,Salvage,n,A37)</f>
        <v>0</v>
      </c>
      <c r="C37" s="4">
        <f t="shared" si="2"/>
        <v>3000</v>
      </c>
    </row>
    <row r="38" spans="1:4" x14ac:dyDescent="0.25">
      <c r="A38">
        <v>7</v>
      </c>
      <c r="B38" s="6">
        <f>DDB(Cost,Salvage,n,A38)</f>
        <v>0</v>
      </c>
      <c r="C38" s="4">
        <f t="shared" si="2"/>
        <v>3000</v>
      </c>
    </row>
    <row r="41" spans="1:4" x14ac:dyDescent="0.25">
      <c r="A41" s="7" t="s">
        <v>14</v>
      </c>
    </row>
    <row r="43" spans="1:4" x14ac:dyDescent="0.25">
      <c r="A43" s="3" t="s">
        <v>4</v>
      </c>
      <c r="B43">
        <v>5000</v>
      </c>
      <c r="C43" t="s">
        <v>17</v>
      </c>
    </row>
    <row r="45" spans="1:4" x14ac:dyDescent="0.25">
      <c r="A45" s="3" t="s">
        <v>15</v>
      </c>
    </row>
    <row r="47" spans="1:4" x14ac:dyDescent="0.25">
      <c r="A47" s="3" t="s">
        <v>7</v>
      </c>
      <c r="B47" s="3" t="s">
        <v>16</v>
      </c>
      <c r="C47" s="3" t="s">
        <v>8</v>
      </c>
      <c r="D47" s="3" t="s">
        <v>13</v>
      </c>
    </row>
    <row r="48" spans="1:4" x14ac:dyDescent="0.25">
      <c r="A48" s="8">
        <v>0</v>
      </c>
      <c r="B48" s="5"/>
      <c r="D48" s="2">
        <v>10000</v>
      </c>
    </row>
    <row r="49" spans="1:4" x14ac:dyDescent="0.25">
      <c r="A49">
        <v>1</v>
      </c>
      <c r="B49">
        <v>1200</v>
      </c>
      <c r="C49" s="2"/>
      <c r="D49" s="2"/>
    </row>
    <row r="50" spans="1:4" x14ac:dyDescent="0.25">
      <c r="A50">
        <v>2</v>
      </c>
      <c r="B50">
        <v>500</v>
      </c>
      <c r="C50" s="2"/>
      <c r="D50" s="2"/>
    </row>
    <row r="51" spans="1:4" x14ac:dyDescent="0.25">
      <c r="A51">
        <v>3</v>
      </c>
      <c r="B51">
        <v>1800</v>
      </c>
      <c r="C51" s="2"/>
      <c r="D51" s="2"/>
    </row>
    <row r="52" spans="1:4" x14ac:dyDescent="0.25">
      <c r="A52">
        <v>4</v>
      </c>
      <c r="B52">
        <v>300</v>
      </c>
      <c r="C52" s="2"/>
      <c r="D52" s="2"/>
    </row>
    <row r="53" spans="1:4" x14ac:dyDescent="0.25">
      <c r="A53">
        <v>5</v>
      </c>
      <c r="B53">
        <v>1100</v>
      </c>
      <c r="C53" s="2"/>
      <c r="D53" s="2"/>
    </row>
    <row r="55" spans="1:4" x14ac:dyDescent="0.25">
      <c r="A55" s="3" t="s">
        <v>18</v>
      </c>
    </row>
    <row r="57" spans="1:4" x14ac:dyDescent="0.25">
      <c r="A57" s="3" t="s">
        <v>7</v>
      </c>
      <c r="B57" s="3" t="s">
        <v>16</v>
      </c>
      <c r="C57" s="3" t="s">
        <v>8</v>
      </c>
      <c r="D57" s="3" t="s">
        <v>13</v>
      </c>
    </row>
    <row r="58" spans="1:4" x14ac:dyDescent="0.25">
      <c r="A58" s="8">
        <v>0</v>
      </c>
      <c r="B58" s="5"/>
      <c r="D58" s="2">
        <v>10000</v>
      </c>
    </row>
    <row r="59" spans="1:4" x14ac:dyDescent="0.25">
      <c r="A59">
        <v>1</v>
      </c>
      <c r="B59">
        <v>200</v>
      </c>
      <c r="C59" s="2"/>
      <c r="D59" s="2"/>
    </row>
    <row r="60" spans="1:4" x14ac:dyDescent="0.25">
      <c r="A60">
        <v>2</v>
      </c>
      <c r="B60">
        <v>300</v>
      </c>
      <c r="C60" s="2"/>
      <c r="D60" s="2"/>
    </row>
    <row r="61" spans="1:4" x14ac:dyDescent="0.25">
      <c r="A61">
        <v>3</v>
      </c>
      <c r="B61">
        <v>500</v>
      </c>
      <c r="C61" s="2"/>
      <c r="D61" s="2"/>
    </row>
    <row r="62" spans="1:4" x14ac:dyDescent="0.25">
      <c r="A62">
        <v>4</v>
      </c>
      <c r="B62">
        <v>1000</v>
      </c>
      <c r="C62" s="2"/>
      <c r="D62" s="2"/>
    </row>
    <row r="63" spans="1:4" x14ac:dyDescent="0.25">
      <c r="A63">
        <v>5</v>
      </c>
      <c r="B63">
        <v>2000</v>
      </c>
      <c r="C63" s="2"/>
      <c r="D6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81B7-1550-4076-B917-FF639610ADF8}">
  <dimension ref="J16:O26"/>
  <sheetViews>
    <sheetView workbookViewId="0">
      <selection activeCell="O27" sqref="O27"/>
    </sheetView>
  </sheetViews>
  <sheetFormatPr defaultRowHeight="15" x14ac:dyDescent="0.25"/>
  <cols>
    <col min="3" max="3" width="10" bestFit="1" customWidth="1"/>
    <col min="9" max="9" width="13.42578125" bestFit="1" customWidth="1"/>
    <col min="10" max="11" width="11.5703125" bestFit="1" customWidth="1"/>
    <col min="15" max="15" width="11.5703125" bestFit="1" customWidth="1"/>
  </cols>
  <sheetData>
    <row r="16" spans="13:14" x14ac:dyDescent="0.25">
      <c r="M16" t="s">
        <v>19</v>
      </c>
      <c r="N16">
        <v>0.1</v>
      </c>
    </row>
    <row r="20" spans="10:15" x14ac:dyDescent="0.25">
      <c r="M20">
        <v>1</v>
      </c>
      <c r="N20">
        <v>10000</v>
      </c>
      <c r="O20" s="6">
        <f>-PV($N$16,M20,0,N20)</f>
        <v>9090.9090909090901</v>
      </c>
    </row>
    <row r="21" spans="10:15" x14ac:dyDescent="0.25">
      <c r="M21">
        <v>2</v>
      </c>
      <c r="N21">
        <v>20000</v>
      </c>
      <c r="O21" s="6">
        <f t="shared" ref="O21:O25" si="0">-PV($N$16,M21,0,N21)</f>
        <v>16528.925619834707</v>
      </c>
    </row>
    <row r="22" spans="10:15" x14ac:dyDescent="0.25">
      <c r="J22" s="6">
        <f>PV(0.05,5,0,5000)</f>
        <v>-3917.6308323422945</v>
      </c>
      <c r="M22">
        <v>3</v>
      </c>
      <c r="N22">
        <v>-25000</v>
      </c>
      <c r="O22" s="6">
        <f t="shared" si="0"/>
        <v>-18782.870022539439</v>
      </c>
    </row>
    <row r="23" spans="10:15" x14ac:dyDescent="0.25">
      <c r="M23">
        <v>4</v>
      </c>
      <c r="N23">
        <v>20000</v>
      </c>
      <c r="O23" s="6">
        <f t="shared" si="0"/>
        <v>13660.26910730141</v>
      </c>
    </row>
    <row r="24" spans="10:15" x14ac:dyDescent="0.25">
      <c r="M24">
        <v>5</v>
      </c>
      <c r="N24">
        <v>10000</v>
      </c>
      <c r="O24" s="6">
        <f t="shared" si="0"/>
        <v>6209.2132305915493</v>
      </c>
    </row>
    <row r="25" spans="10:15" x14ac:dyDescent="0.25">
      <c r="M25">
        <v>6</v>
      </c>
      <c r="N25">
        <v>20000</v>
      </c>
      <c r="O25" s="6">
        <f t="shared" si="0"/>
        <v>11289.478601075543</v>
      </c>
    </row>
    <row r="26" spans="10:15" x14ac:dyDescent="0.25">
      <c r="O26" s="6">
        <f>SUM(O20:O25)</f>
        <v>37995.925627172859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Cost</vt:lpstr>
      <vt:lpstr>n</vt:lpstr>
      <vt:lpstr>Salvage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2020-04-12T22:43:27Z</dcterms:created>
  <dcterms:modified xsi:type="dcterms:W3CDTF">2021-03-10T03:30:16Z</dcterms:modified>
</cp:coreProperties>
</file>