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4 files\"/>
    </mc:Choice>
  </mc:AlternateContent>
  <xr:revisionPtr revIDLastSave="0" documentId="13_ncr:1_{31E4D387-01C6-4076-BE91-8E9729BB0276}" xr6:coauthVersionLast="46" xr6:coauthVersionMax="46" xr10:uidLastSave="{00000000-0000-0000-0000-000000000000}"/>
  <bookViews>
    <workbookView xWindow="1755" yWindow="3585" windowWidth="26565" windowHeight="17010" xr2:uid="{D4A8EE20-CCF0-4059-BD28-AF56B69F8F0B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">Sheet2!$B$7</definedName>
    <definedName name="h">Sheet3!$B$11</definedName>
    <definedName name="i">Sheet2!$B$5</definedName>
    <definedName name="n">Sheet2!$H$5</definedName>
    <definedName name="P">Sheet2!$B$6</definedName>
    <definedName name="Rad">Sheet3!$B$7</definedName>
    <definedName name="solver_adj" localSheetId="3" hidden="1">Sheet4!$M$17:$M$18</definedName>
    <definedName name="solver_cvg" localSheetId="0" hidden="1">0.0001</definedName>
    <definedName name="solver_cvg" localSheetId="3" hidden="1">0.0001</definedName>
    <definedName name="solver_drv" localSheetId="0" hidden="1">2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2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1" hidden="1">Sheet2!$H$7</definedName>
    <definedName name="solver_opt" localSheetId="3" hidden="1">Sheet4!$M$20</definedName>
    <definedName name="solver_pre" localSheetId="0" hidden="1">0.000001</definedName>
    <definedName name="solver_pre" localSheetId="3" hidden="1">0.000001</definedName>
    <definedName name="solver_rbv" localSheetId="0" hidden="1">2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2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3" hidden="1">3</definedName>
    <definedName name="solver_val" localSheetId="0" hidden="1">0</definedName>
    <definedName name="solver_val" localSheetId="1" hidden="1">0</definedName>
    <definedName name="solver_val" localSheetId="3" hidden="1">30</definedName>
    <definedName name="solver_ver" localSheetId="0" hidden="1">3</definedName>
    <definedName name="solver_ver" localSheetId="1" hidden="1">3</definedName>
    <definedName name="solver_ver" localSheetId="3" hidden="1">3</definedName>
    <definedName name="Vol">Sheet3!$B$12</definedName>
    <definedName name="Vol_Target">Sheet3!$B$9</definedName>
    <definedName name="x">Sheet4!$B$1</definedName>
    <definedName name="y" localSheetId="3">Sheet4!$B$2</definedName>
    <definedName name="y">Sheet1!$B$5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4" l="1"/>
  <c r="B12" i="3"/>
  <c r="H7" i="2"/>
  <c r="B7" i="1"/>
  <c r="B4" i="4"/>
  <c r="B9" i="2" l="1"/>
  <c r="B9" i="3" l="1"/>
  <c r="B14" i="3" s="1"/>
  <c r="B7" i="3"/>
</calcChain>
</file>

<file path=xl/sharedStrings.xml><?xml version="1.0" encoding="utf-8"?>
<sst xmlns="http://schemas.openxmlformats.org/spreadsheetml/2006/main" count="42" uniqueCount="41">
  <si>
    <t>Goal Seek and Solver for targeting problems</t>
  </si>
  <si>
    <t>Example #1</t>
  </si>
  <si>
    <t>Example #2</t>
  </si>
  <si>
    <t>Recall the NPER function</t>
  </si>
  <si>
    <t>i</t>
  </si>
  <si>
    <t>P</t>
  </si>
  <si>
    <t>(compounded monthly)</t>
  </si>
  <si>
    <t>loan amount</t>
  </si>
  <si>
    <t>payment</t>
  </si>
  <si>
    <t>NPER</t>
  </si>
  <si>
    <t>A</t>
  </si>
  <si>
    <t>payments</t>
  </si>
  <si>
    <t>Using Goal Seek/Solver</t>
  </si>
  <si>
    <t>n</t>
  </si>
  <si>
    <t>*Guess, number of payments</t>
  </si>
  <si>
    <t>PMT</t>
  </si>
  <si>
    <t>If we can only make payments of $350/month, we need</t>
  </si>
  <si>
    <t>to adjust n until PMT = $(350)</t>
  </si>
  <si>
    <t>Example #3</t>
  </si>
  <si>
    <t>What h (in ft) corresponds to the</t>
  </si>
  <si>
    <t>given volume (in gal)?</t>
  </si>
  <si>
    <t>Vol:</t>
  </si>
  <si>
    <t>gal</t>
  </si>
  <si>
    <t>Rad:</t>
  </si>
  <si>
    <t>m</t>
  </si>
  <si>
    <t>ft</t>
  </si>
  <si>
    <t>ft^3</t>
  </si>
  <si>
    <t>h (ft):</t>
  </si>
  <si>
    <t>Vol (target):</t>
  </si>
  <si>
    <t>ft, initial guess</t>
  </si>
  <si>
    <t>Adjusted to 0:</t>
  </si>
  <si>
    <t>Target = 12</t>
  </si>
  <si>
    <t>Want: 4 + y = 12 by changing y</t>
  </si>
  <si>
    <t>Input cell (y):</t>
  </si>
  <si>
    <t>Output cell (4 + y)</t>
  </si>
  <si>
    <t>z</t>
  </si>
  <si>
    <t>x</t>
  </si>
  <si>
    <t>y</t>
  </si>
  <si>
    <t>a</t>
  </si>
  <si>
    <t>b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</si>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</sst>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44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8" fontId="0" fillId="0" borderId="1" xfId="0" applyNumberFormat="1" applyBorder="1"/>
    <xf numFmtId="0" fontId="0" fillId="0" borderId="1" xfId="0" applyBorder="1"/>
    <xf numFmtId="165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245549</xdr:colOff>
      <xdr:row>0</xdr:row>
      <xdr:rowOff>161925</xdr:rowOff>
    </xdr:from>
    <xdr:ext cx="2265876" cy="2021689"/>
    <xdr:pic>
      <xdr:nvPicPr>
        <xdr:cNvPr id="2" name="Picture 1">
          <a:extLst>
            <a:ext uri="{FF2B5EF4-FFF2-40B4-BE49-F238E27FC236}">
              <a16:creationId xmlns:a16="http://schemas.microsoft.com/office/drawing/2014/main" id="{7C38DB38-2EC0-4E3D-9CB2-3950E6F0D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0599" y="4152900"/>
          <a:ext cx="2265876" cy="2021689"/>
        </a:xfrm>
        <a:prstGeom prst="rect">
          <a:avLst/>
        </a:prstGeom>
      </xdr:spPr>
    </xdr:pic>
    <xdr:clientData/>
  </xdr:oneCellAnchor>
  <xdr:oneCellAnchor>
    <xdr:from>
      <xdr:col>7</xdr:col>
      <xdr:colOff>101600</xdr:colOff>
      <xdr:row>4</xdr:row>
      <xdr:rowOff>168275</xdr:rowOff>
    </xdr:from>
    <xdr:ext cx="1373325" cy="432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B3AAEE-087F-4973-9A60-AB1C559FB7C2}"/>
                </a:ext>
              </a:extLst>
            </xdr:cNvPr>
            <xdr:cNvSpPr txBox="1"/>
          </xdr:nvSpPr>
          <xdr:spPr>
            <a:xfrm>
              <a:off x="4997450" y="4883150"/>
              <a:ext cx="1373325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</m:d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B3AAEE-087F-4973-9A60-AB1C559FB7C2}"/>
                </a:ext>
              </a:extLst>
            </xdr:cNvPr>
            <xdr:cNvSpPr txBox="1"/>
          </xdr:nvSpPr>
          <xdr:spPr>
            <a:xfrm>
              <a:off x="4997450" y="4883150"/>
              <a:ext cx="1373325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𝑉=(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𝜋ℎ^2 (3𝑅−ℎ))/</a:t>
              </a:r>
              <a:r>
                <a:rPr lang="en-US" sz="1400" b="0" i="0">
                  <a:latin typeface="Cambria Math" panose="02040503050406030204" pitchFamily="18" charset="0"/>
                </a:rPr>
                <a:t>3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476250</xdr:colOff>
      <xdr:row>14</xdr:row>
      <xdr:rowOff>44450</xdr:rowOff>
    </xdr:from>
    <xdr:ext cx="1686616" cy="432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85C7A3-5FE6-4BDC-8F76-3DAC1D3D2FB7}"/>
                </a:ext>
              </a:extLst>
            </xdr:cNvPr>
            <xdr:cNvSpPr txBox="1"/>
          </xdr:nvSpPr>
          <xdr:spPr>
            <a:xfrm>
              <a:off x="2133600" y="6569075"/>
              <a:ext cx="1686616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</m:d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85C7A3-5FE6-4BDC-8F76-3DAC1D3D2FB7}"/>
                </a:ext>
              </a:extLst>
            </xdr:cNvPr>
            <xdr:cNvSpPr txBox="1"/>
          </xdr:nvSpPr>
          <xdr:spPr>
            <a:xfrm>
              <a:off x="2133600" y="6569075"/>
              <a:ext cx="1686616" cy="432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𝑉−(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𝜋ℎ^2 (3𝑅−ℎ))/</a:t>
              </a:r>
              <a:r>
                <a:rPr lang="en-US" sz="1400" b="0" i="0">
                  <a:latin typeface="Cambria Math" panose="02040503050406030204" pitchFamily="18" charset="0"/>
                </a:rPr>
                <a:t>3=0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2CD9-69A5-43EF-B1FF-E79A7193B079}">
  <sheetPr codeName="Sheet1"/>
  <dimension ref="A1:D8"/>
  <sheetViews>
    <sheetView tabSelected="1" zoomScale="150" zoomScaleNormal="150" workbookViewId="0">
      <selection activeCell="H11" sqref="H11"/>
    </sheetView>
  </sheetViews>
  <sheetFormatPr defaultRowHeight="15" x14ac:dyDescent="0.25"/>
  <cols>
    <col min="1" max="1" width="18.5703125" customWidth="1"/>
    <col min="2" max="2" width="9.85546875" bestFit="1" customWidth="1"/>
  </cols>
  <sheetData>
    <row r="1" spans="1:4" x14ac:dyDescent="0.25">
      <c r="A1" s="1" t="s">
        <v>0</v>
      </c>
    </row>
    <row r="3" spans="1:4" x14ac:dyDescent="0.25">
      <c r="A3" s="1" t="s">
        <v>1</v>
      </c>
    </row>
    <row r="5" spans="1:4" x14ac:dyDescent="0.25">
      <c r="A5" s="2" t="s">
        <v>33</v>
      </c>
      <c r="B5">
        <v>7.9999999999999991</v>
      </c>
      <c r="C5" s="3"/>
      <c r="D5" t="s">
        <v>32</v>
      </c>
    </row>
    <row r="6" spans="1:4" ht="15.75" thickBot="1" x14ac:dyDescent="0.3"/>
    <row r="7" spans="1:4" ht="15.75" thickBot="1" x14ac:dyDescent="0.3">
      <c r="A7" t="s">
        <v>34</v>
      </c>
      <c r="B7" s="9">
        <f>4+y</f>
        <v>12</v>
      </c>
      <c r="C7" t="s">
        <v>31</v>
      </c>
    </row>
    <row r="8" spans="1:4" x14ac:dyDescent="0.25">
      <c r="C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B0D6-2A38-4B88-9C01-4B04D1597742}">
  <sheetPr codeName="Sheet2"/>
  <dimension ref="A1:I10"/>
  <sheetViews>
    <sheetView zoomScale="150" zoomScaleNormal="150" workbookViewId="0">
      <selection activeCell="H7" sqref="H7"/>
    </sheetView>
  </sheetViews>
  <sheetFormatPr defaultRowHeight="15" x14ac:dyDescent="0.25"/>
  <cols>
    <col min="2" max="2" width="10.5703125" bestFit="1" customWidth="1"/>
  </cols>
  <sheetData>
    <row r="1" spans="1:9" x14ac:dyDescent="0.25">
      <c r="A1" s="1" t="s">
        <v>2</v>
      </c>
    </row>
    <row r="3" spans="1:9" x14ac:dyDescent="0.25">
      <c r="A3" t="s">
        <v>3</v>
      </c>
      <c r="G3" t="s">
        <v>12</v>
      </c>
    </row>
    <row r="5" spans="1:9" x14ac:dyDescent="0.25">
      <c r="A5" t="s">
        <v>4</v>
      </c>
      <c r="B5">
        <v>0.05</v>
      </c>
      <c r="C5" t="s">
        <v>6</v>
      </c>
      <c r="G5" t="s">
        <v>13</v>
      </c>
      <c r="H5">
        <v>24.070037016669417</v>
      </c>
      <c r="I5" t="s">
        <v>14</v>
      </c>
    </row>
    <row r="6" spans="1:9" ht="15.75" thickBot="1" x14ac:dyDescent="0.3">
      <c r="A6" t="s">
        <v>5</v>
      </c>
      <c r="B6" s="4">
        <v>8000</v>
      </c>
      <c r="C6" t="s">
        <v>7</v>
      </c>
    </row>
    <row r="7" spans="1:9" ht="15.75" thickBot="1" x14ac:dyDescent="0.3">
      <c r="A7" t="s">
        <v>10</v>
      </c>
      <c r="B7" s="4">
        <v>-350</v>
      </c>
      <c r="C7" t="s">
        <v>8</v>
      </c>
      <c r="G7" t="s">
        <v>15</v>
      </c>
      <c r="H7" s="8">
        <f>PMT(i/12,n,P)</f>
        <v>-350.00000120684331</v>
      </c>
    </row>
    <row r="9" spans="1:9" x14ac:dyDescent="0.25">
      <c r="A9" t="s">
        <v>9</v>
      </c>
      <c r="B9" s="7">
        <f>NPER(i/12,A,P)</f>
        <v>24.070037103961319</v>
      </c>
      <c r="C9" t="s">
        <v>11</v>
      </c>
      <c r="G9" t="s">
        <v>16</v>
      </c>
    </row>
    <row r="10" spans="1:9" x14ac:dyDescent="0.25">
      <c r="G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2508-4E63-4423-8A3D-52C3F6656D7C}">
  <sheetPr codeName="Sheet3"/>
  <dimension ref="A1:C14"/>
  <sheetViews>
    <sheetView zoomScale="150" zoomScaleNormal="150" workbookViewId="0">
      <selection activeCell="B9" sqref="B9"/>
    </sheetView>
  </sheetViews>
  <sheetFormatPr defaultRowHeight="15" x14ac:dyDescent="0.25"/>
  <cols>
    <col min="1" max="1" width="12.5703125" customWidth="1"/>
  </cols>
  <sheetData>
    <row r="1" spans="1:3" x14ac:dyDescent="0.25">
      <c r="A1" s="1" t="s">
        <v>18</v>
      </c>
    </row>
    <row r="3" spans="1:3" x14ac:dyDescent="0.25">
      <c r="A3" t="s">
        <v>19</v>
      </c>
    </row>
    <row r="4" spans="1:3" x14ac:dyDescent="0.25">
      <c r="A4" t="s">
        <v>20</v>
      </c>
    </row>
    <row r="6" spans="1:3" x14ac:dyDescent="0.25">
      <c r="A6" t="s">
        <v>23</v>
      </c>
      <c r="B6">
        <v>1</v>
      </c>
      <c r="C6" t="s">
        <v>24</v>
      </c>
    </row>
    <row r="7" spans="1:3" x14ac:dyDescent="0.25">
      <c r="B7" s="6">
        <f>CONVERT(B6,"m","ft")</f>
        <v>3.2808398950131235</v>
      </c>
      <c r="C7" t="s">
        <v>25</v>
      </c>
    </row>
    <row r="8" spans="1:3" x14ac:dyDescent="0.25">
      <c r="A8" t="s">
        <v>28</v>
      </c>
      <c r="B8">
        <v>400</v>
      </c>
      <c r="C8" t="s">
        <v>22</v>
      </c>
    </row>
    <row r="9" spans="1:3" x14ac:dyDescent="0.25">
      <c r="B9" s="7">
        <f>CONVERT(B8,"gal","ft^3")</f>
        <v>53.472222222222214</v>
      </c>
      <c r="C9" t="s">
        <v>26</v>
      </c>
    </row>
    <row r="11" spans="1:3" ht="15.75" thickBot="1" x14ac:dyDescent="0.3">
      <c r="A11" t="s">
        <v>27</v>
      </c>
      <c r="B11" s="5">
        <v>2.6677552695241395</v>
      </c>
      <c r="C11" t="s">
        <v>29</v>
      </c>
    </row>
    <row r="12" spans="1:3" ht="15.75" thickBot="1" x14ac:dyDescent="0.3">
      <c r="A12" t="s">
        <v>21</v>
      </c>
      <c r="B12" s="10">
        <f>PI()*h^2*(3*Rad-h)/3</f>
        <v>53.472222623851529</v>
      </c>
      <c r="C12" t="s">
        <v>26</v>
      </c>
    </row>
    <row r="14" spans="1:3" x14ac:dyDescent="0.25">
      <c r="A14" t="s">
        <v>30</v>
      </c>
      <c r="B14" s="7">
        <f>Vol-Vol_Target</f>
        <v>4.0162931469467367E-7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EC0C-5A66-412B-A583-A8B8E4F50FBC}">
  <dimension ref="A1:M20"/>
  <sheetViews>
    <sheetView workbookViewId="0">
      <selection activeCell="M17" sqref="M17"/>
    </sheetView>
  </sheetViews>
  <sheetFormatPr defaultRowHeight="15" x14ac:dyDescent="0.25"/>
  <sheetData>
    <row r="1" spans="1:2" x14ac:dyDescent="0.25">
      <c r="A1" t="s">
        <v>36</v>
      </c>
      <c r="B1">
        <v>-9.6000154149493644E-2</v>
      </c>
    </row>
    <row r="2" spans="1:2" x14ac:dyDescent="0.25">
      <c r="A2" t="s">
        <v>37</v>
      </c>
      <c r="B2">
        <v>0.65599918802402324</v>
      </c>
    </row>
    <row r="4" spans="1:2" x14ac:dyDescent="0.25">
      <c r="A4" t="s">
        <v>35</v>
      </c>
      <c r="B4">
        <f>61-4*x+12*y-14*x^2-9*y^2+2*x*y</f>
        <v>65.127999999993989</v>
      </c>
    </row>
    <row r="17" spans="12:13" x14ac:dyDescent="0.25">
      <c r="L17" t="s">
        <v>38</v>
      </c>
      <c r="M17">
        <v>3.4641019005346458</v>
      </c>
    </row>
    <row r="18" spans="12:13" x14ac:dyDescent="0.25">
      <c r="L18" t="s">
        <v>39</v>
      </c>
      <c r="M18">
        <v>8.6602547513366144</v>
      </c>
    </row>
    <row r="20" spans="12:13" x14ac:dyDescent="0.25">
      <c r="L20" t="s">
        <v>40</v>
      </c>
      <c r="M20">
        <f>M18*M17</f>
        <v>30.000004943219363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Sheet1</vt:lpstr>
      <vt:lpstr>Sheet2</vt:lpstr>
      <vt:lpstr>Sheet3</vt:lpstr>
      <vt:lpstr>Sheet4</vt:lpstr>
      <vt:lpstr>A</vt:lpstr>
      <vt:lpstr>h</vt:lpstr>
      <vt:lpstr>i</vt:lpstr>
      <vt:lpstr>n</vt:lpstr>
      <vt:lpstr>P</vt:lpstr>
      <vt:lpstr>Rad</vt:lpstr>
      <vt:lpstr>Vol</vt:lpstr>
      <vt:lpstr>Vol_Target</vt:lpstr>
      <vt:lpstr>x</vt:lpstr>
      <vt:lpstr>Sheet4!y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2020-04-20T20:24:33Z</dcterms:created>
  <dcterms:modified xsi:type="dcterms:W3CDTF">2021-03-10T20:54:27Z</dcterms:modified>
</cp:coreProperties>
</file>