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06"/>
  <workbookPr/>
  <mc:AlternateContent xmlns:mc="http://schemas.openxmlformats.org/markup-compatibility/2006">
    <mc:Choice Requires="x15">
      <x15ac:absPath xmlns:x15ac="http://schemas.microsoft.com/office/spreadsheetml/2010/11/ac" url="C:\Users\premra\OneDrive - University of Leeds\UoLeeds\CAPE1010 Intro to Process Engineering\22-23\"/>
    </mc:Choice>
  </mc:AlternateContent>
  <xr:revisionPtr revIDLastSave="2" documentId="11_7DC6A936E01E43F3FBAE3EAAF7CA34E3ECC1E5A5" xr6:coauthVersionLast="47" xr6:coauthVersionMax="47" xr10:uidLastSave="{19364E42-3726-4250-A27E-66345F923019}"/>
  <bookViews>
    <workbookView xWindow="0" yWindow="0" windowWidth="30720" windowHeight="13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C2" i="1"/>
  <c r="L9" i="1"/>
  <c r="D3" i="1"/>
  <c r="D4" i="1"/>
  <c r="D5" i="1"/>
  <c r="D6" i="1"/>
  <c r="D2" i="1"/>
  <c r="C3" i="1"/>
  <c r="C4" i="1"/>
  <c r="C5" i="1"/>
  <c r="C6" i="1"/>
</calcChain>
</file>

<file path=xl/sharedStrings.xml><?xml version="1.0" encoding="utf-8"?>
<sst xmlns="http://schemas.openxmlformats.org/spreadsheetml/2006/main" count="15" uniqueCount="12">
  <si>
    <t>k (s-1)</t>
  </si>
  <si>
    <t>T (K)</t>
  </si>
  <si>
    <t>ln k</t>
  </si>
  <si>
    <t>1/T</t>
  </si>
  <si>
    <t>slope</t>
  </si>
  <si>
    <t>E/R</t>
  </si>
  <si>
    <t>=</t>
  </si>
  <si>
    <t>E</t>
  </si>
  <si>
    <t>J/mol</t>
  </si>
  <si>
    <t>R</t>
  </si>
  <si>
    <t>J/mol.K</t>
  </si>
  <si>
    <t>kJ/mol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</si>
</sst>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Sheet1!$D$2:$D$6</c:f>
              <c:numCache>
                <c:formatCode>General</c:formatCode>
                <c:ptCount val="5"/>
                <c:pt idx="0">
                  <c:v>3.1948881789137379E-3</c:v>
                </c:pt>
                <c:pt idx="1">
                  <c:v>3.134796238244514E-3</c:v>
                </c:pt>
                <c:pt idx="2">
                  <c:v>3.0959752321981426E-3</c:v>
                </c:pt>
                <c:pt idx="3">
                  <c:v>3.0487804878048782E-3</c:v>
                </c:pt>
                <c:pt idx="4">
                  <c:v>3.003003003003003E-3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-7.7517253492766658</c:v>
                </c:pt>
                <c:pt idx="1">
                  <c:v>-6.8781964767405928</c:v>
                </c:pt>
                <c:pt idx="2">
                  <c:v>-6.3199686140800182</c:v>
                </c:pt>
                <c:pt idx="3">
                  <c:v>-5.6408076754948127</c:v>
                </c:pt>
                <c:pt idx="4">
                  <c:v>-4.9378496243706085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1-48D2-8C57-352CE1AB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05608"/>
        <c:axId val="433002984"/>
      </c:scatterChart>
      <c:valAx>
        <c:axId val="4330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02984"/>
        <c:crosses val="autoZero"/>
        <c:crossBetween val="midCat"/>
      </c:valAx>
      <c:valAx>
        <c:axId val="4330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204470</xdr:colOff>
      <xdr:row>10</xdr:row>
      <xdr:rowOff>13970</xdr:rowOff>
    </xdr:from>
    <xdr:to>
      <xdr:col>11</xdr:col>
      <xdr:colOff>509270</xdr:colOff>
      <xdr:row>26</xdr:row>
      <xdr:rowOff>74930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topLeftCell="A4" workbookViewId="0">
      <selection activeCell="L9" sqref="L9"/>
    </sheetView>
  </sheetViews>
  <sheetFormatPr defaultRowHeight="12.6"/>
  <sheetData>
    <row r="1" spans="1:18">
      <c r="A1" t="s">
        <v>0</v>
      </c>
      <c r="B1" t="s">
        <v>1</v>
      </c>
      <c r="C1" t="s">
        <v>2</v>
      </c>
      <c r="D1" t="s">
        <v>3</v>
      </c>
    </row>
    <row r="2" spans="1:18">
      <c r="A2">
        <v>4.2999999999999999E-4</v>
      </c>
      <c r="B2">
        <v>313</v>
      </c>
      <c r="C2">
        <f>LN(A2)</f>
        <v>-7.7517253492766658</v>
      </c>
      <c r="D2">
        <f>1/B2</f>
        <v>3.1948881789137379E-3</v>
      </c>
    </row>
    <row r="3" spans="1:18">
      <c r="A3">
        <v>1.0300000000000001E-3</v>
      </c>
      <c r="B3">
        <v>319</v>
      </c>
      <c r="C3">
        <f t="shared" ref="C3:C6" si="0">LN(A3)</f>
        <v>-6.8781964767405928</v>
      </c>
      <c r="D3">
        <f t="shared" ref="D3:D6" si="1">1/B3</f>
        <v>3.134796238244514E-3</v>
      </c>
    </row>
    <row r="4" spans="1:18">
      <c r="A4">
        <v>1.8E-3</v>
      </c>
      <c r="B4">
        <v>323</v>
      </c>
      <c r="C4">
        <f t="shared" si="0"/>
        <v>-6.3199686140800182</v>
      </c>
      <c r="D4">
        <f t="shared" si="1"/>
        <v>3.0959752321981426E-3</v>
      </c>
    </row>
    <row r="5" spans="1:18">
      <c r="A5">
        <v>3.5500000000000002E-3</v>
      </c>
      <c r="B5">
        <v>328</v>
      </c>
      <c r="C5">
        <f t="shared" si="0"/>
        <v>-5.6408076754948127</v>
      </c>
      <c r="D5">
        <f t="shared" si="1"/>
        <v>3.0487804878048782E-3</v>
      </c>
    </row>
    <row r="6" spans="1:18">
      <c r="A6">
        <v>7.1700000000000002E-3</v>
      </c>
      <c r="B6">
        <v>333</v>
      </c>
      <c r="C6">
        <f t="shared" si="0"/>
        <v>-4.9378496243706085</v>
      </c>
      <c r="D6">
        <f t="shared" si="1"/>
        <v>3.003003003003003E-3</v>
      </c>
    </row>
    <row r="7" spans="1:18">
      <c r="I7" t="s">
        <v>4</v>
      </c>
      <c r="J7" t="s">
        <v>5</v>
      </c>
      <c r="K7" t="s">
        <v>6</v>
      </c>
      <c r="L7">
        <v>14612</v>
      </c>
    </row>
    <row r="8" spans="1:18">
      <c r="J8" t="s">
        <v>7</v>
      </c>
      <c r="K8" t="s">
        <v>6</v>
      </c>
      <c r="L8">
        <f>L7*8.314</f>
        <v>121484.16800000001</v>
      </c>
      <c r="M8" t="s">
        <v>8</v>
      </c>
      <c r="O8" t="s">
        <v>9</v>
      </c>
      <c r="P8" t="s">
        <v>6</v>
      </c>
      <c r="Q8">
        <v>8.3140000000000001</v>
      </c>
      <c r="R8" t="s">
        <v>10</v>
      </c>
    </row>
    <row r="9" spans="1:18">
      <c r="K9" t="s">
        <v>6</v>
      </c>
      <c r="L9" s="1">
        <f>L8/1000</f>
        <v>121.48416800000001</v>
      </c>
      <c r="M9" s="1" t="s">
        <v>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B7F484A77BB6498B2BA02C5DA4DCD1" ma:contentTypeVersion="15" ma:contentTypeDescription="Create a new document." ma:contentTypeScope="" ma:versionID="3d3fc4c8096f92b8a908b96f9563f810">
  <xsd:schema xmlns:xsd="http://www.w3.org/2001/XMLSchema" xmlns:xs="http://www.w3.org/2001/XMLSchema" xmlns:p="http://schemas.microsoft.com/office/2006/metadata/properties" xmlns:ns3="4801896e-9c44-4d82-8883-17e07841183d" xmlns:ns4="bfe24bcf-0a83-484b-90ea-b7c1bc22f366" targetNamespace="http://schemas.microsoft.com/office/2006/metadata/properties" ma:root="true" ma:fieldsID="7ef6abb9cde848d1462a15f20b70c825" ns3:_="" ns4:_="">
    <xsd:import namespace="4801896e-9c44-4d82-8883-17e07841183d"/>
    <xsd:import namespace="bfe24bcf-0a83-484b-90ea-b7c1bc22f3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01896e-9c44-4d82-8883-17e078411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e24bcf-0a83-484b-90ea-b7c1bc22f36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01896e-9c44-4d82-8883-17e0784118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463FC-B1D2-439C-84C6-287EBBAC4DF7}"/>
</file>

<file path=customXml/itemProps2.xml><?xml version="1.0" encoding="utf-8"?>
<ds:datastoreItem xmlns:ds="http://schemas.openxmlformats.org/officeDocument/2006/customXml" ds:itemID="{99A300C6-4EBE-4AEA-9825-63298D3E27C4}"/>
</file>

<file path=customXml/itemProps3.xml><?xml version="1.0" encoding="utf-8"?>
<ds:datastoreItem xmlns:ds="http://schemas.openxmlformats.org/officeDocument/2006/customXml" ds:itemID="{55198EF3-A683-47BB-AD56-86E4A7847F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Leeds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Manoj Ravi</dc:creator>
  <cp:keywords/>
  <dc:description/>
  <cp:lastModifiedBy>Manoj Ravi</cp:lastModifiedBy>
  <cp:revision/>
  <dcterms:created xsi:type="dcterms:W3CDTF">2023-02-06T09:29:02Z</dcterms:created>
  <dcterms:modified xsi:type="dcterms:W3CDTF">2024-02-09T12:11:03Z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0x0101000FB7F484A77BB6498B2BA02C5DA4DCD1</vt:lpwstr>
  </property>
</Properties>
</file>