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3F94AB68-0DB0-4E03-90A2-DD5E37862F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47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D2" i="8"/>
  <c r="E2" i="8" s="1"/>
  <c r="C2" i="8"/>
  <c r="C18" i="7"/>
  <c r="D18" i="7"/>
  <c r="E18" i="7"/>
  <c r="F18" i="7"/>
  <c r="G18" i="7"/>
  <c r="H18" i="7"/>
  <c r="I18" i="7"/>
  <c r="J18" i="7"/>
  <c r="K18" i="7"/>
  <c r="L18" i="7"/>
  <c r="M18" i="7"/>
  <c r="N18" i="7"/>
  <c r="B18" i="7"/>
  <c r="C15" i="7"/>
  <c r="D15" i="7"/>
  <c r="E15" i="7"/>
  <c r="F15" i="7"/>
  <c r="G15" i="7"/>
  <c r="H15" i="7"/>
  <c r="I15" i="7"/>
  <c r="J15" i="7"/>
  <c r="K15" i="7"/>
  <c r="L15" i="7"/>
  <c r="M15" i="7"/>
  <c r="N15" i="7"/>
  <c r="B15" i="7"/>
  <c r="C12" i="7"/>
  <c r="D12" i="7"/>
  <c r="E12" i="7"/>
  <c r="F12" i="7"/>
  <c r="G12" i="7"/>
  <c r="H12" i="7"/>
  <c r="I12" i="7"/>
  <c r="J12" i="7"/>
  <c r="K12" i="7"/>
  <c r="L12" i="7"/>
  <c r="M12" i="7"/>
  <c r="N12" i="7"/>
  <c r="B12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9" i="7"/>
  <c r="D9" i="7"/>
  <c r="E9" i="7"/>
  <c r="F9" i="7"/>
  <c r="G9" i="7"/>
  <c r="H9" i="7"/>
  <c r="I9" i="7"/>
  <c r="J9" i="7"/>
  <c r="K9" i="7"/>
  <c r="L9" i="7"/>
  <c r="M9" i="7"/>
  <c r="N9" i="7"/>
  <c r="B9" i="7"/>
  <c r="C6" i="7"/>
  <c r="D6" i="7"/>
  <c r="E6" i="7"/>
  <c r="F6" i="7"/>
  <c r="G6" i="7"/>
  <c r="H6" i="7"/>
  <c r="I6" i="7"/>
  <c r="J6" i="7"/>
  <c r="K6" i="7"/>
  <c r="L6" i="7"/>
  <c r="M6" i="7"/>
  <c r="N6" i="7"/>
  <c r="B6" i="7"/>
  <c r="C4" i="7"/>
  <c r="D4" i="7"/>
  <c r="E4" i="7"/>
  <c r="F4" i="7"/>
  <c r="G4" i="7"/>
  <c r="H4" i="7"/>
  <c r="I4" i="7"/>
  <c r="J4" i="7"/>
  <c r="K4" i="7"/>
  <c r="L4" i="7"/>
  <c r="M4" i="7"/>
  <c r="N4" i="7"/>
  <c r="B4" i="7"/>
</calcChain>
</file>

<file path=xl/sharedStrings.xml><?xml version="1.0" encoding="utf-8"?>
<sst xmlns="http://schemas.openxmlformats.org/spreadsheetml/2006/main" count="857" uniqueCount="180">
  <si>
    <t>Ratios</t>
  </si>
  <si>
    <t>12/31/2017*</t>
  </si>
  <si>
    <t>Total current assets</t>
  </si>
  <si>
    <t>Total current liabilities</t>
  </si>
  <si>
    <t>Current ratio</t>
  </si>
  <si>
    <t>Cash and cash equivalents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</si>
  <si>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</si>
  <si>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</si>
  <si>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</si>
  <si>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</si>
  <si>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</si>
  <si>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</si>
  <si>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</si>
  <si>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</si>
  <si>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Net sales</t>
  </si>
  <si>
    <t>Gross profit margin</t>
  </si>
  <si>
    <t>Total liabilities</t>
  </si>
  <si>
    <t>Debt to equity ratio</t>
  </si>
  <si>
    <t>Average stock price for the proceeding quarter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</si>
  <si>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</si>
  <si>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</si>
  <si>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</si>
  <si>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</si>
  <si>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</si>
  <si>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</si>
  <si>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</si>
  <si>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</si>
  <si>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</si>
  <si>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UNAUDITED CONSOLIDATED BALANCE SHEETS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</si>
  <si>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</si>
  <si>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</si>
  <si>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</si>
  <si>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</si>
  <si>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</si>
  <si>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</si>
  <si>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</si>
  <si>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</si>
  <si>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</si>
  <si>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</si>
  <si>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</si>
  <si>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</si>
  <si>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Dec. 31, 2016</t>
  </si>
  <si>
    <t>ASSETS</t>
  </si>
  <si>
    <t>Current assets</t>
  </si>
  <si>
    <t> </t>
  </si>
  <si>
    <t>Accounts receivable, net</t>
  </si>
  <si>
    <t>Inventories, net</t>
  </si>
  <si>
    <t>Prepaid expenses and other current assets</t>
  </si>
  <si>
    <t>Property and equipment, net</t>
  </si>
  <si>
    <t>Deposits and other</t>
  </si>
  <si>
    <t>Deferred tax assets, net</t>
  </si>
  <si>
    <t>Goodwill</t>
  </si>
  <si>
    <t>Intangible assets, net</t>
  </si>
  <si>
    <t>Total Assets</t>
  </si>
  <si>
    <t>LIABILITIES AND STOCKHOLDERS' EQUITY</t>
  </si>
  <si>
    <t>Current liabilities</t>
  </si>
  <si>
    <t>Accounts payable</t>
  </si>
  <si>
    <t>Accrued expenses and other liabilities</t>
  </si>
  <si>
    <t>Borrowings on bank lines of credit</t>
  </si>
  <si>
    <t>Current portion of notes payable</t>
  </si>
  <si>
    <t>Current portion of related-party notes payable</t>
  </si>
  <si>
    <t>Senior secured convertible note</t>
  </si>
  <si>
    <t>Current portion of notes payable to foreign banks</t>
  </si>
  <si>
    <t>Related-party notes payable</t>
  </si>
  <si>
    <t>Notes payable</t>
  </si>
  <si>
    <t>Paycheck protection plan note payable</t>
  </si>
  <si>
    <t>Notes payable to foreign banks, net of current portion</t>
  </si>
  <si>
    <t>Stockholders’ equity</t>
  </si>
  <si>
    <t>Common stock</t>
  </si>
  <si>
    <t>Additional paid-in capital</t>
  </si>
  <si>
    <t>Noncontrolling interest</t>
  </si>
  <si>
    <t>-</t>
  </si>
  <si>
    <t>Accumulated other comprehensive income (loss)</t>
  </si>
  <si>
    <t>Accumulated deficit</t>
  </si>
  <si>
    <t>Retained (deficit) earnings</t>
  </si>
  <si>
    <t>Total stockholders’ equity</t>
  </si>
  <si>
    <t>Total liabilities and stockholders' equity</t>
  </si>
  <si>
    <t>UNAUDITED CONSOLIDATED STATEMENTS OF OPERATIONS - USD ($)</t>
  </si>
  <si>
    <t>9 Months Ended</t>
  </si>
  <si>
    <t>6 Months Ended</t>
  </si>
  <si>
    <t>3 Months Ended</t>
  </si>
  <si>
    <t>12 Months Ended</t>
  </si>
  <si>
    <t>Income Statement [Abstract]</t>
  </si>
  <si>
    <t>Revenue</t>
  </si>
  <si>
    <t>Cost of revenue</t>
  </si>
  <si>
    <t>Gross profit</t>
  </si>
  <si>
    <t>Operating expenses:</t>
  </si>
  <si>
    <t>General and administrative</t>
  </si>
  <si>
    <t>Impairment of goodwill</t>
  </si>
  <si>
    <t>Marketing and selling</t>
  </si>
  <si>
    <t>Research and development</t>
  </si>
  <si>
    <t>Total operating expenses</t>
  </si>
  <si>
    <t>Income (loss) from operations</t>
  </si>
  <si>
    <t>Other income (expense), net:</t>
  </si>
  <si>
    <t>Interest income</t>
  </si>
  <si>
    <t>Interest expense</t>
  </si>
  <si>
    <t>Other income (expense), net</t>
  </si>
  <si>
    <t>Total other income (expense), net</t>
  </si>
  <si>
    <t>Income (loss) before income taxes</t>
  </si>
  <si>
    <t>Provision (benefit) for income taxes</t>
  </si>
  <si>
    <t>Net loss</t>
  </si>
  <si>
    <t>Net loss attributable to noncontrolling interest</t>
  </si>
  <si>
    <t>Net income (loss) attributable to common stockholders</t>
  </si>
  <si>
    <t>Net income (loss) per share attributable to common stockholders:</t>
  </si>
  <si>
    <t>Basic</t>
  </si>
  <si>
    <t>Diluted</t>
  </si>
  <si>
    <t>Weighted average common shares outstanding:</t>
  </si>
  <si>
    <t>UNAUDITED CONSOLIDATED STATEMENTS OF CASH FLOWS - USD ($)</t>
  </si>
  <si>
    <t>Cash flows from operating activities:</t>
  </si>
  <si>
    <t>Net loss attributable to common stockholders</t>
  </si>
  <si>
    <t>Adjustments to reconcile net loss to net cash (used in) provided by operating activities:</t>
  </si>
  <si>
    <t>Recovery of bad debt</t>
  </si>
  <si>
    <t>Deferred benefit for income taxes</t>
  </si>
  <si>
    <t>Loss on foreign currency transactions</t>
  </si>
  <si>
    <t>Gain on disposal of property and equipment</t>
  </si>
  <si>
    <t>Provision for bad debt</t>
  </si>
  <si>
    <t>Warranty reserves</t>
  </si>
  <si>
    <t>Amortization of deferred gain</t>
  </si>
  <si>
    <t>Amortization of intangibles</t>
  </si>
  <si>
    <t>Depreciation</t>
  </si>
  <si>
    <t>Inventory reserves</t>
  </si>
  <si>
    <t>Amortization of debt discount</t>
  </si>
  <si>
    <t>Stock-based compensation expense</t>
  </si>
  <si>
    <t>Changes in operating assets and liabilities:</t>
  </si>
  <si>
    <t>Accounts receivable</t>
  </si>
  <si>
    <t>Inventories</t>
  </si>
  <si>
    <t>Deposits</t>
  </si>
  <si>
    <t>Net cash (used in) provided by operating activities</t>
  </si>
  <si>
    <t>Cash flows from investing activities:</t>
  </si>
  <si>
    <t>Cash acquired in merger</t>
  </si>
  <si>
    <t>Cash paid in acquisition of CDI</t>
  </si>
  <si>
    <t>Purchases of property and equipment, including capitalization of labor costs for test equipment and ERP</t>
  </si>
  <si>
    <t>Proceeds from sales of property and equipment</t>
  </si>
  <si>
    <t>Net cash used in investing activities</t>
  </si>
  <si>
    <t>Cash flows from financing activities:</t>
  </si>
  <si>
    <t>Proceeds from issuance of stock and stock options exercised</t>
  </si>
  <si>
    <t>Payment of payroll taxes on net issuance of employee stock options</t>
  </si>
  <si>
    <t>Proceeds from issuance of common stock</t>
  </si>
  <si>
    <t>Payment on working capital loan</t>
  </si>
  <si>
    <t>Contribution related to non-controlling interest</t>
  </si>
  <si>
    <t>Proceeds from issuance of related-party notes payable</t>
  </si>
  <si>
    <t>Proceeds from issuance of notes payable</t>
  </si>
  <si>
    <t>Stock issuance costs</t>
  </si>
  <si>
    <t>Net (repayments) borrowings on bank lines of credit</t>
  </si>
  <si>
    <t>Borrowings on related-party notes payable</t>
  </si>
  <si>
    <t>Borrowings on notes payable</t>
  </si>
  <si>
    <t>Repayments on related-party notes payable</t>
  </si>
  <si>
    <t>Repayments on notes payable</t>
  </si>
  <si>
    <t>Proceeds on senior secured convertible note</t>
  </si>
  <si>
    <t>Repayments on senior secured convertible note</t>
  </si>
  <si>
    <t>Proceeds on Paycheck Protection Program (PPP) note payable</t>
  </si>
  <si>
    <t>Net cash provided by financing activities</t>
  </si>
  <si>
    <t>Net change in cash and cash equivalents</t>
  </si>
  <si>
    <t>Effect of exchange rates on cash</t>
  </si>
  <si>
    <t>Cash and cash equivalents, beginning of period</t>
  </si>
  <si>
    <t>Cash and cash equivalents,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</si>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</sst>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OSS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Price'!$A$2:$A$736</c:f>
              <c:numCache>
                <c:formatCode>m/d/yyyy</c:formatCode>
                <c:ptCount val="735"/>
                <c:pt idx="0">
                  <c:v>43132</c:v>
                </c:pt>
                <c:pt idx="1">
                  <c:v>43133</c:v>
                </c:pt>
                <c:pt idx="2">
                  <c:v>43136</c:v>
                </c:pt>
                <c:pt idx="3">
                  <c:v>43137</c:v>
                </c:pt>
                <c:pt idx="4">
                  <c:v>43138</c:v>
                </c:pt>
                <c:pt idx="5">
                  <c:v>43139</c:v>
                </c:pt>
                <c:pt idx="6">
                  <c:v>43140</c:v>
                </c:pt>
                <c:pt idx="7">
                  <c:v>43143</c:v>
                </c:pt>
                <c:pt idx="8">
                  <c:v>43144</c:v>
                </c:pt>
                <c:pt idx="9">
                  <c:v>43145</c:v>
                </c:pt>
                <c:pt idx="10">
                  <c:v>43146</c:v>
                </c:pt>
                <c:pt idx="11">
                  <c:v>43147</c:v>
                </c:pt>
                <c:pt idx="12">
                  <c:v>43151</c:v>
                </c:pt>
                <c:pt idx="13">
                  <c:v>43152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43192</c:v>
                </c:pt>
                <c:pt idx="41">
                  <c:v>43193</c:v>
                </c:pt>
                <c:pt idx="42">
                  <c:v>43194</c:v>
                </c:pt>
                <c:pt idx="43">
                  <c:v>43195</c:v>
                </c:pt>
                <c:pt idx="44">
                  <c:v>43196</c:v>
                </c:pt>
                <c:pt idx="45">
                  <c:v>43199</c:v>
                </c:pt>
                <c:pt idx="46">
                  <c:v>43200</c:v>
                </c:pt>
                <c:pt idx="47">
                  <c:v>43201</c:v>
                </c:pt>
                <c:pt idx="48">
                  <c:v>43202</c:v>
                </c:pt>
                <c:pt idx="49">
                  <c:v>43203</c:v>
                </c:pt>
                <c:pt idx="50">
                  <c:v>43206</c:v>
                </c:pt>
                <c:pt idx="51">
                  <c:v>43207</c:v>
                </c:pt>
                <c:pt idx="52">
                  <c:v>43208</c:v>
                </c:pt>
                <c:pt idx="53">
                  <c:v>43209</c:v>
                </c:pt>
                <c:pt idx="54">
                  <c:v>43210</c:v>
                </c:pt>
                <c:pt idx="55">
                  <c:v>43213</c:v>
                </c:pt>
                <c:pt idx="56">
                  <c:v>43214</c:v>
                </c:pt>
                <c:pt idx="57">
                  <c:v>43215</c:v>
                </c:pt>
                <c:pt idx="58">
                  <c:v>43216</c:v>
                </c:pt>
                <c:pt idx="59">
                  <c:v>43217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43227</c:v>
                </c:pt>
                <c:pt idx="66">
                  <c:v>43228</c:v>
                </c:pt>
                <c:pt idx="67">
                  <c:v>43229</c:v>
                </c:pt>
                <c:pt idx="68">
                  <c:v>43230</c:v>
                </c:pt>
                <c:pt idx="69">
                  <c:v>43231</c:v>
                </c:pt>
                <c:pt idx="70">
                  <c:v>43234</c:v>
                </c:pt>
                <c:pt idx="71">
                  <c:v>43235</c:v>
                </c:pt>
                <c:pt idx="72">
                  <c:v>43236</c:v>
                </c:pt>
                <c:pt idx="73">
                  <c:v>43237</c:v>
                </c:pt>
                <c:pt idx="74">
                  <c:v>43238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43249</c:v>
                </c:pt>
                <c:pt idx="81">
                  <c:v>43250</c:v>
                </c:pt>
                <c:pt idx="82">
                  <c:v>43251</c:v>
                </c:pt>
                <c:pt idx="83">
                  <c:v>43252</c:v>
                </c:pt>
                <c:pt idx="84">
                  <c:v>43255</c:v>
                </c:pt>
                <c:pt idx="85">
                  <c:v>43256</c:v>
                </c:pt>
                <c:pt idx="86">
                  <c:v>43257</c:v>
                </c:pt>
                <c:pt idx="87">
                  <c:v>43258</c:v>
                </c:pt>
                <c:pt idx="88">
                  <c:v>43259</c:v>
                </c:pt>
                <c:pt idx="89">
                  <c:v>43262</c:v>
                </c:pt>
                <c:pt idx="90">
                  <c:v>43263</c:v>
                </c:pt>
                <c:pt idx="91">
                  <c:v>43264</c:v>
                </c:pt>
                <c:pt idx="92">
                  <c:v>43265</c:v>
                </c:pt>
                <c:pt idx="93">
                  <c:v>43266</c:v>
                </c:pt>
                <c:pt idx="94">
                  <c:v>43269</c:v>
                </c:pt>
                <c:pt idx="95">
                  <c:v>43270</c:v>
                </c:pt>
                <c:pt idx="96">
                  <c:v>43271</c:v>
                </c:pt>
                <c:pt idx="97">
                  <c:v>43272</c:v>
                </c:pt>
                <c:pt idx="98">
                  <c:v>43273</c:v>
                </c:pt>
                <c:pt idx="99">
                  <c:v>43276</c:v>
                </c:pt>
                <c:pt idx="100">
                  <c:v>43277</c:v>
                </c:pt>
                <c:pt idx="101">
                  <c:v>43278</c:v>
                </c:pt>
                <c:pt idx="102">
                  <c:v>43279</c:v>
                </c:pt>
                <c:pt idx="103">
                  <c:v>43280</c:v>
                </c:pt>
                <c:pt idx="104">
                  <c:v>43283</c:v>
                </c:pt>
                <c:pt idx="105">
                  <c:v>43284</c:v>
                </c:pt>
                <c:pt idx="106">
                  <c:v>43286</c:v>
                </c:pt>
                <c:pt idx="107">
                  <c:v>43287</c:v>
                </c:pt>
                <c:pt idx="108">
                  <c:v>43290</c:v>
                </c:pt>
                <c:pt idx="109">
                  <c:v>43291</c:v>
                </c:pt>
                <c:pt idx="110">
                  <c:v>43292</c:v>
                </c:pt>
                <c:pt idx="111">
                  <c:v>43293</c:v>
                </c:pt>
                <c:pt idx="112">
                  <c:v>43294</c:v>
                </c:pt>
                <c:pt idx="113">
                  <c:v>43297</c:v>
                </c:pt>
                <c:pt idx="114">
                  <c:v>43298</c:v>
                </c:pt>
                <c:pt idx="115">
                  <c:v>43299</c:v>
                </c:pt>
                <c:pt idx="116">
                  <c:v>43300</c:v>
                </c:pt>
                <c:pt idx="117">
                  <c:v>43301</c:v>
                </c:pt>
                <c:pt idx="118">
                  <c:v>43304</c:v>
                </c:pt>
                <c:pt idx="119">
                  <c:v>43305</c:v>
                </c:pt>
                <c:pt idx="120">
                  <c:v>43306</c:v>
                </c:pt>
                <c:pt idx="121">
                  <c:v>43307</c:v>
                </c:pt>
                <c:pt idx="122">
                  <c:v>43308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43318</c:v>
                </c:pt>
                <c:pt idx="129">
                  <c:v>43319</c:v>
                </c:pt>
                <c:pt idx="130">
                  <c:v>43320</c:v>
                </c:pt>
                <c:pt idx="131">
                  <c:v>43321</c:v>
                </c:pt>
                <c:pt idx="132">
                  <c:v>43322</c:v>
                </c:pt>
                <c:pt idx="133">
                  <c:v>43325</c:v>
                </c:pt>
                <c:pt idx="134">
                  <c:v>43326</c:v>
                </c:pt>
                <c:pt idx="135">
                  <c:v>43327</c:v>
                </c:pt>
                <c:pt idx="136">
                  <c:v>43328</c:v>
                </c:pt>
                <c:pt idx="137">
                  <c:v>43329</c:v>
                </c:pt>
                <c:pt idx="138">
                  <c:v>43332</c:v>
                </c:pt>
                <c:pt idx="139">
                  <c:v>43333</c:v>
                </c:pt>
                <c:pt idx="140">
                  <c:v>43334</c:v>
                </c:pt>
                <c:pt idx="141">
                  <c:v>43335</c:v>
                </c:pt>
                <c:pt idx="142">
                  <c:v>43336</c:v>
                </c:pt>
                <c:pt idx="143">
                  <c:v>43339</c:v>
                </c:pt>
                <c:pt idx="144">
                  <c:v>43340</c:v>
                </c:pt>
                <c:pt idx="145">
                  <c:v>43341</c:v>
                </c:pt>
                <c:pt idx="146">
                  <c:v>43342</c:v>
                </c:pt>
                <c:pt idx="147">
                  <c:v>43343</c:v>
                </c:pt>
                <c:pt idx="148">
                  <c:v>43347</c:v>
                </c:pt>
                <c:pt idx="149">
                  <c:v>43348</c:v>
                </c:pt>
                <c:pt idx="150">
                  <c:v>43349</c:v>
                </c:pt>
                <c:pt idx="151">
                  <c:v>43350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43360</c:v>
                </c:pt>
                <c:pt idx="158">
                  <c:v>43361</c:v>
                </c:pt>
                <c:pt idx="159">
                  <c:v>43362</c:v>
                </c:pt>
                <c:pt idx="160">
                  <c:v>43363</c:v>
                </c:pt>
                <c:pt idx="161">
                  <c:v>43364</c:v>
                </c:pt>
                <c:pt idx="162">
                  <c:v>43367</c:v>
                </c:pt>
                <c:pt idx="163">
                  <c:v>43368</c:v>
                </c:pt>
                <c:pt idx="164">
                  <c:v>43369</c:v>
                </c:pt>
                <c:pt idx="165">
                  <c:v>43370</c:v>
                </c:pt>
                <c:pt idx="166">
                  <c:v>43371</c:v>
                </c:pt>
                <c:pt idx="167">
                  <c:v>43374</c:v>
                </c:pt>
                <c:pt idx="168">
                  <c:v>43375</c:v>
                </c:pt>
                <c:pt idx="169">
                  <c:v>43376</c:v>
                </c:pt>
                <c:pt idx="170">
                  <c:v>43377</c:v>
                </c:pt>
                <c:pt idx="171">
                  <c:v>43378</c:v>
                </c:pt>
                <c:pt idx="172">
                  <c:v>43381</c:v>
                </c:pt>
                <c:pt idx="173">
                  <c:v>43382</c:v>
                </c:pt>
                <c:pt idx="174">
                  <c:v>43383</c:v>
                </c:pt>
                <c:pt idx="175">
                  <c:v>43384</c:v>
                </c:pt>
                <c:pt idx="176">
                  <c:v>43385</c:v>
                </c:pt>
                <c:pt idx="177">
                  <c:v>43388</c:v>
                </c:pt>
                <c:pt idx="178">
                  <c:v>43389</c:v>
                </c:pt>
                <c:pt idx="179">
                  <c:v>43390</c:v>
                </c:pt>
                <c:pt idx="180">
                  <c:v>43391</c:v>
                </c:pt>
                <c:pt idx="181">
                  <c:v>43392</c:v>
                </c:pt>
                <c:pt idx="182">
                  <c:v>43395</c:v>
                </c:pt>
                <c:pt idx="183">
                  <c:v>43396</c:v>
                </c:pt>
                <c:pt idx="184">
                  <c:v>43397</c:v>
                </c:pt>
                <c:pt idx="185">
                  <c:v>43398</c:v>
                </c:pt>
                <c:pt idx="186">
                  <c:v>43399</c:v>
                </c:pt>
                <c:pt idx="187">
                  <c:v>43402</c:v>
                </c:pt>
                <c:pt idx="188">
                  <c:v>43403</c:v>
                </c:pt>
                <c:pt idx="189">
                  <c:v>43404</c:v>
                </c:pt>
                <c:pt idx="190">
                  <c:v>43405</c:v>
                </c:pt>
                <c:pt idx="191">
                  <c:v>43406</c:v>
                </c:pt>
                <c:pt idx="192">
                  <c:v>43409</c:v>
                </c:pt>
                <c:pt idx="193">
                  <c:v>43410</c:v>
                </c:pt>
                <c:pt idx="194">
                  <c:v>43411</c:v>
                </c:pt>
                <c:pt idx="195">
                  <c:v>43412</c:v>
                </c:pt>
                <c:pt idx="196">
                  <c:v>43413</c:v>
                </c:pt>
                <c:pt idx="197">
                  <c:v>43416</c:v>
                </c:pt>
                <c:pt idx="198">
                  <c:v>43417</c:v>
                </c:pt>
                <c:pt idx="199">
                  <c:v>43418</c:v>
                </c:pt>
                <c:pt idx="200">
                  <c:v>43419</c:v>
                </c:pt>
                <c:pt idx="201">
                  <c:v>43420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43427</c:v>
                </c:pt>
                <c:pt idx="206">
                  <c:v>43430</c:v>
                </c:pt>
                <c:pt idx="207">
                  <c:v>43431</c:v>
                </c:pt>
                <c:pt idx="208">
                  <c:v>43432</c:v>
                </c:pt>
                <c:pt idx="209">
                  <c:v>43433</c:v>
                </c:pt>
                <c:pt idx="210">
                  <c:v>43434</c:v>
                </c:pt>
                <c:pt idx="211">
                  <c:v>43437</c:v>
                </c:pt>
                <c:pt idx="212">
                  <c:v>43438</c:v>
                </c:pt>
                <c:pt idx="213">
                  <c:v>43440</c:v>
                </c:pt>
                <c:pt idx="214">
                  <c:v>43441</c:v>
                </c:pt>
                <c:pt idx="215">
                  <c:v>43444</c:v>
                </c:pt>
                <c:pt idx="216">
                  <c:v>43445</c:v>
                </c:pt>
                <c:pt idx="217">
                  <c:v>43446</c:v>
                </c:pt>
                <c:pt idx="218">
                  <c:v>43447</c:v>
                </c:pt>
                <c:pt idx="219">
                  <c:v>43448</c:v>
                </c:pt>
                <c:pt idx="220">
                  <c:v>43451</c:v>
                </c:pt>
                <c:pt idx="221">
                  <c:v>43452</c:v>
                </c:pt>
                <c:pt idx="222">
                  <c:v>43453</c:v>
                </c:pt>
                <c:pt idx="223">
                  <c:v>43454</c:v>
                </c:pt>
                <c:pt idx="224">
                  <c:v>43455</c:v>
                </c:pt>
                <c:pt idx="225">
                  <c:v>43458</c:v>
                </c:pt>
                <c:pt idx="226">
                  <c:v>43460</c:v>
                </c:pt>
                <c:pt idx="227">
                  <c:v>43461</c:v>
                </c:pt>
                <c:pt idx="228">
                  <c:v>43462</c:v>
                </c:pt>
                <c:pt idx="229">
                  <c:v>43465</c:v>
                </c:pt>
                <c:pt idx="230">
                  <c:v>43467</c:v>
                </c:pt>
                <c:pt idx="231">
                  <c:v>43468</c:v>
                </c:pt>
                <c:pt idx="232">
                  <c:v>43469</c:v>
                </c:pt>
                <c:pt idx="233">
                  <c:v>43472</c:v>
                </c:pt>
                <c:pt idx="234">
                  <c:v>43473</c:v>
                </c:pt>
                <c:pt idx="235">
                  <c:v>43474</c:v>
                </c:pt>
                <c:pt idx="236">
                  <c:v>43475</c:v>
                </c:pt>
                <c:pt idx="237">
                  <c:v>43476</c:v>
                </c:pt>
                <c:pt idx="238">
                  <c:v>43479</c:v>
                </c:pt>
                <c:pt idx="239">
                  <c:v>43480</c:v>
                </c:pt>
                <c:pt idx="240">
                  <c:v>43481</c:v>
                </c:pt>
                <c:pt idx="241">
                  <c:v>43482</c:v>
                </c:pt>
                <c:pt idx="242">
                  <c:v>43483</c:v>
                </c:pt>
                <c:pt idx="243">
                  <c:v>43487</c:v>
                </c:pt>
                <c:pt idx="244">
                  <c:v>43488</c:v>
                </c:pt>
                <c:pt idx="245">
                  <c:v>43489</c:v>
                </c:pt>
                <c:pt idx="246">
                  <c:v>43490</c:v>
                </c:pt>
                <c:pt idx="247">
                  <c:v>43493</c:v>
                </c:pt>
                <c:pt idx="248">
                  <c:v>43494</c:v>
                </c:pt>
                <c:pt idx="249">
                  <c:v>43495</c:v>
                </c:pt>
                <c:pt idx="250">
                  <c:v>43496</c:v>
                </c:pt>
                <c:pt idx="251">
                  <c:v>43497</c:v>
                </c:pt>
                <c:pt idx="252">
                  <c:v>43500</c:v>
                </c:pt>
                <c:pt idx="253">
                  <c:v>43501</c:v>
                </c:pt>
                <c:pt idx="254">
                  <c:v>43502</c:v>
                </c:pt>
                <c:pt idx="255">
                  <c:v>43503</c:v>
                </c:pt>
                <c:pt idx="256">
                  <c:v>43504</c:v>
                </c:pt>
                <c:pt idx="257">
                  <c:v>43507</c:v>
                </c:pt>
                <c:pt idx="258">
                  <c:v>43508</c:v>
                </c:pt>
                <c:pt idx="259">
                  <c:v>43509</c:v>
                </c:pt>
                <c:pt idx="260">
                  <c:v>43510</c:v>
                </c:pt>
                <c:pt idx="261">
                  <c:v>43511</c:v>
                </c:pt>
                <c:pt idx="262">
                  <c:v>43515</c:v>
                </c:pt>
                <c:pt idx="263">
                  <c:v>43516</c:v>
                </c:pt>
                <c:pt idx="264">
                  <c:v>43517</c:v>
                </c:pt>
                <c:pt idx="265">
                  <c:v>43518</c:v>
                </c:pt>
                <c:pt idx="266">
                  <c:v>43521</c:v>
                </c:pt>
                <c:pt idx="267">
                  <c:v>43522</c:v>
                </c:pt>
                <c:pt idx="268">
                  <c:v>43523</c:v>
                </c:pt>
                <c:pt idx="269">
                  <c:v>43524</c:v>
                </c:pt>
                <c:pt idx="270">
                  <c:v>43525</c:v>
                </c:pt>
                <c:pt idx="271">
                  <c:v>43528</c:v>
                </c:pt>
                <c:pt idx="272">
                  <c:v>43529</c:v>
                </c:pt>
                <c:pt idx="273">
                  <c:v>43530</c:v>
                </c:pt>
                <c:pt idx="274">
                  <c:v>43531</c:v>
                </c:pt>
                <c:pt idx="275">
                  <c:v>43532</c:v>
                </c:pt>
                <c:pt idx="276">
                  <c:v>43535</c:v>
                </c:pt>
                <c:pt idx="277">
                  <c:v>43536</c:v>
                </c:pt>
                <c:pt idx="278">
                  <c:v>43537</c:v>
                </c:pt>
                <c:pt idx="279">
                  <c:v>43538</c:v>
                </c:pt>
                <c:pt idx="280">
                  <c:v>43539</c:v>
                </c:pt>
                <c:pt idx="281">
                  <c:v>43542</c:v>
                </c:pt>
                <c:pt idx="282">
                  <c:v>43543</c:v>
                </c:pt>
                <c:pt idx="283">
                  <c:v>43544</c:v>
                </c:pt>
                <c:pt idx="284">
                  <c:v>43545</c:v>
                </c:pt>
                <c:pt idx="285">
                  <c:v>43546</c:v>
                </c:pt>
                <c:pt idx="286">
                  <c:v>43549</c:v>
                </c:pt>
                <c:pt idx="287">
                  <c:v>43550</c:v>
                </c:pt>
                <c:pt idx="288">
                  <c:v>43551</c:v>
                </c:pt>
                <c:pt idx="289">
                  <c:v>43552</c:v>
                </c:pt>
                <c:pt idx="290">
                  <c:v>43553</c:v>
                </c:pt>
                <c:pt idx="291">
                  <c:v>43556</c:v>
                </c:pt>
                <c:pt idx="292">
                  <c:v>43557</c:v>
                </c:pt>
                <c:pt idx="293">
                  <c:v>43558</c:v>
                </c:pt>
                <c:pt idx="294">
                  <c:v>43559</c:v>
                </c:pt>
                <c:pt idx="295">
                  <c:v>43560</c:v>
                </c:pt>
                <c:pt idx="296">
                  <c:v>43563</c:v>
                </c:pt>
                <c:pt idx="297">
                  <c:v>43564</c:v>
                </c:pt>
                <c:pt idx="298">
                  <c:v>43565</c:v>
                </c:pt>
                <c:pt idx="299">
                  <c:v>43566</c:v>
                </c:pt>
                <c:pt idx="300">
                  <c:v>43567</c:v>
                </c:pt>
                <c:pt idx="301">
                  <c:v>43570</c:v>
                </c:pt>
                <c:pt idx="302">
                  <c:v>43571</c:v>
                </c:pt>
                <c:pt idx="303">
                  <c:v>43572</c:v>
                </c:pt>
                <c:pt idx="304">
                  <c:v>43573</c:v>
                </c:pt>
                <c:pt idx="305">
                  <c:v>43577</c:v>
                </c:pt>
                <c:pt idx="306">
                  <c:v>43578</c:v>
                </c:pt>
                <c:pt idx="307">
                  <c:v>43579</c:v>
                </c:pt>
                <c:pt idx="308">
                  <c:v>43580</c:v>
                </c:pt>
                <c:pt idx="309">
                  <c:v>43581</c:v>
                </c:pt>
                <c:pt idx="310">
                  <c:v>43584</c:v>
                </c:pt>
                <c:pt idx="311">
                  <c:v>43585</c:v>
                </c:pt>
                <c:pt idx="312">
                  <c:v>43586</c:v>
                </c:pt>
                <c:pt idx="313">
                  <c:v>43587</c:v>
                </c:pt>
                <c:pt idx="314">
                  <c:v>43588</c:v>
                </c:pt>
                <c:pt idx="315">
                  <c:v>43591</c:v>
                </c:pt>
                <c:pt idx="316">
                  <c:v>43592</c:v>
                </c:pt>
                <c:pt idx="317">
                  <c:v>43593</c:v>
                </c:pt>
                <c:pt idx="318">
                  <c:v>43594</c:v>
                </c:pt>
                <c:pt idx="319">
                  <c:v>43595</c:v>
                </c:pt>
                <c:pt idx="320">
                  <c:v>43598</c:v>
                </c:pt>
                <c:pt idx="321">
                  <c:v>43599</c:v>
                </c:pt>
                <c:pt idx="322">
                  <c:v>43600</c:v>
                </c:pt>
                <c:pt idx="323">
                  <c:v>43601</c:v>
                </c:pt>
                <c:pt idx="324">
                  <c:v>43602</c:v>
                </c:pt>
                <c:pt idx="325">
                  <c:v>43605</c:v>
                </c:pt>
                <c:pt idx="326">
                  <c:v>43606</c:v>
                </c:pt>
                <c:pt idx="327">
                  <c:v>43607</c:v>
                </c:pt>
                <c:pt idx="328">
                  <c:v>43608</c:v>
                </c:pt>
                <c:pt idx="329">
                  <c:v>43609</c:v>
                </c:pt>
                <c:pt idx="330">
                  <c:v>43613</c:v>
                </c:pt>
                <c:pt idx="331">
                  <c:v>43614</c:v>
                </c:pt>
                <c:pt idx="332">
                  <c:v>43615</c:v>
                </c:pt>
                <c:pt idx="333">
                  <c:v>43616</c:v>
                </c:pt>
                <c:pt idx="334">
                  <c:v>43619</c:v>
                </c:pt>
                <c:pt idx="335">
                  <c:v>43620</c:v>
                </c:pt>
                <c:pt idx="336">
                  <c:v>43621</c:v>
                </c:pt>
                <c:pt idx="337">
                  <c:v>43622</c:v>
                </c:pt>
                <c:pt idx="338">
                  <c:v>43623</c:v>
                </c:pt>
                <c:pt idx="339">
                  <c:v>43626</c:v>
                </c:pt>
                <c:pt idx="340">
                  <c:v>43627</c:v>
                </c:pt>
                <c:pt idx="341">
                  <c:v>43628</c:v>
                </c:pt>
                <c:pt idx="342">
                  <c:v>43629</c:v>
                </c:pt>
                <c:pt idx="343">
                  <c:v>43630</c:v>
                </c:pt>
                <c:pt idx="344">
                  <c:v>43633</c:v>
                </c:pt>
                <c:pt idx="345">
                  <c:v>43634</c:v>
                </c:pt>
                <c:pt idx="346">
                  <c:v>43635</c:v>
                </c:pt>
                <c:pt idx="347">
                  <c:v>43636</c:v>
                </c:pt>
                <c:pt idx="348">
                  <c:v>43637</c:v>
                </c:pt>
                <c:pt idx="349">
                  <c:v>43640</c:v>
                </c:pt>
                <c:pt idx="350">
                  <c:v>43641</c:v>
                </c:pt>
                <c:pt idx="351">
                  <c:v>43642</c:v>
                </c:pt>
                <c:pt idx="352">
                  <c:v>43643</c:v>
                </c:pt>
                <c:pt idx="353">
                  <c:v>43644</c:v>
                </c:pt>
                <c:pt idx="354">
                  <c:v>43647</c:v>
                </c:pt>
                <c:pt idx="355">
                  <c:v>43648</c:v>
                </c:pt>
                <c:pt idx="356">
                  <c:v>43649</c:v>
                </c:pt>
                <c:pt idx="357">
                  <c:v>43651</c:v>
                </c:pt>
                <c:pt idx="358">
                  <c:v>43654</c:v>
                </c:pt>
                <c:pt idx="359">
                  <c:v>43655</c:v>
                </c:pt>
                <c:pt idx="360">
                  <c:v>43656</c:v>
                </c:pt>
                <c:pt idx="361">
                  <c:v>43657</c:v>
                </c:pt>
                <c:pt idx="362">
                  <c:v>43658</c:v>
                </c:pt>
                <c:pt idx="363">
                  <c:v>43661</c:v>
                </c:pt>
                <c:pt idx="364">
                  <c:v>43662</c:v>
                </c:pt>
                <c:pt idx="365">
                  <c:v>43663</c:v>
                </c:pt>
                <c:pt idx="366">
                  <c:v>43664</c:v>
                </c:pt>
                <c:pt idx="367">
                  <c:v>43665</c:v>
                </c:pt>
                <c:pt idx="368">
                  <c:v>43668</c:v>
                </c:pt>
                <c:pt idx="369">
                  <c:v>43669</c:v>
                </c:pt>
                <c:pt idx="370">
                  <c:v>43670</c:v>
                </c:pt>
                <c:pt idx="371">
                  <c:v>43671</c:v>
                </c:pt>
                <c:pt idx="372">
                  <c:v>43672</c:v>
                </c:pt>
                <c:pt idx="373">
                  <c:v>43675</c:v>
                </c:pt>
                <c:pt idx="374">
                  <c:v>43676</c:v>
                </c:pt>
                <c:pt idx="375">
                  <c:v>43677</c:v>
                </c:pt>
                <c:pt idx="376">
                  <c:v>43678</c:v>
                </c:pt>
                <c:pt idx="377">
                  <c:v>43679</c:v>
                </c:pt>
                <c:pt idx="378">
                  <c:v>43682</c:v>
                </c:pt>
                <c:pt idx="379">
                  <c:v>43683</c:v>
                </c:pt>
                <c:pt idx="380">
                  <c:v>43684</c:v>
                </c:pt>
                <c:pt idx="381">
                  <c:v>43685</c:v>
                </c:pt>
                <c:pt idx="382">
                  <c:v>43686</c:v>
                </c:pt>
                <c:pt idx="383">
                  <c:v>43689</c:v>
                </c:pt>
                <c:pt idx="384">
                  <c:v>43690</c:v>
                </c:pt>
                <c:pt idx="385">
                  <c:v>43691</c:v>
                </c:pt>
                <c:pt idx="386">
                  <c:v>43692</c:v>
                </c:pt>
                <c:pt idx="387">
                  <c:v>43693</c:v>
                </c:pt>
                <c:pt idx="388">
                  <c:v>43696</c:v>
                </c:pt>
                <c:pt idx="389">
                  <c:v>43697</c:v>
                </c:pt>
                <c:pt idx="390">
                  <c:v>43698</c:v>
                </c:pt>
                <c:pt idx="391">
                  <c:v>43699</c:v>
                </c:pt>
                <c:pt idx="392">
                  <c:v>43700</c:v>
                </c:pt>
                <c:pt idx="393">
                  <c:v>43703</c:v>
                </c:pt>
                <c:pt idx="394">
                  <c:v>43704</c:v>
                </c:pt>
                <c:pt idx="395">
                  <c:v>43705</c:v>
                </c:pt>
                <c:pt idx="396">
                  <c:v>43706</c:v>
                </c:pt>
                <c:pt idx="397">
                  <c:v>43707</c:v>
                </c:pt>
                <c:pt idx="398">
                  <c:v>43711</c:v>
                </c:pt>
                <c:pt idx="399">
                  <c:v>43712</c:v>
                </c:pt>
                <c:pt idx="400">
                  <c:v>43713</c:v>
                </c:pt>
                <c:pt idx="401">
                  <c:v>43714</c:v>
                </c:pt>
                <c:pt idx="402">
                  <c:v>43717</c:v>
                </c:pt>
                <c:pt idx="403">
                  <c:v>43718</c:v>
                </c:pt>
                <c:pt idx="404">
                  <c:v>43719</c:v>
                </c:pt>
                <c:pt idx="405">
                  <c:v>43720</c:v>
                </c:pt>
                <c:pt idx="406">
                  <c:v>43721</c:v>
                </c:pt>
                <c:pt idx="407">
                  <c:v>43724</c:v>
                </c:pt>
                <c:pt idx="408">
                  <c:v>43725</c:v>
                </c:pt>
                <c:pt idx="409">
                  <c:v>43726</c:v>
                </c:pt>
                <c:pt idx="410">
                  <c:v>43727</c:v>
                </c:pt>
                <c:pt idx="411">
                  <c:v>43728</c:v>
                </c:pt>
                <c:pt idx="412">
                  <c:v>43731</c:v>
                </c:pt>
                <c:pt idx="413">
                  <c:v>43732</c:v>
                </c:pt>
                <c:pt idx="414">
                  <c:v>43733</c:v>
                </c:pt>
                <c:pt idx="415">
                  <c:v>43734</c:v>
                </c:pt>
                <c:pt idx="416">
                  <c:v>43735</c:v>
                </c:pt>
                <c:pt idx="417">
                  <c:v>43738</c:v>
                </c:pt>
                <c:pt idx="418">
                  <c:v>43739</c:v>
                </c:pt>
                <c:pt idx="419">
                  <c:v>43740</c:v>
                </c:pt>
                <c:pt idx="420">
                  <c:v>43741</c:v>
                </c:pt>
                <c:pt idx="421">
                  <c:v>43742</c:v>
                </c:pt>
                <c:pt idx="422">
                  <c:v>43745</c:v>
                </c:pt>
                <c:pt idx="423">
                  <c:v>43746</c:v>
                </c:pt>
                <c:pt idx="424">
                  <c:v>43747</c:v>
                </c:pt>
                <c:pt idx="425">
                  <c:v>43748</c:v>
                </c:pt>
                <c:pt idx="426">
                  <c:v>43749</c:v>
                </c:pt>
                <c:pt idx="427">
                  <c:v>43752</c:v>
                </c:pt>
                <c:pt idx="428">
                  <c:v>43753</c:v>
                </c:pt>
                <c:pt idx="429">
                  <c:v>43754</c:v>
                </c:pt>
                <c:pt idx="430">
                  <c:v>43755</c:v>
                </c:pt>
                <c:pt idx="431">
                  <c:v>43756</c:v>
                </c:pt>
                <c:pt idx="432">
                  <c:v>43759</c:v>
                </c:pt>
                <c:pt idx="433">
                  <c:v>43760</c:v>
                </c:pt>
                <c:pt idx="434">
                  <c:v>43761</c:v>
                </c:pt>
                <c:pt idx="435">
                  <c:v>43762</c:v>
                </c:pt>
                <c:pt idx="436">
                  <c:v>43763</c:v>
                </c:pt>
                <c:pt idx="437">
                  <c:v>43766</c:v>
                </c:pt>
                <c:pt idx="438">
                  <c:v>43767</c:v>
                </c:pt>
                <c:pt idx="439">
                  <c:v>43768</c:v>
                </c:pt>
                <c:pt idx="440">
                  <c:v>43769</c:v>
                </c:pt>
                <c:pt idx="441">
                  <c:v>43770</c:v>
                </c:pt>
                <c:pt idx="442">
                  <c:v>43773</c:v>
                </c:pt>
                <c:pt idx="443">
                  <c:v>43774</c:v>
                </c:pt>
                <c:pt idx="444">
                  <c:v>43775</c:v>
                </c:pt>
                <c:pt idx="445">
                  <c:v>43776</c:v>
                </c:pt>
                <c:pt idx="446">
                  <c:v>43777</c:v>
                </c:pt>
                <c:pt idx="447">
                  <c:v>43780</c:v>
                </c:pt>
                <c:pt idx="448">
                  <c:v>43781</c:v>
                </c:pt>
                <c:pt idx="449">
                  <c:v>43782</c:v>
                </c:pt>
                <c:pt idx="450">
                  <c:v>43783</c:v>
                </c:pt>
                <c:pt idx="451">
                  <c:v>43784</c:v>
                </c:pt>
                <c:pt idx="452">
                  <c:v>43787</c:v>
                </c:pt>
                <c:pt idx="453">
                  <c:v>43788</c:v>
                </c:pt>
                <c:pt idx="454">
                  <c:v>43789</c:v>
                </c:pt>
                <c:pt idx="455">
                  <c:v>43790</c:v>
                </c:pt>
                <c:pt idx="456">
                  <c:v>43791</c:v>
                </c:pt>
                <c:pt idx="457">
                  <c:v>43794</c:v>
                </c:pt>
                <c:pt idx="458">
                  <c:v>43795</c:v>
                </c:pt>
                <c:pt idx="459">
                  <c:v>43796</c:v>
                </c:pt>
                <c:pt idx="460">
                  <c:v>43798</c:v>
                </c:pt>
                <c:pt idx="461">
                  <c:v>43801</c:v>
                </c:pt>
                <c:pt idx="462">
                  <c:v>43802</c:v>
                </c:pt>
                <c:pt idx="463">
                  <c:v>43803</c:v>
                </c:pt>
                <c:pt idx="464">
                  <c:v>43804</c:v>
                </c:pt>
                <c:pt idx="465">
                  <c:v>43805</c:v>
                </c:pt>
                <c:pt idx="466">
                  <c:v>43808</c:v>
                </c:pt>
                <c:pt idx="467">
                  <c:v>43809</c:v>
                </c:pt>
                <c:pt idx="468">
                  <c:v>43810</c:v>
                </c:pt>
                <c:pt idx="469">
                  <c:v>43811</c:v>
                </c:pt>
                <c:pt idx="470">
                  <c:v>43812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43822</c:v>
                </c:pt>
                <c:pt idx="477">
                  <c:v>43823</c:v>
                </c:pt>
                <c:pt idx="478">
                  <c:v>43825</c:v>
                </c:pt>
                <c:pt idx="479">
                  <c:v>43826</c:v>
                </c:pt>
                <c:pt idx="480">
                  <c:v>43829</c:v>
                </c:pt>
                <c:pt idx="481">
                  <c:v>43830</c:v>
                </c:pt>
                <c:pt idx="482">
                  <c:v>43832</c:v>
                </c:pt>
                <c:pt idx="483">
                  <c:v>43833</c:v>
                </c:pt>
                <c:pt idx="484">
                  <c:v>43836</c:v>
                </c:pt>
                <c:pt idx="485">
                  <c:v>43837</c:v>
                </c:pt>
                <c:pt idx="486">
                  <c:v>43838</c:v>
                </c:pt>
                <c:pt idx="487">
                  <c:v>43839</c:v>
                </c:pt>
                <c:pt idx="488">
                  <c:v>43840</c:v>
                </c:pt>
                <c:pt idx="489">
                  <c:v>43843</c:v>
                </c:pt>
                <c:pt idx="490">
                  <c:v>43844</c:v>
                </c:pt>
                <c:pt idx="491">
                  <c:v>43845</c:v>
                </c:pt>
                <c:pt idx="492">
                  <c:v>43846</c:v>
                </c:pt>
                <c:pt idx="493">
                  <c:v>43847</c:v>
                </c:pt>
                <c:pt idx="494">
                  <c:v>43851</c:v>
                </c:pt>
                <c:pt idx="495">
                  <c:v>43852</c:v>
                </c:pt>
                <c:pt idx="496">
                  <c:v>43853</c:v>
                </c:pt>
                <c:pt idx="497">
                  <c:v>43854</c:v>
                </c:pt>
                <c:pt idx="498">
                  <c:v>43857</c:v>
                </c:pt>
                <c:pt idx="499">
                  <c:v>43858</c:v>
                </c:pt>
                <c:pt idx="500">
                  <c:v>43859</c:v>
                </c:pt>
                <c:pt idx="501">
                  <c:v>43860</c:v>
                </c:pt>
                <c:pt idx="502">
                  <c:v>43861</c:v>
                </c:pt>
                <c:pt idx="503">
                  <c:v>43864</c:v>
                </c:pt>
                <c:pt idx="504">
                  <c:v>43865</c:v>
                </c:pt>
                <c:pt idx="505">
                  <c:v>43866</c:v>
                </c:pt>
                <c:pt idx="506">
                  <c:v>43867</c:v>
                </c:pt>
                <c:pt idx="507">
                  <c:v>43868</c:v>
                </c:pt>
                <c:pt idx="508">
                  <c:v>43871</c:v>
                </c:pt>
                <c:pt idx="509">
                  <c:v>43872</c:v>
                </c:pt>
                <c:pt idx="510">
                  <c:v>43873</c:v>
                </c:pt>
                <c:pt idx="511">
                  <c:v>43874</c:v>
                </c:pt>
                <c:pt idx="512">
                  <c:v>43875</c:v>
                </c:pt>
                <c:pt idx="513">
                  <c:v>43879</c:v>
                </c:pt>
                <c:pt idx="514">
                  <c:v>43880</c:v>
                </c:pt>
                <c:pt idx="515">
                  <c:v>43881</c:v>
                </c:pt>
                <c:pt idx="516">
                  <c:v>43882</c:v>
                </c:pt>
                <c:pt idx="517">
                  <c:v>43885</c:v>
                </c:pt>
                <c:pt idx="518">
                  <c:v>43886</c:v>
                </c:pt>
                <c:pt idx="519">
                  <c:v>43887</c:v>
                </c:pt>
                <c:pt idx="520">
                  <c:v>43888</c:v>
                </c:pt>
                <c:pt idx="521">
                  <c:v>43889</c:v>
                </c:pt>
                <c:pt idx="522">
                  <c:v>43892</c:v>
                </c:pt>
                <c:pt idx="523">
                  <c:v>43893</c:v>
                </c:pt>
                <c:pt idx="524">
                  <c:v>43894</c:v>
                </c:pt>
                <c:pt idx="525">
                  <c:v>43895</c:v>
                </c:pt>
                <c:pt idx="526">
                  <c:v>43896</c:v>
                </c:pt>
                <c:pt idx="527">
                  <c:v>43899</c:v>
                </c:pt>
                <c:pt idx="528">
                  <c:v>43900</c:v>
                </c:pt>
                <c:pt idx="529">
                  <c:v>43901</c:v>
                </c:pt>
                <c:pt idx="530">
                  <c:v>43902</c:v>
                </c:pt>
                <c:pt idx="531">
                  <c:v>43903</c:v>
                </c:pt>
                <c:pt idx="532">
                  <c:v>43906</c:v>
                </c:pt>
                <c:pt idx="533">
                  <c:v>43907</c:v>
                </c:pt>
                <c:pt idx="534">
                  <c:v>43908</c:v>
                </c:pt>
                <c:pt idx="535">
                  <c:v>43909</c:v>
                </c:pt>
                <c:pt idx="536">
                  <c:v>43910</c:v>
                </c:pt>
                <c:pt idx="537">
                  <c:v>43913</c:v>
                </c:pt>
                <c:pt idx="538">
                  <c:v>43914</c:v>
                </c:pt>
                <c:pt idx="539">
                  <c:v>43915</c:v>
                </c:pt>
                <c:pt idx="540">
                  <c:v>43916</c:v>
                </c:pt>
                <c:pt idx="541">
                  <c:v>43917</c:v>
                </c:pt>
                <c:pt idx="542">
                  <c:v>43920</c:v>
                </c:pt>
                <c:pt idx="543">
                  <c:v>43921</c:v>
                </c:pt>
                <c:pt idx="544">
                  <c:v>43922</c:v>
                </c:pt>
                <c:pt idx="545">
                  <c:v>43923</c:v>
                </c:pt>
                <c:pt idx="546">
                  <c:v>43924</c:v>
                </c:pt>
                <c:pt idx="547">
                  <c:v>43927</c:v>
                </c:pt>
                <c:pt idx="548">
                  <c:v>43928</c:v>
                </c:pt>
                <c:pt idx="549">
                  <c:v>43929</c:v>
                </c:pt>
                <c:pt idx="550">
                  <c:v>43930</c:v>
                </c:pt>
                <c:pt idx="551">
                  <c:v>43934</c:v>
                </c:pt>
                <c:pt idx="552">
                  <c:v>43935</c:v>
                </c:pt>
                <c:pt idx="553">
                  <c:v>43936</c:v>
                </c:pt>
                <c:pt idx="554">
                  <c:v>43937</c:v>
                </c:pt>
                <c:pt idx="555">
                  <c:v>43938</c:v>
                </c:pt>
                <c:pt idx="556">
                  <c:v>43941</c:v>
                </c:pt>
                <c:pt idx="557">
                  <c:v>43942</c:v>
                </c:pt>
                <c:pt idx="558">
                  <c:v>43943</c:v>
                </c:pt>
                <c:pt idx="559">
                  <c:v>43944</c:v>
                </c:pt>
                <c:pt idx="560">
                  <c:v>43945</c:v>
                </c:pt>
                <c:pt idx="561">
                  <c:v>43948</c:v>
                </c:pt>
                <c:pt idx="562">
                  <c:v>43949</c:v>
                </c:pt>
                <c:pt idx="563">
                  <c:v>43950</c:v>
                </c:pt>
                <c:pt idx="564">
                  <c:v>43951</c:v>
                </c:pt>
                <c:pt idx="565">
                  <c:v>43952</c:v>
                </c:pt>
                <c:pt idx="566">
                  <c:v>43955</c:v>
                </c:pt>
                <c:pt idx="567">
                  <c:v>43956</c:v>
                </c:pt>
                <c:pt idx="568">
                  <c:v>43957</c:v>
                </c:pt>
                <c:pt idx="569">
                  <c:v>43958</c:v>
                </c:pt>
                <c:pt idx="570">
                  <c:v>43959</c:v>
                </c:pt>
                <c:pt idx="571">
                  <c:v>43962</c:v>
                </c:pt>
                <c:pt idx="572">
                  <c:v>43963</c:v>
                </c:pt>
                <c:pt idx="573">
                  <c:v>43964</c:v>
                </c:pt>
                <c:pt idx="574">
                  <c:v>43965</c:v>
                </c:pt>
                <c:pt idx="575">
                  <c:v>43966</c:v>
                </c:pt>
                <c:pt idx="576">
                  <c:v>43969</c:v>
                </c:pt>
                <c:pt idx="577">
                  <c:v>43970</c:v>
                </c:pt>
                <c:pt idx="578">
                  <c:v>43971</c:v>
                </c:pt>
                <c:pt idx="579">
                  <c:v>43972</c:v>
                </c:pt>
                <c:pt idx="580">
                  <c:v>43973</c:v>
                </c:pt>
                <c:pt idx="581">
                  <c:v>43977</c:v>
                </c:pt>
                <c:pt idx="582">
                  <c:v>43978</c:v>
                </c:pt>
                <c:pt idx="583">
                  <c:v>43979</c:v>
                </c:pt>
                <c:pt idx="584">
                  <c:v>43980</c:v>
                </c:pt>
                <c:pt idx="585">
                  <c:v>43983</c:v>
                </c:pt>
                <c:pt idx="586">
                  <c:v>43984</c:v>
                </c:pt>
                <c:pt idx="587">
                  <c:v>43985</c:v>
                </c:pt>
                <c:pt idx="588">
                  <c:v>43986</c:v>
                </c:pt>
                <c:pt idx="589">
                  <c:v>43987</c:v>
                </c:pt>
                <c:pt idx="590">
                  <c:v>43990</c:v>
                </c:pt>
                <c:pt idx="591">
                  <c:v>43991</c:v>
                </c:pt>
                <c:pt idx="592">
                  <c:v>43992</c:v>
                </c:pt>
                <c:pt idx="593">
                  <c:v>43993</c:v>
                </c:pt>
                <c:pt idx="594">
                  <c:v>43994</c:v>
                </c:pt>
                <c:pt idx="595">
                  <c:v>43997</c:v>
                </c:pt>
                <c:pt idx="596">
                  <c:v>43998</c:v>
                </c:pt>
                <c:pt idx="597">
                  <c:v>43999</c:v>
                </c:pt>
                <c:pt idx="598">
                  <c:v>44000</c:v>
                </c:pt>
                <c:pt idx="599">
                  <c:v>44001</c:v>
                </c:pt>
                <c:pt idx="600">
                  <c:v>44004</c:v>
                </c:pt>
                <c:pt idx="601">
                  <c:v>44005</c:v>
                </c:pt>
                <c:pt idx="602">
                  <c:v>44006</c:v>
                </c:pt>
                <c:pt idx="603">
                  <c:v>44007</c:v>
                </c:pt>
                <c:pt idx="604">
                  <c:v>44008</c:v>
                </c:pt>
                <c:pt idx="605">
                  <c:v>44011</c:v>
                </c:pt>
                <c:pt idx="606">
                  <c:v>44012</c:v>
                </c:pt>
                <c:pt idx="607">
                  <c:v>44013</c:v>
                </c:pt>
                <c:pt idx="608">
                  <c:v>44014</c:v>
                </c:pt>
                <c:pt idx="609">
                  <c:v>44018</c:v>
                </c:pt>
                <c:pt idx="610">
                  <c:v>44019</c:v>
                </c:pt>
                <c:pt idx="611">
                  <c:v>44020</c:v>
                </c:pt>
                <c:pt idx="612">
                  <c:v>44021</c:v>
                </c:pt>
                <c:pt idx="613">
                  <c:v>44022</c:v>
                </c:pt>
                <c:pt idx="614">
                  <c:v>44025</c:v>
                </c:pt>
                <c:pt idx="615">
                  <c:v>44026</c:v>
                </c:pt>
                <c:pt idx="616">
                  <c:v>44027</c:v>
                </c:pt>
                <c:pt idx="617">
                  <c:v>44028</c:v>
                </c:pt>
                <c:pt idx="618">
                  <c:v>44029</c:v>
                </c:pt>
                <c:pt idx="619">
                  <c:v>44032</c:v>
                </c:pt>
                <c:pt idx="620">
                  <c:v>44033</c:v>
                </c:pt>
                <c:pt idx="621">
                  <c:v>44034</c:v>
                </c:pt>
                <c:pt idx="622">
                  <c:v>44035</c:v>
                </c:pt>
                <c:pt idx="623">
                  <c:v>44036</c:v>
                </c:pt>
                <c:pt idx="624">
                  <c:v>44039</c:v>
                </c:pt>
                <c:pt idx="625">
                  <c:v>44040</c:v>
                </c:pt>
                <c:pt idx="626">
                  <c:v>44041</c:v>
                </c:pt>
                <c:pt idx="627">
                  <c:v>44042</c:v>
                </c:pt>
                <c:pt idx="628">
                  <c:v>44043</c:v>
                </c:pt>
                <c:pt idx="629">
                  <c:v>44046</c:v>
                </c:pt>
                <c:pt idx="630">
                  <c:v>44047</c:v>
                </c:pt>
                <c:pt idx="631">
                  <c:v>44048</c:v>
                </c:pt>
                <c:pt idx="632">
                  <c:v>44049</c:v>
                </c:pt>
                <c:pt idx="633">
                  <c:v>44050</c:v>
                </c:pt>
                <c:pt idx="634">
                  <c:v>44053</c:v>
                </c:pt>
                <c:pt idx="635">
                  <c:v>44054</c:v>
                </c:pt>
                <c:pt idx="636">
                  <c:v>44055</c:v>
                </c:pt>
                <c:pt idx="637">
                  <c:v>44056</c:v>
                </c:pt>
                <c:pt idx="638">
                  <c:v>44057</c:v>
                </c:pt>
                <c:pt idx="639">
                  <c:v>44060</c:v>
                </c:pt>
                <c:pt idx="640">
                  <c:v>44061</c:v>
                </c:pt>
                <c:pt idx="641">
                  <c:v>44062</c:v>
                </c:pt>
                <c:pt idx="642">
                  <c:v>44063</c:v>
                </c:pt>
                <c:pt idx="643">
                  <c:v>44064</c:v>
                </c:pt>
                <c:pt idx="644">
                  <c:v>44067</c:v>
                </c:pt>
                <c:pt idx="645">
                  <c:v>44068</c:v>
                </c:pt>
                <c:pt idx="646">
                  <c:v>44069</c:v>
                </c:pt>
                <c:pt idx="647">
                  <c:v>44070</c:v>
                </c:pt>
                <c:pt idx="648">
                  <c:v>44071</c:v>
                </c:pt>
                <c:pt idx="649">
                  <c:v>44074</c:v>
                </c:pt>
                <c:pt idx="650">
                  <c:v>44075</c:v>
                </c:pt>
                <c:pt idx="651">
                  <c:v>44076</c:v>
                </c:pt>
                <c:pt idx="652">
                  <c:v>44077</c:v>
                </c:pt>
                <c:pt idx="653">
                  <c:v>44078</c:v>
                </c:pt>
                <c:pt idx="654">
                  <c:v>44082</c:v>
                </c:pt>
                <c:pt idx="655">
                  <c:v>44083</c:v>
                </c:pt>
                <c:pt idx="656">
                  <c:v>44084</c:v>
                </c:pt>
                <c:pt idx="657">
                  <c:v>44085</c:v>
                </c:pt>
                <c:pt idx="658">
                  <c:v>44088</c:v>
                </c:pt>
                <c:pt idx="659">
                  <c:v>44089</c:v>
                </c:pt>
                <c:pt idx="660">
                  <c:v>44090</c:v>
                </c:pt>
                <c:pt idx="661">
                  <c:v>44091</c:v>
                </c:pt>
                <c:pt idx="662">
                  <c:v>44092</c:v>
                </c:pt>
                <c:pt idx="663">
                  <c:v>44095</c:v>
                </c:pt>
                <c:pt idx="664">
                  <c:v>44096</c:v>
                </c:pt>
                <c:pt idx="665">
                  <c:v>44097</c:v>
                </c:pt>
                <c:pt idx="666">
                  <c:v>44098</c:v>
                </c:pt>
                <c:pt idx="667">
                  <c:v>44099</c:v>
                </c:pt>
                <c:pt idx="668">
                  <c:v>44102</c:v>
                </c:pt>
                <c:pt idx="669">
                  <c:v>44103</c:v>
                </c:pt>
                <c:pt idx="670">
                  <c:v>44104</c:v>
                </c:pt>
                <c:pt idx="671">
                  <c:v>44105</c:v>
                </c:pt>
                <c:pt idx="672">
                  <c:v>44106</c:v>
                </c:pt>
                <c:pt idx="673">
                  <c:v>44109</c:v>
                </c:pt>
                <c:pt idx="674">
                  <c:v>44110</c:v>
                </c:pt>
                <c:pt idx="675">
                  <c:v>44111</c:v>
                </c:pt>
                <c:pt idx="676">
                  <c:v>44112</c:v>
                </c:pt>
                <c:pt idx="677">
                  <c:v>44113</c:v>
                </c:pt>
                <c:pt idx="678">
                  <c:v>44116</c:v>
                </c:pt>
                <c:pt idx="679">
                  <c:v>44117</c:v>
                </c:pt>
                <c:pt idx="680">
                  <c:v>44118</c:v>
                </c:pt>
                <c:pt idx="681">
                  <c:v>44119</c:v>
                </c:pt>
                <c:pt idx="682">
                  <c:v>44120</c:v>
                </c:pt>
                <c:pt idx="683">
                  <c:v>44123</c:v>
                </c:pt>
                <c:pt idx="684">
                  <c:v>44124</c:v>
                </c:pt>
                <c:pt idx="685">
                  <c:v>44125</c:v>
                </c:pt>
                <c:pt idx="686">
                  <c:v>44126</c:v>
                </c:pt>
                <c:pt idx="687">
                  <c:v>44127</c:v>
                </c:pt>
                <c:pt idx="688">
                  <c:v>44130</c:v>
                </c:pt>
                <c:pt idx="689">
                  <c:v>44131</c:v>
                </c:pt>
                <c:pt idx="690">
                  <c:v>44132</c:v>
                </c:pt>
                <c:pt idx="691">
                  <c:v>44133</c:v>
                </c:pt>
                <c:pt idx="692">
                  <c:v>44134</c:v>
                </c:pt>
                <c:pt idx="693">
                  <c:v>44137</c:v>
                </c:pt>
                <c:pt idx="694">
                  <c:v>44138</c:v>
                </c:pt>
                <c:pt idx="695">
                  <c:v>44139</c:v>
                </c:pt>
                <c:pt idx="696">
                  <c:v>44140</c:v>
                </c:pt>
                <c:pt idx="697">
                  <c:v>44141</c:v>
                </c:pt>
                <c:pt idx="698">
                  <c:v>44144</c:v>
                </c:pt>
                <c:pt idx="699">
                  <c:v>44145</c:v>
                </c:pt>
                <c:pt idx="700">
                  <c:v>44146</c:v>
                </c:pt>
                <c:pt idx="701">
                  <c:v>44147</c:v>
                </c:pt>
                <c:pt idx="702">
                  <c:v>44148</c:v>
                </c:pt>
                <c:pt idx="703">
                  <c:v>44151</c:v>
                </c:pt>
                <c:pt idx="704">
                  <c:v>44152</c:v>
                </c:pt>
                <c:pt idx="705">
                  <c:v>44153</c:v>
                </c:pt>
                <c:pt idx="706">
                  <c:v>44154</c:v>
                </c:pt>
                <c:pt idx="707">
                  <c:v>44155</c:v>
                </c:pt>
                <c:pt idx="708">
                  <c:v>44158</c:v>
                </c:pt>
                <c:pt idx="709">
                  <c:v>44159</c:v>
                </c:pt>
                <c:pt idx="710">
                  <c:v>44160</c:v>
                </c:pt>
                <c:pt idx="711">
                  <c:v>44162</c:v>
                </c:pt>
                <c:pt idx="712">
                  <c:v>44165</c:v>
                </c:pt>
                <c:pt idx="713">
                  <c:v>44166</c:v>
                </c:pt>
                <c:pt idx="714">
                  <c:v>44167</c:v>
                </c:pt>
                <c:pt idx="715">
                  <c:v>44168</c:v>
                </c:pt>
                <c:pt idx="716">
                  <c:v>44169</c:v>
                </c:pt>
                <c:pt idx="717">
                  <c:v>44172</c:v>
                </c:pt>
                <c:pt idx="718">
                  <c:v>44173</c:v>
                </c:pt>
                <c:pt idx="719">
                  <c:v>44174</c:v>
                </c:pt>
                <c:pt idx="720">
                  <c:v>44175</c:v>
                </c:pt>
                <c:pt idx="721">
                  <c:v>44176</c:v>
                </c:pt>
                <c:pt idx="722">
                  <c:v>44179</c:v>
                </c:pt>
                <c:pt idx="723">
                  <c:v>44180</c:v>
                </c:pt>
                <c:pt idx="724">
                  <c:v>44181</c:v>
                </c:pt>
                <c:pt idx="725">
                  <c:v>44182</c:v>
                </c:pt>
                <c:pt idx="726">
                  <c:v>44183</c:v>
                </c:pt>
                <c:pt idx="727">
                  <c:v>44186</c:v>
                </c:pt>
                <c:pt idx="728">
                  <c:v>44187</c:v>
                </c:pt>
                <c:pt idx="729">
                  <c:v>44188</c:v>
                </c:pt>
                <c:pt idx="730">
                  <c:v>44189</c:v>
                </c:pt>
                <c:pt idx="731">
                  <c:v>44193</c:v>
                </c:pt>
                <c:pt idx="732">
                  <c:v>44194</c:v>
                </c:pt>
                <c:pt idx="733">
                  <c:v>44195</c:v>
                </c:pt>
                <c:pt idx="734">
                  <c:v>44196</c:v>
                </c:pt>
              </c:numCache>
            </c:numRef>
          </c:cat>
          <c:val>
            <c:numRef>
              <c:f>'Stock Price'!$B$2:$B$736</c:f>
              <c:numCache>
                <c:formatCode>General</c:formatCode>
                <c:ptCount val="735"/>
                <c:pt idx="0">
                  <c:v>4.88</c:v>
                </c:pt>
                <c:pt idx="1">
                  <c:v>4.7</c:v>
                </c:pt>
                <c:pt idx="2">
                  <c:v>4.5999999999999996</c:v>
                </c:pt>
                <c:pt idx="3">
                  <c:v>4.9000000000000004</c:v>
                </c:pt>
                <c:pt idx="4">
                  <c:v>4.6500000000000004</c:v>
                </c:pt>
                <c:pt idx="5">
                  <c:v>5.0599999999999996</c:v>
                </c:pt>
                <c:pt idx="6">
                  <c:v>4.91</c:v>
                </c:pt>
                <c:pt idx="7">
                  <c:v>4.63</c:v>
                </c:pt>
                <c:pt idx="8">
                  <c:v>4.7039999999999997</c:v>
                </c:pt>
                <c:pt idx="9">
                  <c:v>4.7750000000000004</c:v>
                </c:pt>
                <c:pt idx="10">
                  <c:v>4.76</c:v>
                </c:pt>
                <c:pt idx="11">
                  <c:v>5</c:v>
                </c:pt>
                <c:pt idx="12">
                  <c:v>4.7</c:v>
                </c:pt>
                <c:pt idx="13">
                  <c:v>4.8899999999999997</c:v>
                </c:pt>
                <c:pt idx="14">
                  <c:v>4.7549999999999999</c:v>
                </c:pt>
                <c:pt idx="15">
                  <c:v>4.91</c:v>
                </c:pt>
                <c:pt idx="16">
                  <c:v>4.93</c:v>
                </c:pt>
                <c:pt idx="17">
                  <c:v>4.91</c:v>
                </c:pt>
                <c:pt idx="18">
                  <c:v>4.7839999999999998</c:v>
                </c:pt>
                <c:pt idx="19">
                  <c:v>4.79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5.15</c:v>
                </c:pt>
                <c:pt idx="24">
                  <c:v>5.75</c:v>
                </c:pt>
                <c:pt idx="25">
                  <c:v>6.1</c:v>
                </c:pt>
                <c:pt idx="26">
                  <c:v>5.78</c:v>
                </c:pt>
                <c:pt idx="27">
                  <c:v>5.75</c:v>
                </c:pt>
                <c:pt idx="28">
                  <c:v>5.4</c:v>
                </c:pt>
                <c:pt idx="29">
                  <c:v>5.21</c:v>
                </c:pt>
                <c:pt idx="30">
                  <c:v>5.1100000000000003</c:v>
                </c:pt>
                <c:pt idx="31">
                  <c:v>5.05</c:v>
                </c:pt>
                <c:pt idx="32">
                  <c:v>5.0650000000000004</c:v>
                </c:pt>
                <c:pt idx="33">
                  <c:v>5.21</c:v>
                </c:pt>
                <c:pt idx="34">
                  <c:v>5.15</c:v>
                </c:pt>
                <c:pt idx="35">
                  <c:v>5</c:v>
                </c:pt>
                <c:pt idx="36">
                  <c:v>5.07</c:v>
                </c:pt>
                <c:pt idx="37">
                  <c:v>4.87</c:v>
                </c:pt>
                <c:pt idx="38">
                  <c:v>4.6900000000000004</c:v>
                </c:pt>
                <c:pt idx="39">
                  <c:v>4.4000000000000004</c:v>
                </c:pt>
                <c:pt idx="40">
                  <c:v>4.17</c:v>
                </c:pt>
                <c:pt idx="41">
                  <c:v>4.1900000000000004</c:v>
                </c:pt>
                <c:pt idx="42">
                  <c:v>4.3499999999999996</c:v>
                </c:pt>
                <c:pt idx="43">
                  <c:v>4.21</c:v>
                </c:pt>
                <c:pt idx="44">
                  <c:v>4.28</c:v>
                </c:pt>
                <c:pt idx="45">
                  <c:v>4.25</c:v>
                </c:pt>
                <c:pt idx="46">
                  <c:v>4.3650000000000002</c:v>
                </c:pt>
                <c:pt idx="47">
                  <c:v>4.17</c:v>
                </c:pt>
                <c:pt idx="48">
                  <c:v>4.43</c:v>
                </c:pt>
                <c:pt idx="49">
                  <c:v>4.51</c:v>
                </c:pt>
                <c:pt idx="50">
                  <c:v>4.5999999999999996</c:v>
                </c:pt>
                <c:pt idx="51">
                  <c:v>4.49</c:v>
                </c:pt>
                <c:pt idx="52">
                  <c:v>4.6500000000000004</c:v>
                </c:pt>
                <c:pt idx="53">
                  <c:v>4.8600000000000003</c:v>
                </c:pt>
                <c:pt idx="54">
                  <c:v>4.9400000000000004</c:v>
                </c:pt>
                <c:pt idx="55">
                  <c:v>4.8099999999999996</c:v>
                </c:pt>
                <c:pt idx="56">
                  <c:v>4.6900000000000004</c:v>
                </c:pt>
                <c:pt idx="57">
                  <c:v>4.51</c:v>
                </c:pt>
                <c:pt idx="58">
                  <c:v>4.3499999999999996</c:v>
                </c:pt>
                <c:pt idx="59">
                  <c:v>4.3600000000000003</c:v>
                </c:pt>
                <c:pt idx="60">
                  <c:v>4.47</c:v>
                </c:pt>
                <c:pt idx="61">
                  <c:v>4.55</c:v>
                </c:pt>
                <c:pt idx="62">
                  <c:v>4.58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4.75</c:v>
                </c:pt>
                <c:pt idx="67">
                  <c:v>4.5199999999999996</c:v>
                </c:pt>
                <c:pt idx="68">
                  <c:v>4.53</c:v>
                </c:pt>
                <c:pt idx="69">
                  <c:v>4.5</c:v>
                </c:pt>
                <c:pt idx="70">
                  <c:v>4.5350000000000001</c:v>
                </c:pt>
                <c:pt idx="71">
                  <c:v>4.58</c:v>
                </c:pt>
                <c:pt idx="72">
                  <c:v>4.57</c:v>
                </c:pt>
                <c:pt idx="73">
                  <c:v>4.6399999999999997</c:v>
                </c:pt>
                <c:pt idx="74">
                  <c:v>4.5599999999999996</c:v>
                </c:pt>
                <c:pt idx="75">
                  <c:v>4.59</c:v>
                </c:pt>
                <c:pt idx="76">
                  <c:v>4.49</c:v>
                </c:pt>
                <c:pt idx="77">
                  <c:v>4.5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4.4000000000000004</c:v>
                </c:pt>
                <c:pt idx="81">
                  <c:v>4.58</c:v>
                </c:pt>
                <c:pt idx="82">
                  <c:v>4.59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4.6900000000000004</c:v>
                </c:pt>
                <c:pt idx="87">
                  <c:v>4.45</c:v>
                </c:pt>
                <c:pt idx="88">
                  <c:v>4.5199999999999996</c:v>
                </c:pt>
                <c:pt idx="89">
                  <c:v>4.51</c:v>
                </c:pt>
                <c:pt idx="90">
                  <c:v>4.55</c:v>
                </c:pt>
                <c:pt idx="91">
                  <c:v>4.4969999999999999</c:v>
                </c:pt>
                <c:pt idx="92">
                  <c:v>4.43</c:v>
                </c:pt>
                <c:pt idx="93">
                  <c:v>4.82</c:v>
                </c:pt>
                <c:pt idx="94">
                  <c:v>4.99</c:v>
                </c:pt>
                <c:pt idx="95">
                  <c:v>4.7</c:v>
                </c:pt>
                <c:pt idx="96">
                  <c:v>4.5</c:v>
                </c:pt>
                <c:pt idx="97">
                  <c:v>4.43</c:v>
                </c:pt>
                <c:pt idx="98">
                  <c:v>4.4400000000000004</c:v>
                </c:pt>
                <c:pt idx="99">
                  <c:v>4.3899999999999997</c:v>
                </c:pt>
                <c:pt idx="100">
                  <c:v>4.38</c:v>
                </c:pt>
                <c:pt idx="101">
                  <c:v>4.4000000000000004</c:v>
                </c:pt>
                <c:pt idx="102">
                  <c:v>4.45</c:v>
                </c:pt>
                <c:pt idx="103">
                  <c:v>4.18</c:v>
                </c:pt>
                <c:pt idx="104">
                  <c:v>4.0890000000000004</c:v>
                </c:pt>
                <c:pt idx="105">
                  <c:v>4.1500000000000004</c:v>
                </c:pt>
                <c:pt idx="106">
                  <c:v>4.17</c:v>
                </c:pt>
                <c:pt idx="107">
                  <c:v>4.17</c:v>
                </c:pt>
                <c:pt idx="108">
                  <c:v>4.47</c:v>
                </c:pt>
                <c:pt idx="109">
                  <c:v>4.62</c:v>
                </c:pt>
                <c:pt idx="110">
                  <c:v>4.7</c:v>
                </c:pt>
                <c:pt idx="111">
                  <c:v>4.6100000000000003</c:v>
                </c:pt>
                <c:pt idx="112">
                  <c:v>4.74</c:v>
                </c:pt>
                <c:pt idx="113">
                  <c:v>4.59</c:v>
                </c:pt>
                <c:pt idx="114">
                  <c:v>4.6100000000000003</c:v>
                </c:pt>
                <c:pt idx="115">
                  <c:v>4.51</c:v>
                </c:pt>
                <c:pt idx="116">
                  <c:v>4.3899999999999997</c:v>
                </c:pt>
                <c:pt idx="117">
                  <c:v>4.46</c:v>
                </c:pt>
                <c:pt idx="118">
                  <c:v>4.41</c:v>
                </c:pt>
                <c:pt idx="119">
                  <c:v>4.2699999999999996</c:v>
                </c:pt>
                <c:pt idx="120">
                  <c:v>4.46</c:v>
                </c:pt>
                <c:pt idx="121">
                  <c:v>4.3</c:v>
                </c:pt>
                <c:pt idx="122">
                  <c:v>4.29</c:v>
                </c:pt>
                <c:pt idx="123">
                  <c:v>4.2</c:v>
                </c:pt>
                <c:pt idx="124">
                  <c:v>4.1500000000000004</c:v>
                </c:pt>
                <c:pt idx="125">
                  <c:v>4.13</c:v>
                </c:pt>
                <c:pt idx="126">
                  <c:v>4.18</c:v>
                </c:pt>
                <c:pt idx="127">
                  <c:v>4.17</c:v>
                </c:pt>
                <c:pt idx="128">
                  <c:v>4.2</c:v>
                </c:pt>
                <c:pt idx="129">
                  <c:v>4.0999999999999996</c:v>
                </c:pt>
                <c:pt idx="130">
                  <c:v>4.08</c:v>
                </c:pt>
                <c:pt idx="131">
                  <c:v>4.08</c:v>
                </c:pt>
                <c:pt idx="132">
                  <c:v>4.13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</c:v>
                </c:pt>
                <c:pt idx="136">
                  <c:v>3.69</c:v>
                </c:pt>
                <c:pt idx="137">
                  <c:v>3.9</c:v>
                </c:pt>
                <c:pt idx="138">
                  <c:v>3.8</c:v>
                </c:pt>
                <c:pt idx="139">
                  <c:v>4</c:v>
                </c:pt>
                <c:pt idx="140">
                  <c:v>3.9</c:v>
                </c:pt>
                <c:pt idx="141">
                  <c:v>3.8</c:v>
                </c:pt>
                <c:pt idx="142">
                  <c:v>3.8</c:v>
                </c:pt>
                <c:pt idx="143">
                  <c:v>3.78</c:v>
                </c:pt>
                <c:pt idx="144">
                  <c:v>4.12</c:v>
                </c:pt>
                <c:pt idx="145">
                  <c:v>3.645</c:v>
                </c:pt>
                <c:pt idx="146">
                  <c:v>3.5</c:v>
                </c:pt>
                <c:pt idx="147">
                  <c:v>3.63</c:v>
                </c:pt>
                <c:pt idx="148">
                  <c:v>3.5</c:v>
                </c:pt>
                <c:pt idx="149">
                  <c:v>3.74</c:v>
                </c:pt>
                <c:pt idx="150">
                  <c:v>3.62</c:v>
                </c:pt>
                <c:pt idx="151">
                  <c:v>3.62</c:v>
                </c:pt>
                <c:pt idx="152">
                  <c:v>3.64</c:v>
                </c:pt>
                <c:pt idx="153">
                  <c:v>3.48</c:v>
                </c:pt>
                <c:pt idx="154">
                  <c:v>3.57</c:v>
                </c:pt>
                <c:pt idx="155">
                  <c:v>3.8</c:v>
                </c:pt>
                <c:pt idx="156">
                  <c:v>3.54</c:v>
                </c:pt>
                <c:pt idx="157">
                  <c:v>3.92</c:v>
                </c:pt>
                <c:pt idx="158">
                  <c:v>3.8</c:v>
                </c:pt>
                <c:pt idx="159">
                  <c:v>3.7</c:v>
                </c:pt>
                <c:pt idx="160">
                  <c:v>4.24</c:v>
                </c:pt>
                <c:pt idx="161">
                  <c:v>4.08</c:v>
                </c:pt>
                <c:pt idx="162">
                  <c:v>3.88</c:v>
                </c:pt>
                <c:pt idx="163">
                  <c:v>3.88</c:v>
                </c:pt>
                <c:pt idx="164">
                  <c:v>3.67</c:v>
                </c:pt>
                <c:pt idx="165">
                  <c:v>3.67</c:v>
                </c:pt>
                <c:pt idx="166">
                  <c:v>3.72</c:v>
                </c:pt>
                <c:pt idx="167">
                  <c:v>3.64</c:v>
                </c:pt>
                <c:pt idx="168">
                  <c:v>3.665</c:v>
                </c:pt>
                <c:pt idx="169">
                  <c:v>3.8</c:v>
                </c:pt>
                <c:pt idx="170">
                  <c:v>3.76</c:v>
                </c:pt>
                <c:pt idx="171">
                  <c:v>3.57</c:v>
                </c:pt>
                <c:pt idx="172">
                  <c:v>3.74</c:v>
                </c:pt>
                <c:pt idx="173">
                  <c:v>3.61</c:v>
                </c:pt>
                <c:pt idx="174">
                  <c:v>3.51</c:v>
                </c:pt>
                <c:pt idx="175">
                  <c:v>3.54</c:v>
                </c:pt>
                <c:pt idx="176">
                  <c:v>3.53</c:v>
                </c:pt>
                <c:pt idx="177">
                  <c:v>3.54</c:v>
                </c:pt>
                <c:pt idx="178">
                  <c:v>3.54</c:v>
                </c:pt>
                <c:pt idx="179">
                  <c:v>3.57</c:v>
                </c:pt>
                <c:pt idx="180">
                  <c:v>3.59</c:v>
                </c:pt>
                <c:pt idx="181">
                  <c:v>3.48</c:v>
                </c:pt>
                <c:pt idx="182">
                  <c:v>3.31</c:v>
                </c:pt>
                <c:pt idx="183">
                  <c:v>3.13</c:v>
                </c:pt>
                <c:pt idx="184">
                  <c:v>3.1</c:v>
                </c:pt>
                <c:pt idx="185">
                  <c:v>2.9</c:v>
                </c:pt>
                <c:pt idx="186">
                  <c:v>2.4209999999999998</c:v>
                </c:pt>
                <c:pt idx="187">
                  <c:v>2.38</c:v>
                </c:pt>
                <c:pt idx="188">
                  <c:v>2.4</c:v>
                </c:pt>
                <c:pt idx="189">
                  <c:v>2.4700000000000002</c:v>
                </c:pt>
                <c:pt idx="190">
                  <c:v>2.2999999999999998</c:v>
                </c:pt>
                <c:pt idx="191">
                  <c:v>2.34</c:v>
                </c:pt>
                <c:pt idx="192">
                  <c:v>2.35</c:v>
                </c:pt>
                <c:pt idx="193">
                  <c:v>2.4500000000000002</c:v>
                </c:pt>
                <c:pt idx="194">
                  <c:v>2.9</c:v>
                </c:pt>
                <c:pt idx="195">
                  <c:v>2.9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3.08</c:v>
                </c:pt>
                <c:pt idx="199">
                  <c:v>2.71</c:v>
                </c:pt>
                <c:pt idx="200">
                  <c:v>2.74</c:v>
                </c:pt>
                <c:pt idx="201">
                  <c:v>2.65</c:v>
                </c:pt>
                <c:pt idx="202">
                  <c:v>2.85</c:v>
                </c:pt>
                <c:pt idx="203">
                  <c:v>2.7250000000000001</c:v>
                </c:pt>
                <c:pt idx="204">
                  <c:v>2.71</c:v>
                </c:pt>
                <c:pt idx="205">
                  <c:v>2.83</c:v>
                </c:pt>
                <c:pt idx="206">
                  <c:v>2.81</c:v>
                </c:pt>
                <c:pt idx="207">
                  <c:v>2.81</c:v>
                </c:pt>
                <c:pt idx="208">
                  <c:v>2.66</c:v>
                </c:pt>
                <c:pt idx="209">
                  <c:v>2.8</c:v>
                </c:pt>
                <c:pt idx="210">
                  <c:v>2.7</c:v>
                </c:pt>
                <c:pt idx="211">
                  <c:v>2.9</c:v>
                </c:pt>
                <c:pt idx="212">
                  <c:v>2.84</c:v>
                </c:pt>
                <c:pt idx="213">
                  <c:v>2.8</c:v>
                </c:pt>
                <c:pt idx="214">
                  <c:v>2.8</c:v>
                </c:pt>
                <c:pt idx="215">
                  <c:v>2.86</c:v>
                </c:pt>
                <c:pt idx="216">
                  <c:v>2.86</c:v>
                </c:pt>
                <c:pt idx="217">
                  <c:v>2.65</c:v>
                </c:pt>
                <c:pt idx="218">
                  <c:v>2.54</c:v>
                </c:pt>
                <c:pt idx="219">
                  <c:v>2.11</c:v>
                </c:pt>
                <c:pt idx="220">
                  <c:v>1.97</c:v>
                </c:pt>
                <c:pt idx="221">
                  <c:v>2.13</c:v>
                </c:pt>
                <c:pt idx="222">
                  <c:v>2.17</c:v>
                </c:pt>
                <c:pt idx="223">
                  <c:v>2.13</c:v>
                </c:pt>
                <c:pt idx="224">
                  <c:v>2.1800000000000002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2.0699999999999998</c:v>
                </c:pt>
                <c:pt idx="229">
                  <c:v>1.94</c:v>
                </c:pt>
                <c:pt idx="230">
                  <c:v>2.0699999999999998</c:v>
                </c:pt>
                <c:pt idx="231">
                  <c:v>2.09</c:v>
                </c:pt>
                <c:pt idx="232">
                  <c:v>2.25</c:v>
                </c:pt>
                <c:pt idx="233">
                  <c:v>2.23</c:v>
                </c:pt>
                <c:pt idx="234">
                  <c:v>2.15</c:v>
                </c:pt>
                <c:pt idx="235">
                  <c:v>2.25</c:v>
                </c:pt>
                <c:pt idx="236">
                  <c:v>2.23</c:v>
                </c:pt>
                <c:pt idx="237">
                  <c:v>2.33</c:v>
                </c:pt>
                <c:pt idx="238">
                  <c:v>2.39</c:v>
                </c:pt>
                <c:pt idx="239">
                  <c:v>2.5</c:v>
                </c:pt>
                <c:pt idx="240">
                  <c:v>2.29</c:v>
                </c:pt>
                <c:pt idx="241">
                  <c:v>2.4</c:v>
                </c:pt>
                <c:pt idx="242">
                  <c:v>2.44</c:v>
                </c:pt>
                <c:pt idx="243">
                  <c:v>2.35</c:v>
                </c:pt>
                <c:pt idx="244">
                  <c:v>2.33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2.2000000000000002</c:v>
                </c:pt>
                <c:pt idx="249">
                  <c:v>2.2450000000000001</c:v>
                </c:pt>
                <c:pt idx="250">
                  <c:v>2.48</c:v>
                </c:pt>
                <c:pt idx="251">
                  <c:v>2.4300000000000002</c:v>
                </c:pt>
                <c:pt idx="252">
                  <c:v>2.46</c:v>
                </c:pt>
                <c:pt idx="253">
                  <c:v>2.544</c:v>
                </c:pt>
                <c:pt idx="254">
                  <c:v>2.36</c:v>
                </c:pt>
                <c:pt idx="255">
                  <c:v>2.63</c:v>
                </c:pt>
                <c:pt idx="256">
                  <c:v>2.4300000000000002</c:v>
                </c:pt>
                <c:pt idx="257">
                  <c:v>2.4700000000000002</c:v>
                </c:pt>
                <c:pt idx="258">
                  <c:v>2.58</c:v>
                </c:pt>
                <c:pt idx="259">
                  <c:v>2.4300000000000002</c:v>
                </c:pt>
                <c:pt idx="260">
                  <c:v>2.63</c:v>
                </c:pt>
                <c:pt idx="261">
                  <c:v>2.625</c:v>
                </c:pt>
                <c:pt idx="262">
                  <c:v>2.48</c:v>
                </c:pt>
                <c:pt idx="263">
                  <c:v>2.4500000000000002</c:v>
                </c:pt>
                <c:pt idx="264">
                  <c:v>2.63</c:v>
                </c:pt>
                <c:pt idx="265">
                  <c:v>2.36</c:v>
                </c:pt>
                <c:pt idx="266">
                  <c:v>2.41</c:v>
                </c:pt>
                <c:pt idx="267">
                  <c:v>2.33</c:v>
                </c:pt>
                <c:pt idx="268">
                  <c:v>2.29</c:v>
                </c:pt>
                <c:pt idx="269">
                  <c:v>2.23</c:v>
                </c:pt>
                <c:pt idx="270">
                  <c:v>2.25</c:v>
                </c:pt>
                <c:pt idx="271">
                  <c:v>2.25</c:v>
                </c:pt>
                <c:pt idx="272">
                  <c:v>2.31</c:v>
                </c:pt>
                <c:pt idx="273">
                  <c:v>2.15</c:v>
                </c:pt>
                <c:pt idx="274">
                  <c:v>2.2000000000000002</c:v>
                </c:pt>
                <c:pt idx="275">
                  <c:v>2.15</c:v>
                </c:pt>
                <c:pt idx="276">
                  <c:v>2.11</c:v>
                </c:pt>
                <c:pt idx="277">
                  <c:v>2.19</c:v>
                </c:pt>
                <c:pt idx="278">
                  <c:v>2.2000000000000002</c:v>
                </c:pt>
                <c:pt idx="279">
                  <c:v>2.2200000000000002</c:v>
                </c:pt>
                <c:pt idx="280">
                  <c:v>2.37</c:v>
                </c:pt>
                <c:pt idx="281">
                  <c:v>2.2200000000000002</c:v>
                </c:pt>
                <c:pt idx="282">
                  <c:v>2.4500000000000002</c:v>
                </c:pt>
                <c:pt idx="283">
                  <c:v>2.63</c:v>
                </c:pt>
                <c:pt idx="284">
                  <c:v>2.52</c:v>
                </c:pt>
                <c:pt idx="285">
                  <c:v>2.4</c:v>
                </c:pt>
                <c:pt idx="286">
                  <c:v>2.2799999999999998</c:v>
                </c:pt>
                <c:pt idx="287">
                  <c:v>2.1800000000000002</c:v>
                </c:pt>
                <c:pt idx="288">
                  <c:v>1.94</c:v>
                </c:pt>
                <c:pt idx="289">
                  <c:v>2.13</c:v>
                </c:pt>
                <c:pt idx="290">
                  <c:v>2.04</c:v>
                </c:pt>
                <c:pt idx="291">
                  <c:v>2.1800000000000002</c:v>
                </c:pt>
                <c:pt idx="292">
                  <c:v>2.14</c:v>
                </c:pt>
                <c:pt idx="293">
                  <c:v>2.15</c:v>
                </c:pt>
                <c:pt idx="294">
                  <c:v>2.36</c:v>
                </c:pt>
                <c:pt idx="295">
                  <c:v>2.58</c:v>
                </c:pt>
                <c:pt idx="296">
                  <c:v>2.5499999999999998</c:v>
                </c:pt>
                <c:pt idx="297">
                  <c:v>2.54</c:v>
                </c:pt>
                <c:pt idx="298">
                  <c:v>2.5099999999999998</c:v>
                </c:pt>
                <c:pt idx="299">
                  <c:v>2.58</c:v>
                </c:pt>
                <c:pt idx="300">
                  <c:v>2.633</c:v>
                </c:pt>
                <c:pt idx="301">
                  <c:v>2.6</c:v>
                </c:pt>
                <c:pt idx="302">
                  <c:v>2.577</c:v>
                </c:pt>
                <c:pt idx="303">
                  <c:v>2.41</c:v>
                </c:pt>
                <c:pt idx="304">
                  <c:v>2.44</c:v>
                </c:pt>
                <c:pt idx="305">
                  <c:v>2.399</c:v>
                </c:pt>
                <c:pt idx="306">
                  <c:v>2.2999999999999998</c:v>
                </c:pt>
                <c:pt idx="307">
                  <c:v>2.4</c:v>
                </c:pt>
                <c:pt idx="308">
                  <c:v>2.41</c:v>
                </c:pt>
                <c:pt idx="309">
                  <c:v>2.3650000000000002</c:v>
                </c:pt>
                <c:pt idx="310">
                  <c:v>2.4700000000000002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2.27</c:v>
                </c:pt>
                <c:pt idx="314">
                  <c:v>2.35</c:v>
                </c:pt>
                <c:pt idx="315">
                  <c:v>2.37</c:v>
                </c:pt>
                <c:pt idx="316">
                  <c:v>2.38</c:v>
                </c:pt>
                <c:pt idx="317">
                  <c:v>2.3199999999999998</c:v>
                </c:pt>
                <c:pt idx="318">
                  <c:v>2.42</c:v>
                </c:pt>
                <c:pt idx="319">
                  <c:v>2.1800000000000002</c:v>
                </c:pt>
                <c:pt idx="320">
                  <c:v>2.16</c:v>
                </c:pt>
                <c:pt idx="321">
                  <c:v>2.11</c:v>
                </c:pt>
                <c:pt idx="322">
                  <c:v>2.1</c:v>
                </c:pt>
                <c:pt idx="323">
                  <c:v>2.1110000000000002</c:v>
                </c:pt>
                <c:pt idx="324">
                  <c:v>2</c:v>
                </c:pt>
                <c:pt idx="325">
                  <c:v>1.962</c:v>
                </c:pt>
                <c:pt idx="326">
                  <c:v>2.0099999999999998</c:v>
                </c:pt>
                <c:pt idx="327">
                  <c:v>1.99</c:v>
                </c:pt>
                <c:pt idx="328">
                  <c:v>1.92</c:v>
                </c:pt>
                <c:pt idx="329">
                  <c:v>1.86</c:v>
                </c:pt>
                <c:pt idx="330">
                  <c:v>1.86</c:v>
                </c:pt>
                <c:pt idx="331">
                  <c:v>1.92</c:v>
                </c:pt>
                <c:pt idx="332">
                  <c:v>1.85</c:v>
                </c:pt>
                <c:pt idx="333">
                  <c:v>1.79</c:v>
                </c:pt>
                <c:pt idx="334">
                  <c:v>1.89</c:v>
                </c:pt>
                <c:pt idx="335">
                  <c:v>1.8</c:v>
                </c:pt>
                <c:pt idx="336">
                  <c:v>1.702</c:v>
                </c:pt>
                <c:pt idx="337">
                  <c:v>1.74</c:v>
                </c:pt>
                <c:pt idx="338">
                  <c:v>1.67</c:v>
                </c:pt>
                <c:pt idx="339">
                  <c:v>1.69</c:v>
                </c:pt>
                <c:pt idx="340">
                  <c:v>1.76</c:v>
                </c:pt>
                <c:pt idx="341">
                  <c:v>1.82</c:v>
                </c:pt>
                <c:pt idx="342">
                  <c:v>1.71</c:v>
                </c:pt>
                <c:pt idx="343">
                  <c:v>1.645</c:v>
                </c:pt>
                <c:pt idx="344">
                  <c:v>1.7150000000000001</c:v>
                </c:pt>
                <c:pt idx="345">
                  <c:v>1.71</c:v>
                </c:pt>
                <c:pt idx="346">
                  <c:v>1.8</c:v>
                </c:pt>
                <c:pt idx="347">
                  <c:v>1.84</c:v>
                </c:pt>
                <c:pt idx="348">
                  <c:v>1.83</c:v>
                </c:pt>
                <c:pt idx="349">
                  <c:v>1.8</c:v>
                </c:pt>
                <c:pt idx="350">
                  <c:v>1.75</c:v>
                </c:pt>
                <c:pt idx="351">
                  <c:v>1.7</c:v>
                </c:pt>
                <c:pt idx="352">
                  <c:v>1.52</c:v>
                </c:pt>
                <c:pt idx="353">
                  <c:v>1.71</c:v>
                </c:pt>
                <c:pt idx="354">
                  <c:v>1.7350000000000001</c:v>
                </c:pt>
                <c:pt idx="355">
                  <c:v>1.65</c:v>
                </c:pt>
                <c:pt idx="356">
                  <c:v>2.08</c:v>
                </c:pt>
                <c:pt idx="357">
                  <c:v>2.11</c:v>
                </c:pt>
                <c:pt idx="358">
                  <c:v>2.04</c:v>
                </c:pt>
                <c:pt idx="359">
                  <c:v>1.98</c:v>
                </c:pt>
                <c:pt idx="360">
                  <c:v>1.97</c:v>
                </c:pt>
                <c:pt idx="361">
                  <c:v>1.88</c:v>
                </c:pt>
                <c:pt idx="362">
                  <c:v>1.86</c:v>
                </c:pt>
                <c:pt idx="363">
                  <c:v>1.95</c:v>
                </c:pt>
                <c:pt idx="364">
                  <c:v>1.86</c:v>
                </c:pt>
                <c:pt idx="365">
                  <c:v>1.76</c:v>
                </c:pt>
                <c:pt idx="366">
                  <c:v>1.65</c:v>
                </c:pt>
                <c:pt idx="367">
                  <c:v>1.63</c:v>
                </c:pt>
                <c:pt idx="368">
                  <c:v>1.671</c:v>
                </c:pt>
                <c:pt idx="369">
                  <c:v>1.57</c:v>
                </c:pt>
                <c:pt idx="370">
                  <c:v>1.64</c:v>
                </c:pt>
                <c:pt idx="371">
                  <c:v>1.56</c:v>
                </c:pt>
                <c:pt idx="372">
                  <c:v>1.63</c:v>
                </c:pt>
                <c:pt idx="373">
                  <c:v>1.65</c:v>
                </c:pt>
                <c:pt idx="374">
                  <c:v>1.722</c:v>
                </c:pt>
                <c:pt idx="375">
                  <c:v>1.66</c:v>
                </c:pt>
                <c:pt idx="376">
                  <c:v>1.7</c:v>
                </c:pt>
                <c:pt idx="377">
                  <c:v>1.74</c:v>
                </c:pt>
                <c:pt idx="378">
                  <c:v>1.69</c:v>
                </c:pt>
                <c:pt idx="379">
                  <c:v>1.61</c:v>
                </c:pt>
                <c:pt idx="380">
                  <c:v>1.7</c:v>
                </c:pt>
                <c:pt idx="381">
                  <c:v>1.92</c:v>
                </c:pt>
                <c:pt idx="382">
                  <c:v>1.89</c:v>
                </c:pt>
                <c:pt idx="383">
                  <c:v>1.65</c:v>
                </c:pt>
                <c:pt idx="384">
                  <c:v>1.67</c:v>
                </c:pt>
                <c:pt idx="385">
                  <c:v>1.71</c:v>
                </c:pt>
                <c:pt idx="386">
                  <c:v>1.71</c:v>
                </c:pt>
                <c:pt idx="387">
                  <c:v>1.66</c:v>
                </c:pt>
                <c:pt idx="388">
                  <c:v>1.76</c:v>
                </c:pt>
                <c:pt idx="389">
                  <c:v>1.77</c:v>
                </c:pt>
                <c:pt idx="390">
                  <c:v>1.85</c:v>
                </c:pt>
                <c:pt idx="391">
                  <c:v>1.87</c:v>
                </c:pt>
                <c:pt idx="392">
                  <c:v>1.78</c:v>
                </c:pt>
                <c:pt idx="393">
                  <c:v>1.89</c:v>
                </c:pt>
                <c:pt idx="394">
                  <c:v>2.04</c:v>
                </c:pt>
                <c:pt idx="395">
                  <c:v>2.1</c:v>
                </c:pt>
                <c:pt idx="396">
                  <c:v>2.15</c:v>
                </c:pt>
                <c:pt idx="397">
                  <c:v>2.33</c:v>
                </c:pt>
                <c:pt idx="398">
                  <c:v>2.5</c:v>
                </c:pt>
                <c:pt idx="399">
                  <c:v>2.4700000000000002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2.4510000000000001</c:v>
                </c:pt>
                <c:pt idx="404">
                  <c:v>2.4</c:v>
                </c:pt>
                <c:pt idx="405">
                  <c:v>2.855</c:v>
                </c:pt>
                <c:pt idx="406">
                  <c:v>2.92</c:v>
                </c:pt>
                <c:pt idx="407">
                  <c:v>3</c:v>
                </c:pt>
                <c:pt idx="408">
                  <c:v>2.78</c:v>
                </c:pt>
                <c:pt idx="409">
                  <c:v>2.68</c:v>
                </c:pt>
                <c:pt idx="410">
                  <c:v>2.73</c:v>
                </c:pt>
                <c:pt idx="411">
                  <c:v>2.84</c:v>
                </c:pt>
                <c:pt idx="412">
                  <c:v>2.94</c:v>
                </c:pt>
                <c:pt idx="413">
                  <c:v>2.88</c:v>
                </c:pt>
                <c:pt idx="414">
                  <c:v>2.83</c:v>
                </c:pt>
                <c:pt idx="415">
                  <c:v>2.96</c:v>
                </c:pt>
                <c:pt idx="416">
                  <c:v>2.99</c:v>
                </c:pt>
                <c:pt idx="417">
                  <c:v>2.9449999999999998</c:v>
                </c:pt>
                <c:pt idx="418">
                  <c:v>2.99</c:v>
                </c:pt>
                <c:pt idx="419">
                  <c:v>2.83</c:v>
                </c:pt>
                <c:pt idx="420">
                  <c:v>2.61</c:v>
                </c:pt>
                <c:pt idx="421">
                  <c:v>2.77</c:v>
                </c:pt>
                <c:pt idx="422">
                  <c:v>3.07</c:v>
                </c:pt>
                <c:pt idx="423">
                  <c:v>3</c:v>
                </c:pt>
                <c:pt idx="424">
                  <c:v>2.84</c:v>
                </c:pt>
                <c:pt idx="425">
                  <c:v>2.67</c:v>
                </c:pt>
                <c:pt idx="426">
                  <c:v>2.69</c:v>
                </c:pt>
                <c:pt idx="427">
                  <c:v>2.597</c:v>
                </c:pt>
                <c:pt idx="428">
                  <c:v>2.645</c:v>
                </c:pt>
                <c:pt idx="429">
                  <c:v>2.61</c:v>
                </c:pt>
                <c:pt idx="430">
                  <c:v>2.61</c:v>
                </c:pt>
                <c:pt idx="431">
                  <c:v>2.5499999999999998</c:v>
                </c:pt>
                <c:pt idx="432">
                  <c:v>2.5299999999999998</c:v>
                </c:pt>
                <c:pt idx="433">
                  <c:v>2.48</c:v>
                </c:pt>
                <c:pt idx="434">
                  <c:v>2.5299999999999998</c:v>
                </c:pt>
                <c:pt idx="435">
                  <c:v>2.48</c:v>
                </c:pt>
                <c:pt idx="436">
                  <c:v>2.37</c:v>
                </c:pt>
                <c:pt idx="437">
                  <c:v>2.3940000000000001</c:v>
                </c:pt>
                <c:pt idx="438">
                  <c:v>2.35</c:v>
                </c:pt>
                <c:pt idx="439">
                  <c:v>2.34</c:v>
                </c:pt>
                <c:pt idx="440">
                  <c:v>2.2999999999999998</c:v>
                </c:pt>
                <c:pt idx="441">
                  <c:v>2.33</c:v>
                </c:pt>
                <c:pt idx="442">
                  <c:v>2.34</c:v>
                </c:pt>
                <c:pt idx="443">
                  <c:v>2.36</c:v>
                </c:pt>
                <c:pt idx="444">
                  <c:v>2.31</c:v>
                </c:pt>
                <c:pt idx="445">
                  <c:v>2.38</c:v>
                </c:pt>
                <c:pt idx="446">
                  <c:v>2.5</c:v>
                </c:pt>
                <c:pt idx="447">
                  <c:v>2.54</c:v>
                </c:pt>
                <c:pt idx="448">
                  <c:v>2.4900000000000002</c:v>
                </c:pt>
                <c:pt idx="449">
                  <c:v>2.4500000000000002</c:v>
                </c:pt>
                <c:pt idx="450">
                  <c:v>2.37</c:v>
                </c:pt>
                <c:pt idx="451">
                  <c:v>2.34</c:v>
                </c:pt>
                <c:pt idx="452">
                  <c:v>2.2200000000000002</c:v>
                </c:pt>
                <c:pt idx="453">
                  <c:v>2.2999999999999998</c:v>
                </c:pt>
                <c:pt idx="454">
                  <c:v>2.25</c:v>
                </c:pt>
                <c:pt idx="455">
                  <c:v>2.2000000000000002</c:v>
                </c:pt>
                <c:pt idx="456">
                  <c:v>2.14</c:v>
                </c:pt>
                <c:pt idx="457">
                  <c:v>2.2200000000000002</c:v>
                </c:pt>
                <c:pt idx="458">
                  <c:v>2.0699999999999998</c:v>
                </c:pt>
                <c:pt idx="459">
                  <c:v>1.9</c:v>
                </c:pt>
                <c:pt idx="460">
                  <c:v>1.96</c:v>
                </c:pt>
                <c:pt idx="461">
                  <c:v>1.93</c:v>
                </c:pt>
                <c:pt idx="462">
                  <c:v>1.8</c:v>
                </c:pt>
                <c:pt idx="463">
                  <c:v>1.85</c:v>
                </c:pt>
                <c:pt idx="464">
                  <c:v>1.78</c:v>
                </c:pt>
                <c:pt idx="465">
                  <c:v>1.76</c:v>
                </c:pt>
                <c:pt idx="466">
                  <c:v>1.77</c:v>
                </c:pt>
                <c:pt idx="467">
                  <c:v>1.78</c:v>
                </c:pt>
                <c:pt idx="468">
                  <c:v>1.79</c:v>
                </c:pt>
                <c:pt idx="469">
                  <c:v>1.69</c:v>
                </c:pt>
                <c:pt idx="470">
                  <c:v>1.7609999999999999</c:v>
                </c:pt>
                <c:pt idx="471">
                  <c:v>1.72</c:v>
                </c:pt>
                <c:pt idx="472">
                  <c:v>1.8</c:v>
                </c:pt>
                <c:pt idx="473">
                  <c:v>1.94</c:v>
                </c:pt>
                <c:pt idx="474">
                  <c:v>1.9</c:v>
                </c:pt>
                <c:pt idx="475">
                  <c:v>1.85</c:v>
                </c:pt>
                <c:pt idx="476">
                  <c:v>1.83</c:v>
                </c:pt>
                <c:pt idx="477">
                  <c:v>1.94</c:v>
                </c:pt>
                <c:pt idx="478">
                  <c:v>1.86</c:v>
                </c:pt>
                <c:pt idx="479">
                  <c:v>1.85</c:v>
                </c:pt>
                <c:pt idx="480">
                  <c:v>1.93</c:v>
                </c:pt>
                <c:pt idx="481">
                  <c:v>2.02</c:v>
                </c:pt>
                <c:pt idx="482">
                  <c:v>2.165</c:v>
                </c:pt>
                <c:pt idx="483">
                  <c:v>2.15</c:v>
                </c:pt>
                <c:pt idx="484">
                  <c:v>2.14</c:v>
                </c:pt>
                <c:pt idx="485">
                  <c:v>2.12</c:v>
                </c:pt>
                <c:pt idx="486">
                  <c:v>2.02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2.0499999999999998</c:v>
                </c:pt>
                <c:pt idx="490">
                  <c:v>2.02</c:v>
                </c:pt>
                <c:pt idx="491">
                  <c:v>2.0299999999999998</c:v>
                </c:pt>
                <c:pt idx="492">
                  <c:v>2.0299999999999998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2.58</c:v>
                </c:pt>
                <c:pt idx="496">
                  <c:v>2.89</c:v>
                </c:pt>
                <c:pt idx="497">
                  <c:v>2.75</c:v>
                </c:pt>
                <c:pt idx="498">
                  <c:v>2.79</c:v>
                </c:pt>
                <c:pt idx="499">
                  <c:v>2.71</c:v>
                </c:pt>
                <c:pt idx="500">
                  <c:v>2.72</c:v>
                </c:pt>
                <c:pt idx="501">
                  <c:v>2.7</c:v>
                </c:pt>
                <c:pt idx="502">
                  <c:v>2.73</c:v>
                </c:pt>
                <c:pt idx="503">
                  <c:v>2.72</c:v>
                </c:pt>
                <c:pt idx="504">
                  <c:v>2.75</c:v>
                </c:pt>
                <c:pt idx="505">
                  <c:v>2.75</c:v>
                </c:pt>
                <c:pt idx="506">
                  <c:v>2.74</c:v>
                </c:pt>
                <c:pt idx="507">
                  <c:v>2.72</c:v>
                </c:pt>
                <c:pt idx="508">
                  <c:v>2.7</c:v>
                </c:pt>
                <c:pt idx="509">
                  <c:v>2.85</c:v>
                </c:pt>
                <c:pt idx="510">
                  <c:v>2.71</c:v>
                </c:pt>
                <c:pt idx="511">
                  <c:v>2.73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2.69</c:v>
                </c:pt>
                <c:pt idx="516">
                  <c:v>2.69</c:v>
                </c:pt>
                <c:pt idx="517">
                  <c:v>2.57</c:v>
                </c:pt>
                <c:pt idx="518">
                  <c:v>2.46</c:v>
                </c:pt>
                <c:pt idx="519">
                  <c:v>2.4900000000000002</c:v>
                </c:pt>
                <c:pt idx="520">
                  <c:v>2.34</c:v>
                </c:pt>
                <c:pt idx="521">
                  <c:v>2.13</c:v>
                </c:pt>
                <c:pt idx="522">
                  <c:v>2.19</c:v>
                </c:pt>
                <c:pt idx="523">
                  <c:v>1.99</c:v>
                </c:pt>
                <c:pt idx="524">
                  <c:v>2.08</c:v>
                </c:pt>
                <c:pt idx="525">
                  <c:v>2</c:v>
                </c:pt>
                <c:pt idx="526">
                  <c:v>1.75</c:v>
                </c:pt>
                <c:pt idx="527">
                  <c:v>1.67</c:v>
                </c:pt>
                <c:pt idx="528">
                  <c:v>1.66</c:v>
                </c:pt>
                <c:pt idx="529">
                  <c:v>1.56</c:v>
                </c:pt>
                <c:pt idx="530">
                  <c:v>1.4</c:v>
                </c:pt>
                <c:pt idx="531">
                  <c:v>1.43</c:v>
                </c:pt>
                <c:pt idx="532">
                  <c:v>1.03</c:v>
                </c:pt>
                <c:pt idx="533">
                  <c:v>1.03</c:v>
                </c:pt>
                <c:pt idx="534">
                  <c:v>1</c:v>
                </c:pt>
                <c:pt idx="535">
                  <c:v>1.07</c:v>
                </c:pt>
                <c:pt idx="536">
                  <c:v>1.05</c:v>
                </c:pt>
                <c:pt idx="537">
                  <c:v>1.028</c:v>
                </c:pt>
                <c:pt idx="538">
                  <c:v>1.3</c:v>
                </c:pt>
                <c:pt idx="539">
                  <c:v>1.3</c:v>
                </c:pt>
                <c:pt idx="540">
                  <c:v>1.45</c:v>
                </c:pt>
                <c:pt idx="541">
                  <c:v>1.51</c:v>
                </c:pt>
                <c:pt idx="542">
                  <c:v>1.46</c:v>
                </c:pt>
                <c:pt idx="543">
                  <c:v>1.44</c:v>
                </c:pt>
                <c:pt idx="544">
                  <c:v>1.35</c:v>
                </c:pt>
                <c:pt idx="545">
                  <c:v>1.17</c:v>
                </c:pt>
                <c:pt idx="546">
                  <c:v>1.25</c:v>
                </c:pt>
                <c:pt idx="547">
                  <c:v>1.26</c:v>
                </c:pt>
                <c:pt idx="548">
                  <c:v>1.27</c:v>
                </c:pt>
                <c:pt idx="549">
                  <c:v>1.36</c:v>
                </c:pt>
                <c:pt idx="550">
                  <c:v>1.43</c:v>
                </c:pt>
                <c:pt idx="551">
                  <c:v>1.39</c:v>
                </c:pt>
                <c:pt idx="552">
                  <c:v>1.45</c:v>
                </c:pt>
                <c:pt idx="553">
                  <c:v>1.43</c:v>
                </c:pt>
                <c:pt idx="554">
                  <c:v>1.35</c:v>
                </c:pt>
                <c:pt idx="555">
                  <c:v>1.38</c:v>
                </c:pt>
                <c:pt idx="556">
                  <c:v>1.25</c:v>
                </c:pt>
                <c:pt idx="557">
                  <c:v>1.32</c:v>
                </c:pt>
                <c:pt idx="558">
                  <c:v>1.28</c:v>
                </c:pt>
                <c:pt idx="559">
                  <c:v>1.38</c:v>
                </c:pt>
                <c:pt idx="560">
                  <c:v>1.3</c:v>
                </c:pt>
                <c:pt idx="561">
                  <c:v>1.39</c:v>
                </c:pt>
                <c:pt idx="562">
                  <c:v>1.42</c:v>
                </c:pt>
                <c:pt idx="563">
                  <c:v>1.4</c:v>
                </c:pt>
                <c:pt idx="564">
                  <c:v>1.59</c:v>
                </c:pt>
                <c:pt idx="565">
                  <c:v>1.67</c:v>
                </c:pt>
                <c:pt idx="566">
                  <c:v>1.77</c:v>
                </c:pt>
                <c:pt idx="567">
                  <c:v>1.68</c:v>
                </c:pt>
                <c:pt idx="568">
                  <c:v>1.84</c:v>
                </c:pt>
                <c:pt idx="569">
                  <c:v>1.85</c:v>
                </c:pt>
                <c:pt idx="570">
                  <c:v>1.9</c:v>
                </c:pt>
                <c:pt idx="571">
                  <c:v>1.89</c:v>
                </c:pt>
                <c:pt idx="572">
                  <c:v>1.89</c:v>
                </c:pt>
                <c:pt idx="573">
                  <c:v>1.71</c:v>
                </c:pt>
                <c:pt idx="574">
                  <c:v>1.72</c:v>
                </c:pt>
                <c:pt idx="575">
                  <c:v>1.69</c:v>
                </c:pt>
                <c:pt idx="576">
                  <c:v>1.7</c:v>
                </c:pt>
                <c:pt idx="577">
                  <c:v>1.63</c:v>
                </c:pt>
                <c:pt idx="578">
                  <c:v>1.7</c:v>
                </c:pt>
                <c:pt idx="579">
                  <c:v>1.7</c:v>
                </c:pt>
                <c:pt idx="580">
                  <c:v>1.69</c:v>
                </c:pt>
                <c:pt idx="581">
                  <c:v>1.65</c:v>
                </c:pt>
                <c:pt idx="582">
                  <c:v>1.66</c:v>
                </c:pt>
                <c:pt idx="583">
                  <c:v>1.68</c:v>
                </c:pt>
                <c:pt idx="584">
                  <c:v>1.7</c:v>
                </c:pt>
                <c:pt idx="585">
                  <c:v>1.7</c:v>
                </c:pt>
                <c:pt idx="586">
                  <c:v>1.66</c:v>
                </c:pt>
                <c:pt idx="587">
                  <c:v>1.66</c:v>
                </c:pt>
                <c:pt idx="588">
                  <c:v>1.77</c:v>
                </c:pt>
                <c:pt idx="589">
                  <c:v>1.77</c:v>
                </c:pt>
                <c:pt idx="590">
                  <c:v>1.75</c:v>
                </c:pt>
                <c:pt idx="591">
                  <c:v>1.92</c:v>
                </c:pt>
                <c:pt idx="592">
                  <c:v>1.86</c:v>
                </c:pt>
                <c:pt idx="593">
                  <c:v>1.71</c:v>
                </c:pt>
                <c:pt idx="594">
                  <c:v>1.6819999999999999</c:v>
                </c:pt>
                <c:pt idx="595">
                  <c:v>2</c:v>
                </c:pt>
                <c:pt idx="596">
                  <c:v>1.81</c:v>
                </c:pt>
                <c:pt idx="597">
                  <c:v>1.8</c:v>
                </c:pt>
                <c:pt idx="598">
                  <c:v>1.79</c:v>
                </c:pt>
                <c:pt idx="599">
                  <c:v>1.99</c:v>
                </c:pt>
                <c:pt idx="600">
                  <c:v>2.19</c:v>
                </c:pt>
                <c:pt idx="601">
                  <c:v>2.14</c:v>
                </c:pt>
                <c:pt idx="602">
                  <c:v>2.0099999999999998</c:v>
                </c:pt>
                <c:pt idx="603">
                  <c:v>2.08</c:v>
                </c:pt>
                <c:pt idx="604">
                  <c:v>2</c:v>
                </c:pt>
                <c:pt idx="605">
                  <c:v>1.95</c:v>
                </c:pt>
                <c:pt idx="606">
                  <c:v>1.97</c:v>
                </c:pt>
                <c:pt idx="607">
                  <c:v>2</c:v>
                </c:pt>
                <c:pt idx="608">
                  <c:v>2</c:v>
                </c:pt>
                <c:pt idx="609">
                  <c:v>2.09</c:v>
                </c:pt>
                <c:pt idx="610">
                  <c:v>2</c:v>
                </c:pt>
                <c:pt idx="611">
                  <c:v>2</c:v>
                </c:pt>
                <c:pt idx="612">
                  <c:v>1.9259999999999999</c:v>
                </c:pt>
                <c:pt idx="613">
                  <c:v>1.95</c:v>
                </c:pt>
                <c:pt idx="614">
                  <c:v>2.38</c:v>
                </c:pt>
                <c:pt idx="615">
                  <c:v>2.2799999999999998</c:v>
                </c:pt>
                <c:pt idx="616">
                  <c:v>2.37</c:v>
                </c:pt>
                <c:pt idx="617">
                  <c:v>2.4300000000000002</c:v>
                </c:pt>
                <c:pt idx="618">
                  <c:v>2.57</c:v>
                </c:pt>
                <c:pt idx="619">
                  <c:v>2.41</c:v>
                </c:pt>
                <c:pt idx="620">
                  <c:v>2.38</c:v>
                </c:pt>
                <c:pt idx="621">
                  <c:v>2.25</c:v>
                </c:pt>
                <c:pt idx="622">
                  <c:v>2.2200000000000002</c:v>
                </c:pt>
                <c:pt idx="623">
                  <c:v>2.2000000000000002</c:v>
                </c:pt>
                <c:pt idx="624">
                  <c:v>2.17</c:v>
                </c:pt>
                <c:pt idx="625">
                  <c:v>2.12</c:v>
                </c:pt>
                <c:pt idx="626">
                  <c:v>2.13</c:v>
                </c:pt>
                <c:pt idx="627">
                  <c:v>2.25</c:v>
                </c:pt>
                <c:pt idx="628">
                  <c:v>2.16</c:v>
                </c:pt>
                <c:pt idx="629">
                  <c:v>2.48</c:v>
                </c:pt>
                <c:pt idx="630">
                  <c:v>2.96</c:v>
                </c:pt>
                <c:pt idx="631">
                  <c:v>2.89</c:v>
                </c:pt>
                <c:pt idx="632">
                  <c:v>2.77</c:v>
                </c:pt>
                <c:pt idx="633">
                  <c:v>2.69</c:v>
                </c:pt>
                <c:pt idx="634">
                  <c:v>2.5</c:v>
                </c:pt>
                <c:pt idx="635">
                  <c:v>2.2200000000000002</c:v>
                </c:pt>
                <c:pt idx="636">
                  <c:v>2.2999999999999998</c:v>
                </c:pt>
                <c:pt idx="637">
                  <c:v>2.31</c:v>
                </c:pt>
                <c:pt idx="638">
                  <c:v>2.34</c:v>
                </c:pt>
                <c:pt idx="639">
                  <c:v>2.29</c:v>
                </c:pt>
                <c:pt idx="640">
                  <c:v>2.2799999999999998</c:v>
                </c:pt>
                <c:pt idx="641">
                  <c:v>2.34</c:v>
                </c:pt>
                <c:pt idx="642">
                  <c:v>2.44</c:v>
                </c:pt>
                <c:pt idx="643">
                  <c:v>2.48</c:v>
                </c:pt>
                <c:pt idx="644">
                  <c:v>2.34</c:v>
                </c:pt>
                <c:pt idx="645">
                  <c:v>2.8</c:v>
                </c:pt>
                <c:pt idx="646">
                  <c:v>2.56</c:v>
                </c:pt>
                <c:pt idx="647">
                  <c:v>2.52</c:v>
                </c:pt>
                <c:pt idx="648">
                  <c:v>2.6</c:v>
                </c:pt>
                <c:pt idx="649">
                  <c:v>2.54</c:v>
                </c:pt>
                <c:pt idx="650">
                  <c:v>2.73</c:v>
                </c:pt>
                <c:pt idx="651">
                  <c:v>2.68</c:v>
                </c:pt>
                <c:pt idx="652">
                  <c:v>2.39</c:v>
                </c:pt>
                <c:pt idx="653">
                  <c:v>2.44</c:v>
                </c:pt>
                <c:pt idx="654">
                  <c:v>2.46</c:v>
                </c:pt>
                <c:pt idx="655">
                  <c:v>2.4500000000000002</c:v>
                </c:pt>
                <c:pt idx="656">
                  <c:v>2.3199999999999998</c:v>
                </c:pt>
                <c:pt idx="657">
                  <c:v>2.29</c:v>
                </c:pt>
                <c:pt idx="658">
                  <c:v>2.2999999999999998</c:v>
                </c:pt>
                <c:pt idx="659">
                  <c:v>2.2599999999999998</c:v>
                </c:pt>
                <c:pt idx="660">
                  <c:v>2.31</c:v>
                </c:pt>
                <c:pt idx="661">
                  <c:v>2.35</c:v>
                </c:pt>
                <c:pt idx="662">
                  <c:v>2.2799999999999998</c:v>
                </c:pt>
                <c:pt idx="663">
                  <c:v>2.25</c:v>
                </c:pt>
                <c:pt idx="664">
                  <c:v>2.21</c:v>
                </c:pt>
                <c:pt idx="665">
                  <c:v>2.1800000000000002</c:v>
                </c:pt>
                <c:pt idx="666">
                  <c:v>2.1</c:v>
                </c:pt>
                <c:pt idx="667">
                  <c:v>2.14</c:v>
                </c:pt>
                <c:pt idx="668">
                  <c:v>2.21</c:v>
                </c:pt>
                <c:pt idx="669">
                  <c:v>2.13</c:v>
                </c:pt>
                <c:pt idx="670">
                  <c:v>2.1</c:v>
                </c:pt>
                <c:pt idx="671">
                  <c:v>2.14</c:v>
                </c:pt>
                <c:pt idx="672">
                  <c:v>2.13</c:v>
                </c:pt>
                <c:pt idx="673">
                  <c:v>2.1800000000000002</c:v>
                </c:pt>
                <c:pt idx="674">
                  <c:v>2.2000000000000002</c:v>
                </c:pt>
                <c:pt idx="675">
                  <c:v>2.1800000000000002</c:v>
                </c:pt>
                <c:pt idx="676">
                  <c:v>2.27</c:v>
                </c:pt>
                <c:pt idx="677">
                  <c:v>2.3199999999999998</c:v>
                </c:pt>
                <c:pt idx="678">
                  <c:v>2.2999999999999998</c:v>
                </c:pt>
                <c:pt idx="679">
                  <c:v>2.3199999999999998</c:v>
                </c:pt>
                <c:pt idx="680">
                  <c:v>2.2799999999999998</c:v>
                </c:pt>
                <c:pt idx="681">
                  <c:v>2.3199999999999998</c:v>
                </c:pt>
                <c:pt idx="682">
                  <c:v>2.4300000000000002</c:v>
                </c:pt>
                <c:pt idx="683">
                  <c:v>2.4</c:v>
                </c:pt>
                <c:pt idx="684">
                  <c:v>2.2999999999999998</c:v>
                </c:pt>
                <c:pt idx="685">
                  <c:v>2.37</c:v>
                </c:pt>
                <c:pt idx="686">
                  <c:v>2.33</c:v>
                </c:pt>
                <c:pt idx="687">
                  <c:v>2.37</c:v>
                </c:pt>
                <c:pt idx="688">
                  <c:v>2.2999999999999998</c:v>
                </c:pt>
                <c:pt idx="689">
                  <c:v>2.2200000000000002</c:v>
                </c:pt>
                <c:pt idx="690">
                  <c:v>2.17</c:v>
                </c:pt>
                <c:pt idx="691">
                  <c:v>2.25</c:v>
                </c:pt>
                <c:pt idx="692">
                  <c:v>2.2400000000000002</c:v>
                </c:pt>
                <c:pt idx="693">
                  <c:v>2.2200000000000002</c:v>
                </c:pt>
                <c:pt idx="694">
                  <c:v>2.2799999999999998</c:v>
                </c:pt>
                <c:pt idx="695">
                  <c:v>2.35</c:v>
                </c:pt>
                <c:pt idx="696">
                  <c:v>2.3250000000000002</c:v>
                </c:pt>
                <c:pt idx="697">
                  <c:v>2.37</c:v>
                </c:pt>
                <c:pt idx="698">
                  <c:v>2.39</c:v>
                </c:pt>
                <c:pt idx="699">
                  <c:v>2.4</c:v>
                </c:pt>
                <c:pt idx="700">
                  <c:v>2.35</c:v>
                </c:pt>
                <c:pt idx="701">
                  <c:v>2.59</c:v>
                </c:pt>
                <c:pt idx="702">
                  <c:v>2.35</c:v>
                </c:pt>
                <c:pt idx="703">
                  <c:v>2.31</c:v>
                </c:pt>
                <c:pt idx="704">
                  <c:v>2.27</c:v>
                </c:pt>
                <c:pt idx="705">
                  <c:v>2.2599999999999998</c:v>
                </c:pt>
                <c:pt idx="706">
                  <c:v>2.31</c:v>
                </c:pt>
                <c:pt idx="707">
                  <c:v>2.34</c:v>
                </c:pt>
                <c:pt idx="708">
                  <c:v>2.38</c:v>
                </c:pt>
                <c:pt idx="709">
                  <c:v>2.54</c:v>
                </c:pt>
                <c:pt idx="710">
                  <c:v>2.57</c:v>
                </c:pt>
                <c:pt idx="711">
                  <c:v>2.7</c:v>
                </c:pt>
                <c:pt idx="712">
                  <c:v>2.7</c:v>
                </c:pt>
                <c:pt idx="713">
                  <c:v>2.89</c:v>
                </c:pt>
                <c:pt idx="714">
                  <c:v>2.76</c:v>
                </c:pt>
                <c:pt idx="715">
                  <c:v>2.73</c:v>
                </c:pt>
                <c:pt idx="716">
                  <c:v>2.73</c:v>
                </c:pt>
                <c:pt idx="717">
                  <c:v>2.74</c:v>
                </c:pt>
                <c:pt idx="718">
                  <c:v>2.68</c:v>
                </c:pt>
                <c:pt idx="719">
                  <c:v>2.71</c:v>
                </c:pt>
                <c:pt idx="720">
                  <c:v>2.73</c:v>
                </c:pt>
                <c:pt idx="721">
                  <c:v>2.78</c:v>
                </c:pt>
                <c:pt idx="722">
                  <c:v>2.8</c:v>
                </c:pt>
                <c:pt idx="723">
                  <c:v>2.95</c:v>
                </c:pt>
                <c:pt idx="724">
                  <c:v>2.97</c:v>
                </c:pt>
                <c:pt idx="725">
                  <c:v>3.09</c:v>
                </c:pt>
                <c:pt idx="726">
                  <c:v>2.96</c:v>
                </c:pt>
                <c:pt idx="727">
                  <c:v>2.98</c:v>
                </c:pt>
                <c:pt idx="728">
                  <c:v>2.99</c:v>
                </c:pt>
                <c:pt idx="729">
                  <c:v>3.17</c:v>
                </c:pt>
                <c:pt idx="730">
                  <c:v>3.69</c:v>
                </c:pt>
                <c:pt idx="731">
                  <c:v>4.07</c:v>
                </c:pt>
                <c:pt idx="732">
                  <c:v>3.61</c:v>
                </c:pt>
                <c:pt idx="733">
                  <c:v>4</c:v>
                </c:pt>
                <c:pt idx="7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F-4EDF-A361-A5D898CC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362536"/>
        <c:axId val="754456600"/>
      </c:lineChart>
      <c:dateAx>
        <c:axId val="846362536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56600"/>
        <c:crosses val="autoZero"/>
        <c:auto val="1"/>
        <c:lblOffset val="100"/>
        <c:baseTimeUnit val="days"/>
        <c:majorUnit val="1"/>
        <c:majorTimeUnit val="years"/>
      </c:dateAx>
      <c:valAx>
        <c:axId val="754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8F4D9-230E-48FB-BEF1-5550FDFDA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12486342594" createdVersion="6" refreshedVersion="6" minRefreshableVersion="3" recordCount="736" xr:uid="{EBCA49DB-40BD-4168-AE83-43F8BB047CF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2-01T00:00:00" maxDate="2021-01-01T00:00:00"/>
    </cacheField>
    <cacheField name="Close" numFmtId="0">
      <sharedItems containsString="0" containsBlank="1" containsNumber="1" minValue="1" maxValue="6.1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d v="2018-02-01T00:00:00"/>
    <n v="4.88"/>
    <x v="0"/>
    <x v="0"/>
    <n v="1"/>
  </r>
  <r>
    <d v="2018-02-02T00:00:00"/>
    <n v="4.7"/>
    <x v="0"/>
    <x v="0"/>
    <n v="1"/>
  </r>
  <r>
    <d v="2018-02-05T00:00:00"/>
    <n v="4.5999999999999996"/>
    <x v="0"/>
    <x v="0"/>
    <n v="1"/>
  </r>
  <r>
    <d v="2018-02-06T00:00:00"/>
    <n v="4.9000000000000004"/>
    <x v="0"/>
    <x v="0"/>
    <n v="1"/>
  </r>
  <r>
    <d v="2018-02-07T00:00:00"/>
    <n v="4.6500000000000004"/>
    <x v="0"/>
    <x v="0"/>
    <n v="1"/>
  </r>
  <r>
    <d v="2018-02-08T00:00:00"/>
    <n v="5.0599999999999996"/>
    <x v="0"/>
    <x v="0"/>
    <n v="1"/>
  </r>
  <r>
    <d v="2018-02-09T00:00:00"/>
    <n v="4.91"/>
    <x v="0"/>
    <x v="0"/>
    <n v="1"/>
  </r>
  <r>
    <d v="2018-02-12T00:00:00"/>
    <n v="4.63"/>
    <x v="0"/>
    <x v="0"/>
    <n v="1"/>
  </r>
  <r>
    <d v="2018-02-13T00:00:00"/>
    <n v="4.7039999999999997"/>
    <x v="0"/>
    <x v="0"/>
    <n v="1"/>
  </r>
  <r>
    <d v="2018-02-14T00:00:00"/>
    <n v="4.7750000000000004"/>
    <x v="0"/>
    <x v="0"/>
    <n v="1"/>
  </r>
  <r>
    <d v="2018-02-15T00:00:00"/>
    <n v="4.76"/>
    <x v="0"/>
    <x v="0"/>
    <n v="1"/>
  </r>
  <r>
    <d v="2018-02-16T00:00:00"/>
    <n v="5"/>
    <x v="0"/>
    <x v="0"/>
    <n v="1"/>
  </r>
  <r>
    <d v="2018-02-20T00:00:00"/>
    <n v="4.7"/>
    <x v="0"/>
    <x v="0"/>
    <n v="1"/>
  </r>
  <r>
    <d v="2018-02-21T00:00:00"/>
    <n v="4.8899999999999997"/>
    <x v="0"/>
    <x v="0"/>
    <n v="1"/>
  </r>
  <r>
    <d v="2018-02-22T00:00:00"/>
    <n v="4.7549999999999999"/>
    <x v="0"/>
    <x v="0"/>
    <n v="1"/>
  </r>
  <r>
    <d v="2018-02-23T00:00:00"/>
    <n v="4.91"/>
    <x v="0"/>
    <x v="0"/>
    <n v="1"/>
  </r>
  <r>
    <d v="2018-02-26T00:00:00"/>
    <n v="4.93"/>
    <x v="0"/>
    <x v="0"/>
    <n v="1"/>
  </r>
  <r>
    <d v="2018-02-27T00:00:00"/>
    <n v="4.91"/>
    <x v="0"/>
    <x v="0"/>
    <n v="1"/>
  </r>
  <r>
    <d v="2018-02-28T00:00:00"/>
    <n v="4.7839999999999998"/>
    <x v="0"/>
    <x v="0"/>
    <n v="1"/>
  </r>
  <r>
    <d v="2018-03-01T00:00:00"/>
    <n v="4.79"/>
    <x v="0"/>
    <x v="0"/>
    <n v="1"/>
  </r>
  <r>
    <d v="2018-03-02T00:00:00"/>
    <n v="4.9000000000000004"/>
    <x v="0"/>
    <x v="0"/>
    <n v="1"/>
  </r>
  <r>
    <d v="2018-03-05T00:00:00"/>
    <n v="4.8"/>
    <x v="0"/>
    <x v="0"/>
    <n v="1"/>
  </r>
  <r>
    <d v="2018-03-06T00:00:00"/>
    <n v="4.8"/>
    <x v="0"/>
    <x v="0"/>
    <n v="1"/>
  </r>
  <r>
    <d v="2018-03-07T00:00:00"/>
    <n v="5.15"/>
    <x v="0"/>
    <x v="0"/>
    <n v="1"/>
  </r>
  <r>
    <d v="2018-03-08T00:00:00"/>
    <n v="5.75"/>
    <x v="0"/>
    <x v="0"/>
    <n v="1"/>
  </r>
  <r>
    <d v="2018-03-09T00:00:00"/>
    <n v="6.1"/>
    <x v="0"/>
    <x v="0"/>
    <n v="1"/>
  </r>
  <r>
    <d v="2018-03-12T00:00:00"/>
    <n v="5.78"/>
    <x v="0"/>
    <x v="0"/>
    <n v="1"/>
  </r>
  <r>
    <d v="2018-03-13T00:00:00"/>
    <n v="5.75"/>
    <x v="0"/>
    <x v="0"/>
    <n v="1"/>
  </r>
  <r>
    <d v="2018-03-14T00:00:00"/>
    <n v="5.4"/>
    <x v="0"/>
    <x v="0"/>
    <n v="1"/>
  </r>
  <r>
    <d v="2018-03-15T00:00:00"/>
    <n v="5.21"/>
    <x v="0"/>
    <x v="0"/>
    <n v="1"/>
  </r>
  <r>
    <d v="2018-03-16T00:00:00"/>
    <n v="5.1100000000000003"/>
    <x v="0"/>
    <x v="0"/>
    <n v="1"/>
  </r>
  <r>
    <d v="2018-03-19T00:00:00"/>
    <n v="5.05"/>
    <x v="0"/>
    <x v="0"/>
    <n v="1"/>
  </r>
  <r>
    <d v="2018-03-20T00:00:00"/>
    <n v="5.0650000000000004"/>
    <x v="0"/>
    <x v="0"/>
    <n v="1"/>
  </r>
  <r>
    <d v="2018-03-21T00:00:00"/>
    <n v="5.21"/>
    <x v="0"/>
    <x v="0"/>
    <n v="1"/>
  </r>
  <r>
    <d v="2018-03-22T00:00:00"/>
    <n v="5.15"/>
    <x v="0"/>
    <x v="0"/>
    <n v="1"/>
  </r>
  <r>
    <d v="2018-03-23T00:00:00"/>
    <n v="5"/>
    <x v="0"/>
    <x v="0"/>
    <n v="1"/>
  </r>
  <r>
    <d v="2018-03-26T00:00:00"/>
    <n v="5.07"/>
    <x v="0"/>
    <x v="0"/>
    <n v="1"/>
  </r>
  <r>
    <d v="2018-03-27T00:00:00"/>
    <n v="4.87"/>
    <x v="0"/>
    <x v="0"/>
    <n v="1"/>
  </r>
  <r>
    <d v="2018-03-28T00:00:00"/>
    <n v="4.6900000000000004"/>
    <x v="0"/>
    <x v="0"/>
    <n v="1"/>
  </r>
  <r>
    <d v="2018-03-29T00:00:00"/>
    <n v="4.4000000000000004"/>
    <x v="0"/>
    <x v="0"/>
    <n v="1"/>
  </r>
  <r>
    <d v="2018-04-02T00:00:00"/>
    <n v="4.17"/>
    <x v="0"/>
    <x v="1"/>
    <n v="1"/>
  </r>
  <r>
    <d v="2018-04-03T00:00:00"/>
    <n v="4.1900000000000004"/>
    <x v="0"/>
    <x v="1"/>
    <n v="1"/>
  </r>
  <r>
    <d v="2018-04-04T00:00:00"/>
    <n v="4.3499999999999996"/>
    <x v="0"/>
    <x v="1"/>
    <n v="1"/>
  </r>
  <r>
    <d v="2018-04-05T00:00:00"/>
    <n v="4.21"/>
    <x v="0"/>
    <x v="1"/>
    <n v="1"/>
  </r>
  <r>
    <d v="2018-04-06T00:00:00"/>
    <n v="4.28"/>
    <x v="0"/>
    <x v="1"/>
    <n v="1"/>
  </r>
  <r>
    <d v="2018-04-09T00:00:00"/>
    <n v="4.25"/>
    <x v="0"/>
    <x v="1"/>
    <n v="1"/>
  </r>
  <r>
    <d v="2018-04-10T00:00:00"/>
    <n v="4.3650000000000002"/>
    <x v="0"/>
    <x v="1"/>
    <n v="1"/>
  </r>
  <r>
    <d v="2018-04-11T00:00:00"/>
    <n v="4.17"/>
    <x v="0"/>
    <x v="1"/>
    <n v="1"/>
  </r>
  <r>
    <d v="2018-04-12T00:00:00"/>
    <n v="4.43"/>
    <x v="0"/>
    <x v="1"/>
    <n v="1"/>
  </r>
  <r>
    <d v="2018-04-13T00:00:00"/>
    <n v="4.51"/>
    <x v="0"/>
    <x v="1"/>
    <n v="1"/>
  </r>
  <r>
    <d v="2018-04-16T00:00:00"/>
    <n v="4.5999999999999996"/>
    <x v="0"/>
    <x v="1"/>
    <n v="1"/>
  </r>
  <r>
    <d v="2018-04-17T00:00:00"/>
    <n v="4.49"/>
    <x v="0"/>
    <x v="1"/>
    <n v="1"/>
  </r>
  <r>
    <d v="2018-04-18T00:00:00"/>
    <n v="4.6500000000000004"/>
    <x v="0"/>
    <x v="1"/>
    <n v="1"/>
  </r>
  <r>
    <d v="2018-04-19T00:00:00"/>
    <n v="4.8600000000000003"/>
    <x v="0"/>
    <x v="1"/>
    <n v="1"/>
  </r>
  <r>
    <d v="2018-04-20T00:00:00"/>
    <n v="4.9400000000000004"/>
    <x v="0"/>
    <x v="1"/>
    <n v="1"/>
  </r>
  <r>
    <d v="2018-04-23T00:00:00"/>
    <n v="4.8099999999999996"/>
    <x v="0"/>
    <x v="1"/>
    <n v="1"/>
  </r>
  <r>
    <d v="2018-04-24T00:00:00"/>
    <n v="4.6900000000000004"/>
    <x v="0"/>
    <x v="1"/>
    <n v="1"/>
  </r>
  <r>
    <d v="2018-04-25T00:00:00"/>
    <n v="4.51"/>
    <x v="0"/>
    <x v="1"/>
    <n v="1"/>
  </r>
  <r>
    <d v="2018-04-26T00:00:00"/>
    <n v="4.3499999999999996"/>
    <x v="0"/>
    <x v="1"/>
    <n v="1"/>
  </r>
  <r>
    <d v="2018-04-27T00:00:00"/>
    <n v="4.3600000000000003"/>
    <x v="0"/>
    <x v="1"/>
    <n v="1"/>
  </r>
  <r>
    <d v="2018-04-30T00:00:00"/>
    <n v="4.47"/>
    <x v="0"/>
    <x v="1"/>
    <n v="1"/>
  </r>
  <r>
    <d v="2018-05-01T00:00:00"/>
    <n v="4.55"/>
    <x v="0"/>
    <x v="1"/>
    <n v="1"/>
  </r>
  <r>
    <d v="2018-05-02T00:00:00"/>
    <n v="4.58"/>
    <x v="0"/>
    <x v="1"/>
    <n v="1"/>
  </r>
  <r>
    <d v="2018-05-03T00:00:00"/>
    <n v="4.5"/>
    <x v="0"/>
    <x v="1"/>
    <n v="1"/>
  </r>
  <r>
    <d v="2018-05-04T00:00:00"/>
    <n v="4.5"/>
    <x v="0"/>
    <x v="1"/>
    <n v="1"/>
  </r>
  <r>
    <d v="2018-05-07T00:00:00"/>
    <n v="4.5"/>
    <x v="0"/>
    <x v="1"/>
    <n v="1"/>
  </r>
  <r>
    <d v="2018-05-08T00:00:00"/>
    <n v="4.75"/>
    <x v="0"/>
    <x v="1"/>
    <n v="1"/>
  </r>
  <r>
    <d v="2018-05-09T00:00:00"/>
    <n v="4.5199999999999996"/>
    <x v="0"/>
    <x v="1"/>
    <n v="1"/>
  </r>
  <r>
    <d v="2018-05-10T00:00:00"/>
    <n v="4.53"/>
    <x v="0"/>
    <x v="1"/>
    <n v="1"/>
  </r>
  <r>
    <d v="2018-05-11T00:00:00"/>
    <n v="4.5"/>
    <x v="0"/>
    <x v="1"/>
    <n v="1"/>
  </r>
  <r>
    <d v="2018-05-14T00:00:00"/>
    <n v="4.5350000000000001"/>
    <x v="0"/>
    <x v="1"/>
    <n v="1"/>
  </r>
  <r>
    <d v="2018-05-15T00:00:00"/>
    <n v="4.58"/>
    <x v="0"/>
    <x v="1"/>
    <n v="1"/>
  </r>
  <r>
    <d v="2018-05-16T00:00:00"/>
    <n v="4.57"/>
    <x v="0"/>
    <x v="1"/>
    <n v="1"/>
  </r>
  <r>
    <d v="2018-05-17T00:00:00"/>
    <n v="4.6399999999999997"/>
    <x v="0"/>
    <x v="1"/>
    <n v="1"/>
  </r>
  <r>
    <d v="2018-05-18T00:00:00"/>
    <n v="4.5599999999999996"/>
    <x v="0"/>
    <x v="1"/>
    <n v="1"/>
  </r>
  <r>
    <d v="2018-05-21T00:00:00"/>
    <n v="4.59"/>
    <x v="0"/>
    <x v="1"/>
    <n v="1"/>
  </r>
  <r>
    <d v="2018-05-22T00:00:00"/>
    <n v="4.49"/>
    <x v="0"/>
    <x v="1"/>
    <n v="1"/>
  </r>
  <r>
    <d v="2018-05-23T00:00:00"/>
    <n v="4.5"/>
    <x v="0"/>
    <x v="1"/>
    <n v="1"/>
  </r>
  <r>
    <d v="2018-05-24T00:00:00"/>
    <n v="4.5999999999999996"/>
    <x v="0"/>
    <x v="1"/>
    <n v="1"/>
  </r>
  <r>
    <d v="2018-05-25T00:00:00"/>
    <n v="4.5999999999999996"/>
    <x v="0"/>
    <x v="1"/>
    <n v="1"/>
  </r>
  <r>
    <d v="2018-05-29T00:00:00"/>
    <n v="4.4000000000000004"/>
    <x v="0"/>
    <x v="1"/>
    <n v="1"/>
  </r>
  <r>
    <d v="2018-05-30T00:00:00"/>
    <n v="4.58"/>
    <x v="0"/>
    <x v="1"/>
    <n v="1"/>
  </r>
  <r>
    <d v="2018-05-31T00:00:00"/>
    <n v="4.59"/>
    <x v="0"/>
    <x v="1"/>
    <n v="1"/>
  </r>
  <r>
    <d v="2018-06-01T00:00:00"/>
    <n v="4.5999999999999996"/>
    <x v="0"/>
    <x v="1"/>
    <n v="1"/>
  </r>
  <r>
    <d v="2018-06-04T00:00:00"/>
    <n v="4.5999999999999996"/>
    <x v="0"/>
    <x v="1"/>
    <n v="1"/>
  </r>
  <r>
    <d v="2018-06-05T00:00:00"/>
    <n v="4.5999999999999996"/>
    <x v="0"/>
    <x v="1"/>
    <n v="1"/>
  </r>
  <r>
    <d v="2018-06-06T00:00:00"/>
    <n v="4.6900000000000004"/>
    <x v="0"/>
    <x v="1"/>
    <n v="1"/>
  </r>
  <r>
    <d v="2018-06-07T00:00:00"/>
    <n v="4.45"/>
    <x v="0"/>
    <x v="1"/>
    <n v="1"/>
  </r>
  <r>
    <d v="2018-06-08T00:00:00"/>
    <n v="4.5199999999999996"/>
    <x v="0"/>
    <x v="1"/>
    <n v="1"/>
  </r>
  <r>
    <d v="2018-06-11T00:00:00"/>
    <n v="4.51"/>
    <x v="0"/>
    <x v="1"/>
    <n v="1"/>
  </r>
  <r>
    <d v="2018-06-12T00:00:00"/>
    <n v="4.55"/>
    <x v="0"/>
    <x v="1"/>
    <n v="1"/>
  </r>
  <r>
    <d v="2018-06-13T00:00:00"/>
    <n v="4.4969999999999999"/>
    <x v="0"/>
    <x v="1"/>
    <n v="1"/>
  </r>
  <r>
    <d v="2018-06-14T00:00:00"/>
    <n v="4.43"/>
    <x v="0"/>
    <x v="1"/>
    <n v="1"/>
  </r>
  <r>
    <d v="2018-06-15T00:00:00"/>
    <n v="4.82"/>
    <x v="0"/>
    <x v="1"/>
    <n v="1"/>
  </r>
  <r>
    <d v="2018-06-18T00:00:00"/>
    <n v="4.99"/>
    <x v="0"/>
    <x v="1"/>
    <n v="1"/>
  </r>
  <r>
    <d v="2018-06-19T00:00:00"/>
    <n v="4.7"/>
    <x v="0"/>
    <x v="1"/>
    <n v="1"/>
  </r>
  <r>
    <d v="2018-06-20T00:00:00"/>
    <n v="4.5"/>
    <x v="0"/>
    <x v="1"/>
    <n v="1"/>
  </r>
  <r>
    <d v="2018-06-21T00:00:00"/>
    <n v="4.43"/>
    <x v="0"/>
    <x v="1"/>
    <n v="1"/>
  </r>
  <r>
    <d v="2018-06-22T00:00:00"/>
    <n v="4.4400000000000004"/>
    <x v="0"/>
    <x v="1"/>
    <n v="1"/>
  </r>
  <r>
    <d v="2018-06-25T00:00:00"/>
    <n v="4.3899999999999997"/>
    <x v="0"/>
    <x v="1"/>
    <n v="1"/>
  </r>
  <r>
    <d v="2018-06-26T00:00:00"/>
    <n v="4.38"/>
    <x v="0"/>
    <x v="1"/>
    <n v="1"/>
  </r>
  <r>
    <d v="2018-06-27T00:00:00"/>
    <n v="4.4000000000000004"/>
    <x v="0"/>
    <x v="1"/>
    <n v="1"/>
  </r>
  <r>
    <d v="2018-06-28T00:00:00"/>
    <n v="4.45"/>
    <x v="0"/>
    <x v="1"/>
    <n v="1"/>
  </r>
  <r>
    <d v="2018-06-29T00:00:00"/>
    <n v="4.18"/>
    <x v="0"/>
    <x v="1"/>
    <n v="1"/>
  </r>
  <r>
    <d v="2018-07-02T00:00:00"/>
    <n v="4.0890000000000004"/>
    <x v="0"/>
    <x v="2"/>
    <n v="2"/>
  </r>
  <r>
    <d v="2018-07-03T00:00:00"/>
    <n v="4.1500000000000004"/>
    <x v="0"/>
    <x v="2"/>
    <n v="2"/>
  </r>
  <r>
    <d v="2018-07-05T00:00:00"/>
    <n v="4.17"/>
    <x v="0"/>
    <x v="2"/>
    <n v="2"/>
  </r>
  <r>
    <d v="2018-07-06T00:00:00"/>
    <n v="4.17"/>
    <x v="0"/>
    <x v="2"/>
    <n v="2"/>
  </r>
  <r>
    <d v="2018-07-09T00:00:00"/>
    <n v="4.47"/>
    <x v="0"/>
    <x v="2"/>
    <n v="2"/>
  </r>
  <r>
    <d v="2018-07-10T00:00:00"/>
    <n v="4.62"/>
    <x v="0"/>
    <x v="2"/>
    <n v="2"/>
  </r>
  <r>
    <d v="2018-07-11T00:00:00"/>
    <n v="4.7"/>
    <x v="0"/>
    <x v="2"/>
    <n v="2"/>
  </r>
  <r>
    <d v="2018-07-12T00:00:00"/>
    <n v="4.6100000000000003"/>
    <x v="0"/>
    <x v="2"/>
    <n v="2"/>
  </r>
  <r>
    <d v="2018-07-13T00:00:00"/>
    <n v="4.74"/>
    <x v="0"/>
    <x v="2"/>
    <n v="2"/>
  </r>
  <r>
    <d v="2018-07-16T00:00:00"/>
    <n v="4.59"/>
    <x v="0"/>
    <x v="2"/>
    <n v="2"/>
  </r>
  <r>
    <d v="2018-07-17T00:00:00"/>
    <n v="4.6100000000000003"/>
    <x v="0"/>
    <x v="2"/>
    <n v="2"/>
  </r>
  <r>
    <d v="2018-07-18T00:00:00"/>
    <n v="4.51"/>
    <x v="0"/>
    <x v="2"/>
    <n v="2"/>
  </r>
  <r>
    <d v="2018-07-19T00:00:00"/>
    <n v="4.3899999999999997"/>
    <x v="0"/>
    <x v="2"/>
    <n v="2"/>
  </r>
  <r>
    <d v="2018-07-20T00:00:00"/>
    <n v="4.46"/>
    <x v="0"/>
    <x v="2"/>
    <n v="2"/>
  </r>
  <r>
    <d v="2018-07-23T00:00:00"/>
    <n v="4.41"/>
    <x v="0"/>
    <x v="2"/>
    <n v="2"/>
  </r>
  <r>
    <d v="2018-07-24T00:00:00"/>
    <n v="4.2699999999999996"/>
    <x v="0"/>
    <x v="2"/>
    <n v="2"/>
  </r>
  <r>
    <d v="2018-07-25T00:00:00"/>
    <n v="4.46"/>
    <x v="0"/>
    <x v="2"/>
    <n v="2"/>
  </r>
  <r>
    <d v="2018-07-26T00:00:00"/>
    <n v="4.3"/>
    <x v="0"/>
    <x v="2"/>
    <n v="2"/>
  </r>
  <r>
    <d v="2018-07-27T00:00:00"/>
    <n v="4.29"/>
    <x v="0"/>
    <x v="2"/>
    <n v="2"/>
  </r>
  <r>
    <d v="2018-07-30T00:00:00"/>
    <n v="4.2"/>
    <x v="0"/>
    <x v="2"/>
    <n v="2"/>
  </r>
  <r>
    <d v="2018-07-31T00:00:00"/>
    <n v="4.1500000000000004"/>
    <x v="0"/>
    <x v="2"/>
    <n v="2"/>
  </r>
  <r>
    <d v="2018-08-01T00:00:00"/>
    <n v="4.13"/>
    <x v="0"/>
    <x v="2"/>
    <n v="2"/>
  </r>
  <r>
    <d v="2018-08-02T00:00:00"/>
    <n v="4.18"/>
    <x v="0"/>
    <x v="2"/>
    <n v="2"/>
  </r>
  <r>
    <d v="2018-08-03T00:00:00"/>
    <n v="4.17"/>
    <x v="0"/>
    <x v="2"/>
    <n v="2"/>
  </r>
  <r>
    <d v="2018-08-06T00:00:00"/>
    <n v="4.2"/>
    <x v="0"/>
    <x v="2"/>
    <n v="2"/>
  </r>
  <r>
    <d v="2018-08-07T00:00:00"/>
    <n v="4.0999999999999996"/>
    <x v="0"/>
    <x v="2"/>
    <n v="2"/>
  </r>
  <r>
    <d v="2018-08-08T00:00:00"/>
    <n v="4.08"/>
    <x v="0"/>
    <x v="2"/>
    <n v="2"/>
  </r>
  <r>
    <d v="2018-08-09T00:00:00"/>
    <n v="4.08"/>
    <x v="0"/>
    <x v="2"/>
    <n v="2"/>
  </r>
  <r>
    <d v="2018-08-10T00:00:00"/>
    <n v="4.13"/>
    <x v="0"/>
    <x v="2"/>
    <n v="2"/>
  </r>
  <r>
    <d v="2018-08-13T00:00:00"/>
    <n v="4.0999999999999996"/>
    <x v="0"/>
    <x v="2"/>
    <n v="2"/>
  </r>
  <r>
    <d v="2018-08-14T00:00:00"/>
    <n v="4.0999999999999996"/>
    <x v="0"/>
    <x v="2"/>
    <n v="2"/>
  </r>
  <r>
    <d v="2018-08-15T00:00:00"/>
    <n v="4.09"/>
    <x v="0"/>
    <x v="2"/>
    <n v="2"/>
  </r>
  <r>
    <d v="2018-08-16T00:00:00"/>
    <n v="3.69"/>
    <x v="0"/>
    <x v="2"/>
    <n v="2"/>
  </r>
  <r>
    <d v="2018-08-17T00:00:00"/>
    <n v="3.9"/>
    <x v="0"/>
    <x v="2"/>
    <n v="2"/>
  </r>
  <r>
    <d v="2018-08-20T00:00:00"/>
    <n v="3.8"/>
    <x v="0"/>
    <x v="2"/>
    <n v="2"/>
  </r>
  <r>
    <d v="2018-08-21T00:00:00"/>
    <n v="4"/>
    <x v="0"/>
    <x v="2"/>
    <n v="2"/>
  </r>
  <r>
    <d v="2018-08-22T00:00:00"/>
    <n v="3.9"/>
    <x v="0"/>
    <x v="2"/>
    <n v="2"/>
  </r>
  <r>
    <d v="2018-08-23T00:00:00"/>
    <n v="3.8"/>
    <x v="0"/>
    <x v="2"/>
    <n v="2"/>
  </r>
  <r>
    <d v="2018-08-24T00:00:00"/>
    <n v="3.8"/>
    <x v="0"/>
    <x v="2"/>
    <n v="2"/>
  </r>
  <r>
    <d v="2018-08-27T00:00:00"/>
    <n v="3.78"/>
    <x v="0"/>
    <x v="2"/>
    <n v="2"/>
  </r>
  <r>
    <d v="2018-08-28T00:00:00"/>
    <n v="4.12"/>
    <x v="0"/>
    <x v="2"/>
    <n v="2"/>
  </r>
  <r>
    <d v="2018-08-29T00:00:00"/>
    <n v="3.645"/>
    <x v="0"/>
    <x v="2"/>
    <n v="2"/>
  </r>
  <r>
    <d v="2018-08-30T00:00:00"/>
    <n v="3.5"/>
    <x v="0"/>
    <x v="2"/>
    <n v="2"/>
  </r>
  <r>
    <d v="2018-08-31T00:00:00"/>
    <n v="3.63"/>
    <x v="0"/>
    <x v="2"/>
    <n v="2"/>
  </r>
  <r>
    <d v="2018-09-04T00:00:00"/>
    <n v="3.5"/>
    <x v="0"/>
    <x v="2"/>
    <n v="2"/>
  </r>
  <r>
    <d v="2018-09-05T00:00:00"/>
    <n v="3.74"/>
    <x v="0"/>
    <x v="2"/>
    <n v="2"/>
  </r>
  <r>
    <d v="2018-09-06T00:00:00"/>
    <n v="3.62"/>
    <x v="0"/>
    <x v="2"/>
    <n v="2"/>
  </r>
  <r>
    <d v="2018-09-07T00:00:00"/>
    <n v="3.62"/>
    <x v="0"/>
    <x v="2"/>
    <n v="2"/>
  </r>
  <r>
    <d v="2018-09-10T00:00:00"/>
    <n v="3.64"/>
    <x v="0"/>
    <x v="2"/>
    <n v="2"/>
  </r>
  <r>
    <d v="2018-09-11T00:00:00"/>
    <n v="3.48"/>
    <x v="0"/>
    <x v="2"/>
    <n v="2"/>
  </r>
  <r>
    <d v="2018-09-12T00:00:00"/>
    <n v="3.57"/>
    <x v="0"/>
    <x v="2"/>
    <n v="2"/>
  </r>
  <r>
    <d v="2018-09-13T00:00:00"/>
    <n v="3.8"/>
    <x v="0"/>
    <x v="2"/>
    <n v="2"/>
  </r>
  <r>
    <d v="2018-09-14T00:00:00"/>
    <n v="3.54"/>
    <x v="0"/>
    <x v="2"/>
    <n v="2"/>
  </r>
  <r>
    <d v="2018-09-17T00:00:00"/>
    <n v="3.92"/>
    <x v="0"/>
    <x v="2"/>
    <n v="2"/>
  </r>
  <r>
    <d v="2018-09-18T00:00:00"/>
    <n v="3.8"/>
    <x v="0"/>
    <x v="2"/>
    <n v="2"/>
  </r>
  <r>
    <d v="2018-09-19T00:00:00"/>
    <n v="3.7"/>
    <x v="0"/>
    <x v="2"/>
    <n v="2"/>
  </r>
  <r>
    <d v="2018-09-20T00:00:00"/>
    <n v="4.24"/>
    <x v="0"/>
    <x v="2"/>
    <n v="2"/>
  </r>
  <r>
    <d v="2018-09-21T00:00:00"/>
    <n v="4.08"/>
    <x v="0"/>
    <x v="2"/>
    <n v="2"/>
  </r>
  <r>
    <d v="2018-09-24T00:00:00"/>
    <n v="3.88"/>
    <x v="0"/>
    <x v="2"/>
    <n v="2"/>
  </r>
  <r>
    <d v="2018-09-25T00:00:00"/>
    <n v="3.88"/>
    <x v="0"/>
    <x v="2"/>
    <n v="2"/>
  </r>
  <r>
    <d v="2018-09-26T00:00:00"/>
    <n v="3.67"/>
    <x v="0"/>
    <x v="2"/>
    <n v="2"/>
  </r>
  <r>
    <d v="2018-09-27T00:00:00"/>
    <n v="3.67"/>
    <x v="0"/>
    <x v="2"/>
    <n v="2"/>
  </r>
  <r>
    <d v="2018-09-28T00:00:00"/>
    <n v="3.72"/>
    <x v="0"/>
    <x v="2"/>
    <n v="2"/>
  </r>
  <r>
    <d v="2018-10-01T00:00:00"/>
    <n v="3.64"/>
    <x v="0"/>
    <x v="3"/>
    <n v="2"/>
  </r>
  <r>
    <d v="2018-10-02T00:00:00"/>
    <n v="3.665"/>
    <x v="0"/>
    <x v="3"/>
    <n v="2"/>
  </r>
  <r>
    <d v="2018-10-03T00:00:00"/>
    <n v="3.8"/>
    <x v="0"/>
    <x v="3"/>
    <n v="2"/>
  </r>
  <r>
    <d v="2018-10-04T00:00:00"/>
    <n v="3.76"/>
    <x v="0"/>
    <x v="3"/>
    <n v="2"/>
  </r>
  <r>
    <d v="2018-10-05T00:00:00"/>
    <n v="3.57"/>
    <x v="0"/>
    <x v="3"/>
    <n v="2"/>
  </r>
  <r>
    <d v="2018-10-08T00:00:00"/>
    <n v="3.74"/>
    <x v="0"/>
    <x v="3"/>
    <n v="2"/>
  </r>
  <r>
    <d v="2018-10-09T00:00:00"/>
    <n v="3.61"/>
    <x v="0"/>
    <x v="3"/>
    <n v="2"/>
  </r>
  <r>
    <d v="2018-10-10T00:00:00"/>
    <n v="3.51"/>
    <x v="0"/>
    <x v="3"/>
    <n v="2"/>
  </r>
  <r>
    <d v="2018-10-11T00:00:00"/>
    <n v="3.54"/>
    <x v="0"/>
    <x v="3"/>
    <n v="2"/>
  </r>
  <r>
    <d v="2018-10-12T00:00:00"/>
    <n v="3.53"/>
    <x v="0"/>
    <x v="3"/>
    <n v="2"/>
  </r>
  <r>
    <d v="2018-10-15T00:00:00"/>
    <n v="3.54"/>
    <x v="0"/>
    <x v="3"/>
    <n v="2"/>
  </r>
  <r>
    <d v="2018-10-16T00:00:00"/>
    <n v="3.54"/>
    <x v="0"/>
    <x v="3"/>
    <n v="2"/>
  </r>
  <r>
    <d v="2018-10-17T00:00:00"/>
    <n v="3.57"/>
    <x v="0"/>
    <x v="3"/>
    <n v="2"/>
  </r>
  <r>
    <d v="2018-10-18T00:00:00"/>
    <n v="3.59"/>
    <x v="0"/>
    <x v="3"/>
    <n v="2"/>
  </r>
  <r>
    <d v="2018-10-19T00:00:00"/>
    <n v="3.48"/>
    <x v="0"/>
    <x v="3"/>
    <n v="2"/>
  </r>
  <r>
    <d v="2018-10-22T00:00:00"/>
    <n v="3.31"/>
    <x v="0"/>
    <x v="3"/>
    <n v="2"/>
  </r>
  <r>
    <d v="2018-10-23T00:00:00"/>
    <n v="3.13"/>
    <x v="0"/>
    <x v="3"/>
    <n v="2"/>
  </r>
  <r>
    <d v="2018-10-24T00:00:00"/>
    <n v="3.1"/>
    <x v="0"/>
    <x v="3"/>
    <n v="2"/>
  </r>
  <r>
    <d v="2018-10-25T00:00:00"/>
    <n v="2.9"/>
    <x v="0"/>
    <x v="3"/>
    <n v="2"/>
  </r>
  <r>
    <d v="2018-10-26T00:00:00"/>
    <n v="2.4209999999999998"/>
    <x v="0"/>
    <x v="3"/>
    <n v="2"/>
  </r>
  <r>
    <d v="2018-10-29T00:00:00"/>
    <n v="2.38"/>
    <x v="0"/>
    <x v="3"/>
    <n v="2"/>
  </r>
  <r>
    <d v="2018-10-30T00:00:00"/>
    <n v="2.4"/>
    <x v="0"/>
    <x v="3"/>
    <n v="2"/>
  </r>
  <r>
    <d v="2018-10-31T00:00:00"/>
    <n v="2.4700000000000002"/>
    <x v="0"/>
    <x v="3"/>
    <n v="2"/>
  </r>
  <r>
    <d v="2018-11-01T00:00:00"/>
    <n v="2.2999999999999998"/>
    <x v="0"/>
    <x v="3"/>
    <n v="2"/>
  </r>
  <r>
    <d v="2018-11-02T00:00:00"/>
    <n v="2.34"/>
    <x v="0"/>
    <x v="3"/>
    <n v="2"/>
  </r>
  <r>
    <d v="2018-11-05T00:00:00"/>
    <n v="2.35"/>
    <x v="0"/>
    <x v="3"/>
    <n v="2"/>
  </r>
  <r>
    <d v="2018-11-06T00:00:00"/>
    <n v="2.4500000000000002"/>
    <x v="0"/>
    <x v="3"/>
    <n v="2"/>
  </r>
  <r>
    <d v="2018-11-07T00:00:00"/>
    <n v="2.9"/>
    <x v="0"/>
    <x v="3"/>
    <n v="2"/>
  </r>
  <r>
    <d v="2018-11-08T00:00:00"/>
    <n v="2.9"/>
    <x v="0"/>
    <x v="3"/>
    <n v="2"/>
  </r>
  <r>
    <d v="2018-11-09T00:00:00"/>
    <n v="3.01"/>
    <x v="0"/>
    <x v="3"/>
    <n v="2"/>
  </r>
  <r>
    <d v="2018-11-12T00:00:00"/>
    <n v="3.0049999999999999"/>
    <x v="0"/>
    <x v="3"/>
    <n v="2"/>
  </r>
  <r>
    <d v="2018-11-13T00:00:00"/>
    <n v="3.08"/>
    <x v="0"/>
    <x v="3"/>
    <n v="2"/>
  </r>
  <r>
    <d v="2018-11-14T00:00:00"/>
    <n v="2.71"/>
    <x v="0"/>
    <x v="3"/>
    <n v="2"/>
  </r>
  <r>
    <d v="2018-11-15T00:00:00"/>
    <n v="2.74"/>
    <x v="0"/>
    <x v="3"/>
    <n v="2"/>
  </r>
  <r>
    <d v="2018-11-16T00:00:00"/>
    <n v="2.65"/>
    <x v="0"/>
    <x v="3"/>
    <n v="2"/>
  </r>
  <r>
    <d v="2018-11-19T00:00:00"/>
    <n v="2.85"/>
    <x v="0"/>
    <x v="3"/>
    <n v="2"/>
  </r>
  <r>
    <d v="2018-11-20T00:00:00"/>
    <n v="2.7250000000000001"/>
    <x v="0"/>
    <x v="3"/>
    <n v="2"/>
  </r>
  <r>
    <d v="2018-11-21T00:00:00"/>
    <n v="2.71"/>
    <x v="0"/>
    <x v="3"/>
    <n v="2"/>
  </r>
  <r>
    <d v="2018-11-23T00:00:00"/>
    <n v="2.83"/>
    <x v="0"/>
    <x v="3"/>
    <n v="2"/>
  </r>
  <r>
    <d v="2018-11-26T00:00:00"/>
    <n v="2.81"/>
    <x v="0"/>
    <x v="3"/>
    <n v="2"/>
  </r>
  <r>
    <d v="2018-11-27T00:00:00"/>
    <n v="2.81"/>
    <x v="0"/>
    <x v="3"/>
    <n v="2"/>
  </r>
  <r>
    <d v="2018-11-28T00:00:00"/>
    <n v="2.66"/>
    <x v="0"/>
    <x v="3"/>
    <n v="2"/>
  </r>
  <r>
    <d v="2018-11-29T00:00:00"/>
    <n v="2.8"/>
    <x v="0"/>
    <x v="3"/>
    <n v="2"/>
  </r>
  <r>
    <d v="2018-11-30T00:00:00"/>
    <n v="2.7"/>
    <x v="0"/>
    <x v="3"/>
    <n v="2"/>
  </r>
  <r>
    <d v="2018-12-03T00:00:00"/>
    <n v="2.9"/>
    <x v="0"/>
    <x v="3"/>
    <n v="2"/>
  </r>
  <r>
    <d v="2018-12-04T00:00:00"/>
    <n v="2.84"/>
    <x v="0"/>
    <x v="3"/>
    <n v="2"/>
  </r>
  <r>
    <d v="2018-12-06T00:00:00"/>
    <n v="2.8"/>
    <x v="0"/>
    <x v="3"/>
    <n v="2"/>
  </r>
  <r>
    <d v="2018-12-07T00:00:00"/>
    <n v="2.8"/>
    <x v="0"/>
    <x v="3"/>
    <n v="2"/>
  </r>
  <r>
    <d v="2018-12-10T00:00:00"/>
    <n v="2.86"/>
    <x v="0"/>
    <x v="3"/>
    <n v="2"/>
  </r>
  <r>
    <d v="2018-12-11T00:00:00"/>
    <n v="2.86"/>
    <x v="0"/>
    <x v="3"/>
    <n v="2"/>
  </r>
  <r>
    <d v="2018-12-12T00:00:00"/>
    <n v="2.65"/>
    <x v="0"/>
    <x v="3"/>
    <n v="2"/>
  </r>
  <r>
    <d v="2018-12-13T00:00:00"/>
    <n v="2.54"/>
    <x v="0"/>
    <x v="3"/>
    <n v="2"/>
  </r>
  <r>
    <d v="2018-12-14T00:00:00"/>
    <n v="2.11"/>
    <x v="0"/>
    <x v="3"/>
    <n v="2"/>
  </r>
  <r>
    <d v="2018-12-17T00:00:00"/>
    <n v="1.97"/>
    <x v="0"/>
    <x v="3"/>
    <n v="2"/>
  </r>
  <r>
    <d v="2018-12-18T00:00:00"/>
    <n v="2.13"/>
    <x v="0"/>
    <x v="3"/>
    <n v="2"/>
  </r>
  <r>
    <d v="2018-12-19T00:00:00"/>
    <n v="2.17"/>
    <x v="0"/>
    <x v="3"/>
    <n v="2"/>
  </r>
  <r>
    <d v="2018-12-20T00:00:00"/>
    <n v="2.13"/>
    <x v="0"/>
    <x v="3"/>
    <n v="2"/>
  </r>
  <r>
    <d v="2018-12-21T00:00:00"/>
    <n v="2.1800000000000002"/>
    <x v="0"/>
    <x v="3"/>
    <n v="2"/>
  </r>
  <r>
    <d v="2018-12-24T00:00:00"/>
    <n v="2.1"/>
    <x v="0"/>
    <x v="3"/>
    <n v="2"/>
  </r>
  <r>
    <d v="2018-12-26T00:00:00"/>
    <n v="2.1"/>
    <x v="0"/>
    <x v="3"/>
    <n v="2"/>
  </r>
  <r>
    <d v="2018-12-27T00:00:00"/>
    <n v="2.1"/>
    <x v="0"/>
    <x v="3"/>
    <n v="2"/>
  </r>
  <r>
    <d v="2018-12-28T00:00:00"/>
    <n v="2.0699999999999998"/>
    <x v="0"/>
    <x v="3"/>
    <n v="2"/>
  </r>
  <r>
    <d v="2018-12-31T00:00:00"/>
    <n v="1.94"/>
    <x v="0"/>
    <x v="3"/>
    <n v="2"/>
  </r>
  <r>
    <d v="2019-01-02T00:00:00"/>
    <n v="2.0699999999999998"/>
    <x v="1"/>
    <x v="0"/>
    <n v="1"/>
  </r>
  <r>
    <d v="2019-01-03T00:00:00"/>
    <n v="2.09"/>
    <x v="1"/>
    <x v="0"/>
    <n v="1"/>
  </r>
  <r>
    <d v="2019-01-04T00:00:00"/>
    <n v="2.25"/>
    <x v="1"/>
    <x v="0"/>
    <n v="1"/>
  </r>
  <r>
    <d v="2019-01-07T00:00:00"/>
    <n v="2.23"/>
    <x v="1"/>
    <x v="0"/>
    <n v="1"/>
  </r>
  <r>
    <d v="2019-01-08T00:00:00"/>
    <n v="2.15"/>
    <x v="1"/>
    <x v="0"/>
    <n v="1"/>
  </r>
  <r>
    <d v="2019-01-09T00:00:00"/>
    <n v="2.25"/>
    <x v="1"/>
    <x v="0"/>
    <n v="1"/>
  </r>
  <r>
    <d v="2019-01-10T00:00:00"/>
    <n v="2.23"/>
    <x v="1"/>
    <x v="0"/>
    <n v="1"/>
  </r>
  <r>
    <d v="2019-01-11T00:00:00"/>
    <n v="2.33"/>
    <x v="1"/>
    <x v="0"/>
    <n v="1"/>
  </r>
  <r>
    <d v="2019-01-14T00:00:00"/>
    <n v="2.39"/>
    <x v="1"/>
    <x v="0"/>
    <n v="1"/>
  </r>
  <r>
    <d v="2019-01-15T00:00:00"/>
    <n v="2.5"/>
    <x v="1"/>
    <x v="0"/>
    <n v="1"/>
  </r>
  <r>
    <d v="2019-01-16T00:00:00"/>
    <n v="2.29"/>
    <x v="1"/>
    <x v="0"/>
    <n v="1"/>
  </r>
  <r>
    <d v="2019-01-17T00:00:00"/>
    <n v="2.4"/>
    <x v="1"/>
    <x v="0"/>
    <n v="1"/>
  </r>
  <r>
    <d v="2019-01-18T00:00:00"/>
    <n v="2.44"/>
    <x v="1"/>
    <x v="0"/>
    <n v="1"/>
  </r>
  <r>
    <d v="2019-01-22T00:00:00"/>
    <n v="2.35"/>
    <x v="1"/>
    <x v="0"/>
    <n v="1"/>
  </r>
  <r>
    <d v="2019-01-23T00:00:00"/>
    <n v="2.33"/>
    <x v="1"/>
    <x v="0"/>
    <n v="1"/>
  </r>
  <r>
    <d v="2019-01-24T00:00:00"/>
    <n v="2.2999999999999998"/>
    <x v="1"/>
    <x v="0"/>
    <n v="1"/>
  </r>
  <r>
    <d v="2019-01-25T00:00:00"/>
    <n v="2.2999999999999998"/>
    <x v="1"/>
    <x v="0"/>
    <n v="1"/>
  </r>
  <r>
    <d v="2019-01-28T00:00:00"/>
    <n v="2.2999999999999998"/>
    <x v="1"/>
    <x v="0"/>
    <n v="1"/>
  </r>
  <r>
    <d v="2019-01-29T00:00:00"/>
    <n v="2.2000000000000002"/>
    <x v="1"/>
    <x v="0"/>
    <n v="1"/>
  </r>
  <r>
    <d v="2019-01-30T00:00:00"/>
    <n v="2.2450000000000001"/>
    <x v="1"/>
    <x v="0"/>
    <n v="1"/>
  </r>
  <r>
    <d v="2019-01-31T00:00:00"/>
    <n v="2.48"/>
    <x v="1"/>
    <x v="0"/>
    <n v="1"/>
  </r>
  <r>
    <d v="2019-02-01T00:00:00"/>
    <n v="2.4300000000000002"/>
    <x v="1"/>
    <x v="0"/>
    <n v="1"/>
  </r>
  <r>
    <d v="2019-02-04T00:00:00"/>
    <n v="2.46"/>
    <x v="1"/>
    <x v="0"/>
    <n v="1"/>
  </r>
  <r>
    <d v="2019-02-05T00:00:00"/>
    <n v="2.544"/>
    <x v="1"/>
    <x v="0"/>
    <n v="1"/>
  </r>
  <r>
    <d v="2019-02-06T00:00:00"/>
    <n v="2.36"/>
    <x v="1"/>
    <x v="0"/>
    <n v="1"/>
  </r>
  <r>
    <d v="2019-02-07T00:00:00"/>
    <n v="2.63"/>
    <x v="1"/>
    <x v="0"/>
    <n v="1"/>
  </r>
  <r>
    <d v="2019-02-08T00:00:00"/>
    <n v="2.4300000000000002"/>
    <x v="1"/>
    <x v="0"/>
    <n v="1"/>
  </r>
  <r>
    <d v="2019-02-11T00:00:00"/>
    <n v="2.4700000000000002"/>
    <x v="1"/>
    <x v="0"/>
    <n v="1"/>
  </r>
  <r>
    <d v="2019-02-12T00:00:00"/>
    <n v="2.58"/>
    <x v="1"/>
    <x v="0"/>
    <n v="1"/>
  </r>
  <r>
    <d v="2019-02-13T00:00:00"/>
    <n v="2.4300000000000002"/>
    <x v="1"/>
    <x v="0"/>
    <n v="1"/>
  </r>
  <r>
    <d v="2019-02-14T00:00:00"/>
    <n v="2.63"/>
    <x v="1"/>
    <x v="0"/>
    <n v="1"/>
  </r>
  <r>
    <d v="2019-02-15T00:00:00"/>
    <n v="2.625"/>
    <x v="1"/>
    <x v="0"/>
    <n v="1"/>
  </r>
  <r>
    <d v="2019-02-19T00:00:00"/>
    <n v="2.48"/>
    <x v="1"/>
    <x v="0"/>
    <n v="1"/>
  </r>
  <r>
    <d v="2019-02-20T00:00:00"/>
    <n v="2.4500000000000002"/>
    <x v="1"/>
    <x v="0"/>
    <n v="1"/>
  </r>
  <r>
    <d v="2019-02-21T00:00:00"/>
    <n v="2.63"/>
    <x v="1"/>
    <x v="0"/>
    <n v="1"/>
  </r>
  <r>
    <d v="2019-02-22T00:00:00"/>
    <n v="2.36"/>
    <x v="1"/>
    <x v="0"/>
    <n v="1"/>
  </r>
  <r>
    <d v="2019-02-25T00:00:00"/>
    <n v="2.41"/>
    <x v="1"/>
    <x v="0"/>
    <n v="1"/>
  </r>
  <r>
    <d v="2019-02-26T00:00:00"/>
    <n v="2.33"/>
    <x v="1"/>
    <x v="0"/>
    <n v="1"/>
  </r>
  <r>
    <d v="2019-02-27T00:00:00"/>
    <n v="2.29"/>
    <x v="1"/>
    <x v="0"/>
    <n v="1"/>
  </r>
  <r>
    <d v="2019-02-28T00:00:00"/>
    <n v="2.23"/>
    <x v="1"/>
    <x v="0"/>
    <n v="1"/>
  </r>
  <r>
    <d v="2019-03-01T00:00:00"/>
    <n v="2.25"/>
    <x v="1"/>
    <x v="0"/>
    <n v="1"/>
  </r>
  <r>
    <d v="2019-03-04T00:00:00"/>
    <n v="2.25"/>
    <x v="1"/>
    <x v="0"/>
    <n v="1"/>
  </r>
  <r>
    <d v="2019-03-05T00:00:00"/>
    <n v="2.31"/>
    <x v="1"/>
    <x v="0"/>
    <n v="1"/>
  </r>
  <r>
    <d v="2019-03-06T00:00:00"/>
    <n v="2.15"/>
    <x v="1"/>
    <x v="0"/>
    <n v="1"/>
  </r>
  <r>
    <d v="2019-03-07T00:00:00"/>
    <n v="2.2000000000000002"/>
    <x v="1"/>
    <x v="0"/>
    <n v="1"/>
  </r>
  <r>
    <d v="2019-03-08T00:00:00"/>
    <n v="2.15"/>
    <x v="1"/>
    <x v="0"/>
    <n v="1"/>
  </r>
  <r>
    <d v="2019-03-11T00:00:00"/>
    <n v="2.11"/>
    <x v="1"/>
    <x v="0"/>
    <n v="1"/>
  </r>
  <r>
    <d v="2019-03-12T00:00:00"/>
    <n v="2.19"/>
    <x v="1"/>
    <x v="0"/>
    <n v="1"/>
  </r>
  <r>
    <d v="2019-03-13T00:00:00"/>
    <n v="2.2000000000000002"/>
    <x v="1"/>
    <x v="0"/>
    <n v="1"/>
  </r>
  <r>
    <d v="2019-03-14T00:00:00"/>
    <n v="2.2200000000000002"/>
    <x v="1"/>
    <x v="0"/>
    <n v="1"/>
  </r>
  <r>
    <d v="2019-03-15T00:00:00"/>
    <n v="2.37"/>
    <x v="1"/>
    <x v="0"/>
    <n v="1"/>
  </r>
  <r>
    <d v="2019-03-18T00:00:00"/>
    <n v="2.2200000000000002"/>
    <x v="1"/>
    <x v="0"/>
    <n v="1"/>
  </r>
  <r>
    <d v="2019-03-19T00:00:00"/>
    <n v="2.4500000000000002"/>
    <x v="1"/>
    <x v="0"/>
    <n v="1"/>
  </r>
  <r>
    <d v="2019-03-20T00:00:00"/>
    <n v="2.63"/>
    <x v="1"/>
    <x v="0"/>
    <n v="1"/>
  </r>
  <r>
    <d v="2019-03-21T00:00:00"/>
    <n v="2.52"/>
    <x v="1"/>
    <x v="0"/>
    <n v="1"/>
  </r>
  <r>
    <d v="2019-03-22T00:00:00"/>
    <n v="2.4"/>
    <x v="1"/>
    <x v="0"/>
    <n v="1"/>
  </r>
  <r>
    <d v="2019-03-25T00:00:00"/>
    <n v="2.2799999999999998"/>
    <x v="1"/>
    <x v="0"/>
    <n v="1"/>
  </r>
  <r>
    <d v="2019-03-26T00:00:00"/>
    <n v="2.1800000000000002"/>
    <x v="1"/>
    <x v="0"/>
    <n v="1"/>
  </r>
  <r>
    <d v="2019-03-27T00:00:00"/>
    <n v="1.94"/>
    <x v="1"/>
    <x v="0"/>
    <n v="1"/>
  </r>
  <r>
    <d v="2019-03-28T00:00:00"/>
    <n v="2.13"/>
    <x v="1"/>
    <x v="0"/>
    <n v="1"/>
  </r>
  <r>
    <d v="2019-03-29T00:00:00"/>
    <n v="2.04"/>
    <x v="1"/>
    <x v="0"/>
    <n v="1"/>
  </r>
  <r>
    <d v="2019-04-01T00:00:00"/>
    <n v="2.1800000000000002"/>
    <x v="1"/>
    <x v="1"/>
    <n v="1"/>
  </r>
  <r>
    <d v="2019-04-02T00:00:00"/>
    <n v="2.14"/>
    <x v="1"/>
    <x v="1"/>
    <n v="1"/>
  </r>
  <r>
    <d v="2019-04-03T00:00:00"/>
    <n v="2.15"/>
    <x v="1"/>
    <x v="1"/>
    <n v="1"/>
  </r>
  <r>
    <d v="2019-04-04T00:00:00"/>
    <n v="2.36"/>
    <x v="1"/>
    <x v="1"/>
    <n v="1"/>
  </r>
  <r>
    <d v="2019-04-05T00:00:00"/>
    <n v="2.58"/>
    <x v="1"/>
    <x v="1"/>
    <n v="1"/>
  </r>
  <r>
    <d v="2019-04-08T00:00:00"/>
    <n v="2.5499999999999998"/>
    <x v="1"/>
    <x v="1"/>
    <n v="1"/>
  </r>
  <r>
    <d v="2019-04-09T00:00:00"/>
    <n v="2.54"/>
    <x v="1"/>
    <x v="1"/>
    <n v="1"/>
  </r>
  <r>
    <d v="2019-04-10T00:00:00"/>
    <n v="2.5099999999999998"/>
    <x v="1"/>
    <x v="1"/>
    <n v="1"/>
  </r>
  <r>
    <d v="2019-04-11T00:00:00"/>
    <n v="2.58"/>
    <x v="1"/>
    <x v="1"/>
    <n v="1"/>
  </r>
  <r>
    <d v="2019-04-12T00:00:00"/>
    <n v="2.633"/>
    <x v="1"/>
    <x v="1"/>
    <n v="1"/>
  </r>
  <r>
    <d v="2019-04-15T00:00:00"/>
    <n v="2.6"/>
    <x v="1"/>
    <x v="1"/>
    <n v="1"/>
  </r>
  <r>
    <d v="2019-04-16T00:00:00"/>
    <n v="2.577"/>
    <x v="1"/>
    <x v="1"/>
    <n v="1"/>
  </r>
  <r>
    <d v="2019-04-17T00:00:00"/>
    <n v="2.41"/>
    <x v="1"/>
    <x v="1"/>
    <n v="1"/>
  </r>
  <r>
    <d v="2019-04-18T00:00:00"/>
    <n v="2.44"/>
    <x v="1"/>
    <x v="1"/>
    <n v="1"/>
  </r>
  <r>
    <d v="2019-04-22T00:00:00"/>
    <n v="2.399"/>
    <x v="1"/>
    <x v="1"/>
    <n v="1"/>
  </r>
  <r>
    <d v="2019-04-23T00:00:00"/>
    <n v="2.2999999999999998"/>
    <x v="1"/>
    <x v="1"/>
    <n v="1"/>
  </r>
  <r>
    <d v="2019-04-24T00:00:00"/>
    <n v="2.4"/>
    <x v="1"/>
    <x v="1"/>
    <n v="1"/>
  </r>
  <r>
    <d v="2019-04-25T00:00:00"/>
    <n v="2.41"/>
    <x v="1"/>
    <x v="1"/>
    <n v="1"/>
  </r>
  <r>
    <d v="2019-04-26T00:00:00"/>
    <n v="2.3650000000000002"/>
    <x v="1"/>
    <x v="1"/>
    <n v="1"/>
  </r>
  <r>
    <d v="2019-04-29T00:00:00"/>
    <n v="2.4700000000000002"/>
    <x v="1"/>
    <x v="1"/>
    <n v="1"/>
  </r>
  <r>
    <d v="2019-04-30T00:00:00"/>
    <n v="2.33"/>
    <x v="1"/>
    <x v="1"/>
    <n v="1"/>
  </r>
  <r>
    <d v="2019-05-01T00:00:00"/>
    <n v="2.3199999999999998"/>
    <x v="1"/>
    <x v="1"/>
    <n v="1"/>
  </r>
  <r>
    <d v="2019-05-02T00:00:00"/>
    <n v="2.27"/>
    <x v="1"/>
    <x v="1"/>
    <n v="1"/>
  </r>
  <r>
    <d v="2019-05-03T00:00:00"/>
    <n v="2.35"/>
    <x v="1"/>
    <x v="1"/>
    <n v="1"/>
  </r>
  <r>
    <d v="2019-05-06T00:00:00"/>
    <n v="2.37"/>
    <x v="1"/>
    <x v="1"/>
    <n v="1"/>
  </r>
  <r>
    <d v="2019-05-07T00:00:00"/>
    <n v="2.38"/>
    <x v="1"/>
    <x v="1"/>
    <n v="1"/>
  </r>
  <r>
    <d v="2019-05-08T00:00:00"/>
    <n v="2.3199999999999998"/>
    <x v="1"/>
    <x v="1"/>
    <n v="1"/>
  </r>
  <r>
    <d v="2019-05-09T00:00:00"/>
    <n v="2.42"/>
    <x v="1"/>
    <x v="1"/>
    <n v="1"/>
  </r>
  <r>
    <d v="2019-05-10T00:00:00"/>
    <n v="2.1800000000000002"/>
    <x v="1"/>
    <x v="1"/>
    <n v="1"/>
  </r>
  <r>
    <d v="2019-05-13T00:00:00"/>
    <n v="2.16"/>
    <x v="1"/>
    <x v="1"/>
    <n v="1"/>
  </r>
  <r>
    <d v="2019-05-14T00:00:00"/>
    <n v="2.11"/>
    <x v="1"/>
    <x v="1"/>
    <n v="1"/>
  </r>
  <r>
    <d v="2019-05-15T00:00:00"/>
    <n v="2.1"/>
    <x v="1"/>
    <x v="1"/>
    <n v="1"/>
  </r>
  <r>
    <d v="2019-05-16T00:00:00"/>
    <n v="2.1110000000000002"/>
    <x v="1"/>
    <x v="1"/>
    <n v="1"/>
  </r>
  <r>
    <d v="2019-05-17T00:00:00"/>
    <n v="2"/>
    <x v="1"/>
    <x v="1"/>
    <n v="1"/>
  </r>
  <r>
    <d v="2019-05-20T00:00:00"/>
    <n v="1.962"/>
    <x v="1"/>
    <x v="1"/>
    <n v="1"/>
  </r>
  <r>
    <d v="2019-05-21T00:00:00"/>
    <n v="2.0099999999999998"/>
    <x v="1"/>
    <x v="1"/>
    <n v="1"/>
  </r>
  <r>
    <d v="2019-05-22T00:00:00"/>
    <n v="1.99"/>
    <x v="1"/>
    <x v="1"/>
    <n v="1"/>
  </r>
  <r>
    <d v="2019-05-23T00:00:00"/>
    <n v="1.92"/>
    <x v="1"/>
    <x v="1"/>
    <n v="1"/>
  </r>
  <r>
    <d v="2019-05-24T00:00:00"/>
    <n v="1.86"/>
    <x v="1"/>
    <x v="1"/>
    <n v="1"/>
  </r>
  <r>
    <d v="2019-05-28T00:00:00"/>
    <n v="1.86"/>
    <x v="1"/>
    <x v="1"/>
    <n v="1"/>
  </r>
  <r>
    <d v="2019-05-29T00:00:00"/>
    <n v="1.92"/>
    <x v="1"/>
    <x v="1"/>
    <n v="1"/>
  </r>
  <r>
    <d v="2019-05-30T00:00:00"/>
    <n v="1.85"/>
    <x v="1"/>
    <x v="1"/>
    <n v="1"/>
  </r>
  <r>
    <d v="2019-05-31T00:00:00"/>
    <n v="1.79"/>
    <x v="1"/>
    <x v="1"/>
    <n v="1"/>
  </r>
  <r>
    <d v="2019-06-03T00:00:00"/>
    <n v="1.89"/>
    <x v="1"/>
    <x v="1"/>
    <n v="1"/>
  </r>
  <r>
    <d v="2019-06-04T00:00:00"/>
    <n v="1.8"/>
    <x v="1"/>
    <x v="1"/>
    <n v="1"/>
  </r>
  <r>
    <d v="2019-06-05T00:00:00"/>
    <n v="1.702"/>
    <x v="1"/>
    <x v="1"/>
    <n v="1"/>
  </r>
  <r>
    <d v="2019-06-06T00:00:00"/>
    <n v="1.74"/>
    <x v="1"/>
    <x v="1"/>
    <n v="1"/>
  </r>
  <r>
    <d v="2019-06-07T00:00:00"/>
    <n v="1.67"/>
    <x v="1"/>
    <x v="1"/>
    <n v="1"/>
  </r>
  <r>
    <d v="2019-06-10T00:00:00"/>
    <n v="1.69"/>
    <x v="1"/>
    <x v="1"/>
    <n v="1"/>
  </r>
  <r>
    <d v="2019-06-11T00:00:00"/>
    <n v="1.76"/>
    <x v="1"/>
    <x v="1"/>
    <n v="1"/>
  </r>
  <r>
    <d v="2019-06-12T00:00:00"/>
    <n v="1.82"/>
    <x v="1"/>
    <x v="1"/>
    <n v="1"/>
  </r>
  <r>
    <d v="2019-06-13T00:00:00"/>
    <n v="1.71"/>
    <x v="1"/>
    <x v="1"/>
    <n v="1"/>
  </r>
  <r>
    <d v="2019-06-14T00:00:00"/>
    <n v="1.645"/>
    <x v="1"/>
    <x v="1"/>
    <n v="1"/>
  </r>
  <r>
    <d v="2019-06-17T00:00:00"/>
    <n v="1.7150000000000001"/>
    <x v="1"/>
    <x v="1"/>
    <n v="1"/>
  </r>
  <r>
    <d v="2019-06-18T00:00:00"/>
    <n v="1.71"/>
    <x v="1"/>
    <x v="1"/>
    <n v="1"/>
  </r>
  <r>
    <d v="2019-06-19T00:00:00"/>
    <n v="1.8"/>
    <x v="1"/>
    <x v="1"/>
    <n v="1"/>
  </r>
  <r>
    <d v="2019-06-20T00:00:00"/>
    <n v="1.84"/>
    <x v="1"/>
    <x v="1"/>
    <n v="1"/>
  </r>
  <r>
    <d v="2019-06-21T00:00:00"/>
    <n v="1.83"/>
    <x v="1"/>
    <x v="1"/>
    <n v="1"/>
  </r>
  <r>
    <d v="2019-06-24T00:00:00"/>
    <n v="1.8"/>
    <x v="1"/>
    <x v="1"/>
    <n v="1"/>
  </r>
  <r>
    <d v="2019-06-25T00:00:00"/>
    <n v="1.75"/>
    <x v="1"/>
    <x v="1"/>
    <n v="1"/>
  </r>
  <r>
    <d v="2019-06-26T00:00:00"/>
    <n v="1.7"/>
    <x v="1"/>
    <x v="1"/>
    <n v="1"/>
  </r>
  <r>
    <d v="2019-06-27T00:00:00"/>
    <n v="1.52"/>
    <x v="1"/>
    <x v="1"/>
    <n v="1"/>
  </r>
  <r>
    <d v="2019-06-28T00:00:00"/>
    <n v="1.71"/>
    <x v="1"/>
    <x v="1"/>
    <n v="1"/>
  </r>
  <r>
    <d v="2019-07-01T00:00:00"/>
    <n v="1.7350000000000001"/>
    <x v="1"/>
    <x v="2"/>
    <n v="2"/>
  </r>
  <r>
    <d v="2019-07-02T00:00:00"/>
    <n v="1.65"/>
    <x v="1"/>
    <x v="2"/>
    <n v="2"/>
  </r>
  <r>
    <d v="2019-07-03T00:00:00"/>
    <n v="2.08"/>
    <x v="1"/>
    <x v="2"/>
    <n v="2"/>
  </r>
  <r>
    <d v="2019-07-05T00:00:00"/>
    <n v="2.11"/>
    <x v="1"/>
    <x v="2"/>
    <n v="2"/>
  </r>
  <r>
    <d v="2019-07-08T00:00:00"/>
    <n v="2.04"/>
    <x v="1"/>
    <x v="2"/>
    <n v="2"/>
  </r>
  <r>
    <d v="2019-07-09T00:00:00"/>
    <n v="1.98"/>
    <x v="1"/>
    <x v="2"/>
    <n v="2"/>
  </r>
  <r>
    <d v="2019-07-10T00:00:00"/>
    <n v="1.97"/>
    <x v="1"/>
    <x v="2"/>
    <n v="2"/>
  </r>
  <r>
    <d v="2019-07-11T00:00:00"/>
    <n v="1.88"/>
    <x v="1"/>
    <x v="2"/>
    <n v="2"/>
  </r>
  <r>
    <d v="2019-07-12T00:00:00"/>
    <n v="1.86"/>
    <x v="1"/>
    <x v="2"/>
    <n v="2"/>
  </r>
  <r>
    <d v="2019-07-15T00:00:00"/>
    <n v="1.95"/>
    <x v="1"/>
    <x v="2"/>
    <n v="2"/>
  </r>
  <r>
    <d v="2019-07-16T00:00:00"/>
    <n v="1.86"/>
    <x v="1"/>
    <x v="2"/>
    <n v="2"/>
  </r>
  <r>
    <d v="2019-07-17T00:00:00"/>
    <n v="1.76"/>
    <x v="1"/>
    <x v="2"/>
    <n v="2"/>
  </r>
  <r>
    <d v="2019-07-18T00:00:00"/>
    <n v="1.65"/>
    <x v="1"/>
    <x v="2"/>
    <n v="2"/>
  </r>
  <r>
    <d v="2019-07-19T00:00:00"/>
    <n v="1.63"/>
    <x v="1"/>
    <x v="2"/>
    <n v="2"/>
  </r>
  <r>
    <d v="2019-07-22T00:00:00"/>
    <n v="1.671"/>
    <x v="1"/>
    <x v="2"/>
    <n v="2"/>
  </r>
  <r>
    <d v="2019-07-23T00:00:00"/>
    <n v="1.57"/>
    <x v="1"/>
    <x v="2"/>
    <n v="2"/>
  </r>
  <r>
    <d v="2019-07-24T00:00:00"/>
    <n v="1.64"/>
    <x v="1"/>
    <x v="2"/>
    <n v="2"/>
  </r>
  <r>
    <d v="2019-07-25T00:00:00"/>
    <n v="1.56"/>
    <x v="1"/>
    <x v="2"/>
    <n v="2"/>
  </r>
  <r>
    <d v="2019-07-26T00:00:00"/>
    <n v="1.63"/>
    <x v="1"/>
    <x v="2"/>
    <n v="2"/>
  </r>
  <r>
    <d v="2019-07-29T00:00:00"/>
    <n v="1.65"/>
    <x v="1"/>
    <x v="2"/>
    <n v="2"/>
  </r>
  <r>
    <d v="2019-07-30T00:00:00"/>
    <n v="1.722"/>
    <x v="1"/>
    <x v="2"/>
    <n v="2"/>
  </r>
  <r>
    <d v="2019-07-31T00:00:00"/>
    <n v="1.66"/>
    <x v="1"/>
    <x v="2"/>
    <n v="2"/>
  </r>
  <r>
    <d v="2019-08-01T00:00:00"/>
    <n v="1.7"/>
    <x v="1"/>
    <x v="2"/>
    <n v="2"/>
  </r>
  <r>
    <d v="2019-08-02T00:00:00"/>
    <n v="1.74"/>
    <x v="1"/>
    <x v="2"/>
    <n v="2"/>
  </r>
  <r>
    <d v="2019-08-05T00:00:00"/>
    <n v="1.69"/>
    <x v="1"/>
    <x v="2"/>
    <n v="2"/>
  </r>
  <r>
    <d v="2019-08-06T00:00:00"/>
    <n v="1.61"/>
    <x v="1"/>
    <x v="2"/>
    <n v="2"/>
  </r>
  <r>
    <d v="2019-08-07T00:00:00"/>
    <n v="1.7"/>
    <x v="1"/>
    <x v="2"/>
    <n v="2"/>
  </r>
  <r>
    <d v="2019-08-08T00:00:00"/>
    <n v="1.92"/>
    <x v="1"/>
    <x v="2"/>
    <n v="2"/>
  </r>
  <r>
    <d v="2019-08-09T00:00:00"/>
    <n v="1.89"/>
    <x v="1"/>
    <x v="2"/>
    <n v="2"/>
  </r>
  <r>
    <d v="2019-08-12T00:00:00"/>
    <n v="1.65"/>
    <x v="1"/>
    <x v="2"/>
    <n v="2"/>
  </r>
  <r>
    <d v="2019-08-13T00:00:00"/>
    <n v="1.67"/>
    <x v="1"/>
    <x v="2"/>
    <n v="2"/>
  </r>
  <r>
    <d v="2019-08-14T00:00:00"/>
    <n v="1.71"/>
    <x v="1"/>
    <x v="2"/>
    <n v="2"/>
  </r>
  <r>
    <d v="2019-08-15T00:00:00"/>
    <n v="1.71"/>
    <x v="1"/>
    <x v="2"/>
    <n v="2"/>
  </r>
  <r>
    <d v="2019-08-16T00:00:00"/>
    <n v="1.66"/>
    <x v="1"/>
    <x v="2"/>
    <n v="2"/>
  </r>
  <r>
    <d v="2019-08-19T00:00:00"/>
    <n v="1.76"/>
    <x v="1"/>
    <x v="2"/>
    <n v="2"/>
  </r>
  <r>
    <d v="2019-08-20T00:00:00"/>
    <n v="1.77"/>
    <x v="1"/>
    <x v="2"/>
    <n v="2"/>
  </r>
  <r>
    <d v="2019-08-21T00:00:00"/>
    <n v="1.85"/>
    <x v="1"/>
    <x v="2"/>
    <n v="2"/>
  </r>
  <r>
    <d v="2019-08-22T00:00:00"/>
    <n v="1.87"/>
    <x v="1"/>
    <x v="2"/>
    <n v="2"/>
  </r>
  <r>
    <d v="2019-08-23T00:00:00"/>
    <n v="1.78"/>
    <x v="1"/>
    <x v="2"/>
    <n v="2"/>
  </r>
  <r>
    <d v="2019-08-26T00:00:00"/>
    <n v="1.89"/>
    <x v="1"/>
    <x v="2"/>
    <n v="2"/>
  </r>
  <r>
    <d v="2019-08-27T00:00:00"/>
    <n v="2.04"/>
    <x v="1"/>
    <x v="2"/>
    <n v="2"/>
  </r>
  <r>
    <d v="2019-08-28T00:00:00"/>
    <n v="2.1"/>
    <x v="1"/>
    <x v="2"/>
    <n v="2"/>
  </r>
  <r>
    <d v="2019-08-29T00:00:00"/>
    <n v="2.15"/>
    <x v="1"/>
    <x v="2"/>
    <n v="2"/>
  </r>
  <r>
    <d v="2019-08-30T00:00:00"/>
    <n v="2.33"/>
    <x v="1"/>
    <x v="2"/>
    <n v="2"/>
  </r>
  <r>
    <d v="2019-09-03T00:00:00"/>
    <n v="2.5"/>
    <x v="1"/>
    <x v="2"/>
    <n v="2"/>
  </r>
  <r>
    <d v="2019-09-04T00:00:00"/>
    <n v="2.4700000000000002"/>
    <x v="1"/>
    <x v="2"/>
    <n v="2"/>
  </r>
  <r>
    <d v="2019-09-05T00:00:00"/>
    <n v="2.5"/>
    <x v="1"/>
    <x v="2"/>
    <n v="2"/>
  </r>
  <r>
    <d v="2019-09-06T00:00:00"/>
    <n v="2.5"/>
    <x v="1"/>
    <x v="2"/>
    <n v="2"/>
  </r>
  <r>
    <d v="2019-09-09T00:00:00"/>
    <n v="2.5"/>
    <x v="1"/>
    <x v="2"/>
    <n v="2"/>
  </r>
  <r>
    <d v="2019-09-10T00:00:00"/>
    <n v="2.4510000000000001"/>
    <x v="1"/>
    <x v="2"/>
    <n v="2"/>
  </r>
  <r>
    <d v="2019-09-11T00:00:00"/>
    <n v="2.4"/>
    <x v="1"/>
    <x v="2"/>
    <n v="2"/>
  </r>
  <r>
    <d v="2019-09-12T00:00:00"/>
    <n v="2.855"/>
    <x v="1"/>
    <x v="2"/>
    <n v="2"/>
  </r>
  <r>
    <d v="2019-09-13T00:00:00"/>
    <n v="2.92"/>
    <x v="1"/>
    <x v="2"/>
    <n v="2"/>
  </r>
  <r>
    <d v="2019-09-16T00:00:00"/>
    <n v="3"/>
    <x v="1"/>
    <x v="2"/>
    <n v="2"/>
  </r>
  <r>
    <d v="2019-09-17T00:00:00"/>
    <n v="2.78"/>
    <x v="1"/>
    <x v="2"/>
    <n v="2"/>
  </r>
  <r>
    <d v="2019-09-18T00:00:00"/>
    <n v="2.68"/>
    <x v="1"/>
    <x v="2"/>
    <n v="2"/>
  </r>
  <r>
    <d v="2019-09-19T00:00:00"/>
    <n v="2.73"/>
    <x v="1"/>
    <x v="2"/>
    <n v="2"/>
  </r>
  <r>
    <d v="2019-09-20T00:00:00"/>
    <n v="2.84"/>
    <x v="1"/>
    <x v="2"/>
    <n v="2"/>
  </r>
  <r>
    <d v="2019-09-23T00:00:00"/>
    <n v="2.94"/>
    <x v="1"/>
    <x v="2"/>
    <n v="2"/>
  </r>
  <r>
    <d v="2019-09-24T00:00:00"/>
    <n v="2.88"/>
    <x v="1"/>
    <x v="2"/>
    <n v="2"/>
  </r>
  <r>
    <d v="2019-09-25T00:00:00"/>
    <n v="2.83"/>
    <x v="1"/>
    <x v="2"/>
    <n v="2"/>
  </r>
  <r>
    <d v="2019-09-26T00:00:00"/>
    <n v="2.96"/>
    <x v="1"/>
    <x v="2"/>
    <n v="2"/>
  </r>
  <r>
    <d v="2019-09-27T00:00:00"/>
    <n v="2.99"/>
    <x v="1"/>
    <x v="2"/>
    <n v="2"/>
  </r>
  <r>
    <d v="2019-09-30T00:00:00"/>
    <n v="2.9449999999999998"/>
    <x v="1"/>
    <x v="2"/>
    <n v="2"/>
  </r>
  <r>
    <d v="2019-10-01T00:00:00"/>
    <n v="2.99"/>
    <x v="1"/>
    <x v="3"/>
    <n v="2"/>
  </r>
  <r>
    <d v="2019-10-02T00:00:00"/>
    <n v="2.83"/>
    <x v="1"/>
    <x v="3"/>
    <n v="2"/>
  </r>
  <r>
    <d v="2019-10-03T00:00:00"/>
    <n v="2.61"/>
    <x v="1"/>
    <x v="3"/>
    <n v="2"/>
  </r>
  <r>
    <d v="2019-10-04T00:00:00"/>
    <n v="2.77"/>
    <x v="1"/>
    <x v="3"/>
    <n v="2"/>
  </r>
  <r>
    <d v="2019-10-07T00:00:00"/>
    <n v="3.07"/>
    <x v="1"/>
    <x v="3"/>
    <n v="2"/>
  </r>
  <r>
    <d v="2019-10-08T00:00:00"/>
    <n v="3"/>
    <x v="1"/>
    <x v="3"/>
    <n v="2"/>
  </r>
  <r>
    <d v="2019-10-09T00:00:00"/>
    <n v="2.84"/>
    <x v="1"/>
    <x v="3"/>
    <n v="2"/>
  </r>
  <r>
    <d v="2019-10-10T00:00:00"/>
    <n v="2.67"/>
    <x v="1"/>
    <x v="3"/>
    <n v="2"/>
  </r>
  <r>
    <d v="2019-10-11T00:00:00"/>
    <n v="2.69"/>
    <x v="1"/>
    <x v="3"/>
    <n v="2"/>
  </r>
  <r>
    <d v="2019-10-14T00:00:00"/>
    <n v="2.597"/>
    <x v="1"/>
    <x v="3"/>
    <n v="2"/>
  </r>
  <r>
    <d v="2019-10-15T00:00:00"/>
    <n v="2.645"/>
    <x v="1"/>
    <x v="3"/>
    <n v="2"/>
  </r>
  <r>
    <d v="2019-10-16T00:00:00"/>
    <n v="2.61"/>
    <x v="1"/>
    <x v="3"/>
    <n v="2"/>
  </r>
  <r>
    <d v="2019-10-17T00:00:00"/>
    <n v="2.61"/>
    <x v="1"/>
    <x v="3"/>
    <n v="2"/>
  </r>
  <r>
    <d v="2019-10-18T00:00:00"/>
    <n v="2.5499999999999998"/>
    <x v="1"/>
    <x v="3"/>
    <n v="2"/>
  </r>
  <r>
    <d v="2019-10-21T00:00:00"/>
    <n v="2.5299999999999998"/>
    <x v="1"/>
    <x v="3"/>
    <n v="2"/>
  </r>
  <r>
    <d v="2019-10-22T00:00:00"/>
    <n v="2.48"/>
    <x v="1"/>
    <x v="3"/>
    <n v="2"/>
  </r>
  <r>
    <d v="2019-10-23T00:00:00"/>
    <n v="2.5299999999999998"/>
    <x v="1"/>
    <x v="3"/>
    <n v="2"/>
  </r>
  <r>
    <d v="2019-10-24T00:00:00"/>
    <n v="2.48"/>
    <x v="1"/>
    <x v="3"/>
    <n v="2"/>
  </r>
  <r>
    <d v="2019-10-25T00:00:00"/>
    <n v="2.37"/>
    <x v="1"/>
    <x v="3"/>
    <n v="2"/>
  </r>
  <r>
    <d v="2019-10-28T00:00:00"/>
    <n v="2.3940000000000001"/>
    <x v="1"/>
    <x v="3"/>
    <n v="2"/>
  </r>
  <r>
    <d v="2019-10-29T00:00:00"/>
    <n v="2.35"/>
    <x v="1"/>
    <x v="3"/>
    <n v="2"/>
  </r>
  <r>
    <d v="2019-10-30T00:00:00"/>
    <n v="2.34"/>
    <x v="1"/>
    <x v="3"/>
    <n v="2"/>
  </r>
  <r>
    <d v="2019-10-31T00:00:00"/>
    <n v="2.2999999999999998"/>
    <x v="1"/>
    <x v="3"/>
    <n v="2"/>
  </r>
  <r>
    <d v="2019-11-01T00:00:00"/>
    <n v="2.33"/>
    <x v="1"/>
    <x v="3"/>
    <n v="2"/>
  </r>
  <r>
    <d v="2019-11-04T00:00:00"/>
    <n v="2.34"/>
    <x v="1"/>
    <x v="3"/>
    <n v="2"/>
  </r>
  <r>
    <d v="2019-11-05T00:00:00"/>
    <n v="2.36"/>
    <x v="1"/>
    <x v="3"/>
    <n v="2"/>
  </r>
  <r>
    <d v="2019-11-06T00:00:00"/>
    <n v="2.31"/>
    <x v="1"/>
    <x v="3"/>
    <n v="2"/>
  </r>
  <r>
    <d v="2019-11-07T00:00:00"/>
    <n v="2.38"/>
    <x v="1"/>
    <x v="3"/>
    <n v="2"/>
  </r>
  <r>
    <d v="2019-11-08T00:00:00"/>
    <n v="2.5"/>
    <x v="1"/>
    <x v="3"/>
    <n v="2"/>
  </r>
  <r>
    <d v="2019-11-11T00:00:00"/>
    <n v="2.54"/>
    <x v="1"/>
    <x v="3"/>
    <n v="2"/>
  </r>
  <r>
    <d v="2019-11-12T00:00:00"/>
    <n v="2.4900000000000002"/>
    <x v="1"/>
    <x v="3"/>
    <n v="2"/>
  </r>
  <r>
    <d v="2019-11-13T00:00:00"/>
    <n v="2.4500000000000002"/>
    <x v="1"/>
    <x v="3"/>
    <n v="2"/>
  </r>
  <r>
    <d v="2019-11-14T00:00:00"/>
    <n v="2.37"/>
    <x v="1"/>
    <x v="3"/>
    <n v="2"/>
  </r>
  <r>
    <d v="2019-11-15T00:00:00"/>
    <n v="2.34"/>
    <x v="1"/>
    <x v="3"/>
    <n v="2"/>
  </r>
  <r>
    <d v="2019-11-18T00:00:00"/>
    <n v="2.2200000000000002"/>
    <x v="1"/>
    <x v="3"/>
    <n v="2"/>
  </r>
  <r>
    <d v="2019-11-19T00:00:00"/>
    <n v="2.2999999999999998"/>
    <x v="1"/>
    <x v="3"/>
    <n v="2"/>
  </r>
  <r>
    <d v="2019-11-20T00:00:00"/>
    <n v="2.25"/>
    <x v="1"/>
    <x v="3"/>
    <n v="2"/>
  </r>
  <r>
    <d v="2019-11-21T00:00:00"/>
    <n v="2.2000000000000002"/>
    <x v="1"/>
    <x v="3"/>
    <n v="2"/>
  </r>
  <r>
    <d v="2019-11-22T00:00:00"/>
    <n v="2.14"/>
    <x v="1"/>
    <x v="3"/>
    <n v="2"/>
  </r>
  <r>
    <d v="2019-11-25T00:00:00"/>
    <n v="2.2200000000000002"/>
    <x v="1"/>
    <x v="3"/>
    <n v="2"/>
  </r>
  <r>
    <d v="2019-11-26T00:00:00"/>
    <n v="2.0699999999999998"/>
    <x v="1"/>
    <x v="3"/>
    <n v="2"/>
  </r>
  <r>
    <d v="2019-11-27T00:00:00"/>
    <n v="1.9"/>
    <x v="1"/>
    <x v="3"/>
    <n v="2"/>
  </r>
  <r>
    <d v="2019-11-29T00:00:00"/>
    <n v="1.96"/>
    <x v="1"/>
    <x v="3"/>
    <n v="2"/>
  </r>
  <r>
    <d v="2019-12-02T00:00:00"/>
    <n v="1.93"/>
    <x v="1"/>
    <x v="3"/>
    <n v="2"/>
  </r>
  <r>
    <d v="2019-12-03T00:00:00"/>
    <n v="1.8"/>
    <x v="1"/>
    <x v="3"/>
    <n v="2"/>
  </r>
  <r>
    <d v="2019-12-04T00:00:00"/>
    <n v="1.85"/>
    <x v="1"/>
    <x v="3"/>
    <n v="2"/>
  </r>
  <r>
    <d v="2019-12-05T00:00:00"/>
    <n v="1.78"/>
    <x v="1"/>
    <x v="3"/>
    <n v="2"/>
  </r>
  <r>
    <d v="2019-12-06T00:00:00"/>
    <n v="1.76"/>
    <x v="1"/>
    <x v="3"/>
    <n v="2"/>
  </r>
  <r>
    <d v="2019-12-09T00:00:00"/>
    <n v="1.77"/>
    <x v="1"/>
    <x v="3"/>
    <n v="2"/>
  </r>
  <r>
    <d v="2019-12-10T00:00:00"/>
    <n v="1.78"/>
    <x v="1"/>
    <x v="3"/>
    <n v="2"/>
  </r>
  <r>
    <d v="2019-12-11T00:00:00"/>
    <n v="1.79"/>
    <x v="1"/>
    <x v="3"/>
    <n v="2"/>
  </r>
  <r>
    <d v="2019-12-12T00:00:00"/>
    <n v="1.69"/>
    <x v="1"/>
    <x v="3"/>
    <n v="2"/>
  </r>
  <r>
    <d v="2019-12-13T00:00:00"/>
    <n v="1.7609999999999999"/>
    <x v="1"/>
    <x v="3"/>
    <n v="2"/>
  </r>
  <r>
    <d v="2019-12-16T00:00:00"/>
    <n v="1.72"/>
    <x v="1"/>
    <x v="3"/>
    <n v="2"/>
  </r>
  <r>
    <d v="2019-12-17T00:00:00"/>
    <n v="1.8"/>
    <x v="1"/>
    <x v="3"/>
    <n v="2"/>
  </r>
  <r>
    <d v="2019-12-18T00:00:00"/>
    <n v="1.94"/>
    <x v="1"/>
    <x v="3"/>
    <n v="2"/>
  </r>
  <r>
    <d v="2019-12-19T00:00:00"/>
    <n v="1.9"/>
    <x v="1"/>
    <x v="3"/>
    <n v="2"/>
  </r>
  <r>
    <d v="2019-12-20T00:00:00"/>
    <n v="1.85"/>
    <x v="1"/>
    <x v="3"/>
    <n v="2"/>
  </r>
  <r>
    <d v="2019-12-23T00:00:00"/>
    <n v="1.83"/>
    <x v="1"/>
    <x v="3"/>
    <n v="2"/>
  </r>
  <r>
    <d v="2019-12-24T00:00:00"/>
    <n v="1.94"/>
    <x v="1"/>
    <x v="3"/>
    <n v="2"/>
  </r>
  <r>
    <d v="2019-12-26T00:00:00"/>
    <n v="1.86"/>
    <x v="1"/>
    <x v="3"/>
    <n v="2"/>
  </r>
  <r>
    <d v="2019-12-27T00:00:00"/>
    <n v="1.85"/>
    <x v="1"/>
    <x v="3"/>
    <n v="2"/>
  </r>
  <r>
    <d v="2019-12-30T00:00:00"/>
    <n v="1.93"/>
    <x v="1"/>
    <x v="3"/>
    <n v="2"/>
  </r>
  <r>
    <d v="2019-12-31T00:00:00"/>
    <n v="2.02"/>
    <x v="1"/>
    <x v="3"/>
    <n v="2"/>
  </r>
  <r>
    <d v="2020-01-02T00:00:00"/>
    <n v="2.165"/>
    <x v="2"/>
    <x v="0"/>
    <n v="1"/>
  </r>
  <r>
    <d v="2020-01-03T00:00:00"/>
    <n v="2.15"/>
    <x v="2"/>
    <x v="0"/>
    <n v="1"/>
  </r>
  <r>
    <d v="2020-01-06T00:00:00"/>
    <n v="2.14"/>
    <x v="2"/>
    <x v="0"/>
    <n v="1"/>
  </r>
  <r>
    <d v="2020-01-07T00:00:00"/>
    <n v="2.12"/>
    <x v="2"/>
    <x v="0"/>
    <n v="1"/>
  </r>
  <r>
    <d v="2020-01-08T00:00:00"/>
    <n v="2.02"/>
    <x v="2"/>
    <x v="0"/>
    <n v="1"/>
  </r>
  <r>
    <d v="2020-01-09T00:00:00"/>
    <n v="2.0499999999999998"/>
    <x v="2"/>
    <x v="0"/>
    <n v="1"/>
  </r>
  <r>
    <d v="2020-01-10T00:00:00"/>
    <n v="2.0499999999999998"/>
    <x v="2"/>
    <x v="0"/>
    <n v="1"/>
  </r>
  <r>
    <d v="2020-01-13T00:00:00"/>
    <n v="2.0499999999999998"/>
    <x v="2"/>
    <x v="0"/>
    <n v="1"/>
  </r>
  <r>
    <d v="2020-01-14T00:00:00"/>
    <n v="2.02"/>
    <x v="2"/>
    <x v="0"/>
    <n v="1"/>
  </r>
  <r>
    <d v="2020-01-15T00:00:00"/>
    <n v="2.0299999999999998"/>
    <x v="2"/>
    <x v="0"/>
    <n v="1"/>
  </r>
  <r>
    <d v="2020-01-16T00:00:00"/>
    <n v="2.0299999999999998"/>
    <x v="2"/>
    <x v="0"/>
    <n v="1"/>
  </r>
  <r>
    <d v="2020-01-17T00:00:00"/>
    <n v="2.0499999999999998"/>
    <x v="2"/>
    <x v="0"/>
    <n v="1"/>
  </r>
  <r>
    <d v="2020-01-21T00:00:00"/>
    <n v="2.0499999999999998"/>
    <x v="2"/>
    <x v="0"/>
    <n v="1"/>
  </r>
  <r>
    <d v="2020-01-22T00:00:00"/>
    <n v="2.58"/>
    <x v="2"/>
    <x v="0"/>
    <n v="1"/>
  </r>
  <r>
    <d v="2020-01-23T00:00:00"/>
    <n v="2.89"/>
    <x v="2"/>
    <x v="0"/>
    <n v="1"/>
  </r>
  <r>
    <d v="2020-01-24T00:00:00"/>
    <n v="2.75"/>
    <x v="2"/>
    <x v="0"/>
    <n v="1"/>
  </r>
  <r>
    <d v="2020-01-27T00:00:00"/>
    <n v="2.79"/>
    <x v="2"/>
    <x v="0"/>
    <n v="1"/>
  </r>
  <r>
    <d v="2020-01-28T00:00:00"/>
    <n v="2.71"/>
    <x v="2"/>
    <x v="0"/>
    <n v="1"/>
  </r>
  <r>
    <d v="2020-01-29T00:00:00"/>
    <n v="2.72"/>
    <x v="2"/>
    <x v="0"/>
    <n v="1"/>
  </r>
  <r>
    <d v="2020-01-30T00:00:00"/>
    <n v="2.7"/>
    <x v="2"/>
    <x v="0"/>
    <n v="1"/>
  </r>
  <r>
    <d v="2020-01-31T00:00:00"/>
    <n v="2.73"/>
    <x v="2"/>
    <x v="0"/>
    <n v="1"/>
  </r>
  <r>
    <d v="2020-02-03T00:00:00"/>
    <n v="2.72"/>
    <x v="2"/>
    <x v="0"/>
    <n v="1"/>
  </r>
  <r>
    <d v="2020-02-04T00:00:00"/>
    <n v="2.75"/>
    <x v="2"/>
    <x v="0"/>
    <n v="1"/>
  </r>
  <r>
    <d v="2020-02-05T00:00:00"/>
    <n v="2.75"/>
    <x v="2"/>
    <x v="0"/>
    <n v="1"/>
  </r>
  <r>
    <d v="2020-02-06T00:00:00"/>
    <n v="2.74"/>
    <x v="2"/>
    <x v="0"/>
    <n v="1"/>
  </r>
  <r>
    <d v="2020-02-07T00:00:00"/>
    <n v="2.72"/>
    <x v="2"/>
    <x v="0"/>
    <n v="1"/>
  </r>
  <r>
    <d v="2020-02-10T00:00:00"/>
    <n v="2.7"/>
    <x v="2"/>
    <x v="0"/>
    <n v="1"/>
  </r>
  <r>
    <d v="2020-02-11T00:00:00"/>
    <n v="2.85"/>
    <x v="2"/>
    <x v="0"/>
    <n v="1"/>
  </r>
  <r>
    <d v="2020-02-12T00:00:00"/>
    <n v="2.71"/>
    <x v="2"/>
    <x v="0"/>
    <n v="1"/>
  </r>
  <r>
    <d v="2020-02-13T00:00:00"/>
    <n v="2.73"/>
    <x v="2"/>
    <x v="0"/>
    <n v="1"/>
  </r>
  <r>
    <d v="2020-02-14T00:00:00"/>
    <n v="2.7"/>
    <x v="2"/>
    <x v="0"/>
    <n v="1"/>
  </r>
  <r>
    <d v="2020-02-18T00:00:00"/>
    <n v="2.7"/>
    <x v="2"/>
    <x v="0"/>
    <n v="1"/>
  </r>
  <r>
    <d v="2020-02-19T00:00:00"/>
    <n v="2.7"/>
    <x v="2"/>
    <x v="0"/>
    <n v="1"/>
  </r>
  <r>
    <d v="2020-02-20T00:00:00"/>
    <n v="2.69"/>
    <x v="2"/>
    <x v="0"/>
    <n v="1"/>
  </r>
  <r>
    <d v="2020-02-21T00:00:00"/>
    <n v="2.69"/>
    <x v="2"/>
    <x v="0"/>
    <n v="1"/>
  </r>
  <r>
    <d v="2020-02-24T00:00:00"/>
    <n v="2.57"/>
    <x v="2"/>
    <x v="0"/>
    <n v="1"/>
  </r>
  <r>
    <d v="2020-02-25T00:00:00"/>
    <n v="2.46"/>
    <x v="2"/>
    <x v="0"/>
    <n v="1"/>
  </r>
  <r>
    <d v="2020-02-26T00:00:00"/>
    <n v="2.4900000000000002"/>
    <x v="2"/>
    <x v="0"/>
    <n v="1"/>
  </r>
  <r>
    <d v="2020-02-27T00:00:00"/>
    <n v="2.34"/>
    <x v="2"/>
    <x v="0"/>
    <n v="1"/>
  </r>
  <r>
    <d v="2020-02-28T00:00:00"/>
    <n v="2.13"/>
    <x v="2"/>
    <x v="0"/>
    <n v="1"/>
  </r>
  <r>
    <d v="2020-03-02T00:00:00"/>
    <n v="2.19"/>
    <x v="2"/>
    <x v="0"/>
    <n v="1"/>
  </r>
  <r>
    <d v="2020-03-03T00:00:00"/>
    <n v="1.99"/>
    <x v="2"/>
    <x v="0"/>
    <n v="1"/>
  </r>
  <r>
    <d v="2020-03-04T00:00:00"/>
    <n v="2.08"/>
    <x v="2"/>
    <x v="0"/>
    <n v="1"/>
  </r>
  <r>
    <d v="2020-03-05T00:00:00"/>
    <n v="2"/>
    <x v="2"/>
    <x v="0"/>
    <n v="1"/>
  </r>
  <r>
    <d v="2020-03-06T00:00:00"/>
    <n v="1.75"/>
    <x v="2"/>
    <x v="0"/>
    <n v="1"/>
  </r>
  <r>
    <d v="2020-03-09T00:00:00"/>
    <n v="1.67"/>
    <x v="2"/>
    <x v="0"/>
    <n v="1"/>
  </r>
  <r>
    <d v="2020-03-10T00:00:00"/>
    <n v="1.66"/>
    <x v="2"/>
    <x v="0"/>
    <n v="1"/>
  </r>
  <r>
    <d v="2020-03-11T00:00:00"/>
    <n v="1.56"/>
    <x v="2"/>
    <x v="0"/>
    <n v="1"/>
  </r>
  <r>
    <d v="2020-03-12T00:00:00"/>
    <n v="1.4"/>
    <x v="2"/>
    <x v="0"/>
    <n v="1"/>
  </r>
  <r>
    <d v="2020-03-13T00:00:00"/>
    <n v="1.43"/>
    <x v="2"/>
    <x v="0"/>
    <n v="1"/>
  </r>
  <r>
    <d v="2020-03-16T00:00:00"/>
    <n v="1.03"/>
    <x v="2"/>
    <x v="0"/>
    <n v="1"/>
  </r>
  <r>
    <d v="2020-03-17T00:00:00"/>
    <n v="1.03"/>
    <x v="2"/>
    <x v="0"/>
    <n v="1"/>
  </r>
  <r>
    <d v="2020-03-18T00:00:00"/>
    <n v="1"/>
    <x v="2"/>
    <x v="0"/>
    <n v="1"/>
  </r>
  <r>
    <d v="2020-03-19T00:00:00"/>
    <n v="1.07"/>
    <x v="2"/>
    <x v="0"/>
    <n v="1"/>
  </r>
  <r>
    <d v="2020-03-20T00:00:00"/>
    <n v="1.05"/>
    <x v="2"/>
    <x v="0"/>
    <n v="1"/>
  </r>
  <r>
    <d v="2020-03-23T00:00:00"/>
    <n v="1.028"/>
    <x v="2"/>
    <x v="0"/>
    <n v="1"/>
  </r>
  <r>
    <d v="2020-03-24T00:00:00"/>
    <n v="1.3"/>
    <x v="2"/>
    <x v="0"/>
    <n v="1"/>
  </r>
  <r>
    <d v="2020-03-25T00:00:00"/>
    <n v="1.3"/>
    <x v="2"/>
    <x v="0"/>
    <n v="1"/>
  </r>
  <r>
    <d v="2020-03-26T00:00:00"/>
    <n v="1.45"/>
    <x v="2"/>
    <x v="0"/>
    <n v="1"/>
  </r>
  <r>
    <d v="2020-03-27T00:00:00"/>
    <n v="1.51"/>
    <x v="2"/>
    <x v="0"/>
    <n v="1"/>
  </r>
  <r>
    <d v="2020-03-30T00:00:00"/>
    <n v="1.46"/>
    <x v="2"/>
    <x v="0"/>
    <n v="1"/>
  </r>
  <r>
    <d v="2020-03-31T00:00:00"/>
    <n v="1.44"/>
    <x v="2"/>
    <x v="0"/>
    <n v="1"/>
  </r>
  <r>
    <d v="2020-04-01T00:00:00"/>
    <n v="1.35"/>
    <x v="2"/>
    <x v="1"/>
    <n v="1"/>
  </r>
  <r>
    <d v="2020-04-02T00:00:00"/>
    <n v="1.17"/>
    <x v="2"/>
    <x v="1"/>
    <n v="1"/>
  </r>
  <r>
    <d v="2020-04-03T00:00:00"/>
    <n v="1.25"/>
    <x v="2"/>
    <x v="1"/>
    <n v="1"/>
  </r>
  <r>
    <d v="2020-04-06T00:00:00"/>
    <n v="1.26"/>
    <x v="2"/>
    <x v="1"/>
    <n v="1"/>
  </r>
  <r>
    <d v="2020-04-07T00:00:00"/>
    <n v="1.27"/>
    <x v="2"/>
    <x v="1"/>
    <n v="1"/>
  </r>
  <r>
    <d v="2020-04-08T00:00:00"/>
    <n v="1.36"/>
    <x v="2"/>
    <x v="1"/>
    <n v="1"/>
  </r>
  <r>
    <d v="2020-04-09T00:00:00"/>
    <n v="1.43"/>
    <x v="2"/>
    <x v="1"/>
    <n v="1"/>
  </r>
  <r>
    <d v="2020-04-13T00:00:00"/>
    <n v="1.39"/>
    <x v="2"/>
    <x v="1"/>
    <n v="1"/>
  </r>
  <r>
    <d v="2020-04-14T00:00:00"/>
    <n v="1.45"/>
    <x v="2"/>
    <x v="1"/>
    <n v="1"/>
  </r>
  <r>
    <d v="2020-04-15T00:00:00"/>
    <n v="1.43"/>
    <x v="2"/>
    <x v="1"/>
    <n v="1"/>
  </r>
  <r>
    <d v="2020-04-16T00:00:00"/>
    <n v="1.35"/>
    <x v="2"/>
    <x v="1"/>
    <n v="1"/>
  </r>
  <r>
    <d v="2020-04-17T00:00:00"/>
    <n v="1.38"/>
    <x v="2"/>
    <x v="1"/>
    <n v="1"/>
  </r>
  <r>
    <d v="2020-04-20T00:00:00"/>
    <n v="1.25"/>
    <x v="2"/>
    <x v="1"/>
    <n v="1"/>
  </r>
  <r>
    <d v="2020-04-21T00:00:00"/>
    <n v="1.32"/>
    <x v="2"/>
    <x v="1"/>
    <n v="1"/>
  </r>
  <r>
    <d v="2020-04-22T00:00:00"/>
    <n v="1.28"/>
    <x v="2"/>
    <x v="1"/>
    <n v="1"/>
  </r>
  <r>
    <d v="2020-04-23T00:00:00"/>
    <n v="1.38"/>
    <x v="2"/>
    <x v="1"/>
    <n v="1"/>
  </r>
  <r>
    <d v="2020-04-24T00:00:00"/>
    <n v="1.3"/>
    <x v="2"/>
    <x v="1"/>
    <n v="1"/>
  </r>
  <r>
    <d v="2020-04-27T00:00:00"/>
    <n v="1.39"/>
    <x v="2"/>
    <x v="1"/>
    <n v="1"/>
  </r>
  <r>
    <d v="2020-04-28T00:00:00"/>
    <n v="1.42"/>
    <x v="2"/>
    <x v="1"/>
    <n v="1"/>
  </r>
  <r>
    <d v="2020-04-29T00:00:00"/>
    <n v="1.4"/>
    <x v="2"/>
    <x v="1"/>
    <n v="1"/>
  </r>
  <r>
    <d v="2020-04-30T00:00:00"/>
    <n v="1.59"/>
    <x v="2"/>
    <x v="1"/>
    <n v="1"/>
  </r>
  <r>
    <d v="2020-05-01T00:00:00"/>
    <n v="1.67"/>
    <x v="2"/>
    <x v="1"/>
    <n v="1"/>
  </r>
  <r>
    <d v="2020-05-04T00:00:00"/>
    <n v="1.77"/>
    <x v="2"/>
    <x v="1"/>
    <n v="1"/>
  </r>
  <r>
    <d v="2020-05-05T00:00:00"/>
    <n v="1.68"/>
    <x v="2"/>
    <x v="1"/>
    <n v="1"/>
  </r>
  <r>
    <d v="2020-05-06T00:00:00"/>
    <n v="1.84"/>
    <x v="2"/>
    <x v="1"/>
    <n v="1"/>
  </r>
  <r>
    <d v="2020-05-07T00:00:00"/>
    <n v="1.85"/>
    <x v="2"/>
    <x v="1"/>
    <n v="1"/>
  </r>
  <r>
    <d v="2020-05-08T00:00:00"/>
    <n v="1.9"/>
    <x v="2"/>
    <x v="1"/>
    <n v="1"/>
  </r>
  <r>
    <d v="2020-05-11T00:00:00"/>
    <n v="1.89"/>
    <x v="2"/>
    <x v="1"/>
    <n v="1"/>
  </r>
  <r>
    <d v="2020-05-12T00:00:00"/>
    <n v="1.89"/>
    <x v="2"/>
    <x v="1"/>
    <n v="1"/>
  </r>
  <r>
    <d v="2020-05-13T00:00:00"/>
    <n v="1.71"/>
    <x v="2"/>
    <x v="1"/>
    <n v="1"/>
  </r>
  <r>
    <d v="2020-05-14T00:00:00"/>
    <n v="1.72"/>
    <x v="2"/>
    <x v="1"/>
    <n v="1"/>
  </r>
  <r>
    <d v="2020-05-15T00:00:00"/>
    <n v="1.69"/>
    <x v="2"/>
    <x v="1"/>
    <n v="1"/>
  </r>
  <r>
    <d v="2020-05-18T00:00:00"/>
    <n v="1.7"/>
    <x v="2"/>
    <x v="1"/>
    <n v="1"/>
  </r>
  <r>
    <d v="2020-05-19T00:00:00"/>
    <n v="1.63"/>
    <x v="2"/>
    <x v="1"/>
    <n v="1"/>
  </r>
  <r>
    <d v="2020-05-20T00:00:00"/>
    <n v="1.7"/>
    <x v="2"/>
    <x v="1"/>
    <n v="1"/>
  </r>
  <r>
    <d v="2020-05-21T00:00:00"/>
    <n v="1.7"/>
    <x v="2"/>
    <x v="1"/>
    <n v="1"/>
  </r>
  <r>
    <d v="2020-05-22T00:00:00"/>
    <n v="1.69"/>
    <x v="2"/>
    <x v="1"/>
    <n v="1"/>
  </r>
  <r>
    <d v="2020-05-26T00:00:00"/>
    <n v="1.65"/>
    <x v="2"/>
    <x v="1"/>
    <n v="1"/>
  </r>
  <r>
    <d v="2020-05-27T00:00:00"/>
    <n v="1.66"/>
    <x v="2"/>
    <x v="1"/>
    <n v="1"/>
  </r>
  <r>
    <d v="2020-05-28T00:00:00"/>
    <n v="1.68"/>
    <x v="2"/>
    <x v="1"/>
    <n v="1"/>
  </r>
  <r>
    <d v="2020-05-29T00:00:00"/>
    <n v="1.7"/>
    <x v="2"/>
    <x v="1"/>
    <n v="1"/>
  </r>
  <r>
    <d v="2020-06-01T00:00:00"/>
    <n v="1.7"/>
    <x v="2"/>
    <x v="1"/>
    <n v="1"/>
  </r>
  <r>
    <d v="2020-06-02T00:00:00"/>
    <n v="1.66"/>
    <x v="2"/>
    <x v="1"/>
    <n v="1"/>
  </r>
  <r>
    <d v="2020-06-03T00:00:00"/>
    <n v="1.66"/>
    <x v="2"/>
    <x v="1"/>
    <n v="1"/>
  </r>
  <r>
    <d v="2020-06-04T00:00:00"/>
    <n v="1.77"/>
    <x v="2"/>
    <x v="1"/>
    <n v="1"/>
  </r>
  <r>
    <d v="2020-06-05T00:00:00"/>
    <n v="1.77"/>
    <x v="2"/>
    <x v="1"/>
    <n v="1"/>
  </r>
  <r>
    <d v="2020-06-08T00:00:00"/>
    <n v="1.75"/>
    <x v="2"/>
    <x v="1"/>
    <n v="1"/>
  </r>
  <r>
    <d v="2020-06-09T00:00:00"/>
    <n v="1.92"/>
    <x v="2"/>
    <x v="1"/>
    <n v="1"/>
  </r>
  <r>
    <d v="2020-06-10T00:00:00"/>
    <n v="1.86"/>
    <x v="2"/>
    <x v="1"/>
    <n v="1"/>
  </r>
  <r>
    <d v="2020-06-11T00:00:00"/>
    <n v="1.71"/>
    <x v="2"/>
    <x v="1"/>
    <n v="1"/>
  </r>
  <r>
    <d v="2020-06-12T00:00:00"/>
    <n v="1.6819999999999999"/>
    <x v="2"/>
    <x v="1"/>
    <n v="1"/>
  </r>
  <r>
    <d v="2020-06-15T00:00:00"/>
    <n v="2"/>
    <x v="2"/>
    <x v="1"/>
    <n v="1"/>
  </r>
  <r>
    <d v="2020-06-16T00:00:00"/>
    <n v="1.81"/>
    <x v="2"/>
    <x v="1"/>
    <n v="1"/>
  </r>
  <r>
    <d v="2020-06-17T00:00:00"/>
    <n v="1.8"/>
    <x v="2"/>
    <x v="1"/>
    <n v="1"/>
  </r>
  <r>
    <d v="2020-06-18T00:00:00"/>
    <n v="1.79"/>
    <x v="2"/>
    <x v="1"/>
    <n v="1"/>
  </r>
  <r>
    <d v="2020-06-19T00:00:00"/>
    <n v="1.99"/>
    <x v="2"/>
    <x v="1"/>
    <n v="1"/>
  </r>
  <r>
    <d v="2020-06-22T00:00:00"/>
    <n v="2.19"/>
    <x v="2"/>
    <x v="1"/>
    <n v="1"/>
  </r>
  <r>
    <d v="2020-06-23T00:00:00"/>
    <n v="2.14"/>
    <x v="2"/>
    <x v="1"/>
    <n v="1"/>
  </r>
  <r>
    <d v="2020-06-24T00:00:00"/>
    <n v="2.0099999999999998"/>
    <x v="2"/>
    <x v="1"/>
    <n v="1"/>
  </r>
  <r>
    <d v="2020-06-25T00:00:00"/>
    <n v="2.08"/>
    <x v="2"/>
    <x v="1"/>
    <n v="1"/>
  </r>
  <r>
    <d v="2020-06-26T00:00:00"/>
    <n v="2"/>
    <x v="2"/>
    <x v="1"/>
    <n v="1"/>
  </r>
  <r>
    <d v="2020-06-29T00:00:00"/>
    <n v="1.95"/>
    <x v="2"/>
    <x v="1"/>
    <n v="1"/>
  </r>
  <r>
    <d v="2020-06-30T00:00:00"/>
    <n v="1.97"/>
    <x v="2"/>
    <x v="1"/>
    <n v="1"/>
  </r>
  <r>
    <d v="2020-07-01T00:00:00"/>
    <n v="2"/>
    <x v="2"/>
    <x v="2"/>
    <n v="2"/>
  </r>
  <r>
    <d v="2020-07-02T00:00:00"/>
    <n v="2"/>
    <x v="2"/>
    <x v="2"/>
    <n v="2"/>
  </r>
  <r>
    <d v="2020-07-06T00:00:00"/>
    <n v="2.09"/>
    <x v="2"/>
    <x v="2"/>
    <n v="2"/>
  </r>
  <r>
    <d v="2020-07-07T00:00:00"/>
    <n v="2"/>
    <x v="2"/>
    <x v="2"/>
    <n v="2"/>
  </r>
  <r>
    <d v="2020-07-08T00:00:00"/>
    <n v="2"/>
    <x v="2"/>
    <x v="2"/>
    <n v="2"/>
  </r>
  <r>
    <d v="2020-07-09T00:00:00"/>
    <n v="1.9259999999999999"/>
    <x v="2"/>
    <x v="2"/>
    <n v="2"/>
  </r>
  <r>
    <d v="2020-07-10T00:00:00"/>
    <n v="1.95"/>
    <x v="2"/>
    <x v="2"/>
    <n v="2"/>
  </r>
  <r>
    <d v="2020-07-13T00:00:00"/>
    <n v="2.38"/>
    <x v="2"/>
    <x v="2"/>
    <n v="2"/>
  </r>
  <r>
    <d v="2020-07-14T00:00:00"/>
    <n v="2.2799999999999998"/>
    <x v="2"/>
    <x v="2"/>
    <n v="2"/>
  </r>
  <r>
    <d v="2020-07-15T00:00:00"/>
    <n v="2.37"/>
    <x v="2"/>
    <x v="2"/>
    <n v="2"/>
  </r>
  <r>
    <d v="2020-07-16T00:00:00"/>
    <n v="2.4300000000000002"/>
    <x v="2"/>
    <x v="2"/>
    <n v="2"/>
  </r>
  <r>
    <d v="2020-07-17T00:00:00"/>
    <n v="2.57"/>
    <x v="2"/>
    <x v="2"/>
    <n v="2"/>
  </r>
  <r>
    <d v="2020-07-20T00:00:00"/>
    <n v="2.41"/>
    <x v="2"/>
    <x v="2"/>
    <n v="2"/>
  </r>
  <r>
    <d v="2020-07-21T00:00:00"/>
    <n v="2.38"/>
    <x v="2"/>
    <x v="2"/>
    <n v="2"/>
  </r>
  <r>
    <d v="2020-07-22T00:00:00"/>
    <n v="2.25"/>
    <x v="2"/>
    <x v="2"/>
    <n v="2"/>
  </r>
  <r>
    <d v="2020-07-23T00:00:00"/>
    <n v="2.2200000000000002"/>
    <x v="2"/>
    <x v="2"/>
    <n v="2"/>
  </r>
  <r>
    <d v="2020-07-24T00:00:00"/>
    <n v="2.2000000000000002"/>
    <x v="2"/>
    <x v="2"/>
    <n v="2"/>
  </r>
  <r>
    <d v="2020-07-27T00:00:00"/>
    <n v="2.17"/>
    <x v="2"/>
    <x v="2"/>
    <n v="2"/>
  </r>
  <r>
    <d v="2020-07-28T00:00:00"/>
    <n v="2.12"/>
    <x v="2"/>
    <x v="2"/>
    <n v="2"/>
  </r>
  <r>
    <d v="2020-07-29T00:00:00"/>
    <n v="2.13"/>
    <x v="2"/>
    <x v="2"/>
    <n v="2"/>
  </r>
  <r>
    <d v="2020-07-30T00:00:00"/>
    <n v="2.25"/>
    <x v="2"/>
    <x v="2"/>
    <n v="2"/>
  </r>
  <r>
    <d v="2020-07-31T00:00:00"/>
    <n v="2.16"/>
    <x v="2"/>
    <x v="2"/>
    <n v="2"/>
  </r>
  <r>
    <d v="2020-08-03T00:00:00"/>
    <n v="2.48"/>
    <x v="2"/>
    <x v="2"/>
    <n v="2"/>
  </r>
  <r>
    <d v="2020-08-04T00:00:00"/>
    <n v="2.96"/>
    <x v="2"/>
    <x v="2"/>
    <n v="2"/>
  </r>
  <r>
    <d v="2020-08-05T00:00:00"/>
    <n v="2.89"/>
    <x v="2"/>
    <x v="2"/>
    <n v="2"/>
  </r>
  <r>
    <d v="2020-08-06T00:00:00"/>
    <n v="2.77"/>
    <x v="2"/>
    <x v="2"/>
    <n v="2"/>
  </r>
  <r>
    <d v="2020-08-07T00:00:00"/>
    <n v="2.69"/>
    <x v="2"/>
    <x v="2"/>
    <n v="2"/>
  </r>
  <r>
    <d v="2020-08-10T00:00:00"/>
    <n v="2.5"/>
    <x v="2"/>
    <x v="2"/>
    <n v="2"/>
  </r>
  <r>
    <d v="2020-08-11T00:00:00"/>
    <n v="2.2200000000000002"/>
    <x v="2"/>
    <x v="2"/>
    <n v="2"/>
  </r>
  <r>
    <d v="2020-08-12T00:00:00"/>
    <n v="2.2999999999999998"/>
    <x v="2"/>
    <x v="2"/>
    <n v="2"/>
  </r>
  <r>
    <d v="2020-08-13T00:00:00"/>
    <n v="2.31"/>
    <x v="2"/>
    <x v="2"/>
    <n v="2"/>
  </r>
  <r>
    <d v="2020-08-14T00:00:00"/>
    <n v="2.34"/>
    <x v="2"/>
    <x v="2"/>
    <n v="2"/>
  </r>
  <r>
    <d v="2020-08-17T00:00:00"/>
    <n v="2.29"/>
    <x v="2"/>
    <x v="2"/>
    <n v="2"/>
  </r>
  <r>
    <d v="2020-08-18T00:00:00"/>
    <n v="2.2799999999999998"/>
    <x v="2"/>
    <x v="2"/>
    <n v="2"/>
  </r>
  <r>
    <d v="2020-08-19T00:00:00"/>
    <n v="2.34"/>
    <x v="2"/>
    <x v="2"/>
    <n v="2"/>
  </r>
  <r>
    <d v="2020-08-20T00:00:00"/>
    <n v="2.44"/>
    <x v="2"/>
    <x v="2"/>
    <n v="2"/>
  </r>
  <r>
    <d v="2020-08-21T00:00:00"/>
    <n v="2.48"/>
    <x v="2"/>
    <x v="2"/>
    <n v="2"/>
  </r>
  <r>
    <d v="2020-08-24T00:00:00"/>
    <n v="2.34"/>
    <x v="2"/>
    <x v="2"/>
    <n v="2"/>
  </r>
  <r>
    <d v="2020-08-25T00:00:00"/>
    <n v="2.8"/>
    <x v="2"/>
    <x v="2"/>
    <n v="2"/>
  </r>
  <r>
    <d v="2020-08-26T00:00:00"/>
    <n v="2.56"/>
    <x v="2"/>
    <x v="2"/>
    <n v="2"/>
  </r>
  <r>
    <d v="2020-08-27T00:00:00"/>
    <n v="2.52"/>
    <x v="2"/>
    <x v="2"/>
    <n v="2"/>
  </r>
  <r>
    <d v="2020-08-28T00:00:00"/>
    <n v="2.6"/>
    <x v="2"/>
    <x v="2"/>
    <n v="2"/>
  </r>
  <r>
    <d v="2020-08-31T00:00:00"/>
    <n v="2.54"/>
    <x v="2"/>
    <x v="2"/>
    <n v="2"/>
  </r>
  <r>
    <d v="2020-09-01T00:00:00"/>
    <n v="2.73"/>
    <x v="2"/>
    <x v="2"/>
    <n v="2"/>
  </r>
  <r>
    <d v="2020-09-02T00:00:00"/>
    <n v="2.68"/>
    <x v="2"/>
    <x v="2"/>
    <n v="2"/>
  </r>
  <r>
    <d v="2020-09-03T00:00:00"/>
    <n v="2.39"/>
    <x v="2"/>
    <x v="2"/>
    <n v="2"/>
  </r>
  <r>
    <d v="2020-09-04T00:00:00"/>
    <n v="2.44"/>
    <x v="2"/>
    <x v="2"/>
    <n v="2"/>
  </r>
  <r>
    <d v="2020-09-08T00:00:00"/>
    <n v="2.46"/>
    <x v="2"/>
    <x v="2"/>
    <n v="2"/>
  </r>
  <r>
    <d v="2020-09-09T00:00:00"/>
    <n v="2.4500000000000002"/>
    <x v="2"/>
    <x v="2"/>
    <n v="2"/>
  </r>
  <r>
    <d v="2020-09-10T00:00:00"/>
    <n v="2.3199999999999998"/>
    <x v="2"/>
    <x v="2"/>
    <n v="2"/>
  </r>
  <r>
    <d v="2020-09-11T00:00:00"/>
    <n v="2.29"/>
    <x v="2"/>
    <x v="2"/>
    <n v="2"/>
  </r>
  <r>
    <d v="2020-09-14T00:00:00"/>
    <n v="2.2999999999999998"/>
    <x v="2"/>
    <x v="2"/>
    <n v="2"/>
  </r>
  <r>
    <d v="2020-09-15T00:00:00"/>
    <n v="2.2599999999999998"/>
    <x v="2"/>
    <x v="2"/>
    <n v="2"/>
  </r>
  <r>
    <d v="2020-09-16T00:00:00"/>
    <n v="2.31"/>
    <x v="2"/>
    <x v="2"/>
    <n v="2"/>
  </r>
  <r>
    <d v="2020-09-17T00:00:00"/>
    <n v="2.35"/>
    <x v="2"/>
    <x v="2"/>
    <n v="2"/>
  </r>
  <r>
    <d v="2020-09-18T00:00:00"/>
    <n v="2.2799999999999998"/>
    <x v="2"/>
    <x v="2"/>
    <n v="2"/>
  </r>
  <r>
    <d v="2020-09-21T00:00:00"/>
    <n v="2.25"/>
    <x v="2"/>
    <x v="2"/>
    <n v="2"/>
  </r>
  <r>
    <d v="2020-09-22T00:00:00"/>
    <n v="2.21"/>
    <x v="2"/>
    <x v="2"/>
    <n v="2"/>
  </r>
  <r>
    <d v="2020-09-23T00:00:00"/>
    <n v="2.1800000000000002"/>
    <x v="2"/>
    <x v="2"/>
    <n v="2"/>
  </r>
  <r>
    <d v="2020-09-24T00:00:00"/>
    <n v="2.1"/>
    <x v="2"/>
    <x v="2"/>
    <n v="2"/>
  </r>
  <r>
    <d v="2020-09-25T00:00:00"/>
    <n v="2.14"/>
    <x v="2"/>
    <x v="2"/>
    <n v="2"/>
  </r>
  <r>
    <d v="2020-09-28T00:00:00"/>
    <n v="2.21"/>
    <x v="2"/>
    <x v="2"/>
    <n v="2"/>
  </r>
  <r>
    <d v="2020-09-29T00:00:00"/>
    <n v="2.13"/>
    <x v="2"/>
    <x v="2"/>
    <n v="2"/>
  </r>
  <r>
    <d v="2020-09-30T00:00:00"/>
    <n v="2.1"/>
    <x v="2"/>
    <x v="2"/>
    <n v="2"/>
  </r>
  <r>
    <d v="2020-10-01T00:00:00"/>
    <n v="2.14"/>
    <x v="2"/>
    <x v="3"/>
    <n v="2"/>
  </r>
  <r>
    <d v="2020-10-02T00:00:00"/>
    <n v="2.13"/>
    <x v="2"/>
    <x v="3"/>
    <n v="2"/>
  </r>
  <r>
    <d v="2020-10-05T00:00:00"/>
    <n v="2.1800000000000002"/>
    <x v="2"/>
    <x v="3"/>
    <n v="2"/>
  </r>
  <r>
    <d v="2020-10-06T00:00:00"/>
    <n v="2.2000000000000002"/>
    <x v="2"/>
    <x v="3"/>
    <n v="2"/>
  </r>
  <r>
    <d v="2020-10-07T00:00:00"/>
    <n v="2.1800000000000002"/>
    <x v="2"/>
    <x v="3"/>
    <n v="2"/>
  </r>
  <r>
    <d v="2020-10-08T00:00:00"/>
    <n v="2.27"/>
    <x v="2"/>
    <x v="3"/>
    <n v="2"/>
  </r>
  <r>
    <d v="2020-10-09T00:00:00"/>
    <n v="2.3199999999999998"/>
    <x v="2"/>
    <x v="3"/>
    <n v="2"/>
  </r>
  <r>
    <d v="2020-10-12T00:00:00"/>
    <n v="2.2999999999999998"/>
    <x v="2"/>
    <x v="3"/>
    <n v="2"/>
  </r>
  <r>
    <d v="2020-10-13T00:00:00"/>
    <n v="2.3199999999999998"/>
    <x v="2"/>
    <x v="3"/>
    <n v="2"/>
  </r>
  <r>
    <d v="2020-10-14T00:00:00"/>
    <n v="2.2799999999999998"/>
    <x v="2"/>
    <x v="3"/>
    <n v="2"/>
  </r>
  <r>
    <d v="2020-10-15T00:00:00"/>
    <n v="2.3199999999999998"/>
    <x v="2"/>
    <x v="3"/>
    <n v="2"/>
  </r>
  <r>
    <d v="2020-10-16T00:00:00"/>
    <n v="2.4300000000000002"/>
    <x v="2"/>
    <x v="3"/>
    <n v="2"/>
  </r>
  <r>
    <d v="2020-10-19T00:00:00"/>
    <n v="2.4"/>
    <x v="2"/>
    <x v="3"/>
    <n v="2"/>
  </r>
  <r>
    <d v="2020-10-20T00:00:00"/>
    <n v="2.2999999999999998"/>
    <x v="2"/>
    <x v="3"/>
    <n v="2"/>
  </r>
  <r>
    <d v="2020-10-21T00:00:00"/>
    <n v="2.37"/>
    <x v="2"/>
    <x v="3"/>
    <n v="2"/>
  </r>
  <r>
    <d v="2020-10-22T00:00:00"/>
    <n v="2.33"/>
    <x v="2"/>
    <x v="3"/>
    <n v="2"/>
  </r>
  <r>
    <d v="2020-10-23T00:00:00"/>
    <n v="2.37"/>
    <x v="2"/>
    <x v="3"/>
    <n v="2"/>
  </r>
  <r>
    <d v="2020-10-26T00:00:00"/>
    <n v="2.2999999999999998"/>
    <x v="2"/>
    <x v="3"/>
    <n v="2"/>
  </r>
  <r>
    <d v="2020-10-27T00:00:00"/>
    <n v="2.2200000000000002"/>
    <x v="2"/>
    <x v="3"/>
    <n v="2"/>
  </r>
  <r>
    <d v="2020-10-28T00:00:00"/>
    <n v="2.17"/>
    <x v="2"/>
    <x v="3"/>
    <n v="2"/>
  </r>
  <r>
    <d v="2020-10-29T00:00:00"/>
    <n v="2.25"/>
    <x v="2"/>
    <x v="3"/>
    <n v="2"/>
  </r>
  <r>
    <d v="2020-10-30T00:00:00"/>
    <n v="2.2400000000000002"/>
    <x v="2"/>
    <x v="3"/>
    <n v="2"/>
  </r>
  <r>
    <d v="2020-11-02T00:00:00"/>
    <n v="2.2200000000000002"/>
    <x v="2"/>
    <x v="3"/>
    <n v="2"/>
  </r>
  <r>
    <d v="2020-11-03T00:00:00"/>
    <n v="2.2799999999999998"/>
    <x v="2"/>
    <x v="3"/>
    <n v="2"/>
  </r>
  <r>
    <d v="2020-11-04T00:00:00"/>
    <n v="2.35"/>
    <x v="2"/>
    <x v="3"/>
    <n v="2"/>
  </r>
  <r>
    <d v="2020-11-05T00:00:00"/>
    <n v="2.3250000000000002"/>
    <x v="2"/>
    <x v="3"/>
    <n v="2"/>
  </r>
  <r>
    <d v="2020-11-06T00:00:00"/>
    <n v="2.37"/>
    <x v="2"/>
    <x v="3"/>
    <n v="2"/>
  </r>
  <r>
    <d v="2020-11-09T00:00:00"/>
    <n v="2.39"/>
    <x v="2"/>
    <x v="3"/>
    <n v="2"/>
  </r>
  <r>
    <d v="2020-11-10T00:00:00"/>
    <n v="2.4"/>
    <x v="2"/>
    <x v="3"/>
    <n v="2"/>
  </r>
  <r>
    <d v="2020-11-11T00:00:00"/>
    <n v="2.35"/>
    <x v="2"/>
    <x v="3"/>
    <n v="2"/>
  </r>
  <r>
    <d v="2020-11-12T00:00:00"/>
    <n v="2.59"/>
    <x v="2"/>
    <x v="3"/>
    <n v="2"/>
  </r>
  <r>
    <d v="2020-11-13T00:00:00"/>
    <n v="2.35"/>
    <x v="2"/>
    <x v="3"/>
    <n v="2"/>
  </r>
  <r>
    <d v="2020-11-16T00:00:00"/>
    <n v="2.31"/>
    <x v="2"/>
    <x v="3"/>
    <n v="2"/>
  </r>
  <r>
    <d v="2020-11-17T00:00:00"/>
    <n v="2.27"/>
    <x v="2"/>
    <x v="3"/>
    <n v="2"/>
  </r>
  <r>
    <d v="2020-11-18T00:00:00"/>
    <n v="2.2599999999999998"/>
    <x v="2"/>
    <x v="3"/>
    <n v="2"/>
  </r>
  <r>
    <d v="2020-11-19T00:00:00"/>
    <n v="2.31"/>
    <x v="2"/>
    <x v="3"/>
    <n v="2"/>
  </r>
  <r>
    <d v="2020-11-20T00:00:00"/>
    <n v="2.34"/>
    <x v="2"/>
    <x v="3"/>
    <n v="2"/>
  </r>
  <r>
    <d v="2020-11-23T00:00:00"/>
    <n v="2.38"/>
    <x v="2"/>
    <x v="3"/>
    <n v="2"/>
  </r>
  <r>
    <d v="2020-11-24T00:00:00"/>
    <n v="2.54"/>
    <x v="2"/>
    <x v="3"/>
    <n v="2"/>
  </r>
  <r>
    <d v="2020-11-25T00:00:00"/>
    <n v="2.57"/>
    <x v="2"/>
    <x v="3"/>
    <n v="2"/>
  </r>
  <r>
    <d v="2020-11-27T00:00:00"/>
    <n v="2.7"/>
    <x v="2"/>
    <x v="3"/>
    <n v="2"/>
  </r>
  <r>
    <d v="2020-11-30T00:00:00"/>
    <n v="2.7"/>
    <x v="2"/>
    <x v="3"/>
    <n v="2"/>
  </r>
  <r>
    <d v="2020-12-01T00:00:00"/>
    <n v="2.89"/>
    <x v="2"/>
    <x v="3"/>
    <n v="2"/>
  </r>
  <r>
    <d v="2020-12-02T00:00:00"/>
    <n v="2.76"/>
    <x v="2"/>
    <x v="3"/>
    <n v="2"/>
  </r>
  <r>
    <d v="2020-12-03T00:00:00"/>
    <n v="2.73"/>
    <x v="2"/>
    <x v="3"/>
    <n v="2"/>
  </r>
  <r>
    <d v="2020-12-04T00:00:00"/>
    <n v="2.73"/>
    <x v="2"/>
    <x v="3"/>
    <n v="2"/>
  </r>
  <r>
    <d v="2020-12-07T00:00:00"/>
    <n v="2.74"/>
    <x v="2"/>
    <x v="3"/>
    <n v="2"/>
  </r>
  <r>
    <d v="2020-12-08T00:00:00"/>
    <n v="2.68"/>
    <x v="2"/>
    <x v="3"/>
    <n v="2"/>
  </r>
  <r>
    <d v="2020-12-09T00:00:00"/>
    <n v="2.71"/>
    <x v="2"/>
    <x v="3"/>
    <n v="2"/>
  </r>
  <r>
    <d v="2020-12-10T00:00:00"/>
    <n v="2.73"/>
    <x v="2"/>
    <x v="3"/>
    <n v="2"/>
  </r>
  <r>
    <d v="2020-12-11T00:00:00"/>
    <n v="2.78"/>
    <x v="2"/>
    <x v="3"/>
    <n v="2"/>
  </r>
  <r>
    <d v="2020-12-14T00:00:00"/>
    <n v="2.8"/>
    <x v="2"/>
    <x v="3"/>
    <n v="2"/>
  </r>
  <r>
    <d v="2020-12-15T00:00:00"/>
    <n v="2.95"/>
    <x v="2"/>
    <x v="3"/>
    <n v="2"/>
  </r>
  <r>
    <d v="2020-12-16T00:00:00"/>
    <n v="2.97"/>
    <x v="2"/>
    <x v="3"/>
    <n v="2"/>
  </r>
  <r>
    <d v="2020-12-17T00:00:00"/>
    <n v="3.09"/>
    <x v="2"/>
    <x v="3"/>
    <n v="2"/>
  </r>
  <r>
    <d v="2020-12-18T00:00:00"/>
    <n v="2.96"/>
    <x v="2"/>
    <x v="3"/>
    <n v="2"/>
  </r>
  <r>
    <d v="2020-12-21T00:00:00"/>
    <n v="2.98"/>
    <x v="2"/>
    <x v="3"/>
    <n v="2"/>
  </r>
  <r>
    <d v="2020-12-22T00:00:00"/>
    <n v="2.99"/>
    <x v="2"/>
    <x v="3"/>
    <n v="2"/>
  </r>
  <r>
    <d v="2020-12-23T00:00:00"/>
    <n v="3.17"/>
    <x v="2"/>
    <x v="3"/>
    <n v="2"/>
  </r>
  <r>
    <d v="2020-12-24T00:00:00"/>
    <n v="3.69"/>
    <x v="2"/>
    <x v="3"/>
    <n v="2"/>
  </r>
  <r>
    <d v="2020-12-28T00:00:00"/>
    <n v="4.07"/>
    <x v="2"/>
    <x v="3"/>
    <n v="2"/>
  </r>
  <r>
    <d v="2020-12-29T00:00:00"/>
    <n v="3.61"/>
    <x v="2"/>
    <x v="3"/>
    <n v="2"/>
  </r>
  <r>
    <d v="2020-12-30T00:00:00"/>
    <n v="4"/>
    <x v="2"/>
    <x v="3"/>
    <n v="2"/>
  </r>
  <r>
    <d v="2020-12-31T00:00:00"/>
    <n v="4"/>
    <x v="2"/>
    <x v="3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B2625-8550-46D9-84E4-BC407F4F1B2B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L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C73B-DF14-471E-BAC9-1F38530C851F}">
  <dimension ref="A1:N155"/>
  <sheetViews>
    <sheetView tabSelected="1" topLeftCell="A123" workbookViewId="0">
      <selection activeCell="B142" sqref="B142"/>
    </sheetView>
  </sheetViews>
  <sheetFormatPr defaultColWidth="24.7109375" defaultRowHeight="15" x14ac:dyDescent="0.25"/>
  <cols>
    <col min="1" max="1" width="43.28515625" bestFit="1" customWidth="1"/>
    <col min="2" max="2" width="12.140625" bestFit="1" customWidth="1"/>
    <col min="3" max="12" width="12.85546875" bestFit="1" customWidth="1"/>
    <col min="13" max="13" width="12.140625" bestFit="1" customWidth="1"/>
    <col min="14" max="14" width="12.85546875" bestFit="1" customWidth="1"/>
  </cols>
  <sheetData>
    <row r="1" spans="1:14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 t="s">
        <v>1</v>
      </c>
      <c r="N1" s="6">
        <v>43008</v>
      </c>
    </row>
    <row r="2" spans="1:14" x14ac:dyDescent="0.25">
      <c r="A2" s="1" t="s">
        <v>4</v>
      </c>
      <c r="B2">
        <v>2.4708297785018245</v>
      </c>
      <c r="C2">
        <v>2.4022437606850273</v>
      </c>
      <c r="D2">
        <v>2.1895097639792547</v>
      </c>
      <c r="E2">
        <v>2.314235710404994</v>
      </c>
      <c r="F2">
        <v>2.3514778074723126</v>
      </c>
      <c r="G2">
        <v>1.8359479614758205</v>
      </c>
      <c r="H2">
        <v>1.8235188577955195</v>
      </c>
      <c r="I2">
        <v>2.2021539661008274</v>
      </c>
      <c r="J2">
        <v>4.28292782924217</v>
      </c>
      <c r="K2">
        <v>6.3737400939237405</v>
      </c>
      <c r="L2">
        <v>7.0659475970326273</v>
      </c>
      <c r="M2">
        <v>1.0104251679484757</v>
      </c>
      <c r="N2">
        <v>1.1317647812247924</v>
      </c>
    </row>
    <row r="3" spans="1:14" x14ac:dyDescent="0.25">
      <c r="A3" s="1" t="s">
        <v>6</v>
      </c>
      <c r="B3">
        <v>0.52488797288451228</v>
      </c>
      <c r="C3">
        <v>0.45383414906962383</v>
      </c>
      <c r="D3">
        <v>0.30269476521424282</v>
      </c>
      <c r="E3">
        <v>0.48630920354236268</v>
      </c>
      <c r="F3">
        <v>0.44202240840342322</v>
      </c>
      <c r="G3">
        <v>0.39602266101823058</v>
      </c>
      <c r="H3">
        <v>4.2961524101464636E-2</v>
      </c>
      <c r="I3">
        <v>0.24646307841523873</v>
      </c>
      <c r="J3">
        <v>1.5932752725886941</v>
      </c>
      <c r="K3">
        <v>3.3679823404179543</v>
      </c>
      <c r="L3">
        <v>3.5631452867858853</v>
      </c>
      <c r="M3">
        <v>1.8666000635209075E-2</v>
      </c>
      <c r="N3">
        <v>1.9344491922649283E-3</v>
      </c>
    </row>
    <row r="4" spans="1:14" x14ac:dyDescent="0.25">
      <c r="A4" s="1" t="s">
        <v>12</v>
      </c>
      <c r="B4">
        <v>-8.1946102448401774E-3</v>
      </c>
      <c r="C4">
        <v>-3.8613266132924748E-2</v>
      </c>
      <c r="D4">
        <v>-3.886376932132915E-2</v>
      </c>
      <c r="E4">
        <v>-3.1507943075189199E-2</v>
      </c>
      <c r="F4">
        <v>-7.4926637517149036E-2</v>
      </c>
      <c r="G4">
        <v>-9.9222977116001157E-2</v>
      </c>
      <c r="H4">
        <v>-3.5772266662607528E-2</v>
      </c>
      <c r="I4">
        <v>-4.2743137097796521E-2</v>
      </c>
      <c r="J4">
        <v>-4.3076474809049678E-2</v>
      </c>
      <c r="K4">
        <v>-0.10643041490344557</v>
      </c>
      <c r="L4">
        <v>-5.4231404112975432E-2</v>
      </c>
      <c r="M4">
        <v>1.3889303173717275E-2</v>
      </c>
      <c r="N4">
        <v>-2.6556302537705911E-2</v>
      </c>
    </row>
    <row r="5" spans="1:14" x14ac:dyDescent="0.25">
      <c r="A5" s="1" t="s">
        <v>15</v>
      </c>
      <c r="B5">
        <v>0.30616919886484617</v>
      </c>
      <c r="C5">
        <v>0.26899706559513153</v>
      </c>
      <c r="D5">
        <v>0.25417509472749894</v>
      </c>
      <c r="E5">
        <v>0.33275462505423137</v>
      </c>
      <c r="F5">
        <v>0.32230945744712564</v>
      </c>
      <c r="G5">
        <v>0.31369221662727531</v>
      </c>
      <c r="H5">
        <v>0.23977393290586832</v>
      </c>
      <c r="I5">
        <v>0.30611734850711292</v>
      </c>
      <c r="J5">
        <v>0.31013187263020842</v>
      </c>
      <c r="K5">
        <v>0.29610636887431335</v>
      </c>
      <c r="L5">
        <v>0.31080835854034544</v>
      </c>
      <c r="M5">
        <v>0.31463545741857357</v>
      </c>
      <c r="N5">
        <v>0.29205001599368963</v>
      </c>
    </row>
    <row r="6" spans="1:14" x14ac:dyDescent="0.25">
      <c r="A6" s="1" t="s">
        <v>17</v>
      </c>
      <c r="B6">
        <v>0.45167894118402691</v>
      </c>
      <c r="C6">
        <v>0.47561491207708628</v>
      </c>
      <c r="D6">
        <v>0.37113176084663058</v>
      </c>
      <c r="E6">
        <v>0.38280549904432853</v>
      </c>
      <c r="F6">
        <v>0.36974592101972614</v>
      </c>
      <c r="G6">
        <v>0.54918683373694599</v>
      </c>
      <c r="H6">
        <v>0.41972761783212964</v>
      </c>
      <c r="I6">
        <v>0.3569313965110012</v>
      </c>
      <c r="J6">
        <v>0.16822332226120551</v>
      </c>
      <c r="K6">
        <v>0.13203921567498358</v>
      </c>
      <c r="L6">
        <v>0.11471109370525147</v>
      </c>
      <c r="M6">
        <v>1.5555587950096763</v>
      </c>
      <c r="N6">
        <v>1.4540107838429617</v>
      </c>
    </row>
    <row r="7" spans="1:14" x14ac:dyDescent="0.25">
      <c r="A7" s="1" t="s">
        <v>18</v>
      </c>
      <c r="B7">
        <v>2.5946093750000001</v>
      </c>
      <c r="C7">
        <v>2.3361875000000003</v>
      </c>
      <c r="D7">
        <v>1.6563809523809523</v>
      </c>
      <c r="E7">
        <v>2.1182741935483866</v>
      </c>
      <c r="F7">
        <v>2.2574531250000005</v>
      </c>
      <c r="G7">
        <v>2.0956093750000004</v>
      </c>
      <c r="H7">
        <v>2.0949047619047616</v>
      </c>
      <c r="I7">
        <v>2.3292459016393448</v>
      </c>
      <c r="J7">
        <v>2.8377142857142861</v>
      </c>
      <c r="K7">
        <v>4.0373650793650793</v>
      </c>
      <c r="L7">
        <v>4.5147968749999992</v>
      </c>
      <c r="M7">
        <v>4.9873250000000011</v>
      </c>
    </row>
    <row r="8" spans="1:14" x14ac:dyDescent="0.25">
      <c r="A8" s="1"/>
    </row>
    <row r="9" spans="1:14" x14ac:dyDescent="0.25">
      <c r="A9" s="1"/>
    </row>
    <row r="10" spans="1:14" ht="15.75" thickBot="1" x14ac:dyDescent="0.3">
      <c r="A10" s="1"/>
    </row>
    <row r="11" spans="1:14" x14ac:dyDescent="0.25">
      <c r="A11" s="19"/>
      <c r="B11" s="19" t="s">
        <v>4</v>
      </c>
      <c r="C11" s="19" t="s">
        <v>6</v>
      </c>
      <c r="D11" s="19" t="s">
        <v>12</v>
      </c>
      <c r="E11" s="19" t="s">
        <v>15</v>
      </c>
      <c r="F11" s="19" t="s">
        <v>17</v>
      </c>
      <c r="G11" s="19" t="s">
        <v>18</v>
      </c>
    </row>
    <row r="12" spans="1:14" x14ac:dyDescent="0.25">
      <c r="A12" s="17" t="s">
        <v>4</v>
      </c>
      <c r="B12" s="17">
        <v>1</v>
      </c>
      <c r="C12" s="17"/>
      <c r="D12" s="17"/>
      <c r="E12" s="17"/>
      <c r="F12" s="17"/>
      <c r="G12" s="17"/>
    </row>
    <row r="13" spans="1:14" x14ac:dyDescent="0.25">
      <c r="A13" s="17" t="s">
        <v>6</v>
      </c>
      <c r="B13" s="17">
        <v>0.98808610686816745</v>
      </c>
      <c r="C13" s="17">
        <v>1</v>
      </c>
      <c r="D13" s="17"/>
      <c r="E13" s="17"/>
      <c r="F13" s="17"/>
      <c r="G13" s="17"/>
    </row>
    <row r="14" spans="1:14" x14ac:dyDescent="0.25">
      <c r="A14" s="17" t="s">
        <v>12</v>
      </c>
      <c r="B14" s="17">
        <v>-0.48339716527034204</v>
      </c>
      <c r="C14" s="17">
        <v>-0.49085853724630535</v>
      </c>
      <c r="D14" s="17">
        <v>1</v>
      </c>
      <c r="E14" s="17"/>
      <c r="F14" s="17"/>
      <c r="G14" s="17"/>
    </row>
    <row r="15" spans="1:14" x14ac:dyDescent="0.25">
      <c r="A15" s="17" t="s">
        <v>15</v>
      </c>
      <c r="B15" s="17">
        <v>0.14807331917464148</v>
      </c>
      <c r="C15" s="17">
        <v>0.18980303344878008</v>
      </c>
      <c r="D15" s="17">
        <v>-8.1939250034701705E-2</v>
      </c>
      <c r="E15" s="17">
        <v>1</v>
      </c>
      <c r="F15" s="17"/>
      <c r="G15" s="17"/>
    </row>
    <row r="16" spans="1:14" x14ac:dyDescent="0.25">
      <c r="A16" s="17" t="s">
        <v>17</v>
      </c>
      <c r="B16" s="17">
        <v>-0.64422775249300146</v>
      </c>
      <c r="C16" s="17">
        <v>-0.5406851394499913</v>
      </c>
      <c r="D16" s="17">
        <v>0.55769454180412503</v>
      </c>
      <c r="E16" s="17">
        <v>4.5338593129131133E-2</v>
      </c>
      <c r="F16" s="17">
        <v>1</v>
      </c>
      <c r="G16" s="17"/>
    </row>
    <row r="17" spans="1:7" ht="15.75" thickBot="1" x14ac:dyDescent="0.3">
      <c r="A17" s="18" t="s">
        <v>18</v>
      </c>
      <c r="B17" s="18">
        <v>0.49177246541231506</v>
      </c>
      <c r="C17" s="18">
        <v>0.57606517331411244</v>
      </c>
      <c r="D17" s="18">
        <v>0.14211458137043931</v>
      </c>
      <c r="E17" s="18">
        <v>0.31871440961774977</v>
      </c>
      <c r="F17" s="18">
        <v>0.35974565589820828</v>
      </c>
      <c r="G17" s="18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4</v>
      </c>
      <c r="C21" s="1" t="s">
        <v>6</v>
      </c>
      <c r="D21" s="1" t="s">
        <v>12</v>
      </c>
      <c r="E21" s="1" t="s">
        <v>15</v>
      </c>
      <c r="F21" s="1" t="s">
        <v>17</v>
      </c>
      <c r="G21" s="1" t="s">
        <v>18</v>
      </c>
    </row>
    <row r="22" spans="1:7" ht="15.75" thickBot="1" x14ac:dyDescent="0.3">
      <c r="A22" s="6">
        <v>43100</v>
      </c>
      <c r="B22">
        <v>1.0104251679484757</v>
      </c>
      <c r="C22">
        <v>1.8666000635209075E-2</v>
      </c>
      <c r="D22">
        <v>1.3889303173717275E-2</v>
      </c>
      <c r="E22">
        <v>0.31463545741857357</v>
      </c>
      <c r="F22">
        <v>1.5555587950096763</v>
      </c>
      <c r="G22">
        <v>4.9873250000000011</v>
      </c>
    </row>
    <row r="23" spans="1:7" ht="15.75" thickBot="1" x14ac:dyDescent="0.3">
      <c r="A23" s="6">
        <v>43190</v>
      </c>
      <c r="B23">
        <v>7.0659475970326273</v>
      </c>
      <c r="C23">
        <v>3.5631452867858853</v>
      </c>
      <c r="D23">
        <v>-5.4231404112975432E-2</v>
      </c>
      <c r="E23">
        <v>0.31080835854034544</v>
      </c>
      <c r="F23">
        <v>0.11471109370525147</v>
      </c>
      <c r="G23">
        <v>4.5147968749999992</v>
      </c>
    </row>
    <row r="24" spans="1:7" ht="15.75" thickBot="1" x14ac:dyDescent="0.3">
      <c r="A24" s="6">
        <v>43281</v>
      </c>
      <c r="B24">
        <v>6.3737400939237405</v>
      </c>
      <c r="C24">
        <v>3.3679823404179543</v>
      </c>
      <c r="D24">
        <v>-0.10643041490344557</v>
      </c>
      <c r="E24">
        <v>0.29610636887431335</v>
      </c>
      <c r="F24">
        <v>0.13203921567498358</v>
      </c>
      <c r="G24">
        <v>4.0373650793650793</v>
      </c>
    </row>
    <row r="25" spans="1:7" ht="15.75" thickBot="1" x14ac:dyDescent="0.3">
      <c r="A25" s="6">
        <v>43373</v>
      </c>
      <c r="B25">
        <v>4.28292782924217</v>
      </c>
      <c r="C25">
        <v>1.5932752725886941</v>
      </c>
      <c r="D25">
        <v>-4.3076474809049678E-2</v>
      </c>
      <c r="E25">
        <v>0.31013187263020842</v>
      </c>
      <c r="F25">
        <v>0.16822332226120551</v>
      </c>
      <c r="G25">
        <v>2.8377142857142861</v>
      </c>
    </row>
    <row r="26" spans="1:7" ht="15.75" thickBot="1" x14ac:dyDescent="0.3">
      <c r="A26" s="6">
        <v>43465</v>
      </c>
      <c r="B26">
        <v>2.2021539661008274</v>
      </c>
      <c r="C26">
        <v>0.24646307841523873</v>
      </c>
      <c r="D26">
        <v>-4.2743137097796521E-2</v>
      </c>
      <c r="E26">
        <v>0.30611734850711292</v>
      </c>
      <c r="F26">
        <v>0.3569313965110012</v>
      </c>
      <c r="G26">
        <v>2.3292459016393448</v>
      </c>
    </row>
    <row r="27" spans="1:7" ht="15.75" thickBot="1" x14ac:dyDescent="0.3">
      <c r="A27" s="6">
        <v>43555</v>
      </c>
      <c r="B27">
        <v>1.8235188577955195</v>
      </c>
      <c r="C27">
        <v>4.2961524101464636E-2</v>
      </c>
      <c r="D27">
        <v>-3.5772266662607528E-2</v>
      </c>
      <c r="E27">
        <v>0.23977393290586832</v>
      </c>
      <c r="F27">
        <v>0.41972761783212964</v>
      </c>
      <c r="G27">
        <v>2.0949047619047616</v>
      </c>
    </row>
    <row r="28" spans="1:7" ht="15.75" thickBot="1" x14ac:dyDescent="0.3">
      <c r="A28" s="6">
        <v>43646</v>
      </c>
      <c r="B28">
        <v>1.8359479614758205</v>
      </c>
      <c r="C28">
        <v>0.39602266101823058</v>
      </c>
      <c r="D28">
        <v>-9.9222977116001157E-2</v>
      </c>
      <c r="E28">
        <v>0.31369221662727531</v>
      </c>
      <c r="F28">
        <v>0.54918683373694599</v>
      </c>
      <c r="G28">
        <v>2.0956093750000004</v>
      </c>
    </row>
    <row r="29" spans="1:7" ht="15.75" thickBot="1" x14ac:dyDescent="0.3">
      <c r="A29" s="6">
        <v>43738</v>
      </c>
      <c r="B29">
        <v>2.3514778074723126</v>
      </c>
      <c r="C29">
        <v>0.44202240840342322</v>
      </c>
      <c r="D29">
        <v>-7.4926637517149036E-2</v>
      </c>
      <c r="E29">
        <v>0.32230945744712564</v>
      </c>
      <c r="F29">
        <v>0.36974592101972614</v>
      </c>
      <c r="G29">
        <v>2.2574531250000005</v>
      </c>
    </row>
    <row r="30" spans="1:7" ht="15.75" thickBot="1" x14ac:dyDescent="0.3">
      <c r="A30" s="6">
        <v>43830</v>
      </c>
      <c r="B30">
        <v>2.314235710404994</v>
      </c>
      <c r="C30">
        <v>0.48630920354236268</v>
      </c>
      <c r="D30">
        <v>-3.1507943075189199E-2</v>
      </c>
      <c r="E30">
        <v>0.33275462505423137</v>
      </c>
      <c r="F30">
        <v>0.38280549904432853</v>
      </c>
      <c r="G30">
        <v>2.1182741935483866</v>
      </c>
    </row>
    <row r="31" spans="1:7" ht="15.75" thickBot="1" x14ac:dyDescent="0.3">
      <c r="A31" s="6">
        <v>43921</v>
      </c>
      <c r="B31">
        <v>2.1895097639792547</v>
      </c>
      <c r="C31">
        <v>0.30269476521424282</v>
      </c>
      <c r="D31">
        <v>-3.886376932132915E-2</v>
      </c>
      <c r="E31">
        <v>0.25417509472749894</v>
      </c>
      <c r="F31">
        <v>0.37113176084663058</v>
      </c>
      <c r="G31">
        <v>1.6563809523809523</v>
      </c>
    </row>
    <row r="32" spans="1:7" ht="15.75" thickBot="1" x14ac:dyDescent="0.3">
      <c r="A32" s="6">
        <v>44012</v>
      </c>
      <c r="B32">
        <v>2.4022437606850273</v>
      </c>
      <c r="C32">
        <v>0.45383414906962383</v>
      </c>
      <c r="D32">
        <v>-3.8613266132924748E-2</v>
      </c>
      <c r="E32">
        <v>0.26899706559513153</v>
      </c>
      <c r="F32">
        <v>0.47561491207708628</v>
      </c>
      <c r="G32">
        <v>2.3361875000000003</v>
      </c>
    </row>
    <row r="33" spans="1:7" ht="15.75" thickBot="1" x14ac:dyDescent="0.3">
      <c r="A33" s="6">
        <v>44104</v>
      </c>
      <c r="B33">
        <v>2.4708297785018245</v>
      </c>
      <c r="C33">
        <v>0.52488797288451228</v>
      </c>
      <c r="D33">
        <v>-8.1946102448401774E-3</v>
      </c>
      <c r="E33">
        <v>0.30616919886484617</v>
      </c>
      <c r="F33">
        <v>0.45167894118402691</v>
      </c>
      <c r="G33">
        <v>2.5946093750000001</v>
      </c>
    </row>
    <row r="37" spans="1:7" x14ac:dyDescent="0.25">
      <c r="A37" t="s">
        <v>156</v>
      </c>
    </row>
    <row r="38" spans="1:7" ht="15.75" thickBot="1" x14ac:dyDescent="0.3"/>
    <row r="39" spans="1:7" x14ac:dyDescent="0.25">
      <c r="A39" s="20" t="s">
        <v>157</v>
      </c>
      <c r="B39" s="20"/>
    </row>
    <row r="40" spans="1:7" x14ac:dyDescent="0.25">
      <c r="A40" s="17" t="s">
        <v>158</v>
      </c>
      <c r="B40" s="17">
        <v>0.98890508495624596</v>
      </c>
    </row>
    <row r="41" spans="1:7" x14ac:dyDescent="0.25">
      <c r="A41" s="17" t="s">
        <v>159</v>
      </c>
      <c r="B41" s="17">
        <v>0.97793326705232009</v>
      </c>
    </row>
    <row r="42" spans="1:7" x14ac:dyDescent="0.25">
      <c r="A42" s="17" t="s">
        <v>160</v>
      </c>
      <c r="B42" s="17">
        <v>0.95954432292925362</v>
      </c>
    </row>
    <row r="43" spans="1:7" x14ac:dyDescent="0.25">
      <c r="A43" s="17" t="s">
        <v>161</v>
      </c>
      <c r="B43" s="17">
        <v>0.21689305450055918</v>
      </c>
    </row>
    <row r="44" spans="1:7" ht="15.75" thickBot="1" x14ac:dyDescent="0.3">
      <c r="A44" s="18" t="s">
        <v>162</v>
      </c>
      <c r="B44" s="18">
        <v>12</v>
      </c>
    </row>
    <row r="46" spans="1:7" ht="15.75" thickBot="1" x14ac:dyDescent="0.3">
      <c r="A46" t="s">
        <v>163</v>
      </c>
    </row>
    <row r="47" spans="1:7" x14ac:dyDescent="0.25">
      <c r="A47" s="19"/>
      <c r="B47" s="19" t="s">
        <v>168</v>
      </c>
      <c r="C47" s="19" t="s">
        <v>169</v>
      </c>
      <c r="D47" s="19" t="s">
        <v>170</v>
      </c>
      <c r="E47" s="19" t="s">
        <v>171</v>
      </c>
      <c r="F47" s="19" t="s">
        <v>172</v>
      </c>
    </row>
    <row r="48" spans="1:7" x14ac:dyDescent="0.25">
      <c r="A48" s="17" t="s">
        <v>164</v>
      </c>
      <c r="B48" s="17">
        <v>5</v>
      </c>
      <c r="C48" s="17">
        <v>12.508744481340971</v>
      </c>
      <c r="D48" s="17">
        <v>2.501748896268194</v>
      </c>
      <c r="E48" s="17">
        <v>53.18050131141716</v>
      </c>
      <c r="F48" s="17">
        <v>6.8772514090090401E-5</v>
      </c>
    </row>
    <row r="49" spans="1:9" x14ac:dyDescent="0.25">
      <c r="A49" s="17" t="s">
        <v>165</v>
      </c>
      <c r="B49" s="17">
        <v>6</v>
      </c>
      <c r="C49" s="17">
        <v>0.28225558254349525</v>
      </c>
      <c r="D49" s="17">
        <v>4.704259709058254E-2</v>
      </c>
      <c r="E49" s="17"/>
      <c r="F49" s="17"/>
    </row>
    <row r="50" spans="1:9" ht="15.75" thickBot="1" x14ac:dyDescent="0.3">
      <c r="A50" s="18" t="s">
        <v>166</v>
      </c>
      <c r="B50" s="18">
        <v>11</v>
      </c>
      <c r="C50" s="18">
        <v>12.791000063884466</v>
      </c>
      <c r="D50" s="18"/>
      <c r="E50" s="18"/>
      <c r="F50" s="18"/>
    </row>
    <row r="51" spans="1:9" ht="15.75" thickBot="1" x14ac:dyDescent="0.3"/>
    <row r="52" spans="1:9" x14ac:dyDescent="0.25">
      <c r="A52" s="19"/>
      <c r="B52" s="19" t="s">
        <v>173</v>
      </c>
      <c r="C52" s="19" t="s">
        <v>161</v>
      </c>
      <c r="D52" s="19" t="s">
        <v>174</v>
      </c>
      <c r="E52" s="19" t="s">
        <v>175</v>
      </c>
      <c r="F52" s="19" t="s">
        <v>176</v>
      </c>
      <c r="G52" s="19" t="s">
        <v>177</v>
      </c>
      <c r="H52" s="19" t="s">
        <v>178</v>
      </c>
      <c r="I52" s="19" t="s">
        <v>179</v>
      </c>
    </row>
    <row r="53" spans="1:9" x14ac:dyDescent="0.25">
      <c r="A53" s="17" t="s">
        <v>167</v>
      </c>
      <c r="B53" s="17">
        <v>-2.7566245861722871</v>
      </c>
      <c r="C53" s="17">
        <v>1.8815595791825928</v>
      </c>
      <c r="D53" s="17">
        <v>-1.4650743014844363</v>
      </c>
      <c r="E53" s="17">
        <v>0.19324809508632082</v>
      </c>
      <c r="F53" s="17">
        <v>-7.3606350191095151</v>
      </c>
      <c r="G53" s="17">
        <v>1.8473858467649409</v>
      </c>
      <c r="H53" s="17">
        <v>-7.3606350191095151</v>
      </c>
      <c r="I53" s="17">
        <v>1.8473858467649409</v>
      </c>
    </row>
    <row r="54" spans="1:9" x14ac:dyDescent="0.25">
      <c r="A54" s="17" t="s">
        <v>4</v>
      </c>
      <c r="B54" s="17">
        <v>1.3635219413214337</v>
      </c>
      <c r="C54" s="17">
        <v>0.71423049323677346</v>
      </c>
      <c r="D54" s="17">
        <v>1.9090783076793314</v>
      </c>
      <c r="E54" s="17">
        <v>0.1048418159791436</v>
      </c>
      <c r="F54" s="17">
        <v>-0.38413711702874442</v>
      </c>
      <c r="G54" s="17">
        <v>3.1111809996716118</v>
      </c>
      <c r="H54" s="17">
        <v>-0.38413711702874442</v>
      </c>
      <c r="I54" s="17">
        <v>3.1111809996716118</v>
      </c>
    </row>
    <row r="55" spans="1:9" x14ac:dyDescent="0.25">
      <c r="A55" s="17" t="s">
        <v>6</v>
      </c>
      <c r="B55" s="17">
        <v>-0.99772211519716147</v>
      </c>
      <c r="C55" s="17">
        <v>1.0205231180356462</v>
      </c>
      <c r="D55" s="17">
        <v>-0.9776575342238466</v>
      </c>
      <c r="E55" s="17">
        <v>0.36600039961977049</v>
      </c>
      <c r="F55" s="17">
        <v>-3.494852227086001</v>
      </c>
      <c r="G55" s="17">
        <v>1.4994079966916778</v>
      </c>
      <c r="H55" s="17">
        <v>-3.494852227086001</v>
      </c>
      <c r="I55" s="17">
        <v>1.4994079966916778</v>
      </c>
    </row>
    <row r="56" spans="1:9" x14ac:dyDescent="0.25">
      <c r="A56" s="17" t="s">
        <v>12</v>
      </c>
      <c r="B56" s="17">
        <v>-0.73174460837973554</v>
      </c>
      <c r="C56" s="17">
        <v>4.1015059779846741</v>
      </c>
      <c r="D56" s="17">
        <v>-0.17840876310005704</v>
      </c>
      <c r="E56" s="17">
        <v>0.86427344750321078</v>
      </c>
      <c r="F56" s="17">
        <v>-10.767768193452373</v>
      </c>
      <c r="G56" s="17">
        <v>9.3042789766929026</v>
      </c>
      <c r="H56" s="17">
        <v>-10.767768193452373</v>
      </c>
      <c r="I56" s="17">
        <v>9.3042789766929026</v>
      </c>
    </row>
    <row r="57" spans="1:9" x14ac:dyDescent="0.25">
      <c r="A57" s="17" t="s">
        <v>15</v>
      </c>
      <c r="B57" s="17">
        <v>2.5996929091027798</v>
      </c>
      <c r="C57" s="17">
        <v>2.4539375088654007</v>
      </c>
      <c r="D57" s="17">
        <v>1.0593965411551047</v>
      </c>
      <c r="E57" s="17">
        <v>0.33019229194470995</v>
      </c>
      <c r="F57" s="17">
        <v>-3.4048758633091332</v>
      </c>
      <c r="G57" s="17">
        <v>8.6042616815146928</v>
      </c>
      <c r="H57" s="17">
        <v>-3.4048758633091332</v>
      </c>
      <c r="I57" s="17">
        <v>8.6042616815146928</v>
      </c>
    </row>
    <row r="58" spans="1:9" ht="15.75" thickBot="1" x14ac:dyDescent="0.3">
      <c r="A58" s="18" t="s">
        <v>17</v>
      </c>
      <c r="B58" s="18">
        <v>3.5754536682915945</v>
      </c>
      <c r="C58" s="18">
        <v>0.67255863581534159</v>
      </c>
      <c r="D58" s="18">
        <v>5.3161962063829256</v>
      </c>
      <c r="E58" s="18">
        <v>1.8017112631209847E-3</v>
      </c>
      <c r="F58" s="18">
        <v>1.9297619717251415</v>
      </c>
      <c r="G58" s="18">
        <v>5.2211453648580477</v>
      </c>
      <c r="H58" s="18">
        <v>1.9297619717251415</v>
      </c>
      <c r="I58" s="18">
        <v>5.2211453648580477</v>
      </c>
    </row>
    <row r="62" spans="1:9" x14ac:dyDescent="0.25">
      <c r="A62" t="s">
        <v>156</v>
      </c>
    </row>
    <row r="63" spans="1:9" ht="15.75" thickBot="1" x14ac:dyDescent="0.3"/>
    <row r="64" spans="1:9" x14ac:dyDescent="0.25">
      <c r="A64" s="20" t="s">
        <v>157</v>
      </c>
      <c r="B64" s="20"/>
    </row>
    <row r="65" spans="1:9" x14ac:dyDescent="0.25">
      <c r="A65" s="17" t="s">
        <v>158</v>
      </c>
      <c r="B65" s="17">
        <v>0.49177246541231506</v>
      </c>
    </row>
    <row r="66" spans="1:9" x14ac:dyDescent="0.25">
      <c r="A66" s="17" t="s">
        <v>159</v>
      </c>
      <c r="B66" s="17">
        <v>0.24184015773770659</v>
      </c>
    </row>
    <row r="67" spans="1:9" x14ac:dyDescent="0.25">
      <c r="A67" s="17" t="s">
        <v>160</v>
      </c>
      <c r="B67" s="17">
        <v>0.16602417351147727</v>
      </c>
    </row>
    <row r="68" spans="1:9" x14ac:dyDescent="0.25">
      <c r="A68" s="17" t="s">
        <v>161</v>
      </c>
      <c r="B68" s="17">
        <v>0.98476507811820946</v>
      </c>
    </row>
    <row r="69" spans="1:9" ht="15.75" thickBot="1" x14ac:dyDescent="0.3">
      <c r="A69" s="18" t="s">
        <v>162</v>
      </c>
      <c r="B69" s="18">
        <v>12</v>
      </c>
    </row>
    <row r="71" spans="1:9" ht="15.75" thickBot="1" x14ac:dyDescent="0.3">
      <c r="A71" t="s">
        <v>163</v>
      </c>
    </row>
    <row r="72" spans="1:9" x14ac:dyDescent="0.25">
      <c r="A72" s="19"/>
      <c r="B72" s="19" t="s">
        <v>168</v>
      </c>
      <c r="C72" s="19" t="s">
        <v>169</v>
      </c>
      <c r="D72" s="19" t="s">
        <v>170</v>
      </c>
      <c r="E72" s="19" t="s">
        <v>171</v>
      </c>
      <c r="F72" s="19" t="s">
        <v>172</v>
      </c>
    </row>
    <row r="73" spans="1:9" x14ac:dyDescent="0.25">
      <c r="A73" s="17" t="s">
        <v>164</v>
      </c>
      <c r="B73" s="17">
        <v>1</v>
      </c>
      <c r="C73" s="17">
        <v>3.0933774730728345</v>
      </c>
      <c r="D73" s="17">
        <v>3.0933774730728345</v>
      </c>
      <c r="E73" s="17">
        <v>3.1898307488309232</v>
      </c>
      <c r="F73" s="17">
        <v>0.10440235121021872</v>
      </c>
    </row>
    <row r="74" spans="1:9" x14ac:dyDescent="0.25">
      <c r="A74" s="17" t="s">
        <v>165</v>
      </c>
      <c r="B74" s="17">
        <v>10</v>
      </c>
      <c r="C74" s="17">
        <v>9.6976225908116316</v>
      </c>
      <c r="D74" s="17">
        <v>0.9697622590811632</v>
      </c>
      <c r="E74" s="17"/>
      <c r="F74" s="17"/>
    </row>
    <row r="75" spans="1:9" ht="15.75" thickBot="1" x14ac:dyDescent="0.3">
      <c r="A75" s="18" t="s">
        <v>166</v>
      </c>
      <c r="B75" s="18">
        <v>11</v>
      </c>
      <c r="C75" s="18">
        <v>12.791000063884466</v>
      </c>
      <c r="D75" s="18"/>
      <c r="E75" s="18"/>
      <c r="F75" s="18"/>
    </row>
    <row r="76" spans="1:9" ht="15.75" thickBot="1" x14ac:dyDescent="0.3"/>
    <row r="77" spans="1:9" x14ac:dyDescent="0.25">
      <c r="A77" s="19"/>
      <c r="B77" s="19" t="s">
        <v>173</v>
      </c>
      <c r="C77" s="19" t="s">
        <v>161</v>
      </c>
      <c r="D77" s="19" t="s">
        <v>174</v>
      </c>
      <c r="E77" s="19" t="s">
        <v>175</v>
      </c>
      <c r="F77" s="19" t="s">
        <v>176</v>
      </c>
      <c r="G77" s="19" t="s">
        <v>177</v>
      </c>
      <c r="H77" s="19" t="s">
        <v>178</v>
      </c>
      <c r="I77" s="19" t="s">
        <v>179</v>
      </c>
    </row>
    <row r="78" spans="1:9" x14ac:dyDescent="0.25">
      <c r="A78" s="17" t="s">
        <v>167</v>
      </c>
      <c r="B78" s="17">
        <v>1.9699444692020387</v>
      </c>
      <c r="C78" s="17">
        <v>0.55518230059280682</v>
      </c>
      <c r="D78" s="17">
        <v>3.5482839908595643</v>
      </c>
      <c r="E78" s="17">
        <v>5.2833242179930505E-3</v>
      </c>
      <c r="F78" s="17">
        <v>0.73292121531608334</v>
      </c>
      <c r="G78" s="17">
        <v>3.206967723087994</v>
      </c>
      <c r="H78" s="17">
        <v>0.73292121531608334</v>
      </c>
      <c r="I78" s="17">
        <v>3.206967723087994</v>
      </c>
    </row>
    <row r="79" spans="1:9" ht="15.75" thickBot="1" x14ac:dyDescent="0.3">
      <c r="A79" s="18" t="s">
        <v>4</v>
      </c>
      <c r="B79" s="18">
        <v>0.28137941604988492</v>
      </c>
      <c r="C79" s="18">
        <v>0.15754640729244573</v>
      </c>
      <c r="D79" s="18">
        <v>1.786009728089667</v>
      </c>
      <c r="E79" s="18">
        <v>0.10440235121021836</v>
      </c>
      <c r="F79" s="18">
        <v>-6.9655855029267133E-2</v>
      </c>
      <c r="G79" s="18">
        <v>0.63241468712903703</v>
      </c>
      <c r="H79" s="18">
        <v>-6.9655855029267133E-2</v>
      </c>
      <c r="I79" s="18">
        <v>0.63241468712903703</v>
      </c>
    </row>
    <row r="81" spans="1:9" x14ac:dyDescent="0.25">
      <c r="A81" t="s">
        <v>156</v>
      </c>
    </row>
    <row r="82" spans="1:9" ht="15.75" thickBot="1" x14ac:dyDescent="0.3"/>
    <row r="83" spans="1:9" x14ac:dyDescent="0.25">
      <c r="A83" s="20" t="s">
        <v>157</v>
      </c>
      <c r="B83" s="20"/>
    </row>
    <row r="84" spans="1:9" x14ac:dyDescent="0.25">
      <c r="A84" s="17" t="s">
        <v>158</v>
      </c>
      <c r="B84" s="17">
        <v>0.57606517331411267</v>
      </c>
    </row>
    <row r="85" spans="1:9" x14ac:dyDescent="0.25">
      <c r="A85" s="17" t="s">
        <v>159</v>
      </c>
      <c r="B85" s="17">
        <v>0.33185108390541862</v>
      </c>
    </row>
    <row r="86" spans="1:9" x14ac:dyDescent="0.25">
      <c r="A86" s="17" t="s">
        <v>160</v>
      </c>
      <c r="B86" s="17">
        <v>0.26503619229596048</v>
      </c>
    </row>
    <row r="87" spans="1:9" x14ac:dyDescent="0.25">
      <c r="A87" s="17" t="s">
        <v>161</v>
      </c>
      <c r="B87" s="17">
        <v>0.92446161783224545</v>
      </c>
    </row>
    <row r="88" spans="1:9" ht="15.75" thickBot="1" x14ac:dyDescent="0.3">
      <c r="A88" s="18" t="s">
        <v>162</v>
      </c>
      <c r="B88" s="18">
        <v>12</v>
      </c>
    </row>
    <row r="90" spans="1:9" ht="15.75" thickBot="1" x14ac:dyDescent="0.3">
      <c r="A90" t="s">
        <v>163</v>
      </c>
    </row>
    <row r="91" spans="1:9" x14ac:dyDescent="0.25">
      <c r="A91" s="19"/>
      <c r="B91" s="19" t="s">
        <v>168</v>
      </c>
      <c r="C91" s="19" t="s">
        <v>169</v>
      </c>
      <c r="D91" s="19" t="s">
        <v>170</v>
      </c>
      <c r="E91" s="19" t="s">
        <v>171</v>
      </c>
      <c r="F91" s="19" t="s">
        <v>172</v>
      </c>
    </row>
    <row r="92" spans="1:9" x14ac:dyDescent="0.25">
      <c r="A92" s="17" t="s">
        <v>164</v>
      </c>
      <c r="B92" s="17">
        <v>1</v>
      </c>
      <c r="C92" s="17">
        <v>4.2447072354343387</v>
      </c>
      <c r="D92" s="17">
        <v>4.2447072354343387</v>
      </c>
      <c r="E92" s="17">
        <v>4.9667233742611154</v>
      </c>
      <c r="F92" s="17">
        <v>4.995968012302212E-2</v>
      </c>
    </row>
    <row r="93" spans="1:9" x14ac:dyDescent="0.25">
      <c r="A93" s="17" t="s">
        <v>165</v>
      </c>
      <c r="B93" s="17">
        <v>10</v>
      </c>
      <c r="C93" s="17">
        <v>8.5462928284501274</v>
      </c>
      <c r="D93" s="17">
        <v>0.85462928284501272</v>
      </c>
      <c r="E93" s="17"/>
      <c r="F93" s="17"/>
    </row>
    <row r="94" spans="1:9" ht="15.75" thickBot="1" x14ac:dyDescent="0.3">
      <c r="A94" s="18" t="s">
        <v>166</v>
      </c>
      <c r="B94" s="18">
        <v>11</v>
      </c>
      <c r="C94" s="18">
        <v>12.791000063884466</v>
      </c>
      <c r="D94" s="18"/>
      <c r="E94" s="18"/>
      <c r="F94" s="18"/>
    </row>
    <row r="95" spans="1:9" ht="15.75" thickBot="1" x14ac:dyDescent="0.3"/>
    <row r="96" spans="1:9" x14ac:dyDescent="0.25">
      <c r="A96" s="19"/>
      <c r="B96" s="19" t="s">
        <v>173</v>
      </c>
      <c r="C96" s="19" t="s">
        <v>161</v>
      </c>
      <c r="D96" s="19" t="s">
        <v>174</v>
      </c>
      <c r="E96" s="19" t="s">
        <v>175</v>
      </c>
      <c r="F96" s="19" t="s">
        <v>176</v>
      </c>
      <c r="G96" s="19" t="s">
        <v>177</v>
      </c>
      <c r="H96" s="19" t="s">
        <v>178</v>
      </c>
      <c r="I96" s="19" t="s">
        <v>179</v>
      </c>
    </row>
    <row r="97" spans="1:9" x14ac:dyDescent="0.25">
      <c r="A97" s="17" t="s">
        <v>167</v>
      </c>
      <c r="B97" s="17">
        <v>2.3439475553670848</v>
      </c>
      <c r="C97" s="17">
        <v>0.34229501961716247</v>
      </c>
      <c r="D97" s="17">
        <v>6.8477407529582432</v>
      </c>
      <c r="E97" s="17">
        <v>4.4708239951326528E-5</v>
      </c>
      <c r="F97" s="17">
        <v>1.5812667233166811</v>
      </c>
      <c r="G97" s="17">
        <v>3.1066283874174885</v>
      </c>
      <c r="H97" s="17">
        <v>1.5812667233166811</v>
      </c>
      <c r="I97" s="17">
        <v>3.1066283874174885</v>
      </c>
    </row>
    <row r="98" spans="1:9" ht="15.75" thickBot="1" x14ac:dyDescent="0.3">
      <c r="A98" s="18" t="s">
        <v>6</v>
      </c>
      <c r="B98" s="18">
        <v>0.50116830909259469</v>
      </c>
      <c r="C98" s="18">
        <v>0.22487885163850002</v>
      </c>
      <c r="D98" s="18">
        <v>2.2286146760400523</v>
      </c>
      <c r="E98" s="18">
        <v>4.9959680123022251E-2</v>
      </c>
      <c r="F98" s="18">
        <v>1.0700276679553866E-4</v>
      </c>
      <c r="G98" s="18">
        <v>1.0022296154183938</v>
      </c>
      <c r="H98" s="18">
        <v>1.0700276679553866E-4</v>
      </c>
      <c r="I98" s="18">
        <v>1.0022296154183938</v>
      </c>
    </row>
    <row r="100" spans="1:9" x14ac:dyDescent="0.25">
      <c r="A100" t="s">
        <v>156</v>
      </c>
    </row>
    <row r="101" spans="1:9" ht="15.75" thickBot="1" x14ac:dyDescent="0.3"/>
    <row r="102" spans="1:9" x14ac:dyDescent="0.25">
      <c r="A102" s="20" t="s">
        <v>157</v>
      </c>
      <c r="B102" s="20"/>
    </row>
    <row r="103" spans="1:9" x14ac:dyDescent="0.25">
      <c r="A103" s="17" t="s">
        <v>158</v>
      </c>
      <c r="B103" s="17">
        <v>0.14211458137043964</v>
      </c>
    </row>
    <row r="104" spans="1:9" x14ac:dyDescent="0.25">
      <c r="A104" s="17" t="s">
        <v>159</v>
      </c>
      <c r="B104" s="17">
        <v>2.0196554238095313E-2</v>
      </c>
    </row>
    <row r="105" spans="1:9" x14ac:dyDescent="0.25">
      <c r="A105" s="17" t="s">
        <v>160</v>
      </c>
      <c r="B105" s="17">
        <v>-7.7783790338095155E-2</v>
      </c>
    </row>
    <row r="106" spans="1:9" x14ac:dyDescent="0.25">
      <c r="A106" s="17" t="s">
        <v>161</v>
      </c>
      <c r="B106" s="17">
        <v>1.1194939007129401</v>
      </c>
    </row>
    <row r="107" spans="1:9" ht="15.75" thickBot="1" x14ac:dyDescent="0.3">
      <c r="A107" s="18" t="s">
        <v>162</v>
      </c>
      <c r="B107" s="18">
        <v>12</v>
      </c>
    </row>
    <row r="109" spans="1:9" ht="15.75" thickBot="1" x14ac:dyDescent="0.3">
      <c r="A109" t="s">
        <v>163</v>
      </c>
    </row>
    <row r="110" spans="1:9" x14ac:dyDescent="0.25">
      <c r="A110" s="19"/>
      <c r="B110" s="19" t="s">
        <v>168</v>
      </c>
      <c r="C110" s="19" t="s">
        <v>169</v>
      </c>
      <c r="D110" s="19" t="s">
        <v>170</v>
      </c>
      <c r="E110" s="19" t="s">
        <v>171</v>
      </c>
      <c r="F110" s="19" t="s">
        <v>172</v>
      </c>
    </row>
    <row r="111" spans="1:9" x14ac:dyDescent="0.25">
      <c r="A111" s="17" t="s">
        <v>164</v>
      </c>
      <c r="B111" s="17">
        <v>1</v>
      </c>
      <c r="C111" s="17">
        <v>0.25833412654972321</v>
      </c>
      <c r="D111" s="17">
        <v>0.25833412654972321</v>
      </c>
      <c r="E111" s="17">
        <v>0.20612863044577551</v>
      </c>
      <c r="F111" s="17">
        <v>0.659513273950461</v>
      </c>
    </row>
    <row r="112" spans="1:9" x14ac:dyDescent="0.25">
      <c r="A112" s="17" t="s">
        <v>165</v>
      </c>
      <c r="B112" s="17">
        <v>10</v>
      </c>
      <c r="C112" s="17">
        <v>12.532665937334743</v>
      </c>
      <c r="D112" s="17">
        <v>1.2532665937334744</v>
      </c>
      <c r="E112" s="17"/>
      <c r="F112" s="17"/>
    </row>
    <row r="113" spans="1:9" ht="15.75" thickBot="1" x14ac:dyDescent="0.3">
      <c r="A113" s="18" t="s">
        <v>166</v>
      </c>
      <c r="B113" s="18">
        <v>11</v>
      </c>
      <c r="C113" s="18">
        <v>12.791000063884466</v>
      </c>
      <c r="D113" s="18"/>
      <c r="E113" s="18"/>
      <c r="F113" s="18"/>
    </row>
    <row r="114" spans="1:9" ht="15.75" thickBot="1" x14ac:dyDescent="0.3"/>
    <row r="115" spans="1:9" x14ac:dyDescent="0.25">
      <c r="A115" s="19"/>
      <c r="B115" s="19" t="s">
        <v>173</v>
      </c>
      <c r="C115" s="19" t="s">
        <v>161</v>
      </c>
      <c r="D115" s="19" t="s">
        <v>174</v>
      </c>
      <c r="E115" s="19" t="s">
        <v>175</v>
      </c>
      <c r="F115" s="19" t="s">
        <v>176</v>
      </c>
      <c r="G115" s="19" t="s">
        <v>177</v>
      </c>
      <c r="H115" s="19" t="s">
        <v>178</v>
      </c>
      <c r="I115" s="19" t="s">
        <v>179</v>
      </c>
    </row>
    <row r="116" spans="1:9" x14ac:dyDescent="0.25">
      <c r="A116" s="17" t="s">
        <v>167</v>
      </c>
      <c r="B116" s="17">
        <v>3.030868517450116</v>
      </c>
      <c r="C116" s="17">
        <v>0.56283422816337059</v>
      </c>
      <c r="D116" s="17">
        <v>5.3850110135277056</v>
      </c>
      <c r="E116" s="17">
        <v>3.0789401796123121E-4</v>
      </c>
      <c r="F116" s="17">
        <v>1.7767957064516027</v>
      </c>
      <c r="G116" s="17">
        <v>4.2849413284486291</v>
      </c>
      <c r="H116" s="17">
        <v>1.7767957064516027</v>
      </c>
      <c r="I116" s="17">
        <v>4.2849413284486291</v>
      </c>
    </row>
    <row r="117" spans="1:9" ht="15.75" thickBot="1" x14ac:dyDescent="0.3">
      <c r="A117" s="18" t="s">
        <v>12</v>
      </c>
      <c r="B117" s="18">
        <v>4.4855896058647096</v>
      </c>
      <c r="C117" s="18">
        <v>9.8798506111106743</v>
      </c>
      <c r="D117" s="18">
        <v>0.4540139099694796</v>
      </c>
      <c r="E117" s="18">
        <v>0.65951327395046166</v>
      </c>
      <c r="F117" s="18">
        <v>-17.528089392571317</v>
      </c>
      <c r="G117" s="18">
        <v>26.499268604300738</v>
      </c>
      <c r="H117" s="18">
        <v>-17.528089392571317</v>
      </c>
      <c r="I117" s="18">
        <v>26.499268604300738</v>
      </c>
    </row>
    <row r="119" spans="1:9" x14ac:dyDescent="0.25">
      <c r="A119" t="s">
        <v>156</v>
      </c>
    </row>
    <row r="120" spans="1:9" ht="15.75" thickBot="1" x14ac:dyDescent="0.3"/>
    <row r="121" spans="1:9" x14ac:dyDescent="0.25">
      <c r="A121" s="20" t="s">
        <v>157</v>
      </c>
      <c r="B121" s="20"/>
    </row>
    <row r="122" spans="1:9" x14ac:dyDescent="0.25">
      <c r="A122" s="17" t="s">
        <v>158</v>
      </c>
      <c r="B122" s="17">
        <v>0.31871440961775016</v>
      </c>
    </row>
    <row r="123" spans="1:9" x14ac:dyDescent="0.25">
      <c r="A123" s="17" t="s">
        <v>159</v>
      </c>
      <c r="B123" s="17">
        <v>0.10157887489799104</v>
      </c>
    </row>
    <row r="124" spans="1:9" x14ac:dyDescent="0.25">
      <c r="A124" s="17" t="s">
        <v>160</v>
      </c>
      <c r="B124" s="17">
        <v>1.1736762387790155E-2</v>
      </c>
    </row>
    <row r="125" spans="1:9" x14ac:dyDescent="0.25">
      <c r="A125" s="17" t="s">
        <v>161</v>
      </c>
      <c r="B125" s="17">
        <v>1.0719936878813676</v>
      </c>
    </row>
    <row r="126" spans="1:9" ht="15.75" thickBot="1" x14ac:dyDescent="0.3">
      <c r="A126" s="18" t="s">
        <v>162</v>
      </c>
      <c r="B126" s="18">
        <v>12</v>
      </c>
    </row>
    <row r="128" spans="1:9" ht="15.75" thickBot="1" x14ac:dyDescent="0.3">
      <c r="A128" t="s">
        <v>163</v>
      </c>
    </row>
    <row r="129" spans="1:9" x14ac:dyDescent="0.25">
      <c r="A129" s="19"/>
      <c r="B129" s="19" t="s">
        <v>168</v>
      </c>
      <c r="C129" s="19" t="s">
        <v>169</v>
      </c>
      <c r="D129" s="19" t="s">
        <v>170</v>
      </c>
      <c r="E129" s="19" t="s">
        <v>171</v>
      </c>
      <c r="F129" s="19" t="s">
        <v>172</v>
      </c>
    </row>
    <row r="130" spans="1:9" x14ac:dyDescent="0.25">
      <c r="A130" s="17" t="s">
        <v>164</v>
      </c>
      <c r="B130" s="17">
        <v>1</v>
      </c>
      <c r="C130" s="17">
        <v>1.2992953953095157</v>
      </c>
      <c r="D130" s="17">
        <v>1.2992953953095157</v>
      </c>
      <c r="E130" s="17">
        <v>1.1306376493145964</v>
      </c>
      <c r="F130" s="17">
        <v>0.31264197180437209</v>
      </c>
    </row>
    <row r="131" spans="1:9" x14ac:dyDescent="0.25">
      <c r="A131" s="17" t="s">
        <v>165</v>
      </c>
      <c r="B131" s="17">
        <v>10</v>
      </c>
      <c r="C131" s="17">
        <v>11.49170466857495</v>
      </c>
      <c r="D131" s="17">
        <v>1.1491704668574951</v>
      </c>
      <c r="E131" s="17"/>
      <c r="F131" s="17"/>
    </row>
    <row r="132" spans="1:9" ht="15.75" thickBot="1" x14ac:dyDescent="0.3">
      <c r="A132" s="18" t="s">
        <v>166</v>
      </c>
      <c r="B132" s="18">
        <v>11</v>
      </c>
      <c r="C132" s="18">
        <v>12.791000063884466</v>
      </c>
      <c r="D132" s="18"/>
      <c r="E132" s="18"/>
      <c r="F132" s="18"/>
    </row>
    <row r="133" spans="1:9" ht="15.75" thickBot="1" x14ac:dyDescent="0.3"/>
    <row r="134" spans="1:9" x14ac:dyDescent="0.25">
      <c r="A134" s="19"/>
      <c r="B134" s="19" t="s">
        <v>173</v>
      </c>
      <c r="C134" s="19" t="s">
        <v>161</v>
      </c>
      <c r="D134" s="19" t="s">
        <v>174</v>
      </c>
      <c r="E134" s="19" t="s">
        <v>175</v>
      </c>
      <c r="F134" s="19" t="s">
        <v>176</v>
      </c>
      <c r="G134" s="19" t="s">
        <v>177</v>
      </c>
      <c r="H134" s="19" t="s">
        <v>178</v>
      </c>
      <c r="I134" s="19" t="s">
        <v>179</v>
      </c>
    </row>
    <row r="135" spans="1:9" x14ac:dyDescent="0.25">
      <c r="A135" s="17" t="s">
        <v>167</v>
      </c>
      <c r="B135" s="17">
        <v>-0.77431033681782191</v>
      </c>
      <c r="C135" s="17">
        <v>3.3959751536131502</v>
      </c>
      <c r="D135" s="17">
        <v>-0.22800824558271396</v>
      </c>
      <c r="E135" s="17">
        <v>0.82423436815431916</v>
      </c>
      <c r="F135" s="17">
        <v>-8.3410145169633374</v>
      </c>
      <c r="G135" s="17">
        <v>6.7923938433276945</v>
      </c>
      <c r="H135" s="17">
        <v>-8.3410145169633374</v>
      </c>
      <c r="I135" s="17">
        <v>6.7923938433276945</v>
      </c>
    </row>
    <row r="136" spans="1:9" ht="15.75" thickBot="1" x14ac:dyDescent="0.3">
      <c r="A136" s="18" t="s">
        <v>15</v>
      </c>
      <c r="B136" s="18">
        <v>12.068109873712521</v>
      </c>
      <c r="C136" s="18">
        <v>11.349521033046027</v>
      </c>
      <c r="D136" s="18">
        <v>1.0633144639825947</v>
      </c>
      <c r="E136" s="18">
        <v>0.31264197180437242</v>
      </c>
      <c r="F136" s="18">
        <v>-13.22019889145273</v>
      </c>
      <c r="G136" s="18">
        <v>37.35641863887777</v>
      </c>
      <c r="H136" s="18">
        <v>-13.22019889145273</v>
      </c>
      <c r="I136" s="18">
        <v>37.35641863887777</v>
      </c>
    </row>
    <row r="138" spans="1:9" x14ac:dyDescent="0.25">
      <c r="A138" t="s">
        <v>156</v>
      </c>
    </row>
    <row r="139" spans="1:9" ht="15.75" thickBot="1" x14ac:dyDescent="0.3"/>
    <row r="140" spans="1:9" x14ac:dyDescent="0.25">
      <c r="A140" s="20" t="s">
        <v>157</v>
      </c>
      <c r="B140" s="20"/>
    </row>
    <row r="141" spans="1:9" x14ac:dyDescent="0.25">
      <c r="A141" s="17" t="s">
        <v>158</v>
      </c>
      <c r="B141" s="17">
        <v>0.35974565589820851</v>
      </c>
    </row>
    <row r="142" spans="1:9" x14ac:dyDescent="0.25">
      <c r="A142" s="17" t="s">
        <v>159</v>
      </c>
      <c r="B142" s="17">
        <v>0.12941693693763223</v>
      </c>
    </row>
    <row r="143" spans="1:9" x14ac:dyDescent="0.25">
      <c r="A143" s="17" t="s">
        <v>160</v>
      </c>
      <c r="B143" s="17">
        <v>4.2358630631395444E-2</v>
      </c>
    </row>
    <row r="144" spans="1:9" x14ac:dyDescent="0.25">
      <c r="A144" s="17" t="s">
        <v>161</v>
      </c>
      <c r="B144" s="17">
        <v>1.0552548514575748</v>
      </c>
    </row>
    <row r="145" spans="1:9" ht="15.75" thickBot="1" x14ac:dyDescent="0.3">
      <c r="A145" s="18" t="s">
        <v>162</v>
      </c>
      <c r="B145" s="18">
        <v>12</v>
      </c>
    </row>
    <row r="147" spans="1:9" ht="15.75" thickBot="1" x14ac:dyDescent="0.3">
      <c r="A147" t="s">
        <v>163</v>
      </c>
    </row>
    <row r="148" spans="1:9" x14ac:dyDescent="0.25">
      <c r="A148" s="19"/>
      <c r="B148" s="19" t="s">
        <v>168</v>
      </c>
      <c r="C148" s="19" t="s">
        <v>169</v>
      </c>
      <c r="D148" s="19" t="s">
        <v>170</v>
      </c>
      <c r="E148" s="19" t="s">
        <v>171</v>
      </c>
      <c r="F148" s="19" t="s">
        <v>172</v>
      </c>
    </row>
    <row r="149" spans="1:9" x14ac:dyDescent="0.25">
      <c r="A149" s="17" t="s">
        <v>164</v>
      </c>
      <c r="B149" s="17">
        <v>1</v>
      </c>
      <c r="C149" s="17">
        <v>1.6553720486369858</v>
      </c>
      <c r="D149" s="17">
        <v>1.6553720486369858</v>
      </c>
      <c r="E149" s="17">
        <v>1.486554728992711</v>
      </c>
      <c r="F149" s="17">
        <v>0.25072971015574408</v>
      </c>
    </row>
    <row r="150" spans="1:9" x14ac:dyDescent="0.25">
      <c r="A150" s="17" t="s">
        <v>165</v>
      </c>
      <c r="B150" s="17">
        <v>10</v>
      </c>
      <c r="C150" s="17">
        <v>11.13562801524748</v>
      </c>
      <c r="D150" s="17">
        <v>1.1135628015247481</v>
      </c>
      <c r="E150" s="17"/>
      <c r="F150" s="17"/>
    </row>
    <row r="151" spans="1:9" ht="15.75" thickBot="1" x14ac:dyDescent="0.3">
      <c r="A151" s="18" t="s">
        <v>166</v>
      </c>
      <c r="B151" s="18">
        <v>11</v>
      </c>
      <c r="C151" s="18">
        <v>12.791000063884466</v>
      </c>
      <c r="D151" s="18"/>
      <c r="E151" s="18"/>
      <c r="F151" s="18"/>
    </row>
    <row r="152" spans="1:9" ht="15.75" thickBot="1" x14ac:dyDescent="0.3"/>
    <row r="153" spans="1:9" x14ac:dyDescent="0.25">
      <c r="A153" s="19"/>
      <c r="B153" s="19" t="s">
        <v>173</v>
      </c>
      <c r="C153" s="19" t="s">
        <v>161</v>
      </c>
      <c r="D153" s="19" t="s">
        <v>174</v>
      </c>
      <c r="E153" s="19" t="s">
        <v>175</v>
      </c>
      <c r="F153" s="19" t="s">
        <v>176</v>
      </c>
      <c r="G153" s="19" t="s">
        <v>177</v>
      </c>
      <c r="H153" s="19" t="s">
        <v>178</v>
      </c>
      <c r="I153" s="19" t="s">
        <v>179</v>
      </c>
    </row>
    <row r="154" spans="1:9" x14ac:dyDescent="0.25">
      <c r="A154" s="17" t="s">
        <v>167</v>
      </c>
      <c r="B154" s="17">
        <v>2.3614707170592446</v>
      </c>
      <c r="C154" s="17">
        <v>0.48502975141188798</v>
      </c>
      <c r="D154" s="17">
        <v>4.8687131257106744</v>
      </c>
      <c r="E154" s="17">
        <v>6.5286312371745441E-4</v>
      </c>
      <c r="F154" s="17">
        <v>1.2807570835691724</v>
      </c>
      <c r="G154" s="17">
        <v>3.4421843505493168</v>
      </c>
      <c r="H154" s="17">
        <v>1.2807570835691724</v>
      </c>
      <c r="I154" s="17">
        <v>3.4421843505493168</v>
      </c>
    </row>
    <row r="155" spans="1:9" ht="15.75" thickBot="1" x14ac:dyDescent="0.3">
      <c r="A155" s="18" t="s">
        <v>17</v>
      </c>
      <c r="B155" s="18">
        <v>1.032700746600427</v>
      </c>
      <c r="C155" s="18">
        <v>0.84700122723604587</v>
      </c>
      <c r="D155" s="18">
        <v>1.2192435068486973</v>
      </c>
      <c r="E155" s="18">
        <v>0.2507297101557443</v>
      </c>
      <c r="F155" s="18">
        <v>-0.85453559548426172</v>
      </c>
      <c r="G155" s="18">
        <v>2.9199370886851157</v>
      </c>
      <c r="H155" s="18">
        <v>-0.85453559548426172</v>
      </c>
      <c r="I155" s="18">
        <v>2.9199370886851157</v>
      </c>
    </row>
  </sheetData>
  <sortState xmlns:xlrd2="http://schemas.microsoft.com/office/spreadsheetml/2017/richdata2" ref="A22:F33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4E7F-4817-45F8-98C9-EEFB9196342C}">
  <dimension ref="A1:N19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2" width="12.140625" bestFit="1" customWidth="1"/>
    <col min="3" max="12" width="12.85546875" bestFit="1" customWidth="1"/>
    <col min="13" max="13" width="12.140625" bestFit="1" customWidth="1"/>
    <col min="14" max="14" width="12.85546875" bestFit="1" customWidth="1"/>
  </cols>
  <sheetData>
    <row r="1" spans="1:14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 t="s">
        <v>1</v>
      </c>
      <c r="N1" s="6">
        <v>43008</v>
      </c>
    </row>
    <row r="2" spans="1:14" x14ac:dyDescent="0.25">
      <c r="A2" t="s">
        <v>2</v>
      </c>
      <c r="B2" s="3">
        <v>25983750</v>
      </c>
      <c r="C2" s="3">
        <v>24637830</v>
      </c>
      <c r="D2" s="3">
        <v>21975087</v>
      </c>
      <c r="E2" s="3">
        <v>24675772</v>
      </c>
      <c r="F2" s="3">
        <v>22482611</v>
      </c>
      <c r="G2" s="3">
        <v>22924175</v>
      </c>
      <c r="H2" s="3">
        <v>19331076</v>
      </c>
      <c r="I2" s="3">
        <v>20302666</v>
      </c>
      <c r="J2" s="3">
        <v>18970732</v>
      </c>
      <c r="K2" s="3">
        <v>17537945</v>
      </c>
      <c r="L2" s="3">
        <v>18099128</v>
      </c>
      <c r="M2" s="3">
        <v>10053205</v>
      </c>
      <c r="N2" s="3">
        <v>8306067</v>
      </c>
    </row>
    <row r="3" spans="1:14" x14ac:dyDescent="0.25">
      <c r="A3" t="s">
        <v>3</v>
      </c>
      <c r="B3" s="3">
        <v>10516204</v>
      </c>
      <c r="C3" s="3">
        <v>10256174</v>
      </c>
      <c r="D3" s="3">
        <v>10036533</v>
      </c>
      <c r="E3" s="3">
        <v>10662601</v>
      </c>
      <c r="F3" s="3">
        <v>9561056</v>
      </c>
      <c r="G3" s="3">
        <v>12486288</v>
      </c>
      <c r="H3" s="3">
        <v>10600974</v>
      </c>
      <c r="I3" s="3">
        <v>9219458</v>
      </c>
      <c r="J3" s="3">
        <v>4429384</v>
      </c>
      <c r="K3" s="3">
        <v>2751594</v>
      </c>
      <c r="L3" s="3">
        <v>2561458</v>
      </c>
      <c r="M3" s="3">
        <v>9949480</v>
      </c>
      <c r="N3" s="3">
        <v>7339040</v>
      </c>
    </row>
    <row r="4" spans="1:14" x14ac:dyDescent="0.25">
      <c r="A4" s="7" t="s">
        <v>4</v>
      </c>
      <c r="B4" s="8">
        <f>B2/B3</f>
        <v>2.4708297785018245</v>
      </c>
      <c r="C4" s="8">
        <f t="shared" ref="C4:N4" si="0">C2/C3</f>
        <v>2.4022437606850273</v>
      </c>
      <c r="D4" s="8">
        <f t="shared" si="0"/>
        <v>2.1895097639792547</v>
      </c>
      <c r="E4" s="8">
        <f t="shared" si="0"/>
        <v>2.314235710404994</v>
      </c>
      <c r="F4" s="8">
        <f t="shared" si="0"/>
        <v>2.3514778074723126</v>
      </c>
      <c r="G4" s="8">
        <f t="shared" si="0"/>
        <v>1.8359479614758205</v>
      </c>
      <c r="H4" s="8">
        <f t="shared" si="0"/>
        <v>1.8235188577955195</v>
      </c>
      <c r="I4" s="8">
        <f t="shared" si="0"/>
        <v>2.2021539661008274</v>
      </c>
      <c r="J4" s="8">
        <f t="shared" si="0"/>
        <v>4.28292782924217</v>
      </c>
      <c r="K4" s="8">
        <f t="shared" si="0"/>
        <v>6.3737400939237405</v>
      </c>
      <c r="L4" s="8">
        <f t="shared" si="0"/>
        <v>7.0659475970326273</v>
      </c>
      <c r="M4" s="8">
        <f t="shared" si="0"/>
        <v>1.0104251679484757</v>
      </c>
      <c r="N4" s="8">
        <f t="shared" si="0"/>
        <v>1.1317647812247924</v>
      </c>
    </row>
    <row r="5" spans="1:14" x14ac:dyDescent="0.25">
      <c r="A5" t="s">
        <v>5</v>
      </c>
      <c r="B5" s="3">
        <v>5519829</v>
      </c>
      <c r="C5" s="3">
        <v>4654602</v>
      </c>
      <c r="D5" s="3">
        <v>3038006</v>
      </c>
      <c r="E5" s="3">
        <v>5185321</v>
      </c>
      <c r="F5" s="3">
        <v>4226201</v>
      </c>
      <c r="G5" s="3">
        <v>4944853</v>
      </c>
      <c r="H5" s="3">
        <v>455434</v>
      </c>
      <c r="I5" s="3">
        <v>2272256</v>
      </c>
      <c r="J5" s="3">
        <v>7057228</v>
      </c>
      <c r="K5" s="3">
        <v>9267320</v>
      </c>
      <c r="L5" s="3">
        <v>9126847</v>
      </c>
      <c r="M5" s="3">
        <v>185717</v>
      </c>
      <c r="N5" s="3">
        <v>14197</v>
      </c>
    </row>
    <row r="6" spans="1:14" x14ac:dyDescent="0.25">
      <c r="A6" s="7" t="s">
        <v>6</v>
      </c>
      <c r="B6" s="8">
        <f>B5/B3</f>
        <v>0.52488797288451228</v>
      </c>
      <c r="C6" s="8">
        <f t="shared" ref="C6:N6" si="1">C5/C3</f>
        <v>0.45383414906962383</v>
      </c>
      <c r="D6" s="8">
        <f t="shared" si="1"/>
        <v>0.30269476521424282</v>
      </c>
      <c r="E6" s="8">
        <f t="shared" si="1"/>
        <v>0.48630920354236268</v>
      </c>
      <c r="F6" s="8">
        <f t="shared" si="1"/>
        <v>0.44202240840342322</v>
      </c>
      <c r="G6" s="8">
        <f t="shared" si="1"/>
        <v>0.39602266101823058</v>
      </c>
      <c r="H6" s="8">
        <f t="shared" si="1"/>
        <v>4.2961524101464636E-2</v>
      </c>
      <c r="I6" s="8">
        <f t="shared" si="1"/>
        <v>0.24646307841523873</v>
      </c>
      <c r="J6" s="8">
        <f t="shared" si="1"/>
        <v>1.5932752725886941</v>
      </c>
      <c r="K6" s="8">
        <f t="shared" si="1"/>
        <v>3.3679823404179543</v>
      </c>
      <c r="L6" s="8">
        <f t="shared" si="1"/>
        <v>3.5631452867858853</v>
      </c>
      <c r="M6" s="8">
        <f t="shared" si="1"/>
        <v>1.8666000635209075E-2</v>
      </c>
      <c r="N6" s="8">
        <f t="shared" si="1"/>
        <v>1.9344491922649283E-3</v>
      </c>
    </row>
    <row r="7" spans="1:14" x14ac:dyDescent="0.25">
      <c r="A7" t="s">
        <v>7</v>
      </c>
      <c r="B7" s="3">
        <v>-250404</v>
      </c>
      <c r="C7" s="3">
        <v>-1108194</v>
      </c>
      <c r="D7" s="3">
        <v>-1096032</v>
      </c>
      <c r="E7" s="3">
        <v>-900337</v>
      </c>
      <c r="F7" s="3">
        <v>-1994461</v>
      </c>
      <c r="G7" s="3">
        <v>-2539363</v>
      </c>
      <c r="H7" s="3">
        <v>-944729</v>
      </c>
      <c r="I7" s="3">
        <v>-1136278</v>
      </c>
      <c r="J7" s="3">
        <v>-1015950</v>
      </c>
      <c r="K7" s="3">
        <v>-2297240</v>
      </c>
      <c r="L7" s="3">
        <v>-794419</v>
      </c>
      <c r="M7" s="3">
        <v>96620</v>
      </c>
      <c r="N7" s="3">
        <v>-184437</v>
      </c>
    </row>
    <row r="8" spans="1:14" x14ac:dyDescent="0.25">
      <c r="A8" t="s">
        <v>8</v>
      </c>
      <c r="B8" s="11">
        <v>2402199</v>
      </c>
      <c r="C8" s="11">
        <v>2754914</v>
      </c>
      <c r="D8" s="11">
        <v>66408</v>
      </c>
      <c r="E8" s="11">
        <v>349244</v>
      </c>
      <c r="F8" s="11">
        <v>587381</v>
      </c>
      <c r="G8" s="11">
        <v>874661</v>
      </c>
      <c r="H8" s="11">
        <v>214315</v>
      </c>
      <c r="I8" s="11">
        <v>265038</v>
      </c>
      <c r="J8" s="11">
        <v>0</v>
      </c>
      <c r="K8" s="11">
        <v>0</v>
      </c>
      <c r="L8" s="11">
        <v>0</v>
      </c>
      <c r="M8" s="11">
        <v>347963</v>
      </c>
      <c r="N8" s="11">
        <v>1124386</v>
      </c>
    </row>
    <row r="9" spans="1:14" x14ac:dyDescent="0.25">
      <c r="A9" t="s">
        <v>9</v>
      </c>
      <c r="B9" s="11">
        <f>AVERAGE(B8:C8)</f>
        <v>2578556.5</v>
      </c>
      <c r="C9" s="11">
        <f t="shared" ref="C9:N9" si="2">AVERAGE(C8:D8)</f>
        <v>1410661</v>
      </c>
      <c r="D9" s="11">
        <f t="shared" si="2"/>
        <v>207826</v>
      </c>
      <c r="E9" s="11">
        <f t="shared" si="2"/>
        <v>468312.5</v>
      </c>
      <c r="F9" s="11">
        <f t="shared" si="2"/>
        <v>731021</v>
      </c>
      <c r="G9" s="11">
        <f t="shared" si="2"/>
        <v>544488</v>
      </c>
      <c r="H9" s="11">
        <f t="shared" si="2"/>
        <v>239676.5</v>
      </c>
      <c r="I9" s="11">
        <f t="shared" si="2"/>
        <v>132519</v>
      </c>
      <c r="J9" s="11">
        <f t="shared" si="2"/>
        <v>0</v>
      </c>
      <c r="K9" s="11">
        <f t="shared" si="2"/>
        <v>0</v>
      </c>
      <c r="L9" s="11">
        <f t="shared" si="2"/>
        <v>173981.5</v>
      </c>
      <c r="M9" s="11">
        <f t="shared" si="2"/>
        <v>736174.5</v>
      </c>
      <c r="N9" s="11">
        <f t="shared" si="2"/>
        <v>1124386</v>
      </c>
    </row>
    <row r="10" spans="1:14" x14ac:dyDescent="0.25">
      <c r="A10" s="9" t="s">
        <v>10</v>
      </c>
      <c r="B10" s="3">
        <v>28600853</v>
      </c>
      <c r="C10" s="3">
        <v>27356350</v>
      </c>
      <c r="D10" s="3">
        <v>27221979</v>
      </c>
      <c r="E10" s="3">
        <v>28766162</v>
      </c>
      <c r="F10" s="3">
        <v>27447056</v>
      </c>
      <c r="G10" s="3">
        <v>24328604</v>
      </c>
      <c r="H10" s="3">
        <v>25767399</v>
      </c>
      <c r="I10" s="3">
        <v>26572322</v>
      </c>
      <c r="J10" s="3">
        <v>26330380</v>
      </c>
      <c r="K10" s="3">
        <v>20839218</v>
      </c>
      <c r="L10" s="3">
        <v>22329645</v>
      </c>
      <c r="M10" s="3">
        <v>6619771</v>
      </c>
      <c r="N10" s="3">
        <v>5820745</v>
      </c>
    </row>
    <row r="11" spans="1:14" x14ac:dyDescent="0.25">
      <c r="A11" t="s">
        <v>11</v>
      </c>
      <c r="B11" s="11">
        <f>AVERAGE(B10:C10)</f>
        <v>27978601.5</v>
      </c>
      <c r="C11" s="11">
        <f t="shared" ref="C11" si="3">AVERAGE(C10:D10)</f>
        <v>27289164.5</v>
      </c>
      <c r="D11" s="11">
        <f t="shared" ref="D11" si="4">AVERAGE(D10:E10)</f>
        <v>27994070.5</v>
      </c>
      <c r="E11" s="11">
        <f t="shared" ref="E11" si="5">AVERAGE(E10:F10)</f>
        <v>28106609</v>
      </c>
      <c r="F11" s="11">
        <f t="shared" ref="F11" si="6">AVERAGE(F10:G10)</f>
        <v>25887830</v>
      </c>
      <c r="G11" s="11">
        <f t="shared" ref="G11" si="7">AVERAGE(G10:H10)</f>
        <v>25048001.5</v>
      </c>
      <c r="H11" s="11">
        <f t="shared" ref="H11" si="8">AVERAGE(H10:I10)</f>
        <v>26169860.5</v>
      </c>
      <c r="I11" s="11">
        <f t="shared" ref="I11" si="9">AVERAGE(I10:J10)</f>
        <v>26451351</v>
      </c>
      <c r="J11" s="11">
        <f t="shared" ref="J11" si="10">AVERAGE(J10:K10)</f>
        <v>23584799</v>
      </c>
      <c r="K11" s="11">
        <f t="shared" ref="K11" si="11">AVERAGE(K10:L10)</f>
        <v>21584431.5</v>
      </c>
      <c r="L11" s="11">
        <f t="shared" ref="L11" si="12">AVERAGE(L10:M10)</f>
        <v>14474708</v>
      </c>
      <c r="M11" s="11">
        <f t="shared" ref="M11" si="13">AVERAGE(M10:N10)</f>
        <v>6220258</v>
      </c>
      <c r="N11" s="11">
        <f t="shared" ref="N11" si="14">AVERAGE(N10:O10)</f>
        <v>5820745</v>
      </c>
    </row>
    <row r="12" spans="1:14" x14ac:dyDescent="0.25">
      <c r="A12" s="7" t="s">
        <v>12</v>
      </c>
      <c r="B12" s="8">
        <f>B7/(B9+B11)</f>
        <v>-8.1946102448401774E-3</v>
      </c>
      <c r="C12" s="8">
        <f t="shared" ref="C12:N12" si="15">C7/(C9+C11)</f>
        <v>-3.8613266132924748E-2</v>
      </c>
      <c r="D12" s="8">
        <f t="shared" si="15"/>
        <v>-3.886376932132915E-2</v>
      </c>
      <c r="E12" s="8">
        <f t="shared" si="15"/>
        <v>-3.1507943075189199E-2</v>
      </c>
      <c r="F12" s="8">
        <f t="shared" si="15"/>
        <v>-7.4926637517149036E-2</v>
      </c>
      <c r="G12" s="8">
        <f t="shared" si="15"/>
        <v>-9.9222977116001157E-2</v>
      </c>
      <c r="H12" s="8">
        <f t="shared" si="15"/>
        <v>-3.5772266662607528E-2</v>
      </c>
      <c r="I12" s="8">
        <f t="shared" si="15"/>
        <v>-4.2743137097796521E-2</v>
      </c>
      <c r="J12" s="8">
        <f t="shared" si="15"/>
        <v>-4.3076474809049678E-2</v>
      </c>
      <c r="K12" s="8">
        <f t="shared" si="15"/>
        <v>-0.10643041490344557</v>
      </c>
      <c r="L12" s="8">
        <f t="shared" si="15"/>
        <v>-5.4231404112975432E-2</v>
      </c>
      <c r="M12" s="8">
        <f t="shared" si="15"/>
        <v>1.3889303173717275E-2</v>
      </c>
      <c r="N12" s="8">
        <f t="shared" si="15"/>
        <v>-2.6556302537705911E-2</v>
      </c>
    </row>
    <row r="13" spans="1:14" x14ac:dyDescent="0.25">
      <c r="A13" s="10" t="s">
        <v>13</v>
      </c>
      <c r="B13" s="3">
        <v>11622496</v>
      </c>
      <c r="C13" s="3">
        <v>6720882</v>
      </c>
      <c r="D13" s="3">
        <v>3395687</v>
      </c>
      <c r="E13" s="3">
        <v>19402263</v>
      </c>
      <c r="F13" s="3">
        <v>12854700</v>
      </c>
      <c r="G13" s="3">
        <v>7824781</v>
      </c>
      <c r="H13" s="3">
        <v>2411622</v>
      </c>
      <c r="I13" s="3">
        <v>11334724</v>
      </c>
      <c r="J13" s="3">
        <v>7023158</v>
      </c>
      <c r="K13" s="3">
        <v>3853048</v>
      </c>
      <c r="L13" s="3">
        <v>2212866</v>
      </c>
      <c r="M13" s="3">
        <v>8664536</v>
      </c>
      <c r="N13" s="3">
        <v>5513706</v>
      </c>
    </row>
    <row r="14" spans="1:14" x14ac:dyDescent="0.25">
      <c r="A14" t="s">
        <v>14</v>
      </c>
      <c r="B14" s="3">
        <v>37961023</v>
      </c>
      <c r="C14" s="3">
        <v>24984964</v>
      </c>
      <c r="D14" s="3">
        <v>13359637</v>
      </c>
      <c r="E14" s="3">
        <v>58308019</v>
      </c>
      <c r="F14" s="3">
        <v>39883099</v>
      </c>
      <c r="G14" s="3">
        <v>24944135</v>
      </c>
      <c r="H14" s="3">
        <v>10057899</v>
      </c>
      <c r="I14" s="3">
        <v>37027382</v>
      </c>
      <c r="J14" s="3">
        <v>22645715</v>
      </c>
      <c r="K14" s="3">
        <v>13012378</v>
      </c>
      <c r="L14" s="3">
        <v>7119712</v>
      </c>
      <c r="M14" s="3">
        <v>27538333</v>
      </c>
      <c r="N14" s="3">
        <v>18879321</v>
      </c>
    </row>
    <row r="15" spans="1:14" x14ac:dyDescent="0.25">
      <c r="A15" s="7" t="s">
        <v>15</v>
      </c>
      <c r="B15" s="8">
        <f>B13/B14</f>
        <v>0.30616919886484617</v>
      </c>
      <c r="C15" s="8">
        <f t="shared" ref="C15:N15" si="16">C13/C14</f>
        <v>0.26899706559513153</v>
      </c>
      <c r="D15" s="8">
        <f t="shared" si="16"/>
        <v>0.25417509472749894</v>
      </c>
      <c r="E15" s="8">
        <f t="shared" si="16"/>
        <v>0.33275462505423137</v>
      </c>
      <c r="F15" s="8">
        <f t="shared" si="16"/>
        <v>0.32230945744712564</v>
      </c>
      <c r="G15" s="8">
        <f t="shared" si="16"/>
        <v>0.31369221662727531</v>
      </c>
      <c r="H15" s="8">
        <f t="shared" si="16"/>
        <v>0.23977393290586832</v>
      </c>
      <c r="I15" s="8">
        <f t="shared" si="16"/>
        <v>0.30611734850711292</v>
      </c>
      <c r="J15" s="8">
        <f t="shared" si="16"/>
        <v>0.31013187263020842</v>
      </c>
      <c r="K15" s="8">
        <f t="shared" si="16"/>
        <v>0.29610636887431335</v>
      </c>
      <c r="L15" s="8">
        <f t="shared" si="16"/>
        <v>0.31080835854034544</v>
      </c>
      <c r="M15" s="8">
        <f t="shared" si="16"/>
        <v>0.31463545741857357</v>
      </c>
      <c r="N15" s="8">
        <f t="shared" si="16"/>
        <v>0.29205001599368963</v>
      </c>
    </row>
    <row r="16" spans="1:14" x14ac:dyDescent="0.25">
      <c r="A16" t="s">
        <v>16</v>
      </c>
      <c r="B16" s="3">
        <v>12918403</v>
      </c>
      <c r="C16" s="3">
        <v>13011088</v>
      </c>
      <c r="D16" s="3">
        <v>10102941</v>
      </c>
      <c r="E16" s="3">
        <v>11011845</v>
      </c>
      <c r="F16" s="3">
        <v>10148437</v>
      </c>
      <c r="G16" s="3">
        <v>13360949</v>
      </c>
      <c r="H16" s="3">
        <v>10815289</v>
      </c>
      <c r="I16" s="3">
        <v>9484496</v>
      </c>
      <c r="J16" s="3">
        <v>4429384</v>
      </c>
      <c r="K16" s="3">
        <v>2751594</v>
      </c>
      <c r="L16" s="3">
        <v>2561458</v>
      </c>
      <c r="M16" s="3">
        <v>10297443</v>
      </c>
      <c r="N16" s="3">
        <v>8463426</v>
      </c>
    </row>
    <row r="17" spans="1:14" x14ac:dyDescent="0.25">
      <c r="A17" s="9" t="s">
        <v>10</v>
      </c>
      <c r="B17" s="3">
        <v>28600853</v>
      </c>
      <c r="C17" s="3">
        <v>27356350</v>
      </c>
      <c r="D17" s="3">
        <v>27221979</v>
      </c>
      <c r="E17" s="3">
        <v>28766162</v>
      </c>
      <c r="F17" s="3">
        <v>27447056</v>
      </c>
      <c r="G17" s="3">
        <v>24328604</v>
      </c>
      <c r="H17" s="3">
        <v>25767399</v>
      </c>
      <c r="I17" s="3">
        <v>26572322</v>
      </c>
      <c r="J17" s="3">
        <v>26330380</v>
      </c>
      <c r="K17" s="3">
        <v>20839218</v>
      </c>
      <c r="L17" s="3">
        <v>22329645</v>
      </c>
      <c r="M17" s="3">
        <v>6619771</v>
      </c>
      <c r="N17" s="3">
        <v>5820745</v>
      </c>
    </row>
    <row r="18" spans="1:14" x14ac:dyDescent="0.25">
      <c r="A18" s="7" t="s">
        <v>17</v>
      </c>
      <c r="B18" s="8">
        <f>B16/B17</f>
        <v>0.45167894118402691</v>
      </c>
      <c r="C18" s="8">
        <f t="shared" ref="C18:N18" si="17">C16/C17</f>
        <v>0.47561491207708628</v>
      </c>
      <c r="D18" s="8">
        <f t="shared" si="17"/>
        <v>0.37113176084663058</v>
      </c>
      <c r="E18" s="8">
        <f t="shared" si="17"/>
        <v>0.38280549904432853</v>
      </c>
      <c r="F18" s="8">
        <f t="shared" si="17"/>
        <v>0.36974592101972614</v>
      </c>
      <c r="G18" s="8">
        <f t="shared" si="17"/>
        <v>0.54918683373694599</v>
      </c>
      <c r="H18" s="8">
        <f t="shared" si="17"/>
        <v>0.41972761783212964</v>
      </c>
      <c r="I18" s="8">
        <f t="shared" si="17"/>
        <v>0.3569313965110012</v>
      </c>
      <c r="J18" s="8">
        <f t="shared" si="17"/>
        <v>0.16822332226120551</v>
      </c>
      <c r="K18" s="8">
        <f t="shared" si="17"/>
        <v>0.13203921567498358</v>
      </c>
      <c r="L18" s="8">
        <f t="shared" si="17"/>
        <v>0.11471109370525147</v>
      </c>
      <c r="M18" s="8">
        <f t="shared" si="17"/>
        <v>1.5555587950096763</v>
      </c>
      <c r="N18" s="8">
        <f t="shared" si="17"/>
        <v>1.4540107838429617</v>
      </c>
    </row>
    <row r="19" spans="1:14" x14ac:dyDescent="0.25">
      <c r="A19" s="7" t="s">
        <v>18</v>
      </c>
      <c r="B19" s="8">
        <v>2.5946093750000001</v>
      </c>
      <c r="C19" s="8">
        <v>2.3361875000000003</v>
      </c>
      <c r="D19" s="8">
        <v>1.6563809523809523</v>
      </c>
      <c r="E19" s="8">
        <v>2.1182741935483866</v>
      </c>
      <c r="F19" s="8">
        <v>2.2574531250000005</v>
      </c>
      <c r="G19" s="8">
        <v>2.0956093750000004</v>
      </c>
      <c r="H19" s="8">
        <v>2.0949047619047616</v>
      </c>
      <c r="I19" s="8">
        <v>2.3292459016393448</v>
      </c>
      <c r="J19" s="8">
        <v>2.8377142857142861</v>
      </c>
      <c r="K19" s="8">
        <v>4.0373650793650793</v>
      </c>
      <c r="L19" s="8">
        <v>4.5147968749999992</v>
      </c>
      <c r="M19" s="8">
        <v>4.9873250000000011</v>
      </c>
      <c r="N19" s="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ED97-5FC7-4527-8C07-2D3FAC680AB3}">
  <dimension ref="A1:R736"/>
  <sheetViews>
    <sheetView workbookViewId="0">
      <selection activeCell="R16" sqref="R16"/>
    </sheetView>
  </sheetViews>
  <sheetFormatPr defaultRowHeight="15" x14ac:dyDescent="0.2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2" t="s">
        <v>20</v>
      </c>
      <c r="B1" s="12" t="s">
        <v>21</v>
      </c>
      <c r="C1" t="s">
        <v>22</v>
      </c>
      <c r="D1" t="s">
        <v>23</v>
      </c>
      <c r="E1" t="s">
        <v>24</v>
      </c>
    </row>
    <row r="2" spans="1:5" x14ac:dyDescent="0.25">
      <c r="A2" s="13">
        <v>43132</v>
      </c>
      <c r="B2" s="12">
        <v>4.88</v>
      </c>
      <c r="C2">
        <f>YEAR(A2)</f>
        <v>2018</v>
      </c>
      <c r="D2">
        <f>ROUNDUP(MONTH(A2)/3,0)</f>
        <v>1</v>
      </c>
      <c r="E2">
        <f>ROUND((D2/2),0)</f>
        <v>1</v>
      </c>
    </row>
    <row r="3" spans="1:5" x14ac:dyDescent="0.25">
      <c r="A3" s="13">
        <v>43133</v>
      </c>
      <c r="B3" s="12">
        <v>4.7</v>
      </c>
      <c r="C3">
        <f t="shared" ref="C3:C66" si="0">YEAR(A3)</f>
        <v>2018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3">
        <v>43136</v>
      </c>
      <c r="B4" s="12">
        <v>4.5999999999999996</v>
      </c>
      <c r="C4">
        <f t="shared" si="0"/>
        <v>2018</v>
      </c>
      <c r="D4">
        <f t="shared" si="1"/>
        <v>1</v>
      </c>
      <c r="E4">
        <f t="shared" si="2"/>
        <v>1</v>
      </c>
    </row>
    <row r="5" spans="1:5" x14ac:dyDescent="0.25">
      <c r="A5" s="13">
        <v>43137</v>
      </c>
      <c r="B5" s="12">
        <v>4.9000000000000004</v>
      </c>
      <c r="C5">
        <f t="shared" si="0"/>
        <v>2018</v>
      </c>
      <c r="D5">
        <f t="shared" si="1"/>
        <v>1</v>
      </c>
      <c r="E5">
        <f t="shared" si="2"/>
        <v>1</v>
      </c>
    </row>
    <row r="6" spans="1:5" x14ac:dyDescent="0.25">
      <c r="A6" s="13">
        <v>43138</v>
      </c>
      <c r="B6" s="12">
        <v>4.6500000000000004</v>
      </c>
      <c r="C6">
        <f t="shared" si="0"/>
        <v>2018</v>
      </c>
      <c r="D6">
        <f t="shared" si="1"/>
        <v>1</v>
      </c>
      <c r="E6">
        <f t="shared" si="2"/>
        <v>1</v>
      </c>
    </row>
    <row r="7" spans="1:5" x14ac:dyDescent="0.25">
      <c r="A7" s="13">
        <v>43139</v>
      </c>
      <c r="B7" s="12">
        <v>5.0599999999999996</v>
      </c>
      <c r="C7">
        <f t="shared" si="0"/>
        <v>2018</v>
      </c>
      <c r="D7">
        <f t="shared" si="1"/>
        <v>1</v>
      </c>
      <c r="E7">
        <f t="shared" si="2"/>
        <v>1</v>
      </c>
    </row>
    <row r="8" spans="1:5" x14ac:dyDescent="0.25">
      <c r="A8" s="13">
        <v>43140</v>
      </c>
      <c r="B8" s="12">
        <v>4.91</v>
      </c>
      <c r="C8">
        <f t="shared" si="0"/>
        <v>2018</v>
      </c>
      <c r="D8">
        <f t="shared" si="1"/>
        <v>1</v>
      </c>
      <c r="E8">
        <f t="shared" si="2"/>
        <v>1</v>
      </c>
    </row>
    <row r="9" spans="1:5" x14ac:dyDescent="0.25">
      <c r="A9" s="13">
        <v>43143</v>
      </c>
      <c r="B9" s="12">
        <v>4.63</v>
      </c>
      <c r="C9">
        <f t="shared" si="0"/>
        <v>2018</v>
      </c>
      <c r="D9">
        <f t="shared" si="1"/>
        <v>1</v>
      </c>
      <c r="E9">
        <f t="shared" si="2"/>
        <v>1</v>
      </c>
    </row>
    <row r="10" spans="1:5" x14ac:dyDescent="0.25">
      <c r="A10" s="13">
        <v>43144</v>
      </c>
      <c r="B10" s="12">
        <v>4.7039999999999997</v>
      </c>
      <c r="C10">
        <f t="shared" si="0"/>
        <v>2018</v>
      </c>
      <c r="D10">
        <f t="shared" si="1"/>
        <v>1</v>
      </c>
      <c r="E10">
        <f t="shared" si="2"/>
        <v>1</v>
      </c>
    </row>
    <row r="11" spans="1:5" x14ac:dyDescent="0.25">
      <c r="A11" s="13">
        <v>43145</v>
      </c>
      <c r="B11" s="12">
        <v>4.7750000000000004</v>
      </c>
      <c r="C11">
        <f t="shared" si="0"/>
        <v>2018</v>
      </c>
      <c r="D11">
        <f t="shared" si="1"/>
        <v>1</v>
      </c>
      <c r="E11">
        <f t="shared" si="2"/>
        <v>1</v>
      </c>
    </row>
    <row r="12" spans="1:5" x14ac:dyDescent="0.25">
      <c r="A12" s="13">
        <v>43146</v>
      </c>
      <c r="B12" s="12">
        <v>4.76</v>
      </c>
      <c r="C12">
        <f t="shared" si="0"/>
        <v>2018</v>
      </c>
      <c r="D12">
        <f t="shared" si="1"/>
        <v>1</v>
      </c>
      <c r="E12">
        <f t="shared" si="2"/>
        <v>1</v>
      </c>
    </row>
    <row r="13" spans="1:5" x14ac:dyDescent="0.25">
      <c r="A13" s="13">
        <v>43147</v>
      </c>
      <c r="B13" s="12">
        <v>5</v>
      </c>
      <c r="C13">
        <f t="shared" si="0"/>
        <v>2018</v>
      </c>
      <c r="D13">
        <f t="shared" si="1"/>
        <v>1</v>
      </c>
      <c r="E13">
        <f t="shared" si="2"/>
        <v>1</v>
      </c>
    </row>
    <row r="14" spans="1:5" x14ac:dyDescent="0.25">
      <c r="A14" s="13">
        <v>43151</v>
      </c>
      <c r="B14" s="12">
        <v>4.7</v>
      </c>
      <c r="C14">
        <f t="shared" si="0"/>
        <v>2018</v>
      </c>
      <c r="D14">
        <f t="shared" si="1"/>
        <v>1</v>
      </c>
      <c r="E14">
        <f t="shared" si="2"/>
        <v>1</v>
      </c>
    </row>
    <row r="15" spans="1:5" x14ac:dyDescent="0.25">
      <c r="A15" s="13">
        <v>43152</v>
      </c>
      <c r="B15" s="12">
        <v>4.8899999999999997</v>
      </c>
      <c r="C15">
        <f t="shared" si="0"/>
        <v>2018</v>
      </c>
      <c r="D15">
        <f t="shared" si="1"/>
        <v>1</v>
      </c>
      <c r="E15">
        <f t="shared" si="2"/>
        <v>1</v>
      </c>
    </row>
    <row r="16" spans="1:5" x14ac:dyDescent="0.25">
      <c r="A16" s="13">
        <v>43153</v>
      </c>
      <c r="B16" s="12">
        <v>4.7549999999999999</v>
      </c>
      <c r="C16">
        <f t="shared" si="0"/>
        <v>2018</v>
      </c>
      <c r="D16">
        <f t="shared" si="1"/>
        <v>1</v>
      </c>
      <c r="E16">
        <f t="shared" si="2"/>
        <v>1</v>
      </c>
    </row>
    <row r="17" spans="1:18" x14ac:dyDescent="0.25">
      <c r="A17" s="13">
        <v>43154</v>
      </c>
      <c r="B17" s="12">
        <v>4.91</v>
      </c>
      <c r="C17">
        <f t="shared" si="0"/>
        <v>2018</v>
      </c>
      <c r="D17">
        <f t="shared" si="1"/>
        <v>1</v>
      </c>
      <c r="E17">
        <f t="shared" si="2"/>
        <v>1</v>
      </c>
    </row>
    <row r="18" spans="1:18" x14ac:dyDescent="0.25">
      <c r="A18" s="13">
        <v>43157</v>
      </c>
      <c r="B18" s="12">
        <v>4.93</v>
      </c>
      <c r="C18">
        <f t="shared" si="0"/>
        <v>2018</v>
      </c>
      <c r="D18">
        <f t="shared" si="1"/>
        <v>1</v>
      </c>
      <c r="E18">
        <f t="shared" si="2"/>
        <v>1</v>
      </c>
      <c r="G18" s="14" t="s">
        <v>25</v>
      </c>
      <c r="H18" s="14" t="s">
        <v>22</v>
      </c>
    </row>
    <row r="19" spans="1:18" x14ac:dyDescent="0.25">
      <c r="A19" s="13">
        <v>43158</v>
      </c>
      <c r="B19" s="12">
        <v>4.91</v>
      </c>
      <c r="C19">
        <f t="shared" si="0"/>
        <v>2018</v>
      </c>
      <c r="D19">
        <f t="shared" si="1"/>
        <v>1</v>
      </c>
      <c r="E19">
        <f t="shared" si="2"/>
        <v>1</v>
      </c>
      <c r="G19" s="14" t="s">
        <v>23</v>
      </c>
      <c r="H19">
        <v>2018</v>
      </c>
      <c r="I19">
        <v>2019</v>
      </c>
      <c r="J19">
        <v>2020</v>
      </c>
      <c r="K19" t="s">
        <v>26</v>
      </c>
      <c r="L19" t="s">
        <v>27</v>
      </c>
    </row>
    <row r="20" spans="1:18" x14ac:dyDescent="0.25">
      <c r="A20" s="13">
        <v>43159</v>
      </c>
      <c r="B20" s="12">
        <v>4.7839999999999998</v>
      </c>
      <c r="C20">
        <f t="shared" si="0"/>
        <v>2018</v>
      </c>
      <c r="D20">
        <f t="shared" si="1"/>
        <v>1</v>
      </c>
      <c r="E20">
        <f t="shared" si="2"/>
        <v>1</v>
      </c>
      <c r="G20" t="s">
        <v>26</v>
      </c>
      <c r="H20" s="15"/>
      <c r="I20" s="15"/>
      <c r="J20" s="15"/>
      <c r="K20" s="15"/>
      <c r="L20" s="15"/>
    </row>
    <row r="21" spans="1:18" x14ac:dyDescent="0.25">
      <c r="A21" s="13">
        <v>43160</v>
      </c>
      <c r="B21" s="12">
        <v>4.79</v>
      </c>
      <c r="C21">
        <f t="shared" si="0"/>
        <v>2018</v>
      </c>
      <c r="D21">
        <f t="shared" si="1"/>
        <v>1</v>
      </c>
      <c r="E21">
        <f t="shared" si="2"/>
        <v>1</v>
      </c>
      <c r="G21">
        <v>4</v>
      </c>
      <c r="H21" s="15">
        <v>2.8377142857142861</v>
      </c>
      <c r="I21" s="15">
        <v>2.2574531250000005</v>
      </c>
      <c r="J21" s="15">
        <v>2.5946093750000001</v>
      </c>
      <c r="K21" s="15"/>
      <c r="L21" s="15">
        <v>2.5618219895287959</v>
      </c>
    </row>
    <row r="22" spans="1:18" x14ac:dyDescent="0.25">
      <c r="A22" s="13">
        <v>43161</v>
      </c>
      <c r="B22" s="12">
        <v>4.9000000000000004</v>
      </c>
      <c r="C22">
        <f t="shared" si="0"/>
        <v>2018</v>
      </c>
      <c r="D22">
        <f t="shared" si="1"/>
        <v>1</v>
      </c>
      <c r="E22">
        <f t="shared" si="2"/>
        <v>1</v>
      </c>
      <c r="G22">
        <v>3</v>
      </c>
      <c r="H22" s="15">
        <v>4.0373650793650793</v>
      </c>
      <c r="I22" s="15">
        <v>2.0956093750000004</v>
      </c>
      <c r="J22" s="15">
        <v>2.3361875000000003</v>
      </c>
      <c r="K22" s="15"/>
      <c r="L22" s="15">
        <v>2.8166963350785337</v>
      </c>
    </row>
    <row r="23" spans="1:18" x14ac:dyDescent="0.25">
      <c r="A23" s="13">
        <v>43164</v>
      </c>
      <c r="B23" s="12">
        <v>4.8</v>
      </c>
      <c r="C23">
        <f t="shared" si="0"/>
        <v>2018</v>
      </c>
      <c r="D23">
        <f t="shared" si="1"/>
        <v>1</v>
      </c>
      <c r="E23">
        <f t="shared" si="2"/>
        <v>1</v>
      </c>
      <c r="G23">
        <v>2</v>
      </c>
      <c r="H23" s="15">
        <v>4.5147968749999992</v>
      </c>
      <c r="I23" s="15">
        <v>2.0949047619047616</v>
      </c>
      <c r="J23" s="15">
        <v>1.6563809523809523</v>
      </c>
      <c r="K23" s="15"/>
      <c r="L23" s="15">
        <v>2.7646210526315791</v>
      </c>
    </row>
    <row r="24" spans="1:18" x14ac:dyDescent="0.25">
      <c r="A24" s="13">
        <v>43165</v>
      </c>
      <c r="B24" s="12">
        <v>4.8</v>
      </c>
      <c r="C24">
        <f t="shared" si="0"/>
        <v>2018</v>
      </c>
      <c r="D24">
        <f t="shared" si="1"/>
        <v>1</v>
      </c>
      <c r="E24">
        <f t="shared" si="2"/>
        <v>1</v>
      </c>
      <c r="G24">
        <v>1</v>
      </c>
      <c r="H24" s="15">
        <v>4.9873250000000011</v>
      </c>
      <c r="I24" s="15">
        <v>2.3292459016393448</v>
      </c>
      <c r="J24" s="15">
        <v>2.1182741935483866</v>
      </c>
      <c r="K24" s="15"/>
      <c r="L24" s="15">
        <v>2.9012883435582824</v>
      </c>
    </row>
    <row r="25" spans="1:18" x14ac:dyDescent="0.25">
      <c r="A25" s="13">
        <v>43166</v>
      </c>
      <c r="B25" s="12">
        <v>5.15</v>
      </c>
      <c r="C25">
        <f t="shared" si="0"/>
        <v>2018</v>
      </c>
      <c r="D25">
        <f t="shared" si="1"/>
        <v>1</v>
      </c>
      <c r="E25">
        <f t="shared" si="2"/>
        <v>1</v>
      </c>
      <c r="G25" t="s">
        <v>27</v>
      </c>
      <c r="H25" s="15">
        <v>4.0068260869565222</v>
      </c>
      <c r="I25" s="15">
        <v>2.1930912698412701</v>
      </c>
      <c r="J25" s="15">
        <v>2.1788774703557303</v>
      </c>
      <c r="K25" s="15"/>
      <c r="L25" s="15">
        <v>2.7557619047619051</v>
      </c>
    </row>
    <row r="26" spans="1:18" x14ac:dyDescent="0.25">
      <c r="A26" s="13">
        <v>43167</v>
      </c>
      <c r="B26" s="12">
        <v>5.75</v>
      </c>
      <c r="C26">
        <f t="shared" si="0"/>
        <v>2018</v>
      </c>
      <c r="D26">
        <f t="shared" si="1"/>
        <v>1</v>
      </c>
      <c r="E26">
        <f t="shared" si="2"/>
        <v>1</v>
      </c>
    </row>
    <row r="27" spans="1:18" x14ac:dyDescent="0.25">
      <c r="A27" s="13">
        <v>43168</v>
      </c>
      <c r="B27" s="12">
        <v>6.1</v>
      </c>
      <c r="C27">
        <f t="shared" si="0"/>
        <v>2018</v>
      </c>
      <c r="D27">
        <f t="shared" si="1"/>
        <v>1</v>
      </c>
      <c r="E27">
        <f t="shared" si="2"/>
        <v>1</v>
      </c>
      <c r="G27" s="16">
        <v>2.5946093750000001</v>
      </c>
      <c r="H27" s="16">
        <v>2.3361875000000003</v>
      </c>
      <c r="I27" s="16">
        <v>1.6563809523809523</v>
      </c>
      <c r="J27" s="16">
        <v>2.1182741935483866</v>
      </c>
      <c r="K27" s="16">
        <v>2.2574531250000005</v>
      </c>
      <c r="L27" s="16">
        <v>2.0956093750000004</v>
      </c>
      <c r="M27" s="16">
        <v>2.0949047619047616</v>
      </c>
      <c r="N27" s="16">
        <v>2.3292459016393448</v>
      </c>
      <c r="O27" s="16">
        <v>2.8377142857142861</v>
      </c>
      <c r="P27" s="16">
        <v>4.0373650793650793</v>
      </c>
      <c r="Q27" s="16">
        <v>4.5147968749999992</v>
      </c>
      <c r="R27" s="16">
        <v>4.9873250000000011</v>
      </c>
    </row>
    <row r="28" spans="1:18" x14ac:dyDescent="0.25">
      <c r="A28" s="13">
        <v>43171</v>
      </c>
      <c r="B28" s="12">
        <v>5.78</v>
      </c>
      <c r="C28">
        <f t="shared" si="0"/>
        <v>2018</v>
      </c>
      <c r="D28">
        <f t="shared" si="1"/>
        <v>1</v>
      </c>
      <c r="E28">
        <f t="shared" si="2"/>
        <v>1</v>
      </c>
    </row>
    <row r="29" spans="1:18" x14ac:dyDescent="0.25">
      <c r="A29" s="13">
        <v>43172</v>
      </c>
      <c r="B29" s="12">
        <v>5.75</v>
      </c>
      <c r="C29">
        <f t="shared" si="0"/>
        <v>2018</v>
      </c>
      <c r="D29">
        <f t="shared" si="1"/>
        <v>1</v>
      </c>
      <c r="E29">
        <f t="shared" si="2"/>
        <v>1</v>
      </c>
      <c r="G29" s="16">
        <v>2.5946093750000001</v>
      </c>
    </row>
    <row r="30" spans="1:18" x14ac:dyDescent="0.25">
      <c r="A30" s="13">
        <v>43173</v>
      </c>
      <c r="B30" s="12">
        <v>5.4</v>
      </c>
      <c r="C30">
        <f t="shared" si="0"/>
        <v>2018</v>
      </c>
      <c r="D30">
        <f t="shared" si="1"/>
        <v>1</v>
      </c>
      <c r="E30">
        <f t="shared" si="2"/>
        <v>1</v>
      </c>
      <c r="G30" s="16">
        <v>2.3361875000000003</v>
      </c>
    </row>
    <row r="31" spans="1:18" x14ac:dyDescent="0.25">
      <c r="A31" s="13">
        <v>43174</v>
      </c>
      <c r="B31" s="12">
        <v>5.21</v>
      </c>
      <c r="C31">
        <f t="shared" si="0"/>
        <v>2018</v>
      </c>
      <c r="D31">
        <f t="shared" si="1"/>
        <v>1</v>
      </c>
      <c r="E31">
        <f t="shared" si="2"/>
        <v>1</v>
      </c>
      <c r="G31" s="16">
        <v>1.6563809523809523</v>
      </c>
    </row>
    <row r="32" spans="1:18" x14ac:dyDescent="0.25">
      <c r="A32" s="13">
        <v>43175</v>
      </c>
      <c r="B32" s="12">
        <v>5.1100000000000003</v>
      </c>
      <c r="C32">
        <f t="shared" si="0"/>
        <v>2018</v>
      </c>
      <c r="D32">
        <f t="shared" si="1"/>
        <v>1</v>
      </c>
      <c r="E32">
        <f t="shared" si="2"/>
        <v>1</v>
      </c>
      <c r="G32" s="16">
        <v>2.1182741935483866</v>
      </c>
    </row>
    <row r="33" spans="1:7" x14ac:dyDescent="0.25">
      <c r="A33" s="13">
        <v>43178</v>
      </c>
      <c r="B33" s="12">
        <v>5.05</v>
      </c>
      <c r="C33">
        <f t="shared" si="0"/>
        <v>2018</v>
      </c>
      <c r="D33">
        <f t="shared" si="1"/>
        <v>1</v>
      </c>
      <c r="E33">
        <f t="shared" si="2"/>
        <v>1</v>
      </c>
      <c r="G33" s="16">
        <v>2.2574531250000005</v>
      </c>
    </row>
    <row r="34" spans="1:7" x14ac:dyDescent="0.25">
      <c r="A34" s="13">
        <v>43179</v>
      </c>
      <c r="B34" s="12">
        <v>5.0650000000000004</v>
      </c>
      <c r="C34">
        <f t="shared" si="0"/>
        <v>2018</v>
      </c>
      <c r="D34">
        <f t="shared" si="1"/>
        <v>1</v>
      </c>
      <c r="E34">
        <f t="shared" si="2"/>
        <v>1</v>
      </c>
      <c r="G34" s="16">
        <v>2.0956093750000004</v>
      </c>
    </row>
    <row r="35" spans="1:7" x14ac:dyDescent="0.25">
      <c r="A35" s="13">
        <v>43180</v>
      </c>
      <c r="B35" s="12">
        <v>5.21</v>
      </c>
      <c r="C35">
        <f t="shared" si="0"/>
        <v>2018</v>
      </c>
      <c r="D35">
        <f t="shared" si="1"/>
        <v>1</v>
      </c>
      <c r="E35">
        <f t="shared" si="2"/>
        <v>1</v>
      </c>
      <c r="G35" s="16">
        <v>2.0949047619047616</v>
      </c>
    </row>
    <row r="36" spans="1:7" x14ac:dyDescent="0.25">
      <c r="A36" s="13">
        <v>43181</v>
      </c>
      <c r="B36" s="12">
        <v>5.15</v>
      </c>
      <c r="C36">
        <f t="shared" si="0"/>
        <v>2018</v>
      </c>
      <c r="D36">
        <f t="shared" si="1"/>
        <v>1</v>
      </c>
      <c r="E36">
        <f t="shared" si="2"/>
        <v>1</v>
      </c>
      <c r="G36" s="16">
        <v>2.3292459016393448</v>
      </c>
    </row>
    <row r="37" spans="1:7" x14ac:dyDescent="0.25">
      <c r="A37" s="13">
        <v>43182</v>
      </c>
      <c r="B37" s="12">
        <v>5</v>
      </c>
      <c r="C37">
        <f t="shared" si="0"/>
        <v>2018</v>
      </c>
      <c r="D37">
        <f t="shared" si="1"/>
        <v>1</v>
      </c>
      <c r="E37">
        <f t="shared" si="2"/>
        <v>1</v>
      </c>
      <c r="G37" s="16">
        <v>2.8377142857142861</v>
      </c>
    </row>
    <row r="38" spans="1:7" x14ac:dyDescent="0.25">
      <c r="A38" s="13">
        <v>43185</v>
      </c>
      <c r="B38" s="12">
        <v>5.07</v>
      </c>
      <c r="C38">
        <f t="shared" si="0"/>
        <v>2018</v>
      </c>
      <c r="D38">
        <f t="shared" si="1"/>
        <v>1</v>
      </c>
      <c r="E38">
        <f t="shared" si="2"/>
        <v>1</v>
      </c>
      <c r="G38" s="16">
        <v>4.0373650793650793</v>
      </c>
    </row>
    <row r="39" spans="1:7" x14ac:dyDescent="0.25">
      <c r="A39" s="13">
        <v>43186</v>
      </c>
      <c r="B39" s="12">
        <v>4.87</v>
      </c>
      <c r="C39">
        <f t="shared" si="0"/>
        <v>2018</v>
      </c>
      <c r="D39">
        <f t="shared" si="1"/>
        <v>1</v>
      </c>
      <c r="E39">
        <f t="shared" si="2"/>
        <v>1</v>
      </c>
      <c r="G39" s="16">
        <v>4.5147968749999992</v>
      </c>
    </row>
    <row r="40" spans="1:7" x14ac:dyDescent="0.25">
      <c r="A40" s="13">
        <v>43187</v>
      </c>
      <c r="B40" s="12">
        <v>4.6900000000000004</v>
      </c>
      <c r="C40">
        <f t="shared" si="0"/>
        <v>2018</v>
      </c>
      <c r="D40">
        <f t="shared" si="1"/>
        <v>1</v>
      </c>
      <c r="E40">
        <f t="shared" si="2"/>
        <v>1</v>
      </c>
      <c r="G40" s="16">
        <v>4.9873250000000011</v>
      </c>
    </row>
    <row r="41" spans="1:7" x14ac:dyDescent="0.25">
      <c r="A41" s="13">
        <v>43188</v>
      </c>
      <c r="B41" s="12">
        <v>4.4000000000000004</v>
      </c>
      <c r="C41">
        <f t="shared" si="0"/>
        <v>2018</v>
      </c>
      <c r="D41">
        <f t="shared" si="1"/>
        <v>1</v>
      </c>
      <c r="E41">
        <f t="shared" si="2"/>
        <v>1</v>
      </c>
    </row>
    <row r="42" spans="1:7" x14ac:dyDescent="0.25">
      <c r="A42" s="13">
        <v>43192</v>
      </c>
      <c r="B42" s="12">
        <v>4.17</v>
      </c>
      <c r="C42">
        <f t="shared" si="0"/>
        <v>2018</v>
      </c>
      <c r="D42">
        <f t="shared" si="1"/>
        <v>2</v>
      </c>
      <c r="E42">
        <f t="shared" si="2"/>
        <v>1</v>
      </c>
    </row>
    <row r="43" spans="1:7" x14ac:dyDescent="0.25">
      <c r="A43" s="13">
        <v>43193</v>
      </c>
      <c r="B43" s="12">
        <v>4.1900000000000004</v>
      </c>
      <c r="C43">
        <f t="shared" si="0"/>
        <v>2018</v>
      </c>
      <c r="D43">
        <f t="shared" si="1"/>
        <v>2</v>
      </c>
      <c r="E43">
        <f t="shared" si="2"/>
        <v>1</v>
      </c>
    </row>
    <row r="44" spans="1:7" x14ac:dyDescent="0.25">
      <c r="A44" s="13">
        <v>43194</v>
      </c>
      <c r="B44" s="12">
        <v>4.3499999999999996</v>
      </c>
      <c r="C44">
        <f t="shared" si="0"/>
        <v>2018</v>
      </c>
      <c r="D44">
        <f t="shared" si="1"/>
        <v>2</v>
      </c>
      <c r="E44">
        <f t="shared" si="2"/>
        <v>1</v>
      </c>
    </row>
    <row r="45" spans="1:7" x14ac:dyDescent="0.25">
      <c r="A45" s="13">
        <v>43195</v>
      </c>
      <c r="B45" s="12">
        <v>4.21</v>
      </c>
      <c r="C45">
        <f t="shared" si="0"/>
        <v>2018</v>
      </c>
      <c r="D45">
        <f t="shared" si="1"/>
        <v>2</v>
      </c>
      <c r="E45">
        <f t="shared" si="2"/>
        <v>1</v>
      </c>
    </row>
    <row r="46" spans="1:7" x14ac:dyDescent="0.25">
      <c r="A46" s="13">
        <v>43196</v>
      </c>
      <c r="B46" s="12">
        <v>4.28</v>
      </c>
      <c r="C46">
        <f t="shared" si="0"/>
        <v>2018</v>
      </c>
      <c r="D46">
        <f t="shared" si="1"/>
        <v>2</v>
      </c>
      <c r="E46">
        <f t="shared" si="2"/>
        <v>1</v>
      </c>
    </row>
    <row r="47" spans="1:7" x14ac:dyDescent="0.25">
      <c r="A47" s="13">
        <v>43199</v>
      </c>
      <c r="B47" s="12">
        <v>4.25</v>
      </c>
      <c r="C47">
        <f t="shared" si="0"/>
        <v>2018</v>
      </c>
      <c r="D47">
        <f t="shared" si="1"/>
        <v>2</v>
      </c>
      <c r="E47">
        <f t="shared" si="2"/>
        <v>1</v>
      </c>
    </row>
    <row r="48" spans="1:7" x14ac:dyDescent="0.25">
      <c r="A48" s="13">
        <v>43200</v>
      </c>
      <c r="B48" s="12">
        <v>4.3650000000000002</v>
      </c>
      <c r="C48">
        <f t="shared" si="0"/>
        <v>2018</v>
      </c>
      <c r="D48">
        <f t="shared" si="1"/>
        <v>2</v>
      </c>
      <c r="E48">
        <f t="shared" si="2"/>
        <v>1</v>
      </c>
    </row>
    <row r="49" spans="1:5" x14ac:dyDescent="0.25">
      <c r="A49" s="13">
        <v>43201</v>
      </c>
      <c r="B49" s="12">
        <v>4.17</v>
      </c>
      <c r="C49">
        <f t="shared" si="0"/>
        <v>2018</v>
      </c>
      <c r="D49">
        <f t="shared" si="1"/>
        <v>2</v>
      </c>
      <c r="E49">
        <f t="shared" si="2"/>
        <v>1</v>
      </c>
    </row>
    <row r="50" spans="1:5" x14ac:dyDescent="0.25">
      <c r="A50" s="13">
        <v>43202</v>
      </c>
      <c r="B50" s="12">
        <v>4.43</v>
      </c>
      <c r="C50">
        <f t="shared" si="0"/>
        <v>2018</v>
      </c>
      <c r="D50">
        <f t="shared" si="1"/>
        <v>2</v>
      </c>
      <c r="E50">
        <f t="shared" si="2"/>
        <v>1</v>
      </c>
    </row>
    <row r="51" spans="1:5" x14ac:dyDescent="0.25">
      <c r="A51" s="13">
        <v>43203</v>
      </c>
      <c r="B51" s="12">
        <v>4.51</v>
      </c>
      <c r="C51">
        <f t="shared" si="0"/>
        <v>2018</v>
      </c>
      <c r="D51">
        <f t="shared" si="1"/>
        <v>2</v>
      </c>
      <c r="E51">
        <f t="shared" si="2"/>
        <v>1</v>
      </c>
    </row>
    <row r="52" spans="1:5" x14ac:dyDescent="0.25">
      <c r="A52" s="13">
        <v>43206</v>
      </c>
      <c r="B52" s="12">
        <v>4.5999999999999996</v>
      </c>
      <c r="C52">
        <f t="shared" si="0"/>
        <v>2018</v>
      </c>
      <c r="D52">
        <f t="shared" si="1"/>
        <v>2</v>
      </c>
      <c r="E52">
        <f t="shared" si="2"/>
        <v>1</v>
      </c>
    </row>
    <row r="53" spans="1:5" x14ac:dyDescent="0.25">
      <c r="A53" s="13">
        <v>43207</v>
      </c>
      <c r="B53" s="12">
        <v>4.49</v>
      </c>
      <c r="C53">
        <f t="shared" si="0"/>
        <v>2018</v>
      </c>
      <c r="D53">
        <f t="shared" si="1"/>
        <v>2</v>
      </c>
      <c r="E53">
        <f t="shared" si="2"/>
        <v>1</v>
      </c>
    </row>
    <row r="54" spans="1:5" x14ac:dyDescent="0.25">
      <c r="A54" s="13">
        <v>43208</v>
      </c>
      <c r="B54" s="12">
        <v>4.6500000000000004</v>
      </c>
      <c r="C54">
        <f t="shared" si="0"/>
        <v>2018</v>
      </c>
      <c r="D54">
        <f t="shared" si="1"/>
        <v>2</v>
      </c>
      <c r="E54">
        <f t="shared" si="2"/>
        <v>1</v>
      </c>
    </row>
    <row r="55" spans="1:5" x14ac:dyDescent="0.25">
      <c r="A55" s="13">
        <v>43209</v>
      </c>
      <c r="B55" s="12">
        <v>4.8600000000000003</v>
      </c>
      <c r="C55">
        <f t="shared" si="0"/>
        <v>2018</v>
      </c>
      <c r="D55">
        <f t="shared" si="1"/>
        <v>2</v>
      </c>
      <c r="E55">
        <f t="shared" si="2"/>
        <v>1</v>
      </c>
    </row>
    <row r="56" spans="1:5" x14ac:dyDescent="0.25">
      <c r="A56" s="13">
        <v>43210</v>
      </c>
      <c r="B56" s="12">
        <v>4.9400000000000004</v>
      </c>
      <c r="C56">
        <f t="shared" si="0"/>
        <v>2018</v>
      </c>
      <c r="D56">
        <f t="shared" si="1"/>
        <v>2</v>
      </c>
      <c r="E56">
        <f t="shared" si="2"/>
        <v>1</v>
      </c>
    </row>
    <row r="57" spans="1:5" x14ac:dyDescent="0.25">
      <c r="A57" s="13">
        <v>43213</v>
      </c>
      <c r="B57" s="12">
        <v>4.8099999999999996</v>
      </c>
      <c r="C57">
        <f t="shared" si="0"/>
        <v>2018</v>
      </c>
      <c r="D57">
        <f t="shared" si="1"/>
        <v>2</v>
      </c>
      <c r="E57">
        <f t="shared" si="2"/>
        <v>1</v>
      </c>
    </row>
    <row r="58" spans="1:5" x14ac:dyDescent="0.25">
      <c r="A58" s="13">
        <v>43214</v>
      </c>
      <c r="B58" s="12">
        <v>4.6900000000000004</v>
      </c>
      <c r="C58">
        <f t="shared" si="0"/>
        <v>2018</v>
      </c>
      <c r="D58">
        <f t="shared" si="1"/>
        <v>2</v>
      </c>
      <c r="E58">
        <f t="shared" si="2"/>
        <v>1</v>
      </c>
    </row>
    <row r="59" spans="1:5" x14ac:dyDescent="0.25">
      <c r="A59" s="13">
        <v>43215</v>
      </c>
      <c r="B59" s="12">
        <v>4.51</v>
      </c>
      <c r="C59">
        <f t="shared" si="0"/>
        <v>2018</v>
      </c>
      <c r="D59">
        <f t="shared" si="1"/>
        <v>2</v>
      </c>
      <c r="E59">
        <f t="shared" si="2"/>
        <v>1</v>
      </c>
    </row>
    <row r="60" spans="1:5" x14ac:dyDescent="0.25">
      <c r="A60" s="13">
        <v>43216</v>
      </c>
      <c r="B60" s="12">
        <v>4.3499999999999996</v>
      </c>
      <c r="C60">
        <f t="shared" si="0"/>
        <v>2018</v>
      </c>
      <c r="D60">
        <f t="shared" si="1"/>
        <v>2</v>
      </c>
      <c r="E60">
        <f t="shared" si="2"/>
        <v>1</v>
      </c>
    </row>
    <row r="61" spans="1:5" x14ac:dyDescent="0.25">
      <c r="A61" s="13">
        <v>43217</v>
      </c>
      <c r="B61" s="12">
        <v>4.3600000000000003</v>
      </c>
      <c r="C61">
        <f t="shared" si="0"/>
        <v>2018</v>
      </c>
      <c r="D61">
        <f t="shared" si="1"/>
        <v>2</v>
      </c>
      <c r="E61">
        <f t="shared" si="2"/>
        <v>1</v>
      </c>
    </row>
    <row r="62" spans="1:5" x14ac:dyDescent="0.25">
      <c r="A62" s="13">
        <v>43220</v>
      </c>
      <c r="B62" s="12">
        <v>4.47</v>
      </c>
      <c r="C62">
        <f t="shared" si="0"/>
        <v>2018</v>
      </c>
      <c r="D62">
        <f t="shared" si="1"/>
        <v>2</v>
      </c>
      <c r="E62">
        <f t="shared" si="2"/>
        <v>1</v>
      </c>
    </row>
    <row r="63" spans="1:5" x14ac:dyDescent="0.25">
      <c r="A63" s="13">
        <v>43221</v>
      </c>
      <c r="B63" s="12">
        <v>4.55</v>
      </c>
      <c r="C63">
        <f t="shared" si="0"/>
        <v>2018</v>
      </c>
      <c r="D63">
        <f t="shared" si="1"/>
        <v>2</v>
      </c>
      <c r="E63">
        <f t="shared" si="2"/>
        <v>1</v>
      </c>
    </row>
    <row r="64" spans="1:5" x14ac:dyDescent="0.25">
      <c r="A64" s="13">
        <v>43222</v>
      </c>
      <c r="B64" s="12">
        <v>4.58</v>
      </c>
      <c r="C64">
        <f t="shared" si="0"/>
        <v>2018</v>
      </c>
      <c r="D64">
        <f t="shared" si="1"/>
        <v>2</v>
      </c>
      <c r="E64">
        <f t="shared" si="2"/>
        <v>1</v>
      </c>
    </row>
    <row r="65" spans="1:5" x14ac:dyDescent="0.25">
      <c r="A65" s="13">
        <v>43223</v>
      </c>
      <c r="B65" s="12">
        <v>4.5</v>
      </c>
      <c r="C65">
        <f t="shared" si="0"/>
        <v>2018</v>
      </c>
      <c r="D65">
        <f t="shared" si="1"/>
        <v>2</v>
      </c>
      <c r="E65">
        <f t="shared" si="2"/>
        <v>1</v>
      </c>
    </row>
    <row r="66" spans="1:5" x14ac:dyDescent="0.25">
      <c r="A66" s="13">
        <v>43224</v>
      </c>
      <c r="B66" s="12">
        <v>4.5</v>
      </c>
      <c r="C66">
        <f t="shared" si="0"/>
        <v>2018</v>
      </c>
      <c r="D66">
        <f t="shared" si="1"/>
        <v>2</v>
      </c>
      <c r="E66">
        <f t="shared" si="2"/>
        <v>1</v>
      </c>
    </row>
    <row r="67" spans="1:5" x14ac:dyDescent="0.25">
      <c r="A67" s="13">
        <v>43227</v>
      </c>
      <c r="B67" s="12">
        <v>4.5</v>
      </c>
      <c r="C67">
        <f t="shared" ref="C67:C130" si="3">YEAR(A67)</f>
        <v>2018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3">
        <v>43228</v>
      </c>
      <c r="B68" s="12">
        <v>4.75</v>
      </c>
      <c r="C68">
        <f t="shared" si="3"/>
        <v>2018</v>
      </c>
      <c r="D68">
        <f t="shared" si="4"/>
        <v>2</v>
      </c>
      <c r="E68">
        <f t="shared" si="5"/>
        <v>1</v>
      </c>
    </row>
    <row r="69" spans="1:5" x14ac:dyDescent="0.25">
      <c r="A69" s="13">
        <v>43229</v>
      </c>
      <c r="B69" s="12">
        <v>4.5199999999999996</v>
      </c>
      <c r="C69">
        <f t="shared" si="3"/>
        <v>2018</v>
      </c>
      <c r="D69">
        <f t="shared" si="4"/>
        <v>2</v>
      </c>
      <c r="E69">
        <f t="shared" si="5"/>
        <v>1</v>
      </c>
    </row>
    <row r="70" spans="1:5" x14ac:dyDescent="0.25">
      <c r="A70" s="13">
        <v>43230</v>
      </c>
      <c r="B70" s="12">
        <v>4.53</v>
      </c>
      <c r="C70">
        <f t="shared" si="3"/>
        <v>2018</v>
      </c>
      <c r="D70">
        <f t="shared" si="4"/>
        <v>2</v>
      </c>
      <c r="E70">
        <f t="shared" si="5"/>
        <v>1</v>
      </c>
    </row>
    <row r="71" spans="1:5" x14ac:dyDescent="0.25">
      <c r="A71" s="13">
        <v>43231</v>
      </c>
      <c r="B71" s="12">
        <v>4.5</v>
      </c>
      <c r="C71">
        <f t="shared" si="3"/>
        <v>2018</v>
      </c>
      <c r="D71">
        <f t="shared" si="4"/>
        <v>2</v>
      </c>
      <c r="E71">
        <f t="shared" si="5"/>
        <v>1</v>
      </c>
    </row>
    <row r="72" spans="1:5" x14ac:dyDescent="0.25">
      <c r="A72" s="13">
        <v>43234</v>
      </c>
      <c r="B72" s="12">
        <v>4.5350000000000001</v>
      </c>
      <c r="C72">
        <f t="shared" si="3"/>
        <v>2018</v>
      </c>
      <c r="D72">
        <f t="shared" si="4"/>
        <v>2</v>
      </c>
      <c r="E72">
        <f t="shared" si="5"/>
        <v>1</v>
      </c>
    </row>
    <row r="73" spans="1:5" x14ac:dyDescent="0.25">
      <c r="A73" s="13">
        <v>43235</v>
      </c>
      <c r="B73" s="12">
        <v>4.58</v>
      </c>
      <c r="C73">
        <f t="shared" si="3"/>
        <v>2018</v>
      </c>
      <c r="D73">
        <f t="shared" si="4"/>
        <v>2</v>
      </c>
      <c r="E73">
        <f t="shared" si="5"/>
        <v>1</v>
      </c>
    </row>
    <row r="74" spans="1:5" x14ac:dyDescent="0.25">
      <c r="A74" s="13">
        <v>43236</v>
      </c>
      <c r="B74" s="12">
        <v>4.57</v>
      </c>
      <c r="C74">
        <f t="shared" si="3"/>
        <v>2018</v>
      </c>
      <c r="D74">
        <f t="shared" si="4"/>
        <v>2</v>
      </c>
      <c r="E74">
        <f t="shared" si="5"/>
        <v>1</v>
      </c>
    </row>
    <row r="75" spans="1:5" x14ac:dyDescent="0.25">
      <c r="A75" s="13">
        <v>43237</v>
      </c>
      <c r="B75" s="12">
        <v>4.6399999999999997</v>
      </c>
      <c r="C75">
        <f t="shared" si="3"/>
        <v>2018</v>
      </c>
      <c r="D75">
        <f t="shared" si="4"/>
        <v>2</v>
      </c>
      <c r="E75">
        <f t="shared" si="5"/>
        <v>1</v>
      </c>
    </row>
    <row r="76" spans="1:5" x14ac:dyDescent="0.25">
      <c r="A76" s="13">
        <v>43238</v>
      </c>
      <c r="B76" s="12">
        <v>4.5599999999999996</v>
      </c>
      <c r="C76">
        <f t="shared" si="3"/>
        <v>2018</v>
      </c>
      <c r="D76">
        <f t="shared" si="4"/>
        <v>2</v>
      </c>
      <c r="E76">
        <f t="shared" si="5"/>
        <v>1</v>
      </c>
    </row>
    <row r="77" spans="1:5" x14ac:dyDescent="0.25">
      <c r="A77" s="13">
        <v>43241</v>
      </c>
      <c r="B77" s="12">
        <v>4.59</v>
      </c>
      <c r="C77">
        <f t="shared" si="3"/>
        <v>2018</v>
      </c>
      <c r="D77">
        <f t="shared" si="4"/>
        <v>2</v>
      </c>
      <c r="E77">
        <f t="shared" si="5"/>
        <v>1</v>
      </c>
    </row>
    <row r="78" spans="1:5" x14ac:dyDescent="0.25">
      <c r="A78" s="13">
        <v>43242</v>
      </c>
      <c r="B78" s="12">
        <v>4.49</v>
      </c>
      <c r="C78">
        <f t="shared" si="3"/>
        <v>2018</v>
      </c>
      <c r="D78">
        <f t="shared" si="4"/>
        <v>2</v>
      </c>
      <c r="E78">
        <f t="shared" si="5"/>
        <v>1</v>
      </c>
    </row>
    <row r="79" spans="1:5" x14ac:dyDescent="0.25">
      <c r="A79" s="13">
        <v>43243</v>
      </c>
      <c r="B79" s="12">
        <v>4.5</v>
      </c>
      <c r="C79">
        <f t="shared" si="3"/>
        <v>2018</v>
      </c>
      <c r="D79">
        <f t="shared" si="4"/>
        <v>2</v>
      </c>
      <c r="E79">
        <f t="shared" si="5"/>
        <v>1</v>
      </c>
    </row>
    <row r="80" spans="1:5" x14ac:dyDescent="0.25">
      <c r="A80" s="13">
        <v>43244</v>
      </c>
      <c r="B80" s="12">
        <v>4.5999999999999996</v>
      </c>
      <c r="C80">
        <f t="shared" si="3"/>
        <v>2018</v>
      </c>
      <c r="D80">
        <f t="shared" si="4"/>
        <v>2</v>
      </c>
      <c r="E80">
        <f t="shared" si="5"/>
        <v>1</v>
      </c>
    </row>
    <row r="81" spans="1:5" x14ac:dyDescent="0.25">
      <c r="A81" s="13">
        <v>43245</v>
      </c>
      <c r="B81" s="12">
        <v>4.5999999999999996</v>
      </c>
      <c r="C81">
        <f t="shared" si="3"/>
        <v>2018</v>
      </c>
      <c r="D81">
        <f t="shared" si="4"/>
        <v>2</v>
      </c>
      <c r="E81">
        <f t="shared" si="5"/>
        <v>1</v>
      </c>
    </row>
    <row r="82" spans="1:5" x14ac:dyDescent="0.25">
      <c r="A82" s="13">
        <v>43249</v>
      </c>
      <c r="B82" s="12">
        <v>4.4000000000000004</v>
      </c>
      <c r="C82">
        <f t="shared" si="3"/>
        <v>2018</v>
      </c>
      <c r="D82">
        <f t="shared" si="4"/>
        <v>2</v>
      </c>
      <c r="E82">
        <f t="shared" si="5"/>
        <v>1</v>
      </c>
    </row>
    <row r="83" spans="1:5" x14ac:dyDescent="0.25">
      <c r="A83" s="13">
        <v>43250</v>
      </c>
      <c r="B83" s="12">
        <v>4.58</v>
      </c>
      <c r="C83">
        <f t="shared" si="3"/>
        <v>2018</v>
      </c>
      <c r="D83">
        <f t="shared" si="4"/>
        <v>2</v>
      </c>
      <c r="E83">
        <f t="shared" si="5"/>
        <v>1</v>
      </c>
    </row>
    <row r="84" spans="1:5" x14ac:dyDescent="0.25">
      <c r="A84" s="13">
        <v>43251</v>
      </c>
      <c r="B84" s="12">
        <v>4.59</v>
      </c>
      <c r="C84">
        <f t="shared" si="3"/>
        <v>2018</v>
      </c>
      <c r="D84">
        <f t="shared" si="4"/>
        <v>2</v>
      </c>
      <c r="E84">
        <f t="shared" si="5"/>
        <v>1</v>
      </c>
    </row>
    <row r="85" spans="1:5" x14ac:dyDescent="0.25">
      <c r="A85" s="13">
        <v>43252</v>
      </c>
      <c r="B85" s="12">
        <v>4.5999999999999996</v>
      </c>
      <c r="C85">
        <f t="shared" si="3"/>
        <v>2018</v>
      </c>
      <c r="D85">
        <f t="shared" si="4"/>
        <v>2</v>
      </c>
      <c r="E85">
        <f t="shared" si="5"/>
        <v>1</v>
      </c>
    </row>
    <row r="86" spans="1:5" x14ac:dyDescent="0.25">
      <c r="A86" s="13">
        <v>43255</v>
      </c>
      <c r="B86" s="12">
        <v>4.5999999999999996</v>
      </c>
      <c r="C86">
        <f t="shared" si="3"/>
        <v>2018</v>
      </c>
      <c r="D86">
        <f t="shared" si="4"/>
        <v>2</v>
      </c>
      <c r="E86">
        <f t="shared" si="5"/>
        <v>1</v>
      </c>
    </row>
    <row r="87" spans="1:5" x14ac:dyDescent="0.25">
      <c r="A87" s="13">
        <v>43256</v>
      </c>
      <c r="B87" s="12">
        <v>4.5999999999999996</v>
      </c>
      <c r="C87">
        <f t="shared" si="3"/>
        <v>2018</v>
      </c>
      <c r="D87">
        <f t="shared" si="4"/>
        <v>2</v>
      </c>
      <c r="E87">
        <f t="shared" si="5"/>
        <v>1</v>
      </c>
    </row>
    <row r="88" spans="1:5" x14ac:dyDescent="0.25">
      <c r="A88" s="13">
        <v>43257</v>
      </c>
      <c r="B88" s="12">
        <v>4.6900000000000004</v>
      </c>
      <c r="C88">
        <f t="shared" si="3"/>
        <v>2018</v>
      </c>
      <c r="D88">
        <f t="shared" si="4"/>
        <v>2</v>
      </c>
      <c r="E88">
        <f t="shared" si="5"/>
        <v>1</v>
      </c>
    </row>
    <row r="89" spans="1:5" x14ac:dyDescent="0.25">
      <c r="A89" s="13">
        <v>43258</v>
      </c>
      <c r="B89" s="12">
        <v>4.45</v>
      </c>
      <c r="C89">
        <f t="shared" si="3"/>
        <v>2018</v>
      </c>
      <c r="D89">
        <f t="shared" si="4"/>
        <v>2</v>
      </c>
      <c r="E89">
        <f t="shared" si="5"/>
        <v>1</v>
      </c>
    </row>
    <row r="90" spans="1:5" x14ac:dyDescent="0.25">
      <c r="A90" s="13">
        <v>43259</v>
      </c>
      <c r="B90" s="12">
        <v>4.5199999999999996</v>
      </c>
      <c r="C90">
        <f t="shared" si="3"/>
        <v>2018</v>
      </c>
      <c r="D90">
        <f t="shared" si="4"/>
        <v>2</v>
      </c>
      <c r="E90">
        <f t="shared" si="5"/>
        <v>1</v>
      </c>
    </row>
    <row r="91" spans="1:5" x14ac:dyDescent="0.25">
      <c r="A91" s="13">
        <v>43262</v>
      </c>
      <c r="B91" s="12">
        <v>4.51</v>
      </c>
      <c r="C91">
        <f t="shared" si="3"/>
        <v>2018</v>
      </c>
      <c r="D91">
        <f t="shared" si="4"/>
        <v>2</v>
      </c>
      <c r="E91">
        <f t="shared" si="5"/>
        <v>1</v>
      </c>
    </row>
    <row r="92" spans="1:5" x14ac:dyDescent="0.25">
      <c r="A92" s="13">
        <v>43263</v>
      </c>
      <c r="B92" s="12">
        <v>4.55</v>
      </c>
      <c r="C92">
        <f t="shared" si="3"/>
        <v>2018</v>
      </c>
      <c r="D92">
        <f t="shared" si="4"/>
        <v>2</v>
      </c>
      <c r="E92">
        <f t="shared" si="5"/>
        <v>1</v>
      </c>
    </row>
    <row r="93" spans="1:5" x14ac:dyDescent="0.25">
      <c r="A93" s="13">
        <v>43264</v>
      </c>
      <c r="B93" s="12">
        <v>4.4969999999999999</v>
      </c>
      <c r="C93">
        <f t="shared" si="3"/>
        <v>2018</v>
      </c>
      <c r="D93">
        <f t="shared" si="4"/>
        <v>2</v>
      </c>
      <c r="E93">
        <f t="shared" si="5"/>
        <v>1</v>
      </c>
    </row>
    <row r="94" spans="1:5" x14ac:dyDescent="0.25">
      <c r="A94" s="13">
        <v>43265</v>
      </c>
      <c r="B94" s="12">
        <v>4.43</v>
      </c>
      <c r="C94">
        <f t="shared" si="3"/>
        <v>2018</v>
      </c>
      <c r="D94">
        <f t="shared" si="4"/>
        <v>2</v>
      </c>
      <c r="E94">
        <f t="shared" si="5"/>
        <v>1</v>
      </c>
    </row>
    <row r="95" spans="1:5" x14ac:dyDescent="0.25">
      <c r="A95" s="13">
        <v>43266</v>
      </c>
      <c r="B95" s="12">
        <v>4.82</v>
      </c>
      <c r="C95">
        <f t="shared" si="3"/>
        <v>2018</v>
      </c>
      <c r="D95">
        <f t="shared" si="4"/>
        <v>2</v>
      </c>
      <c r="E95">
        <f t="shared" si="5"/>
        <v>1</v>
      </c>
    </row>
    <row r="96" spans="1:5" x14ac:dyDescent="0.25">
      <c r="A96" s="13">
        <v>43269</v>
      </c>
      <c r="B96" s="12">
        <v>4.99</v>
      </c>
      <c r="C96">
        <f t="shared" si="3"/>
        <v>2018</v>
      </c>
      <c r="D96">
        <f t="shared" si="4"/>
        <v>2</v>
      </c>
      <c r="E96">
        <f t="shared" si="5"/>
        <v>1</v>
      </c>
    </row>
    <row r="97" spans="1:5" x14ac:dyDescent="0.25">
      <c r="A97" s="13">
        <v>43270</v>
      </c>
      <c r="B97" s="12">
        <v>4.7</v>
      </c>
      <c r="C97">
        <f t="shared" si="3"/>
        <v>2018</v>
      </c>
      <c r="D97">
        <f t="shared" si="4"/>
        <v>2</v>
      </c>
      <c r="E97">
        <f t="shared" si="5"/>
        <v>1</v>
      </c>
    </row>
    <row r="98" spans="1:5" x14ac:dyDescent="0.25">
      <c r="A98" s="13">
        <v>43271</v>
      </c>
      <c r="B98" s="12">
        <v>4.5</v>
      </c>
      <c r="C98">
        <f t="shared" si="3"/>
        <v>2018</v>
      </c>
      <c r="D98">
        <f t="shared" si="4"/>
        <v>2</v>
      </c>
      <c r="E98">
        <f t="shared" si="5"/>
        <v>1</v>
      </c>
    </row>
    <row r="99" spans="1:5" x14ac:dyDescent="0.25">
      <c r="A99" s="13">
        <v>43272</v>
      </c>
      <c r="B99" s="12">
        <v>4.43</v>
      </c>
      <c r="C99">
        <f t="shared" si="3"/>
        <v>2018</v>
      </c>
      <c r="D99">
        <f t="shared" si="4"/>
        <v>2</v>
      </c>
      <c r="E99">
        <f t="shared" si="5"/>
        <v>1</v>
      </c>
    </row>
    <row r="100" spans="1:5" x14ac:dyDescent="0.25">
      <c r="A100" s="13">
        <v>43273</v>
      </c>
      <c r="B100" s="12">
        <v>4.4400000000000004</v>
      </c>
      <c r="C100">
        <f t="shared" si="3"/>
        <v>2018</v>
      </c>
      <c r="D100">
        <f t="shared" si="4"/>
        <v>2</v>
      </c>
      <c r="E100">
        <f t="shared" si="5"/>
        <v>1</v>
      </c>
    </row>
    <row r="101" spans="1:5" x14ac:dyDescent="0.25">
      <c r="A101" s="13">
        <v>43276</v>
      </c>
      <c r="B101" s="12">
        <v>4.3899999999999997</v>
      </c>
      <c r="C101">
        <f t="shared" si="3"/>
        <v>2018</v>
      </c>
      <c r="D101">
        <f t="shared" si="4"/>
        <v>2</v>
      </c>
      <c r="E101">
        <f t="shared" si="5"/>
        <v>1</v>
      </c>
    </row>
    <row r="102" spans="1:5" x14ac:dyDescent="0.25">
      <c r="A102" s="13">
        <v>43277</v>
      </c>
      <c r="B102" s="12">
        <v>4.38</v>
      </c>
      <c r="C102">
        <f t="shared" si="3"/>
        <v>2018</v>
      </c>
      <c r="D102">
        <f t="shared" si="4"/>
        <v>2</v>
      </c>
      <c r="E102">
        <f t="shared" si="5"/>
        <v>1</v>
      </c>
    </row>
    <row r="103" spans="1:5" x14ac:dyDescent="0.25">
      <c r="A103" s="13">
        <v>43278</v>
      </c>
      <c r="B103" s="12">
        <v>4.4000000000000004</v>
      </c>
      <c r="C103">
        <f t="shared" si="3"/>
        <v>2018</v>
      </c>
      <c r="D103">
        <f t="shared" si="4"/>
        <v>2</v>
      </c>
      <c r="E103">
        <f t="shared" si="5"/>
        <v>1</v>
      </c>
    </row>
    <row r="104" spans="1:5" x14ac:dyDescent="0.25">
      <c r="A104" s="13">
        <v>43279</v>
      </c>
      <c r="B104" s="12">
        <v>4.45</v>
      </c>
      <c r="C104">
        <f t="shared" si="3"/>
        <v>2018</v>
      </c>
      <c r="D104">
        <f t="shared" si="4"/>
        <v>2</v>
      </c>
      <c r="E104">
        <f t="shared" si="5"/>
        <v>1</v>
      </c>
    </row>
    <row r="105" spans="1:5" x14ac:dyDescent="0.25">
      <c r="A105" s="13">
        <v>43280</v>
      </c>
      <c r="B105" s="12">
        <v>4.18</v>
      </c>
      <c r="C105">
        <f t="shared" si="3"/>
        <v>2018</v>
      </c>
      <c r="D105">
        <f t="shared" si="4"/>
        <v>2</v>
      </c>
      <c r="E105">
        <f t="shared" si="5"/>
        <v>1</v>
      </c>
    </row>
    <row r="106" spans="1:5" x14ac:dyDescent="0.25">
      <c r="A106" s="13">
        <v>43283</v>
      </c>
      <c r="B106" s="12">
        <v>4.0890000000000004</v>
      </c>
      <c r="C106">
        <f t="shared" si="3"/>
        <v>2018</v>
      </c>
      <c r="D106">
        <f t="shared" si="4"/>
        <v>3</v>
      </c>
      <c r="E106">
        <f t="shared" si="5"/>
        <v>2</v>
      </c>
    </row>
    <row r="107" spans="1:5" x14ac:dyDescent="0.25">
      <c r="A107" s="13">
        <v>43284</v>
      </c>
      <c r="B107" s="12">
        <v>4.1500000000000004</v>
      </c>
      <c r="C107">
        <f t="shared" si="3"/>
        <v>2018</v>
      </c>
      <c r="D107">
        <f t="shared" si="4"/>
        <v>3</v>
      </c>
      <c r="E107">
        <f t="shared" si="5"/>
        <v>2</v>
      </c>
    </row>
    <row r="108" spans="1:5" x14ac:dyDescent="0.25">
      <c r="A108" s="13">
        <v>43286</v>
      </c>
      <c r="B108" s="12">
        <v>4.17</v>
      </c>
      <c r="C108">
        <f t="shared" si="3"/>
        <v>2018</v>
      </c>
      <c r="D108">
        <f t="shared" si="4"/>
        <v>3</v>
      </c>
      <c r="E108">
        <f t="shared" si="5"/>
        <v>2</v>
      </c>
    </row>
    <row r="109" spans="1:5" x14ac:dyDescent="0.25">
      <c r="A109" s="13">
        <v>43287</v>
      </c>
      <c r="B109" s="12">
        <v>4.17</v>
      </c>
      <c r="C109">
        <f t="shared" si="3"/>
        <v>2018</v>
      </c>
      <c r="D109">
        <f t="shared" si="4"/>
        <v>3</v>
      </c>
      <c r="E109">
        <f t="shared" si="5"/>
        <v>2</v>
      </c>
    </row>
    <row r="110" spans="1:5" x14ac:dyDescent="0.25">
      <c r="A110" s="13">
        <v>43290</v>
      </c>
      <c r="B110" s="12">
        <v>4.47</v>
      </c>
      <c r="C110">
        <f t="shared" si="3"/>
        <v>2018</v>
      </c>
      <c r="D110">
        <f t="shared" si="4"/>
        <v>3</v>
      </c>
      <c r="E110">
        <f t="shared" si="5"/>
        <v>2</v>
      </c>
    </row>
    <row r="111" spans="1:5" x14ac:dyDescent="0.25">
      <c r="A111" s="13">
        <v>43291</v>
      </c>
      <c r="B111" s="12">
        <v>4.62</v>
      </c>
      <c r="C111">
        <f t="shared" si="3"/>
        <v>2018</v>
      </c>
      <c r="D111">
        <f t="shared" si="4"/>
        <v>3</v>
      </c>
      <c r="E111">
        <f t="shared" si="5"/>
        <v>2</v>
      </c>
    </row>
    <row r="112" spans="1:5" x14ac:dyDescent="0.25">
      <c r="A112" s="13">
        <v>43292</v>
      </c>
      <c r="B112" s="12">
        <v>4.7</v>
      </c>
      <c r="C112">
        <f t="shared" si="3"/>
        <v>2018</v>
      </c>
      <c r="D112">
        <f t="shared" si="4"/>
        <v>3</v>
      </c>
      <c r="E112">
        <f t="shared" si="5"/>
        <v>2</v>
      </c>
    </row>
    <row r="113" spans="1:5" x14ac:dyDescent="0.25">
      <c r="A113" s="13">
        <v>43293</v>
      </c>
      <c r="B113" s="12">
        <v>4.6100000000000003</v>
      </c>
      <c r="C113">
        <f t="shared" si="3"/>
        <v>2018</v>
      </c>
      <c r="D113">
        <f t="shared" si="4"/>
        <v>3</v>
      </c>
      <c r="E113">
        <f t="shared" si="5"/>
        <v>2</v>
      </c>
    </row>
    <row r="114" spans="1:5" x14ac:dyDescent="0.25">
      <c r="A114" s="13">
        <v>43294</v>
      </c>
      <c r="B114" s="12">
        <v>4.74</v>
      </c>
      <c r="C114">
        <f t="shared" si="3"/>
        <v>2018</v>
      </c>
      <c r="D114">
        <f t="shared" si="4"/>
        <v>3</v>
      </c>
      <c r="E114">
        <f t="shared" si="5"/>
        <v>2</v>
      </c>
    </row>
    <row r="115" spans="1:5" x14ac:dyDescent="0.25">
      <c r="A115" s="13">
        <v>43297</v>
      </c>
      <c r="B115" s="12">
        <v>4.59</v>
      </c>
      <c r="C115">
        <f t="shared" si="3"/>
        <v>2018</v>
      </c>
      <c r="D115">
        <f t="shared" si="4"/>
        <v>3</v>
      </c>
      <c r="E115">
        <f t="shared" si="5"/>
        <v>2</v>
      </c>
    </row>
    <row r="116" spans="1:5" x14ac:dyDescent="0.25">
      <c r="A116" s="13">
        <v>43298</v>
      </c>
      <c r="B116" s="12">
        <v>4.6100000000000003</v>
      </c>
      <c r="C116">
        <f t="shared" si="3"/>
        <v>2018</v>
      </c>
      <c r="D116">
        <f t="shared" si="4"/>
        <v>3</v>
      </c>
      <c r="E116">
        <f t="shared" si="5"/>
        <v>2</v>
      </c>
    </row>
    <row r="117" spans="1:5" x14ac:dyDescent="0.25">
      <c r="A117" s="13">
        <v>43299</v>
      </c>
      <c r="B117" s="12">
        <v>4.51</v>
      </c>
      <c r="C117">
        <f t="shared" si="3"/>
        <v>2018</v>
      </c>
      <c r="D117">
        <f t="shared" si="4"/>
        <v>3</v>
      </c>
      <c r="E117">
        <f t="shared" si="5"/>
        <v>2</v>
      </c>
    </row>
    <row r="118" spans="1:5" x14ac:dyDescent="0.25">
      <c r="A118" s="13">
        <v>43300</v>
      </c>
      <c r="B118" s="12">
        <v>4.3899999999999997</v>
      </c>
      <c r="C118">
        <f t="shared" si="3"/>
        <v>2018</v>
      </c>
      <c r="D118">
        <f t="shared" si="4"/>
        <v>3</v>
      </c>
      <c r="E118">
        <f t="shared" si="5"/>
        <v>2</v>
      </c>
    </row>
    <row r="119" spans="1:5" x14ac:dyDescent="0.25">
      <c r="A119" s="13">
        <v>43301</v>
      </c>
      <c r="B119" s="12">
        <v>4.46</v>
      </c>
      <c r="C119">
        <f t="shared" si="3"/>
        <v>2018</v>
      </c>
      <c r="D119">
        <f t="shared" si="4"/>
        <v>3</v>
      </c>
      <c r="E119">
        <f t="shared" si="5"/>
        <v>2</v>
      </c>
    </row>
    <row r="120" spans="1:5" x14ac:dyDescent="0.25">
      <c r="A120" s="13">
        <v>43304</v>
      </c>
      <c r="B120" s="12">
        <v>4.41</v>
      </c>
      <c r="C120">
        <f t="shared" si="3"/>
        <v>2018</v>
      </c>
      <c r="D120">
        <f t="shared" si="4"/>
        <v>3</v>
      </c>
      <c r="E120">
        <f t="shared" si="5"/>
        <v>2</v>
      </c>
    </row>
    <row r="121" spans="1:5" x14ac:dyDescent="0.25">
      <c r="A121" s="13">
        <v>43305</v>
      </c>
      <c r="B121" s="12">
        <v>4.2699999999999996</v>
      </c>
      <c r="C121">
        <f t="shared" si="3"/>
        <v>2018</v>
      </c>
      <c r="D121">
        <f t="shared" si="4"/>
        <v>3</v>
      </c>
      <c r="E121">
        <f t="shared" si="5"/>
        <v>2</v>
      </c>
    </row>
    <row r="122" spans="1:5" x14ac:dyDescent="0.25">
      <c r="A122" s="13">
        <v>43306</v>
      </c>
      <c r="B122" s="12">
        <v>4.46</v>
      </c>
      <c r="C122">
        <f t="shared" si="3"/>
        <v>2018</v>
      </c>
      <c r="D122">
        <f t="shared" si="4"/>
        <v>3</v>
      </c>
      <c r="E122">
        <f t="shared" si="5"/>
        <v>2</v>
      </c>
    </row>
    <row r="123" spans="1:5" x14ac:dyDescent="0.25">
      <c r="A123" s="13">
        <v>43307</v>
      </c>
      <c r="B123" s="12">
        <v>4.3</v>
      </c>
      <c r="C123">
        <f t="shared" si="3"/>
        <v>2018</v>
      </c>
      <c r="D123">
        <f t="shared" si="4"/>
        <v>3</v>
      </c>
      <c r="E123">
        <f t="shared" si="5"/>
        <v>2</v>
      </c>
    </row>
    <row r="124" spans="1:5" x14ac:dyDescent="0.25">
      <c r="A124" s="13">
        <v>43308</v>
      </c>
      <c r="B124" s="12">
        <v>4.29</v>
      </c>
      <c r="C124">
        <f t="shared" si="3"/>
        <v>2018</v>
      </c>
      <c r="D124">
        <f t="shared" si="4"/>
        <v>3</v>
      </c>
      <c r="E124">
        <f t="shared" si="5"/>
        <v>2</v>
      </c>
    </row>
    <row r="125" spans="1:5" x14ac:dyDescent="0.25">
      <c r="A125" s="13">
        <v>43311</v>
      </c>
      <c r="B125" s="12">
        <v>4.2</v>
      </c>
      <c r="C125">
        <f t="shared" si="3"/>
        <v>2018</v>
      </c>
      <c r="D125">
        <f t="shared" si="4"/>
        <v>3</v>
      </c>
      <c r="E125">
        <f t="shared" si="5"/>
        <v>2</v>
      </c>
    </row>
    <row r="126" spans="1:5" x14ac:dyDescent="0.25">
      <c r="A126" s="13">
        <v>43312</v>
      </c>
      <c r="B126" s="12">
        <v>4.1500000000000004</v>
      </c>
      <c r="C126">
        <f t="shared" si="3"/>
        <v>2018</v>
      </c>
      <c r="D126">
        <f t="shared" si="4"/>
        <v>3</v>
      </c>
      <c r="E126">
        <f t="shared" si="5"/>
        <v>2</v>
      </c>
    </row>
    <row r="127" spans="1:5" x14ac:dyDescent="0.25">
      <c r="A127" s="13">
        <v>43313</v>
      </c>
      <c r="B127" s="12">
        <v>4.13</v>
      </c>
      <c r="C127">
        <f t="shared" si="3"/>
        <v>2018</v>
      </c>
      <c r="D127">
        <f t="shared" si="4"/>
        <v>3</v>
      </c>
      <c r="E127">
        <f t="shared" si="5"/>
        <v>2</v>
      </c>
    </row>
    <row r="128" spans="1:5" x14ac:dyDescent="0.25">
      <c r="A128" s="13">
        <v>43314</v>
      </c>
      <c r="B128" s="12">
        <v>4.18</v>
      </c>
      <c r="C128">
        <f t="shared" si="3"/>
        <v>2018</v>
      </c>
      <c r="D128">
        <f t="shared" si="4"/>
        <v>3</v>
      </c>
      <c r="E128">
        <f t="shared" si="5"/>
        <v>2</v>
      </c>
    </row>
    <row r="129" spans="1:5" x14ac:dyDescent="0.25">
      <c r="A129" s="13">
        <v>43315</v>
      </c>
      <c r="B129" s="12">
        <v>4.17</v>
      </c>
      <c r="C129">
        <f t="shared" si="3"/>
        <v>2018</v>
      </c>
      <c r="D129">
        <f t="shared" si="4"/>
        <v>3</v>
      </c>
      <c r="E129">
        <f t="shared" si="5"/>
        <v>2</v>
      </c>
    </row>
    <row r="130" spans="1:5" x14ac:dyDescent="0.25">
      <c r="A130" s="13">
        <v>43318</v>
      </c>
      <c r="B130" s="12">
        <v>4.2</v>
      </c>
      <c r="C130">
        <f t="shared" si="3"/>
        <v>2018</v>
      </c>
      <c r="D130">
        <f t="shared" si="4"/>
        <v>3</v>
      </c>
      <c r="E130">
        <f t="shared" si="5"/>
        <v>2</v>
      </c>
    </row>
    <row r="131" spans="1:5" x14ac:dyDescent="0.25">
      <c r="A131" s="13">
        <v>43319</v>
      </c>
      <c r="B131" s="12">
        <v>4.0999999999999996</v>
      </c>
      <c r="C131">
        <f t="shared" ref="C131:C194" si="6">YEAR(A131)</f>
        <v>2018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3">
        <v>43320</v>
      </c>
      <c r="B132" s="12">
        <v>4.08</v>
      </c>
      <c r="C132">
        <f t="shared" si="6"/>
        <v>2018</v>
      </c>
      <c r="D132">
        <f t="shared" si="7"/>
        <v>3</v>
      </c>
      <c r="E132">
        <f t="shared" si="8"/>
        <v>2</v>
      </c>
    </row>
    <row r="133" spans="1:5" x14ac:dyDescent="0.25">
      <c r="A133" s="13">
        <v>43321</v>
      </c>
      <c r="B133" s="12">
        <v>4.08</v>
      </c>
      <c r="C133">
        <f t="shared" si="6"/>
        <v>2018</v>
      </c>
      <c r="D133">
        <f t="shared" si="7"/>
        <v>3</v>
      </c>
      <c r="E133">
        <f t="shared" si="8"/>
        <v>2</v>
      </c>
    </row>
    <row r="134" spans="1:5" x14ac:dyDescent="0.25">
      <c r="A134" s="13">
        <v>43322</v>
      </c>
      <c r="B134" s="12">
        <v>4.13</v>
      </c>
      <c r="C134">
        <f t="shared" si="6"/>
        <v>2018</v>
      </c>
      <c r="D134">
        <f t="shared" si="7"/>
        <v>3</v>
      </c>
      <c r="E134">
        <f t="shared" si="8"/>
        <v>2</v>
      </c>
    </row>
    <row r="135" spans="1:5" x14ac:dyDescent="0.25">
      <c r="A135" s="13">
        <v>43325</v>
      </c>
      <c r="B135" s="12">
        <v>4.0999999999999996</v>
      </c>
      <c r="C135">
        <f t="shared" si="6"/>
        <v>2018</v>
      </c>
      <c r="D135">
        <f t="shared" si="7"/>
        <v>3</v>
      </c>
      <c r="E135">
        <f t="shared" si="8"/>
        <v>2</v>
      </c>
    </row>
    <row r="136" spans="1:5" x14ac:dyDescent="0.25">
      <c r="A136" s="13">
        <v>43326</v>
      </c>
      <c r="B136" s="12">
        <v>4.0999999999999996</v>
      </c>
      <c r="C136">
        <f t="shared" si="6"/>
        <v>2018</v>
      </c>
      <c r="D136">
        <f t="shared" si="7"/>
        <v>3</v>
      </c>
      <c r="E136">
        <f t="shared" si="8"/>
        <v>2</v>
      </c>
    </row>
    <row r="137" spans="1:5" x14ac:dyDescent="0.25">
      <c r="A137" s="13">
        <v>43327</v>
      </c>
      <c r="B137" s="12">
        <v>4.09</v>
      </c>
      <c r="C137">
        <f t="shared" si="6"/>
        <v>2018</v>
      </c>
      <c r="D137">
        <f t="shared" si="7"/>
        <v>3</v>
      </c>
      <c r="E137">
        <f t="shared" si="8"/>
        <v>2</v>
      </c>
    </row>
    <row r="138" spans="1:5" x14ac:dyDescent="0.25">
      <c r="A138" s="13">
        <v>43328</v>
      </c>
      <c r="B138" s="12">
        <v>3.69</v>
      </c>
      <c r="C138">
        <f t="shared" si="6"/>
        <v>2018</v>
      </c>
      <c r="D138">
        <f t="shared" si="7"/>
        <v>3</v>
      </c>
      <c r="E138">
        <f t="shared" si="8"/>
        <v>2</v>
      </c>
    </row>
    <row r="139" spans="1:5" x14ac:dyDescent="0.25">
      <c r="A139" s="13">
        <v>43329</v>
      </c>
      <c r="B139" s="12">
        <v>3.9</v>
      </c>
      <c r="C139">
        <f t="shared" si="6"/>
        <v>2018</v>
      </c>
      <c r="D139">
        <f t="shared" si="7"/>
        <v>3</v>
      </c>
      <c r="E139">
        <f t="shared" si="8"/>
        <v>2</v>
      </c>
    </row>
    <row r="140" spans="1:5" x14ac:dyDescent="0.25">
      <c r="A140" s="13">
        <v>43332</v>
      </c>
      <c r="B140" s="12">
        <v>3.8</v>
      </c>
      <c r="C140">
        <f t="shared" si="6"/>
        <v>2018</v>
      </c>
      <c r="D140">
        <f t="shared" si="7"/>
        <v>3</v>
      </c>
      <c r="E140">
        <f t="shared" si="8"/>
        <v>2</v>
      </c>
    </row>
    <row r="141" spans="1:5" x14ac:dyDescent="0.25">
      <c r="A141" s="13">
        <v>43333</v>
      </c>
      <c r="B141" s="12">
        <v>4</v>
      </c>
      <c r="C141">
        <f t="shared" si="6"/>
        <v>2018</v>
      </c>
      <c r="D141">
        <f t="shared" si="7"/>
        <v>3</v>
      </c>
      <c r="E141">
        <f t="shared" si="8"/>
        <v>2</v>
      </c>
    </row>
    <row r="142" spans="1:5" x14ac:dyDescent="0.25">
      <c r="A142" s="13">
        <v>43334</v>
      </c>
      <c r="B142" s="12">
        <v>3.9</v>
      </c>
      <c r="C142">
        <f t="shared" si="6"/>
        <v>2018</v>
      </c>
      <c r="D142">
        <f t="shared" si="7"/>
        <v>3</v>
      </c>
      <c r="E142">
        <f t="shared" si="8"/>
        <v>2</v>
      </c>
    </row>
    <row r="143" spans="1:5" x14ac:dyDescent="0.25">
      <c r="A143" s="13">
        <v>43335</v>
      </c>
      <c r="B143" s="12">
        <v>3.8</v>
      </c>
      <c r="C143">
        <f t="shared" si="6"/>
        <v>2018</v>
      </c>
      <c r="D143">
        <f t="shared" si="7"/>
        <v>3</v>
      </c>
      <c r="E143">
        <f t="shared" si="8"/>
        <v>2</v>
      </c>
    </row>
    <row r="144" spans="1:5" x14ac:dyDescent="0.25">
      <c r="A144" s="13">
        <v>43336</v>
      </c>
      <c r="B144" s="12">
        <v>3.8</v>
      </c>
      <c r="C144">
        <f t="shared" si="6"/>
        <v>2018</v>
      </c>
      <c r="D144">
        <f t="shared" si="7"/>
        <v>3</v>
      </c>
      <c r="E144">
        <f t="shared" si="8"/>
        <v>2</v>
      </c>
    </row>
    <row r="145" spans="1:5" x14ac:dyDescent="0.25">
      <c r="A145" s="13">
        <v>43339</v>
      </c>
      <c r="B145" s="12">
        <v>3.78</v>
      </c>
      <c r="C145">
        <f t="shared" si="6"/>
        <v>2018</v>
      </c>
      <c r="D145">
        <f t="shared" si="7"/>
        <v>3</v>
      </c>
      <c r="E145">
        <f t="shared" si="8"/>
        <v>2</v>
      </c>
    </row>
    <row r="146" spans="1:5" x14ac:dyDescent="0.25">
      <c r="A146" s="13">
        <v>43340</v>
      </c>
      <c r="B146" s="12">
        <v>4.12</v>
      </c>
      <c r="C146">
        <f t="shared" si="6"/>
        <v>2018</v>
      </c>
      <c r="D146">
        <f t="shared" si="7"/>
        <v>3</v>
      </c>
      <c r="E146">
        <f t="shared" si="8"/>
        <v>2</v>
      </c>
    </row>
    <row r="147" spans="1:5" x14ac:dyDescent="0.25">
      <c r="A147" s="13">
        <v>43341</v>
      </c>
      <c r="B147" s="12">
        <v>3.645</v>
      </c>
      <c r="C147">
        <f t="shared" si="6"/>
        <v>2018</v>
      </c>
      <c r="D147">
        <f t="shared" si="7"/>
        <v>3</v>
      </c>
      <c r="E147">
        <f t="shared" si="8"/>
        <v>2</v>
      </c>
    </row>
    <row r="148" spans="1:5" x14ac:dyDescent="0.25">
      <c r="A148" s="13">
        <v>43342</v>
      </c>
      <c r="B148" s="12">
        <v>3.5</v>
      </c>
      <c r="C148">
        <f t="shared" si="6"/>
        <v>2018</v>
      </c>
      <c r="D148">
        <f t="shared" si="7"/>
        <v>3</v>
      </c>
      <c r="E148">
        <f t="shared" si="8"/>
        <v>2</v>
      </c>
    </row>
    <row r="149" spans="1:5" x14ac:dyDescent="0.25">
      <c r="A149" s="13">
        <v>43343</v>
      </c>
      <c r="B149" s="12">
        <v>3.63</v>
      </c>
      <c r="C149">
        <f t="shared" si="6"/>
        <v>2018</v>
      </c>
      <c r="D149">
        <f t="shared" si="7"/>
        <v>3</v>
      </c>
      <c r="E149">
        <f t="shared" si="8"/>
        <v>2</v>
      </c>
    </row>
    <row r="150" spans="1:5" x14ac:dyDescent="0.25">
      <c r="A150" s="13">
        <v>43347</v>
      </c>
      <c r="B150" s="12">
        <v>3.5</v>
      </c>
      <c r="C150">
        <f t="shared" si="6"/>
        <v>2018</v>
      </c>
      <c r="D150">
        <f t="shared" si="7"/>
        <v>3</v>
      </c>
      <c r="E150">
        <f t="shared" si="8"/>
        <v>2</v>
      </c>
    </row>
    <row r="151" spans="1:5" x14ac:dyDescent="0.25">
      <c r="A151" s="13">
        <v>43348</v>
      </c>
      <c r="B151" s="12">
        <v>3.74</v>
      </c>
      <c r="C151">
        <f t="shared" si="6"/>
        <v>2018</v>
      </c>
      <c r="D151">
        <f t="shared" si="7"/>
        <v>3</v>
      </c>
      <c r="E151">
        <f t="shared" si="8"/>
        <v>2</v>
      </c>
    </row>
    <row r="152" spans="1:5" x14ac:dyDescent="0.25">
      <c r="A152" s="13">
        <v>43349</v>
      </c>
      <c r="B152" s="12">
        <v>3.62</v>
      </c>
      <c r="C152">
        <f t="shared" si="6"/>
        <v>2018</v>
      </c>
      <c r="D152">
        <f t="shared" si="7"/>
        <v>3</v>
      </c>
      <c r="E152">
        <f t="shared" si="8"/>
        <v>2</v>
      </c>
    </row>
    <row r="153" spans="1:5" x14ac:dyDescent="0.25">
      <c r="A153" s="13">
        <v>43350</v>
      </c>
      <c r="B153" s="12">
        <v>3.62</v>
      </c>
      <c r="C153">
        <f t="shared" si="6"/>
        <v>2018</v>
      </c>
      <c r="D153">
        <f t="shared" si="7"/>
        <v>3</v>
      </c>
      <c r="E153">
        <f t="shared" si="8"/>
        <v>2</v>
      </c>
    </row>
    <row r="154" spans="1:5" x14ac:dyDescent="0.25">
      <c r="A154" s="13">
        <v>43353</v>
      </c>
      <c r="B154" s="12">
        <v>3.64</v>
      </c>
      <c r="C154">
        <f t="shared" si="6"/>
        <v>2018</v>
      </c>
      <c r="D154">
        <f t="shared" si="7"/>
        <v>3</v>
      </c>
      <c r="E154">
        <f t="shared" si="8"/>
        <v>2</v>
      </c>
    </row>
    <row r="155" spans="1:5" x14ac:dyDescent="0.25">
      <c r="A155" s="13">
        <v>43354</v>
      </c>
      <c r="B155" s="12">
        <v>3.48</v>
      </c>
      <c r="C155">
        <f t="shared" si="6"/>
        <v>2018</v>
      </c>
      <c r="D155">
        <f t="shared" si="7"/>
        <v>3</v>
      </c>
      <c r="E155">
        <f t="shared" si="8"/>
        <v>2</v>
      </c>
    </row>
    <row r="156" spans="1:5" x14ac:dyDescent="0.25">
      <c r="A156" s="13">
        <v>43355</v>
      </c>
      <c r="B156" s="12">
        <v>3.57</v>
      </c>
      <c r="C156">
        <f t="shared" si="6"/>
        <v>2018</v>
      </c>
      <c r="D156">
        <f t="shared" si="7"/>
        <v>3</v>
      </c>
      <c r="E156">
        <f t="shared" si="8"/>
        <v>2</v>
      </c>
    </row>
    <row r="157" spans="1:5" x14ac:dyDescent="0.25">
      <c r="A157" s="13">
        <v>43356</v>
      </c>
      <c r="B157" s="12">
        <v>3.8</v>
      </c>
      <c r="C157">
        <f t="shared" si="6"/>
        <v>2018</v>
      </c>
      <c r="D157">
        <f t="shared" si="7"/>
        <v>3</v>
      </c>
      <c r="E157">
        <f t="shared" si="8"/>
        <v>2</v>
      </c>
    </row>
    <row r="158" spans="1:5" x14ac:dyDescent="0.25">
      <c r="A158" s="13">
        <v>43357</v>
      </c>
      <c r="B158" s="12">
        <v>3.54</v>
      </c>
      <c r="C158">
        <f t="shared" si="6"/>
        <v>2018</v>
      </c>
      <c r="D158">
        <f t="shared" si="7"/>
        <v>3</v>
      </c>
      <c r="E158">
        <f t="shared" si="8"/>
        <v>2</v>
      </c>
    </row>
    <row r="159" spans="1:5" x14ac:dyDescent="0.25">
      <c r="A159" s="13">
        <v>43360</v>
      </c>
      <c r="B159" s="12">
        <v>3.92</v>
      </c>
      <c r="C159">
        <f t="shared" si="6"/>
        <v>2018</v>
      </c>
      <c r="D159">
        <f t="shared" si="7"/>
        <v>3</v>
      </c>
      <c r="E159">
        <f t="shared" si="8"/>
        <v>2</v>
      </c>
    </row>
    <row r="160" spans="1:5" x14ac:dyDescent="0.25">
      <c r="A160" s="13">
        <v>43361</v>
      </c>
      <c r="B160" s="12">
        <v>3.8</v>
      </c>
      <c r="C160">
        <f t="shared" si="6"/>
        <v>2018</v>
      </c>
      <c r="D160">
        <f t="shared" si="7"/>
        <v>3</v>
      </c>
      <c r="E160">
        <f t="shared" si="8"/>
        <v>2</v>
      </c>
    </row>
    <row r="161" spans="1:5" x14ac:dyDescent="0.25">
      <c r="A161" s="13">
        <v>43362</v>
      </c>
      <c r="B161" s="12">
        <v>3.7</v>
      </c>
      <c r="C161">
        <f t="shared" si="6"/>
        <v>2018</v>
      </c>
      <c r="D161">
        <f t="shared" si="7"/>
        <v>3</v>
      </c>
      <c r="E161">
        <f t="shared" si="8"/>
        <v>2</v>
      </c>
    </row>
    <row r="162" spans="1:5" x14ac:dyDescent="0.25">
      <c r="A162" s="13">
        <v>43363</v>
      </c>
      <c r="B162" s="12">
        <v>4.24</v>
      </c>
      <c r="C162">
        <f t="shared" si="6"/>
        <v>2018</v>
      </c>
      <c r="D162">
        <f t="shared" si="7"/>
        <v>3</v>
      </c>
      <c r="E162">
        <f t="shared" si="8"/>
        <v>2</v>
      </c>
    </row>
    <row r="163" spans="1:5" x14ac:dyDescent="0.25">
      <c r="A163" s="13">
        <v>43364</v>
      </c>
      <c r="B163" s="12">
        <v>4.08</v>
      </c>
      <c r="C163">
        <f t="shared" si="6"/>
        <v>2018</v>
      </c>
      <c r="D163">
        <f t="shared" si="7"/>
        <v>3</v>
      </c>
      <c r="E163">
        <f t="shared" si="8"/>
        <v>2</v>
      </c>
    </row>
    <row r="164" spans="1:5" x14ac:dyDescent="0.25">
      <c r="A164" s="13">
        <v>43367</v>
      </c>
      <c r="B164" s="12">
        <v>3.88</v>
      </c>
      <c r="C164">
        <f t="shared" si="6"/>
        <v>2018</v>
      </c>
      <c r="D164">
        <f t="shared" si="7"/>
        <v>3</v>
      </c>
      <c r="E164">
        <f t="shared" si="8"/>
        <v>2</v>
      </c>
    </row>
    <row r="165" spans="1:5" x14ac:dyDescent="0.25">
      <c r="A165" s="13">
        <v>43368</v>
      </c>
      <c r="B165" s="12">
        <v>3.88</v>
      </c>
      <c r="C165">
        <f t="shared" si="6"/>
        <v>2018</v>
      </c>
      <c r="D165">
        <f t="shared" si="7"/>
        <v>3</v>
      </c>
      <c r="E165">
        <f t="shared" si="8"/>
        <v>2</v>
      </c>
    </row>
    <row r="166" spans="1:5" x14ac:dyDescent="0.25">
      <c r="A166" s="13">
        <v>43369</v>
      </c>
      <c r="B166" s="12">
        <v>3.67</v>
      </c>
      <c r="C166">
        <f t="shared" si="6"/>
        <v>2018</v>
      </c>
      <c r="D166">
        <f t="shared" si="7"/>
        <v>3</v>
      </c>
      <c r="E166">
        <f t="shared" si="8"/>
        <v>2</v>
      </c>
    </row>
    <row r="167" spans="1:5" x14ac:dyDescent="0.25">
      <c r="A167" s="13">
        <v>43370</v>
      </c>
      <c r="B167" s="12">
        <v>3.67</v>
      </c>
      <c r="C167">
        <f t="shared" si="6"/>
        <v>2018</v>
      </c>
      <c r="D167">
        <f t="shared" si="7"/>
        <v>3</v>
      </c>
      <c r="E167">
        <f t="shared" si="8"/>
        <v>2</v>
      </c>
    </row>
    <row r="168" spans="1:5" x14ac:dyDescent="0.25">
      <c r="A168" s="13">
        <v>43371</v>
      </c>
      <c r="B168" s="12">
        <v>3.72</v>
      </c>
      <c r="C168">
        <f t="shared" si="6"/>
        <v>2018</v>
      </c>
      <c r="D168">
        <f t="shared" si="7"/>
        <v>3</v>
      </c>
      <c r="E168">
        <f t="shared" si="8"/>
        <v>2</v>
      </c>
    </row>
    <row r="169" spans="1:5" x14ac:dyDescent="0.25">
      <c r="A169" s="13">
        <v>43374</v>
      </c>
      <c r="B169" s="12">
        <v>3.64</v>
      </c>
      <c r="C169">
        <f t="shared" si="6"/>
        <v>2018</v>
      </c>
      <c r="D169">
        <f t="shared" si="7"/>
        <v>4</v>
      </c>
      <c r="E169">
        <f t="shared" si="8"/>
        <v>2</v>
      </c>
    </row>
    <row r="170" spans="1:5" x14ac:dyDescent="0.25">
      <c r="A170" s="13">
        <v>43375</v>
      </c>
      <c r="B170" s="12">
        <v>3.665</v>
      </c>
      <c r="C170">
        <f t="shared" si="6"/>
        <v>2018</v>
      </c>
      <c r="D170">
        <f t="shared" si="7"/>
        <v>4</v>
      </c>
      <c r="E170">
        <f t="shared" si="8"/>
        <v>2</v>
      </c>
    </row>
    <row r="171" spans="1:5" x14ac:dyDescent="0.25">
      <c r="A171" s="13">
        <v>43376</v>
      </c>
      <c r="B171" s="12">
        <v>3.8</v>
      </c>
      <c r="C171">
        <f t="shared" si="6"/>
        <v>2018</v>
      </c>
      <c r="D171">
        <f t="shared" si="7"/>
        <v>4</v>
      </c>
      <c r="E171">
        <f t="shared" si="8"/>
        <v>2</v>
      </c>
    </row>
    <row r="172" spans="1:5" x14ac:dyDescent="0.25">
      <c r="A172" s="13">
        <v>43377</v>
      </c>
      <c r="B172" s="12">
        <v>3.76</v>
      </c>
      <c r="C172">
        <f t="shared" si="6"/>
        <v>2018</v>
      </c>
      <c r="D172">
        <f t="shared" si="7"/>
        <v>4</v>
      </c>
      <c r="E172">
        <f t="shared" si="8"/>
        <v>2</v>
      </c>
    </row>
    <row r="173" spans="1:5" x14ac:dyDescent="0.25">
      <c r="A173" s="13">
        <v>43378</v>
      </c>
      <c r="B173" s="12">
        <v>3.57</v>
      </c>
      <c r="C173">
        <f t="shared" si="6"/>
        <v>2018</v>
      </c>
      <c r="D173">
        <f t="shared" si="7"/>
        <v>4</v>
      </c>
      <c r="E173">
        <f t="shared" si="8"/>
        <v>2</v>
      </c>
    </row>
    <row r="174" spans="1:5" x14ac:dyDescent="0.25">
      <c r="A174" s="13">
        <v>43381</v>
      </c>
      <c r="B174" s="12">
        <v>3.74</v>
      </c>
      <c r="C174">
        <f t="shared" si="6"/>
        <v>2018</v>
      </c>
      <c r="D174">
        <f t="shared" si="7"/>
        <v>4</v>
      </c>
      <c r="E174">
        <f t="shared" si="8"/>
        <v>2</v>
      </c>
    </row>
    <row r="175" spans="1:5" x14ac:dyDescent="0.25">
      <c r="A175" s="13">
        <v>43382</v>
      </c>
      <c r="B175" s="12">
        <v>3.61</v>
      </c>
      <c r="C175">
        <f t="shared" si="6"/>
        <v>2018</v>
      </c>
      <c r="D175">
        <f t="shared" si="7"/>
        <v>4</v>
      </c>
      <c r="E175">
        <f t="shared" si="8"/>
        <v>2</v>
      </c>
    </row>
    <row r="176" spans="1:5" x14ac:dyDescent="0.25">
      <c r="A176" s="13">
        <v>43383</v>
      </c>
      <c r="B176" s="12">
        <v>3.51</v>
      </c>
      <c r="C176">
        <f t="shared" si="6"/>
        <v>2018</v>
      </c>
      <c r="D176">
        <f t="shared" si="7"/>
        <v>4</v>
      </c>
      <c r="E176">
        <f t="shared" si="8"/>
        <v>2</v>
      </c>
    </row>
    <row r="177" spans="1:5" x14ac:dyDescent="0.25">
      <c r="A177" s="13">
        <v>43384</v>
      </c>
      <c r="B177" s="12">
        <v>3.54</v>
      </c>
      <c r="C177">
        <f t="shared" si="6"/>
        <v>2018</v>
      </c>
      <c r="D177">
        <f t="shared" si="7"/>
        <v>4</v>
      </c>
      <c r="E177">
        <f t="shared" si="8"/>
        <v>2</v>
      </c>
    </row>
    <row r="178" spans="1:5" x14ac:dyDescent="0.25">
      <c r="A178" s="13">
        <v>43385</v>
      </c>
      <c r="B178" s="12">
        <v>3.53</v>
      </c>
      <c r="C178">
        <f t="shared" si="6"/>
        <v>2018</v>
      </c>
      <c r="D178">
        <f t="shared" si="7"/>
        <v>4</v>
      </c>
      <c r="E178">
        <f t="shared" si="8"/>
        <v>2</v>
      </c>
    </row>
    <row r="179" spans="1:5" x14ac:dyDescent="0.25">
      <c r="A179" s="13">
        <v>43388</v>
      </c>
      <c r="B179" s="12">
        <v>3.54</v>
      </c>
      <c r="C179">
        <f t="shared" si="6"/>
        <v>2018</v>
      </c>
      <c r="D179">
        <f t="shared" si="7"/>
        <v>4</v>
      </c>
      <c r="E179">
        <f t="shared" si="8"/>
        <v>2</v>
      </c>
    </row>
    <row r="180" spans="1:5" x14ac:dyDescent="0.25">
      <c r="A180" s="13">
        <v>43389</v>
      </c>
      <c r="B180" s="12">
        <v>3.54</v>
      </c>
      <c r="C180">
        <f t="shared" si="6"/>
        <v>2018</v>
      </c>
      <c r="D180">
        <f t="shared" si="7"/>
        <v>4</v>
      </c>
      <c r="E180">
        <f t="shared" si="8"/>
        <v>2</v>
      </c>
    </row>
    <row r="181" spans="1:5" x14ac:dyDescent="0.25">
      <c r="A181" s="13">
        <v>43390</v>
      </c>
      <c r="B181" s="12">
        <v>3.57</v>
      </c>
      <c r="C181">
        <f t="shared" si="6"/>
        <v>2018</v>
      </c>
      <c r="D181">
        <f t="shared" si="7"/>
        <v>4</v>
      </c>
      <c r="E181">
        <f t="shared" si="8"/>
        <v>2</v>
      </c>
    </row>
    <row r="182" spans="1:5" x14ac:dyDescent="0.25">
      <c r="A182" s="13">
        <v>43391</v>
      </c>
      <c r="B182" s="12">
        <v>3.59</v>
      </c>
      <c r="C182">
        <f t="shared" si="6"/>
        <v>2018</v>
      </c>
      <c r="D182">
        <f t="shared" si="7"/>
        <v>4</v>
      </c>
      <c r="E182">
        <f t="shared" si="8"/>
        <v>2</v>
      </c>
    </row>
    <row r="183" spans="1:5" x14ac:dyDescent="0.25">
      <c r="A183" s="13">
        <v>43392</v>
      </c>
      <c r="B183" s="12">
        <v>3.48</v>
      </c>
      <c r="C183">
        <f t="shared" si="6"/>
        <v>2018</v>
      </c>
      <c r="D183">
        <f t="shared" si="7"/>
        <v>4</v>
      </c>
      <c r="E183">
        <f t="shared" si="8"/>
        <v>2</v>
      </c>
    </row>
    <row r="184" spans="1:5" x14ac:dyDescent="0.25">
      <c r="A184" s="13">
        <v>43395</v>
      </c>
      <c r="B184" s="12">
        <v>3.31</v>
      </c>
      <c r="C184">
        <f t="shared" si="6"/>
        <v>2018</v>
      </c>
      <c r="D184">
        <f t="shared" si="7"/>
        <v>4</v>
      </c>
      <c r="E184">
        <f t="shared" si="8"/>
        <v>2</v>
      </c>
    </row>
    <row r="185" spans="1:5" x14ac:dyDescent="0.25">
      <c r="A185" s="13">
        <v>43396</v>
      </c>
      <c r="B185" s="12">
        <v>3.13</v>
      </c>
      <c r="C185">
        <f t="shared" si="6"/>
        <v>2018</v>
      </c>
      <c r="D185">
        <f t="shared" si="7"/>
        <v>4</v>
      </c>
      <c r="E185">
        <f t="shared" si="8"/>
        <v>2</v>
      </c>
    </row>
    <row r="186" spans="1:5" x14ac:dyDescent="0.25">
      <c r="A186" s="13">
        <v>43397</v>
      </c>
      <c r="B186" s="12">
        <v>3.1</v>
      </c>
      <c r="C186">
        <f t="shared" si="6"/>
        <v>2018</v>
      </c>
      <c r="D186">
        <f t="shared" si="7"/>
        <v>4</v>
      </c>
      <c r="E186">
        <f t="shared" si="8"/>
        <v>2</v>
      </c>
    </row>
    <row r="187" spans="1:5" x14ac:dyDescent="0.25">
      <c r="A187" s="13">
        <v>43398</v>
      </c>
      <c r="B187" s="12">
        <v>2.9</v>
      </c>
      <c r="C187">
        <f t="shared" si="6"/>
        <v>2018</v>
      </c>
      <c r="D187">
        <f t="shared" si="7"/>
        <v>4</v>
      </c>
      <c r="E187">
        <f t="shared" si="8"/>
        <v>2</v>
      </c>
    </row>
    <row r="188" spans="1:5" x14ac:dyDescent="0.25">
      <c r="A188" s="13">
        <v>43399</v>
      </c>
      <c r="B188" s="12">
        <v>2.4209999999999998</v>
      </c>
      <c r="C188">
        <f t="shared" si="6"/>
        <v>2018</v>
      </c>
      <c r="D188">
        <f t="shared" si="7"/>
        <v>4</v>
      </c>
      <c r="E188">
        <f t="shared" si="8"/>
        <v>2</v>
      </c>
    </row>
    <row r="189" spans="1:5" x14ac:dyDescent="0.25">
      <c r="A189" s="13">
        <v>43402</v>
      </c>
      <c r="B189" s="12">
        <v>2.38</v>
      </c>
      <c r="C189">
        <f t="shared" si="6"/>
        <v>2018</v>
      </c>
      <c r="D189">
        <f t="shared" si="7"/>
        <v>4</v>
      </c>
      <c r="E189">
        <f t="shared" si="8"/>
        <v>2</v>
      </c>
    </row>
    <row r="190" spans="1:5" x14ac:dyDescent="0.25">
      <c r="A190" s="13">
        <v>43403</v>
      </c>
      <c r="B190" s="12">
        <v>2.4</v>
      </c>
      <c r="C190">
        <f t="shared" si="6"/>
        <v>2018</v>
      </c>
      <c r="D190">
        <f t="shared" si="7"/>
        <v>4</v>
      </c>
      <c r="E190">
        <f t="shared" si="8"/>
        <v>2</v>
      </c>
    </row>
    <row r="191" spans="1:5" x14ac:dyDescent="0.25">
      <c r="A191" s="13">
        <v>43404</v>
      </c>
      <c r="B191" s="12">
        <v>2.4700000000000002</v>
      </c>
      <c r="C191">
        <f t="shared" si="6"/>
        <v>2018</v>
      </c>
      <c r="D191">
        <f t="shared" si="7"/>
        <v>4</v>
      </c>
      <c r="E191">
        <f t="shared" si="8"/>
        <v>2</v>
      </c>
    </row>
    <row r="192" spans="1:5" x14ac:dyDescent="0.25">
      <c r="A192" s="13">
        <v>43405</v>
      </c>
      <c r="B192" s="12">
        <v>2.2999999999999998</v>
      </c>
      <c r="C192">
        <f t="shared" si="6"/>
        <v>2018</v>
      </c>
      <c r="D192">
        <f t="shared" si="7"/>
        <v>4</v>
      </c>
      <c r="E192">
        <f t="shared" si="8"/>
        <v>2</v>
      </c>
    </row>
    <row r="193" spans="1:5" x14ac:dyDescent="0.25">
      <c r="A193" s="13">
        <v>43406</v>
      </c>
      <c r="B193" s="12">
        <v>2.34</v>
      </c>
      <c r="C193">
        <f t="shared" si="6"/>
        <v>2018</v>
      </c>
      <c r="D193">
        <f t="shared" si="7"/>
        <v>4</v>
      </c>
      <c r="E193">
        <f t="shared" si="8"/>
        <v>2</v>
      </c>
    </row>
    <row r="194" spans="1:5" x14ac:dyDescent="0.25">
      <c r="A194" s="13">
        <v>43409</v>
      </c>
      <c r="B194" s="12">
        <v>2.35</v>
      </c>
      <c r="C194">
        <f t="shared" si="6"/>
        <v>2018</v>
      </c>
      <c r="D194">
        <f t="shared" si="7"/>
        <v>4</v>
      </c>
      <c r="E194">
        <f t="shared" si="8"/>
        <v>2</v>
      </c>
    </row>
    <row r="195" spans="1:5" x14ac:dyDescent="0.25">
      <c r="A195" s="13">
        <v>43410</v>
      </c>
      <c r="B195" s="12">
        <v>2.4500000000000002</v>
      </c>
      <c r="C195">
        <f t="shared" ref="C195:C258" si="9">YEAR(A195)</f>
        <v>2018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3">
        <v>43411</v>
      </c>
      <c r="B196" s="12">
        <v>2.9</v>
      </c>
      <c r="C196">
        <f t="shared" si="9"/>
        <v>2018</v>
      </c>
      <c r="D196">
        <f t="shared" si="10"/>
        <v>4</v>
      </c>
      <c r="E196">
        <f t="shared" si="11"/>
        <v>2</v>
      </c>
    </row>
    <row r="197" spans="1:5" x14ac:dyDescent="0.25">
      <c r="A197" s="13">
        <v>43412</v>
      </c>
      <c r="B197" s="12">
        <v>2.9</v>
      </c>
      <c r="C197">
        <f t="shared" si="9"/>
        <v>2018</v>
      </c>
      <c r="D197">
        <f t="shared" si="10"/>
        <v>4</v>
      </c>
      <c r="E197">
        <f t="shared" si="11"/>
        <v>2</v>
      </c>
    </row>
    <row r="198" spans="1:5" x14ac:dyDescent="0.25">
      <c r="A198" s="13">
        <v>43413</v>
      </c>
      <c r="B198" s="12">
        <v>3.01</v>
      </c>
      <c r="C198">
        <f t="shared" si="9"/>
        <v>2018</v>
      </c>
      <c r="D198">
        <f t="shared" si="10"/>
        <v>4</v>
      </c>
      <c r="E198">
        <f t="shared" si="11"/>
        <v>2</v>
      </c>
    </row>
    <row r="199" spans="1:5" x14ac:dyDescent="0.25">
      <c r="A199" s="13">
        <v>43416</v>
      </c>
      <c r="B199" s="12">
        <v>3.0049999999999999</v>
      </c>
      <c r="C199">
        <f t="shared" si="9"/>
        <v>2018</v>
      </c>
      <c r="D199">
        <f t="shared" si="10"/>
        <v>4</v>
      </c>
      <c r="E199">
        <f t="shared" si="11"/>
        <v>2</v>
      </c>
    </row>
    <row r="200" spans="1:5" x14ac:dyDescent="0.25">
      <c r="A200" s="13">
        <v>43417</v>
      </c>
      <c r="B200" s="12">
        <v>3.08</v>
      </c>
      <c r="C200">
        <f t="shared" si="9"/>
        <v>2018</v>
      </c>
      <c r="D200">
        <f t="shared" si="10"/>
        <v>4</v>
      </c>
      <c r="E200">
        <f t="shared" si="11"/>
        <v>2</v>
      </c>
    </row>
    <row r="201" spans="1:5" x14ac:dyDescent="0.25">
      <c r="A201" s="13">
        <v>43418</v>
      </c>
      <c r="B201" s="12">
        <v>2.71</v>
      </c>
      <c r="C201">
        <f t="shared" si="9"/>
        <v>2018</v>
      </c>
      <c r="D201">
        <f t="shared" si="10"/>
        <v>4</v>
      </c>
      <c r="E201">
        <f t="shared" si="11"/>
        <v>2</v>
      </c>
    </row>
    <row r="202" spans="1:5" x14ac:dyDescent="0.25">
      <c r="A202" s="13">
        <v>43419</v>
      </c>
      <c r="B202" s="12">
        <v>2.74</v>
      </c>
      <c r="C202">
        <f t="shared" si="9"/>
        <v>2018</v>
      </c>
      <c r="D202">
        <f t="shared" si="10"/>
        <v>4</v>
      </c>
      <c r="E202">
        <f t="shared" si="11"/>
        <v>2</v>
      </c>
    </row>
    <row r="203" spans="1:5" x14ac:dyDescent="0.25">
      <c r="A203" s="13">
        <v>43420</v>
      </c>
      <c r="B203" s="12">
        <v>2.65</v>
      </c>
      <c r="C203">
        <f t="shared" si="9"/>
        <v>2018</v>
      </c>
      <c r="D203">
        <f t="shared" si="10"/>
        <v>4</v>
      </c>
      <c r="E203">
        <f t="shared" si="11"/>
        <v>2</v>
      </c>
    </row>
    <row r="204" spans="1:5" x14ac:dyDescent="0.25">
      <c r="A204" s="13">
        <v>43423</v>
      </c>
      <c r="B204" s="12">
        <v>2.85</v>
      </c>
      <c r="C204">
        <f t="shared" si="9"/>
        <v>2018</v>
      </c>
      <c r="D204">
        <f t="shared" si="10"/>
        <v>4</v>
      </c>
      <c r="E204">
        <f t="shared" si="11"/>
        <v>2</v>
      </c>
    </row>
    <row r="205" spans="1:5" x14ac:dyDescent="0.25">
      <c r="A205" s="13">
        <v>43424</v>
      </c>
      <c r="B205" s="12">
        <v>2.7250000000000001</v>
      </c>
      <c r="C205">
        <f t="shared" si="9"/>
        <v>2018</v>
      </c>
      <c r="D205">
        <f t="shared" si="10"/>
        <v>4</v>
      </c>
      <c r="E205">
        <f t="shared" si="11"/>
        <v>2</v>
      </c>
    </row>
    <row r="206" spans="1:5" x14ac:dyDescent="0.25">
      <c r="A206" s="13">
        <v>43425</v>
      </c>
      <c r="B206" s="12">
        <v>2.71</v>
      </c>
      <c r="C206">
        <f t="shared" si="9"/>
        <v>2018</v>
      </c>
      <c r="D206">
        <f t="shared" si="10"/>
        <v>4</v>
      </c>
      <c r="E206">
        <f t="shared" si="11"/>
        <v>2</v>
      </c>
    </row>
    <row r="207" spans="1:5" x14ac:dyDescent="0.25">
      <c r="A207" s="13">
        <v>43427</v>
      </c>
      <c r="B207" s="12">
        <v>2.83</v>
      </c>
      <c r="C207">
        <f t="shared" si="9"/>
        <v>2018</v>
      </c>
      <c r="D207">
        <f t="shared" si="10"/>
        <v>4</v>
      </c>
      <c r="E207">
        <f t="shared" si="11"/>
        <v>2</v>
      </c>
    </row>
    <row r="208" spans="1:5" x14ac:dyDescent="0.25">
      <c r="A208" s="13">
        <v>43430</v>
      </c>
      <c r="B208" s="12">
        <v>2.81</v>
      </c>
      <c r="C208">
        <f t="shared" si="9"/>
        <v>2018</v>
      </c>
      <c r="D208">
        <f t="shared" si="10"/>
        <v>4</v>
      </c>
      <c r="E208">
        <f t="shared" si="11"/>
        <v>2</v>
      </c>
    </row>
    <row r="209" spans="1:5" x14ac:dyDescent="0.25">
      <c r="A209" s="13">
        <v>43431</v>
      </c>
      <c r="B209" s="12">
        <v>2.81</v>
      </c>
      <c r="C209">
        <f t="shared" si="9"/>
        <v>2018</v>
      </c>
      <c r="D209">
        <f t="shared" si="10"/>
        <v>4</v>
      </c>
      <c r="E209">
        <f t="shared" si="11"/>
        <v>2</v>
      </c>
    </row>
    <row r="210" spans="1:5" x14ac:dyDescent="0.25">
      <c r="A210" s="13">
        <v>43432</v>
      </c>
      <c r="B210" s="12">
        <v>2.66</v>
      </c>
      <c r="C210">
        <f t="shared" si="9"/>
        <v>2018</v>
      </c>
      <c r="D210">
        <f t="shared" si="10"/>
        <v>4</v>
      </c>
      <c r="E210">
        <f t="shared" si="11"/>
        <v>2</v>
      </c>
    </row>
    <row r="211" spans="1:5" x14ac:dyDescent="0.25">
      <c r="A211" s="13">
        <v>43433</v>
      </c>
      <c r="B211" s="12">
        <v>2.8</v>
      </c>
      <c r="C211">
        <f t="shared" si="9"/>
        <v>2018</v>
      </c>
      <c r="D211">
        <f t="shared" si="10"/>
        <v>4</v>
      </c>
      <c r="E211">
        <f t="shared" si="11"/>
        <v>2</v>
      </c>
    </row>
    <row r="212" spans="1:5" x14ac:dyDescent="0.25">
      <c r="A212" s="13">
        <v>43434</v>
      </c>
      <c r="B212" s="12">
        <v>2.7</v>
      </c>
      <c r="C212">
        <f t="shared" si="9"/>
        <v>2018</v>
      </c>
      <c r="D212">
        <f t="shared" si="10"/>
        <v>4</v>
      </c>
      <c r="E212">
        <f t="shared" si="11"/>
        <v>2</v>
      </c>
    </row>
    <row r="213" spans="1:5" x14ac:dyDescent="0.25">
      <c r="A213" s="13">
        <v>43437</v>
      </c>
      <c r="B213" s="12">
        <v>2.9</v>
      </c>
      <c r="C213">
        <f t="shared" si="9"/>
        <v>2018</v>
      </c>
      <c r="D213">
        <f t="shared" si="10"/>
        <v>4</v>
      </c>
      <c r="E213">
        <f t="shared" si="11"/>
        <v>2</v>
      </c>
    </row>
    <row r="214" spans="1:5" x14ac:dyDescent="0.25">
      <c r="A214" s="13">
        <v>43438</v>
      </c>
      <c r="B214" s="12">
        <v>2.84</v>
      </c>
      <c r="C214">
        <f t="shared" si="9"/>
        <v>2018</v>
      </c>
      <c r="D214">
        <f t="shared" si="10"/>
        <v>4</v>
      </c>
      <c r="E214">
        <f t="shared" si="11"/>
        <v>2</v>
      </c>
    </row>
    <row r="215" spans="1:5" x14ac:dyDescent="0.25">
      <c r="A215" s="13">
        <v>43440</v>
      </c>
      <c r="B215" s="12">
        <v>2.8</v>
      </c>
      <c r="C215">
        <f t="shared" si="9"/>
        <v>2018</v>
      </c>
      <c r="D215">
        <f t="shared" si="10"/>
        <v>4</v>
      </c>
      <c r="E215">
        <f t="shared" si="11"/>
        <v>2</v>
      </c>
    </row>
    <row r="216" spans="1:5" x14ac:dyDescent="0.25">
      <c r="A216" s="13">
        <v>43441</v>
      </c>
      <c r="B216" s="12">
        <v>2.8</v>
      </c>
      <c r="C216">
        <f t="shared" si="9"/>
        <v>2018</v>
      </c>
      <c r="D216">
        <f t="shared" si="10"/>
        <v>4</v>
      </c>
      <c r="E216">
        <f t="shared" si="11"/>
        <v>2</v>
      </c>
    </row>
    <row r="217" spans="1:5" x14ac:dyDescent="0.25">
      <c r="A217" s="13">
        <v>43444</v>
      </c>
      <c r="B217" s="12">
        <v>2.86</v>
      </c>
      <c r="C217">
        <f t="shared" si="9"/>
        <v>2018</v>
      </c>
      <c r="D217">
        <f t="shared" si="10"/>
        <v>4</v>
      </c>
      <c r="E217">
        <f t="shared" si="11"/>
        <v>2</v>
      </c>
    </row>
    <row r="218" spans="1:5" x14ac:dyDescent="0.25">
      <c r="A218" s="13">
        <v>43445</v>
      </c>
      <c r="B218" s="12">
        <v>2.86</v>
      </c>
      <c r="C218">
        <f t="shared" si="9"/>
        <v>2018</v>
      </c>
      <c r="D218">
        <f t="shared" si="10"/>
        <v>4</v>
      </c>
      <c r="E218">
        <f t="shared" si="11"/>
        <v>2</v>
      </c>
    </row>
    <row r="219" spans="1:5" x14ac:dyDescent="0.25">
      <c r="A219" s="13">
        <v>43446</v>
      </c>
      <c r="B219" s="12">
        <v>2.65</v>
      </c>
      <c r="C219">
        <f t="shared" si="9"/>
        <v>2018</v>
      </c>
      <c r="D219">
        <f t="shared" si="10"/>
        <v>4</v>
      </c>
      <c r="E219">
        <f t="shared" si="11"/>
        <v>2</v>
      </c>
    </row>
    <row r="220" spans="1:5" x14ac:dyDescent="0.25">
      <c r="A220" s="13">
        <v>43447</v>
      </c>
      <c r="B220" s="12">
        <v>2.54</v>
      </c>
      <c r="C220">
        <f t="shared" si="9"/>
        <v>2018</v>
      </c>
      <c r="D220">
        <f t="shared" si="10"/>
        <v>4</v>
      </c>
      <c r="E220">
        <f t="shared" si="11"/>
        <v>2</v>
      </c>
    </row>
    <row r="221" spans="1:5" x14ac:dyDescent="0.25">
      <c r="A221" s="13">
        <v>43448</v>
      </c>
      <c r="B221" s="12">
        <v>2.11</v>
      </c>
      <c r="C221">
        <f t="shared" si="9"/>
        <v>2018</v>
      </c>
      <c r="D221">
        <f t="shared" si="10"/>
        <v>4</v>
      </c>
      <c r="E221">
        <f t="shared" si="11"/>
        <v>2</v>
      </c>
    </row>
    <row r="222" spans="1:5" x14ac:dyDescent="0.25">
      <c r="A222" s="13">
        <v>43451</v>
      </c>
      <c r="B222" s="12">
        <v>1.97</v>
      </c>
      <c r="C222">
        <f t="shared" si="9"/>
        <v>2018</v>
      </c>
      <c r="D222">
        <f t="shared" si="10"/>
        <v>4</v>
      </c>
      <c r="E222">
        <f t="shared" si="11"/>
        <v>2</v>
      </c>
    </row>
    <row r="223" spans="1:5" x14ac:dyDescent="0.25">
      <c r="A223" s="13">
        <v>43452</v>
      </c>
      <c r="B223" s="12">
        <v>2.13</v>
      </c>
      <c r="C223">
        <f t="shared" si="9"/>
        <v>2018</v>
      </c>
      <c r="D223">
        <f t="shared" si="10"/>
        <v>4</v>
      </c>
      <c r="E223">
        <f t="shared" si="11"/>
        <v>2</v>
      </c>
    </row>
    <row r="224" spans="1:5" x14ac:dyDescent="0.25">
      <c r="A224" s="13">
        <v>43453</v>
      </c>
      <c r="B224" s="12">
        <v>2.17</v>
      </c>
      <c r="C224">
        <f t="shared" si="9"/>
        <v>2018</v>
      </c>
      <c r="D224">
        <f t="shared" si="10"/>
        <v>4</v>
      </c>
      <c r="E224">
        <f t="shared" si="11"/>
        <v>2</v>
      </c>
    </row>
    <row r="225" spans="1:5" x14ac:dyDescent="0.25">
      <c r="A225" s="13">
        <v>43454</v>
      </c>
      <c r="B225" s="12">
        <v>2.13</v>
      </c>
      <c r="C225">
        <f t="shared" si="9"/>
        <v>2018</v>
      </c>
      <c r="D225">
        <f t="shared" si="10"/>
        <v>4</v>
      </c>
      <c r="E225">
        <f t="shared" si="11"/>
        <v>2</v>
      </c>
    </row>
    <row r="226" spans="1:5" x14ac:dyDescent="0.25">
      <c r="A226" s="13">
        <v>43455</v>
      </c>
      <c r="B226" s="12">
        <v>2.1800000000000002</v>
      </c>
      <c r="C226">
        <f t="shared" si="9"/>
        <v>2018</v>
      </c>
      <c r="D226">
        <f t="shared" si="10"/>
        <v>4</v>
      </c>
      <c r="E226">
        <f t="shared" si="11"/>
        <v>2</v>
      </c>
    </row>
    <row r="227" spans="1:5" x14ac:dyDescent="0.25">
      <c r="A227" s="13">
        <v>43458</v>
      </c>
      <c r="B227" s="12">
        <v>2.1</v>
      </c>
      <c r="C227">
        <f t="shared" si="9"/>
        <v>2018</v>
      </c>
      <c r="D227">
        <f t="shared" si="10"/>
        <v>4</v>
      </c>
      <c r="E227">
        <f t="shared" si="11"/>
        <v>2</v>
      </c>
    </row>
    <row r="228" spans="1:5" x14ac:dyDescent="0.25">
      <c r="A228" s="13">
        <v>43460</v>
      </c>
      <c r="B228" s="12">
        <v>2.1</v>
      </c>
      <c r="C228">
        <f t="shared" si="9"/>
        <v>2018</v>
      </c>
      <c r="D228">
        <f t="shared" si="10"/>
        <v>4</v>
      </c>
      <c r="E228">
        <f t="shared" si="11"/>
        <v>2</v>
      </c>
    </row>
    <row r="229" spans="1:5" x14ac:dyDescent="0.25">
      <c r="A229" s="13">
        <v>43461</v>
      </c>
      <c r="B229" s="12">
        <v>2.1</v>
      </c>
      <c r="C229">
        <f t="shared" si="9"/>
        <v>2018</v>
      </c>
      <c r="D229">
        <f t="shared" si="10"/>
        <v>4</v>
      </c>
      <c r="E229">
        <f t="shared" si="11"/>
        <v>2</v>
      </c>
    </row>
    <row r="230" spans="1:5" x14ac:dyDescent="0.25">
      <c r="A230" s="13">
        <v>43462</v>
      </c>
      <c r="B230" s="12">
        <v>2.0699999999999998</v>
      </c>
      <c r="C230">
        <f t="shared" si="9"/>
        <v>2018</v>
      </c>
      <c r="D230">
        <f t="shared" si="10"/>
        <v>4</v>
      </c>
      <c r="E230">
        <f t="shared" si="11"/>
        <v>2</v>
      </c>
    </row>
    <row r="231" spans="1:5" x14ac:dyDescent="0.25">
      <c r="A231" s="13">
        <v>43465</v>
      </c>
      <c r="B231" s="12">
        <v>1.94</v>
      </c>
      <c r="C231">
        <f t="shared" si="9"/>
        <v>2018</v>
      </c>
      <c r="D231">
        <f t="shared" si="10"/>
        <v>4</v>
      </c>
      <c r="E231">
        <f t="shared" si="11"/>
        <v>2</v>
      </c>
    </row>
    <row r="232" spans="1:5" x14ac:dyDescent="0.25">
      <c r="A232" s="13">
        <v>43467</v>
      </c>
      <c r="B232" s="12">
        <v>2.0699999999999998</v>
      </c>
      <c r="C232">
        <f t="shared" si="9"/>
        <v>2019</v>
      </c>
      <c r="D232">
        <f t="shared" si="10"/>
        <v>1</v>
      </c>
      <c r="E232">
        <f t="shared" si="11"/>
        <v>1</v>
      </c>
    </row>
    <row r="233" spans="1:5" x14ac:dyDescent="0.25">
      <c r="A233" s="13">
        <v>43468</v>
      </c>
      <c r="B233" s="12">
        <v>2.09</v>
      </c>
      <c r="C233">
        <f t="shared" si="9"/>
        <v>2019</v>
      </c>
      <c r="D233">
        <f t="shared" si="10"/>
        <v>1</v>
      </c>
      <c r="E233">
        <f t="shared" si="11"/>
        <v>1</v>
      </c>
    </row>
    <row r="234" spans="1:5" x14ac:dyDescent="0.25">
      <c r="A234" s="13">
        <v>43469</v>
      </c>
      <c r="B234" s="12">
        <v>2.25</v>
      </c>
      <c r="C234">
        <f t="shared" si="9"/>
        <v>2019</v>
      </c>
      <c r="D234">
        <f t="shared" si="10"/>
        <v>1</v>
      </c>
      <c r="E234">
        <f t="shared" si="11"/>
        <v>1</v>
      </c>
    </row>
    <row r="235" spans="1:5" x14ac:dyDescent="0.25">
      <c r="A235" s="13">
        <v>43472</v>
      </c>
      <c r="B235" s="12">
        <v>2.23</v>
      </c>
      <c r="C235">
        <f t="shared" si="9"/>
        <v>2019</v>
      </c>
      <c r="D235">
        <f t="shared" si="10"/>
        <v>1</v>
      </c>
      <c r="E235">
        <f t="shared" si="11"/>
        <v>1</v>
      </c>
    </row>
    <row r="236" spans="1:5" x14ac:dyDescent="0.25">
      <c r="A236" s="13">
        <v>43473</v>
      </c>
      <c r="B236" s="12">
        <v>2.15</v>
      </c>
      <c r="C236">
        <f t="shared" si="9"/>
        <v>2019</v>
      </c>
      <c r="D236">
        <f t="shared" si="10"/>
        <v>1</v>
      </c>
      <c r="E236">
        <f t="shared" si="11"/>
        <v>1</v>
      </c>
    </row>
    <row r="237" spans="1:5" x14ac:dyDescent="0.25">
      <c r="A237" s="13">
        <v>43474</v>
      </c>
      <c r="B237" s="12">
        <v>2.25</v>
      </c>
      <c r="C237">
        <f t="shared" si="9"/>
        <v>2019</v>
      </c>
      <c r="D237">
        <f t="shared" si="10"/>
        <v>1</v>
      </c>
      <c r="E237">
        <f t="shared" si="11"/>
        <v>1</v>
      </c>
    </row>
    <row r="238" spans="1:5" x14ac:dyDescent="0.25">
      <c r="A238" s="13">
        <v>43475</v>
      </c>
      <c r="B238" s="12">
        <v>2.23</v>
      </c>
      <c r="C238">
        <f t="shared" si="9"/>
        <v>2019</v>
      </c>
      <c r="D238">
        <f t="shared" si="10"/>
        <v>1</v>
      </c>
      <c r="E238">
        <f t="shared" si="11"/>
        <v>1</v>
      </c>
    </row>
    <row r="239" spans="1:5" x14ac:dyDescent="0.25">
      <c r="A239" s="13">
        <v>43476</v>
      </c>
      <c r="B239" s="12">
        <v>2.33</v>
      </c>
      <c r="C239">
        <f t="shared" si="9"/>
        <v>2019</v>
      </c>
      <c r="D239">
        <f t="shared" si="10"/>
        <v>1</v>
      </c>
      <c r="E239">
        <f t="shared" si="11"/>
        <v>1</v>
      </c>
    </row>
    <row r="240" spans="1:5" x14ac:dyDescent="0.25">
      <c r="A240" s="13">
        <v>43479</v>
      </c>
      <c r="B240" s="12">
        <v>2.39</v>
      </c>
      <c r="C240">
        <f t="shared" si="9"/>
        <v>2019</v>
      </c>
      <c r="D240">
        <f t="shared" si="10"/>
        <v>1</v>
      </c>
      <c r="E240">
        <f t="shared" si="11"/>
        <v>1</v>
      </c>
    </row>
    <row r="241" spans="1:5" x14ac:dyDescent="0.25">
      <c r="A241" s="13">
        <v>43480</v>
      </c>
      <c r="B241" s="12">
        <v>2.5</v>
      </c>
      <c r="C241">
        <f t="shared" si="9"/>
        <v>2019</v>
      </c>
      <c r="D241">
        <f t="shared" si="10"/>
        <v>1</v>
      </c>
      <c r="E241">
        <f t="shared" si="11"/>
        <v>1</v>
      </c>
    </row>
    <row r="242" spans="1:5" x14ac:dyDescent="0.25">
      <c r="A242" s="13">
        <v>43481</v>
      </c>
      <c r="B242" s="12">
        <v>2.29</v>
      </c>
      <c r="C242">
        <f t="shared" si="9"/>
        <v>2019</v>
      </c>
      <c r="D242">
        <f t="shared" si="10"/>
        <v>1</v>
      </c>
      <c r="E242">
        <f t="shared" si="11"/>
        <v>1</v>
      </c>
    </row>
    <row r="243" spans="1:5" x14ac:dyDescent="0.25">
      <c r="A243" s="13">
        <v>43482</v>
      </c>
      <c r="B243" s="12">
        <v>2.4</v>
      </c>
      <c r="C243">
        <f t="shared" si="9"/>
        <v>2019</v>
      </c>
      <c r="D243">
        <f t="shared" si="10"/>
        <v>1</v>
      </c>
      <c r="E243">
        <f t="shared" si="11"/>
        <v>1</v>
      </c>
    </row>
    <row r="244" spans="1:5" x14ac:dyDescent="0.25">
      <c r="A244" s="13">
        <v>43483</v>
      </c>
      <c r="B244" s="12">
        <v>2.44</v>
      </c>
      <c r="C244">
        <f t="shared" si="9"/>
        <v>2019</v>
      </c>
      <c r="D244">
        <f t="shared" si="10"/>
        <v>1</v>
      </c>
      <c r="E244">
        <f t="shared" si="11"/>
        <v>1</v>
      </c>
    </row>
    <row r="245" spans="1:5" x14ac:dyDescent="0.25">
      <c r="A245" s="13">
        <v>43487</v>
      </c>
      <c r="B245" s="12">
        <v>2.35</v>
      </c>
      <c r="C245">
        <f t="shared" si="9"/>
        <v>2019</v>
      </c>
      <c r="D245">
        <f t="shared" si="10"/>
        <v>1</v>
      </c>
      <c r="E245">
        <f t="shared" si="11"/>
        <v>1</v>
      </c>
    </row>
    <row r="246" spans="1:5" x14ac:dyDescent="0.25">
      <c r="A246" s="13">
        <v>43488</v>
      </c>
      <c r="B246" s="12">
        <v>2.33</v>
      </c>
      <c r="C246">
        <f t="shared" si="9"/>
        <v>2019</v>
      </c>
      <c r="D246">
        <f t="shared" si="10"/>
        <v>1</v>
      </c>
      <c r="E246">
        <f t="shared" si="11"/>
        <v>1</v>
      </c>
    </row>
    <row r="247" spans="1:5" x14ac:dyDescent="0.25">
      <c r="A247" s="13">
        <v>43489</v>
      </c>
      <c r="B247" s="12">
        <v>2.2999999999999998</v>
      </c>
      <c r="C247">
        <f t="shared" si="9"/>
        <v>2019</v>
      </c>
      <c r="D247">
        <f t="shared" si="10"/>
        <v>1</v>
      </c>
      <c r="E247">
        <f t="shared" si="11"/>
        <v>1</v>
      </c>
    </row>
    <row r="248" spans="1:5" x14ac:dyDescent="0.25">
      <c r="A248" s="13">
        <v>43490</v>
      </c>
      <c r="B248" s="12">
        <v>2.2999999999999998</v>
      </c>
      <c r="C248">
        <f t="shared" si="9"/>
        <v>2019</v>
      </c>
      <c r="D248">
        <f t="shared" si="10"/>
        <v>1</v>
      </c>
      <c r="E248">
        <f t="shared" si="11"/>
        <v>1</v>
      </c>
    </row>
    <row r="249" spans="1:5" x14ac:dyDescent="0.25">
      <c r="A249" s="13">
        <v>43493</v>
      </c>
      <c r="B249" s="12">
        <v>2.2999999999999998</v>
      </c>
      <c r="C249">
        <f t="shared" si="9"/>
        <v>2019</v>
      </c>
      <c r="D249">
        <f t="shared" si="10"/>
        <v>1</v>
      </c>
      <c r="E249">
        <f t="shared" si="11"/>
        <v>1</v>
      </c>
    </row>
    <row r="250" spans="1:5" x14ac:dyDescent="0.25">
      <c r="A250" s="13">
        <v>43494</v>
      </c>
      <c r="B250" s="12">
        <v>2.2000000000000002</v>
      </c>
      <c r="C250">
        <f t="shared" si="9"/>
        <v>2019</v>
      </c>
      <c r="D250">
        <f t="shared" si="10"/>
        <v>1</v>
      </c>
      <c r="E250">
        <f t="shared" si="11"/>
        <v>1</v>
      </c>
    </row>
    <row r="251" spans="1:5" x14ac:dyDescent="0.25">
      <c r="A251" s="13">
        <v>43495</v>
      </c>
      <c r="B251" s="12">
        <v>2.2450000000000001</v>
      </c>
      <c r="C251">
        <f t="shared" si="9"/>
        <v>2019</v>
      </c>
      <c r="D251">
        <f t="shared" si="10"/>
        <v>1</v>
      </c>
      <c r="E251">
        <f t="shared" si="11"/>
        <v>1</v>
      </c>
    </row>
    <row r="252" spans="1:5" x14ac:dyDescent="0.25">
      <c r="A252" s="13">
        <v>43496</v>
      </c>
      <c r="B252" s="12">
        <v>2.48</v>
      </c>
      <c r="C252">
        <f t="shared" si="9"/>
        <v>2019</v>
      </c>
      <c r="D252">
        <f t="shared" si="10"/>
        <v>1</v>
      </c>
      <c r="E252">
        <f t="shared" si="11"/>
        <v>1</v>
      </c>
    </row>
    <row r="253" spans="1:5" x14ac:dyDescent="0.25">
      <c r="A253" s="13">
        <v>43497</v>
      </c>
      <c r="B253" s="12">
        <v>2.4300000000000002</v>
      </c>
      <c r="C253">
        <f t="shared" si="9"/>
        <v>2019</v>
      </c>
      <c r="D253">
        <f t="shared" si="10"/>
        <v>1</v>
      </c>
      <c r="E253">
        <f t="shared" si="11"/>
        <v>1</v>
      </c>
    </row>
    <row r="254" spans="1:5" x14ac:dyDescent="0.25">
      <c r="A254" s="13">
        <v>43500</v>
      </c>
      <c r="B254" s="12">
        <v>2.46</v>
      </c>
      <c r="C254">
        <f t="shared" si="9"/>
        <v>2019</v>
      </c>
      <c r="D254">
        <f t="shared" si="10"/>
        <v>1</v>
      </c>
      <c r="E254">
        <f t="shared" si="11"/>
        <v>1</v>
      </c>
    </row>
    <row r="255" spans="1:5" x14ac:dyDescent="0.25">
      <c r="A255" s="13">
        <v>43501</v>
      </c>
      <c r="B255" s="12">
        <v>2.544</v>
      </c>
      <c r="C255">
        <f t="shared" si="9"/>
        <v>2019</v>
      </c>
      <c r="D255">
        <f t="shared" si="10"/>
        <v>1</v>
      </c>
      <c r="E255">
        <f t="shared" si="11"/>
        <v>1</v>
      </c>
    </row>
    <row r="256" spans="1:5" x14ac:dyDescent="0.25">
      <c r="A256" s="13">
        <v>43502</v>
      </c>
      <c r="B256" s="12">
        <v>2.36</v>
      </c>
      <c r="C256">
        <f t="shared" si="9"/>
        <v>2019</v>
      </c>
      <c r="D256">
        <f t="shared" si="10"/>
        <v>1</v>
      </c>
      <c r="E256">
        <f t="shared" si="11"/>
        <v>1</v>
      </c>
    </row>
    <row r="257" spans="1:5" x14ac:dyDescent="0.25">
      <c r="A257" s="13">
        <v>43503</v>
      </c>
      <c r="B257" s="12">
        <v>2.63</v>
      </c>
      <c r="C257">
        <f t="shared" si="9"/>
        <v>2019</v>
      </c>
      <c r="D257">
        <f t="shared" si="10"/>
        <v>1</v>
      </c>
      <c r="E257">
        <f t="shared" si="11"/>
        <v>1</v>
      </c>
    </row>
    <row r="258" spans="1:5" x14ac:dyDescent="0.25">
      <c r="A258" s="13">
        <v>43504</v>
      </c>
      <c r="B258" s="12">
        <v>2.4300000000000002</v>
      </c>
      <c r="C258">
        <f t="shared" si="9"/>
        <v>2019</v>
      </c>
      <c r="D258">
        <f t="shared" si="10"/>
        <v>1</v>
      </c>
      <c r="E258">
        <f t="shared" si="11"/>
        <v>1</v>
      </c>
    </row>
    <row r="259" spans="1:5" x14ac:dyDescent="0.25">
      <c r="A259" s="13">
        <v>43507</v>
      </c>
      <c r="B259" s="12">
        <v>2.4700000000000002</v>
      </c>
      <c r="C259">
        <f t="shared" ref="C259:C322" si="12">YEAR(A259)</f>
        <v>2019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3">
        <v>43508</v>
      </c>
      <c r="B260" s="12">
        <v>2.58</v>
      </c>
      <c r="C260">
        <f t="shared" si="12"/>
        <v>2019</v>
      </c>
      <c r="D260">
        <f t="shared" si="13"/>
        <v>1</v>
      </c>
      <c r="E260">
        <f t="shared" si="14"/>
        <v>1</v>
      </c>
    </row>
    <row r="261" spans="1:5" x14ac:dyDescent="0.25">
      <c r="A261" s="13">
        <v>43509</v>
      </c>
      <c r="B261" s="12">
        <v>2.4300000000000002</v>
      </c>
      <c r="C261">
        <f t="shared" si="12"/>
        <v>2019</v>
      </c>
      <c r="D261">
        <f t="shared" si="13"/>
        <v>1</v>
      </c>
      <c r="E261">
        <f t="shared" si="14"/>
        <v>1</v>
      </c>
    </row>
    <row r="262" spans="1:5" x14ac:dyDescent="0.25">
      <c r="A262" s="13">
        <v>43510</v>
      </c>
      <c r="B262" s="12">
        <v>2.63</v>
      </c>
      <c r="C262">
        <f t="shared" si="12"/>
        <v>2019</v>
      </c>
      <c r="D262">
        <f t="shared" si="13"/>
        <v>1</v>
      </c>
      <c r="E262">
        <f t="shared" si="14"/>
        <v>1</v>
      </c>
    </row>
    <row r="263" spans="1:5" x14ac:dyDescent="0.25">
      <c r="A263" s="13">
        <v>43511</v>
      </c>
      <c r="B263" s="12">
        <v>2.625</v>
      </c>
      <c r="C263">
        <f t="shared" si="12"/>
        <v>2019</v>
      </c>
      <c r="D263">
        <f t="shared" si="13"/>
        <v>1</v>
      </c>
      <c r="E263">
        <f t="shared" si="14"/>
        <v>1</v>
      </c>
    </row>
    <row r="264" spans="1:5" x14ac:dyDescent="0.25">
      <c r="A264" s="13">
        <v>43515</v>
      </c>
      <c r="B264" s="12">
        <v>2.48</v>
      </c>
      <c r="C264">
        <f t="shared" si="12"/>
        <v>2019</v>
      </c>
      <c r="D264">
        <f t="shared" si="13"/>
        <v>1</v>
      </c>
      <c r="E264">
        <f t="shared" si="14"/>
        <v>1</v>
      </c>
    </row>
    <row r="265" spans="1:5" x14ac:dyDescent="0.25">
      <c r="A265" s="13">
        <v>43516</v>
      </c>
      <c r="B265" s="12">
        <v>2.4500000000000002</v>
      </c>
      <c r="C265">
        <f t="shared" si="12"/>
        <v>2019</v>
      </c>
      <c r="D265">
        <f t="shared" si="13"/>
        <v>1</v>
      </c>
      <c r="E265">
        <f t="shared" si="14"/>
        <v>1</v>
      </c>
    </row>
    <row r="266" spans="1:5" x14ac:dyDescent="0.25">
      <c r="A266" s="13">
        <v>43517</v>
      </c>
      <c r="B266" s="12">
        <v>2.63</v>
      </c>
      <c r="C266">
        <f t="shared" si="12"/>
        <v>2019</v>
      </c>
      <c r="D266">
        <f t="shared" si="13"/>
        <v>1</v>
      </c>
      <c r="E266">
        <f t="shared" si="14"/>
        <v>1</v>
      </c>
    </row>
    <row r="267" spans="1:5" x14ac:dyDescent="0.25">
      <c r="A267" s="13">
        <v>43518</v>
      </c>
      <c r="B267" s="12">
        <v>2.36</v>
      </c>
      <c r="C267">
        <f t="shared" si="12"/>
        <v>2019</v>
      </c>
      <c r="D267">
        <f t="shared" si="13"/>
        <v>1</v>
      </c>
      <c r="E267">
        <f t="shared" si="14"/>
        <v>1</v>
      </c>
    </row>
    <row r="268" spans="1:5" x14ac:dyDescent="0.25">
      <c r="A268" s="13">
        <v>43521</v>
      </c>
      <c r="B268" s="12">
        <v>2.41</v>
      </c>
      <c r="C268">
        <f t="shared" si="12"/>
        <v>2019</v>
      </c>
      <c r="D268">
        <f t="shared" si="13"/>
        <v>1</v>
      </c>
      <c r="E268">
        <f t="shared" si="14"/>
        <v>1</v>
      </c>
    </row>
    <row r="269" spans="1:5" x14ac:dyDescent="0.25">
      <c r="A269" s="13">
        <v>43522</v>
      </c>
      <c r="B269" s="12">
        <v>2.33</v>
      </c>
      <c r="C269">
        <f t="shared" si="12"/>
        <v>2019</v>
      </c>
      <c r="D269">
        <f t="shared" si="13"/>
        <v>1</v>
      </c>
      <c r="E269">
        <f t="shared" si="14"/>
        <v>1</v>
      </c>
    </row>
    <row r="270" spans="1:5" x14ac:dyDescent="0.25">
      <c r="A270" s="13">
        <v>43523</v>
      </c>
      <c r="B270" s="12">
        <v>2.29</v>
      </c>
      <c r="C270">
        <f t="shared" si="12"/>
        <v>2019</v>
      </c>
      <c r="D270">
        <f t="shared" si="13"/>
        <v>1</v>
      </c>
      <c r="E270">
        <f t="shared" si="14"/>
        <v>1</v>
      </c>
    </row>
    <row r="271" spans="1:5" x14ac:dyDescent="0.25">
      <c r="A271" s="13">
        <v>43524</v>
      </c>
      <c r="B271" s="12">
        <v>2.23</v>
      </c>
      <c r="C271">
        <f t="shared" si="12"/>
        <v>2019</v>
      </c>
      <c r="D271">
        <f t="shared" si="13"/>
        <v>1</v>
      </c>
      <c r="E271">
        <f t="shared" si="14"/>
        <v>1</v>
      </c>
    </row>
    <row r="272" spans="1:5" x14ac:dyDescent="0.25">
      <c r="A272" s="13">
        <v>43525</v>
      </c>
      <c r="B272" s="12">
        <v>2.25</v>
      </c>
      <c r="C272">
        <f t="shared" si="12"/>
        <v>2019</v>
      </c>
      <c r="D272">
        <f t="shared" si="13"/>
        <v>1</v>
      </c>
      <c r="E272">
        <f t="shared" si="14"/>
        <v>1</v>
      </c>
    </row>
    <row r="273" spans="1:5" x14ac:dyDescent="0.25">
      <c r="A273" s="13">
        <v>43528</v>
      </c>
      <c r="B273" s="12">
        <v>2.25</v>
      </c>
      <c r="C273">
        <f t="shared" si="12"/>
        <v>2019</v>
      </c>
      <c r="D273">
        <f t="shared" si="13"/>
        <v>1</v>
      </c>
      <c r="E273">
        <f t="shared" si="14"/>
        <v>1</v>
      </c>
    </row>
    <row r="274" spans="1:5" x14ac:dyDescent="0.25">
      <c r="A274" s="13">
        <v>43529</v>
      </c>
      <c r="B274" s="12">
        <v>2.31</v>
      </c>
      <c r="C274">
        <f t="shared" si="12"/>
        <v>2019</v>
      </c>
      <c r="D274">
        <f t="shared" si="13"/>
        <v>1</v>
      </c>
      <c r="E274">
        <f t="shared" si="14"/>
        <v>1</v>
      </c>
    </row>
    <row r="275" spans="1:5" x14ac:dyDescent="0.25">
      <c r="A275" s="13">
        <v>43530</v>
      </c>
      <c r="B275" s="12">
        <v>2.15</v>
      </c>
      <c r="C275">
        <f t="shared" si="12"/>
        <v>2019</v>
      </c>
      <c r="D275">
        <f t="shared" si="13"/>
        <v>1</v>
      </c>
      <c r="E275">
        <f t="shared" si="14"/>
        <v>1</v>
      </c>
    </row>
    <row r="276" spans="1:5" x14ac:dyDescent="0.25">
      <c r="A276" s="13">
        <v>43531</v>
      </c>
      <c r="B276" s="12">
        <v>2.2000000000000002</v>
      </c>
      <c r="C276">
        <f t="shared" si="12"/>
        <v>2019</v>
      </c>
      <c r="D276">
        <f t="shared" si="13"/>
        <v>1</v>
      </c>
      <c r="E276">
        <f t="shared" si="14"/>
        <v>1</v>
      </c>
    </row>
    <row r="277" spans="1:5" x14ac:dyDescent="0.25">
      <c r="A277" s="13">
        <v>43532</v>
      </c>
      <c r="B277" s="12">
        <v>2.15</v>
      </c>
      <c r="C277">
        <f t="shared" si="12"/>
        <v>2019</v>
      </c>
      <c r="D277">
        <f t="shared" si="13"/>
        <v>1</v>
      </c>
      <c r="E277">
        <f t="shared" si="14"/>
        <v>1</v>
      </c>
    </row>
    <row r="278" spans="1:5" x14ac:dyDescent="0.25">
      <c r="A278" s="13">
        <v>43535</v>
      </c>
      <c r="B278" s="12">
        <v>2.11</v>
      </c>
      <c r="C278">
        <f t="shared" si="12"/>
        <v>2019</v>
      </c>
      <c r="D278">
        <f t="shared" si="13"/>
        <v>1</v>
      </c>
      <c r="E278">
        <f t="shared" si="14"/>
        <v>1</v>
      </c>
    </row>
    <row r="279" spans="1:5" x14ac:dyDescent="0.25">
      <c r="A279" s="13">
        <v>43536</v>
      </c>
      <c r="B279" s="12">
        <v>2.19</v>
      </c>
      <c r="C279">
        <f t="shared" si="12"/>
        <v>2019</v>
      </c>
      <c r="D279">
        <f t="shared" si="13"/>
        <v>1</v>
      </c>
      <c r="E279">
        <f t="shared" si="14"/>
        <v>1</v>
      </c>
    </row>
    <row r="280" spans="1:5" x14ac:dyDescent="0.25">
      <c r="A280" s="13">
        <v>43537</v>
      </c>
      <c r="B280" s="12">
        <v>2.2000000000000002</v>
      </c>
      <c r="C280">
        <f t="shared" si="12"/>
        <v>2019</v>
      </c>
      <c r="D280">
        <f t="shared" si="13"/>
        <v>1</v>
      </c>
      <c r="E280">
        <f t="shared" si="14"/>
        <v>1</v>
      </c>
    </row>
    <row r="281" spans="1:5" x14ac:dyDescent="0.25">
      <c r="A281" s="13">
        <v>43538</v>
      </c>
      <c r="B281" s="12">
        <v>2.2200000000000002</v>
      </c>
      <c r="C281">
        <f t="shared" si="12"/>
        <v>2019</v>
      </c>
      <c r="D281">
        <f t="shared" si="13"/>
        <v>1</v>
      </c>
      <c r="E281">
        <f t="shared" si="14"/>
        <v>1</v>
      </c>
    </row>
    <row r="282" spans="1:5" x14ac:dyDescent="0.25">
      <c r="A282" s="13">
        <v>43539</v>
      </c>
      <c r="B282" s="12">
        <v>2.37</v>
      </c>
      <c r="C282">
        <f t="shared" si="12"/>
        <v>2019</v>
      </c>
      <c r="D282">
        <f t="shared" si="13"/>
        <v>1</v>
      </c>
      <c r="E282">
        <f t="shared" si="14"/>
        <v>1</v>
      </c>
    </row>
    <row r="283" spans="1:5" x14ac:dyDescent="0.25">
      <c r="A283" s="13">
        <v>43542</v>
      </c>
      <c r="B283" s="12">
        <v>2.2200000000000002</v>
      </c>
      <c r="C283">
        <f t="shared" si="12"/>
        <v>2019</v>
      </c>
      <c r="D283">
        <f t="shared" si="13"/>
        <v>1</v>
      </c>
      <c r="E283">
        <f t="shared" si="14"/>
        <v>1</v>
      </c>
    </row>
    <row r="284" spans="1:5" x14ac:dyDescent="0.25">
      <c r="A284" s="13">
        <v>43543</v>
      </c>
      <c r="B284" s="12">
        <v>2.4500000000000002</v>
      </c>
      <c r="C284">
        <f t="shared" si="12"/>
        <v>2019</v>
      </c>
      <c r="D284">
        <f t="shared" si="13"/>
        <v>1</v>
      </c>
      <c r="E284">
        <f t="shared" si="14"/>
        <v>1</v>
      </c>
    </row>
    <row r="285" spans="1:5" x14ac:dyDescent="0.25">
      <c r="A285" s="13">
        <v>43544</v>
      </c>
      <c r="B285" s="12">
        <v>2.63</v>
      </c>
      <c r="C285">
        <f t="shared" si="12"/>
        <v>2019</v>
      </c>
      <c r="D285">
        <f t="shared" si="13"/>
        <v>1</v>
      </c>
      <c r="E285">
        <f t="shared" si="14"/>
        <v>1</v>
      </c>
    </row>
    <row r="286" spans="1:5" x14ac:dyDescent="0.25">
      <c r="A286" s="13">
        <v>43545</v>
      </c>
      <c r="B286" s="12">
        <v>2.52</v>
      </c>
      <c r="C286">
        <f t="shared" si="12"/>
        <v>2019</v>
      </c>
      <c r="D286">
        <f t="shared" si="13"/>
        <v>1</v>
      </c>
      <c r="E286">
        <f t="shared" si="14"/>
        <v>1</v>
      </c>
    </row>
    <row r="287" spans="1:5" x14ac:dyDescent="0.25">
      <c r="A287" s="13">
        <v>43546</v>
      </c>
      <c r="B287" s="12">
        <v>2.4</v>
      </c>
      <c r="C287">
        <f t="shared" si="12"/>
        <v>2019</v>
      </c>
      <c r="D287">
        <f t="shared" si="13"/>
        <v>1</v>
      </c>
      <c r="E287">
        <f t="shared" si="14"/>
        <v>1</v>
      </c>
    </row>
    <row r="288" spans="1:5" x14ac:dyDescent="0.25">
      <c r="A288" s="13">
        <v>43549</v>
      </c>
      <c r="B288" s="12">
        <v>2.2799999999999998</v>
      </c>
      <c r="C288">
        <f t="shared" si="12"/>
        <v>2019</v>
      </c>
      <c r="D288">
        <f t="shared" si="13"/>
        <v>1</v>
      </c>
      <c r="E288">
        <f t="shared" si="14"/>
        <v>1</v>
      </c>
    </row>
    <row r="289" spans="1:5" x14ac:dyDescent="0.25">
      <c r="A289" s="13">
        <v>43550</v>
      </c>
      <c r="B289" s="12">
        <v>2.1800000000000002</v>
      </c>
      <c r="C289">
        <f t="shared" si="12"/>
        <v>2019</v>
      </c>
      <c r="D289">
        <f t="shared" si="13"/>
        <v>1</v>
      </c>
      <c r="E289">
        <f t="shared" si="14"/>
        <v>1</v>
      </c>
    </row>
    <row r="290" spans="1:5" x14ac:dyDescent="0.25">
      <c r="A290" s="13">
        <v>43551</v>
      </c>
      <c r="B290" s="12">
        <v>1.94</v>
      </c>
      <c r="C290">
        <f t="shared" si="12"/>
        <v>2019</v>
      </c>
      <c r="D290">
        <f t="shared" si="13"/>
        <v>1</v>
      </c>
      <c r="E290">
        <f t="shared" si="14"/>
        <v>1</v>
      </c>
    </row>
    <row r="291" spans="1:5" x14ac:dyDescent="0.25">
      <c r="A291" s="13">
        <v>43552</v>
      </c>
      <c r="B291" s="12">
        <v>2.13</v>
      </c>
      <c r="C291">
        <f t="shared" si="12"/>
        <v>2019</v>
      </c>
      <c r="D291">
        <f t="shared" si="13"/>
        <v>1</v>
      </c>
      <c r="E291">
        <f t="shared" si="14"/>
        <v>1</v>
      </c>
    </row>
    <row r="292" spans="1:5" x14ac:dyDescent="0.25">
      <c r="A292" s="13">
        <v>43553</v>
      </c>
      <c r="B292" s="12">
        <v>2.04</v>
      </c>
      <c r="C292">
        <f t="shared" si="12"/>
        <v>2019</v>
      </c>
      <c r="D292">
        <f t="shared" si="13"/>
        <v>1</v>
      </c>
      <c r="E292">
        <f t="shared" si="14"/>
        <v>1</v>
      </c>
    </row>
    <row r="293" spans="1:5" x14ac:dyDescent="0.25">
      <c r="A293" s="13">
        <v>43556</v>
      </c>
      <c r="B293" s="12">
        <v>2.1800000000000002</v>
      </c>
      <c r="C293">
        <f t="shared" si="12"/>
        <v>2019</v>
      </c>
      <c r="D293">
        <f t="shared" si="13"/>
        <v>2</v>
      </c>
      <c r="E293">
        <f t="shared" si="14"/>
        <v>1</v>
      </c>
    </row>
    <row r="294" spans="1:5" x14ac:dyDescent="0.25">
      <c r="A294" s="13">
        <v>43557</v>
      </c>
      <c r="B294" s="12">
        <v>2.14</v>
      </c>
      <c r="C294">
        <f t="shared" si="12"/>
        <v>2019</v>
      </c>
      <c r="D294">
        <f t="shared" si="13"/>
        <v>2</v>
      </c>
      <c r="E294">
        <f t="shared" si="14"/>
        <v>1</v>
      </c>
    </row>
    <row r="295" spans="1:5" x14ac:dyDescent="0.25">
      <c r="A295" s="13">
        <v>43558</v>
      </c>
      <c r="B295" s="12">
        <v>2.15</v>
      </c>
      <c r="C295">
        <f t="shared" si="12"/>
        <v>2019</v>
      </c>
      <c r="D295">
        <f t="shared" si="13"/>
        <v>2</v>
      </c>
      <c r="E295">
        <f t="shared" si="14"/>
        <v>1</v>
      </c>
    </row>
    <row r="296" spans="1:5" x14ac:dyDescent="0.25">
      <c r="A296" s="13">
        <v>43559</v>
      </c>
      <c r="B296" s="12">
        <v>2.36</v>
      </c>
      <c r="C296">
        <f t="shared" si="12"/>
        <v>2019</v>
      </c>
      <c r="D296">
        <f t="shared" si="13"/>
        <v>2</v>
      </c>
      <c r="E296">
        <f t="shared" si="14"/>
        <v>1</v>
      </c>
    </row>
    <row r="297" spans="1:5" x14ac:dyDescent="0.25">
      <c r="A297" s="13">
        <v>43560</v>
      </c>
      <c r="B297" s="12">
        <v>2.58</v>
      </c>
      <c r="C297">
        <f t="shared" si="12"/>
        <v>2019</v>
      </c>
      <c r="D297">
        <f t="shared" si="13"/>
        <v>2</v>
      </c>
      <c r="E297">
        <f t="shared" si="14"/>
        <v>1</v>
      </c>
    </row>
    <row r="298" spans="1:5" x14ac:dyDescent="0.25">
      <c r="A298" s="13">
        <v>43563</v>
      </c>
      <c r="B298" s="12">
        <v>2.5499999999999998</v>
      </c>
      <c r="C298">
        <f t="shared" si="12"/>
        <v>2019</v>
      </c>
      <c r="D298">
        <f t="shared" si="13"/>
        <v>2</v>
      </c>
      <c r="E298">
        <f t="shared" si="14"/>
        <v>1</v>
      </c>
    </row>
    <row r="299" spans="1:5" x14ac:dyDescent="0.25">
      <c r="A299" s="13">
        <v>43564</v>
      </c>
      <c r="B299" s="12">
        <v>2.54</v>
      </c>
      <c r="C299">
        <f t="shared" si="12"/>
        <v>2019</v>
      </c>
      <c r="D299">
        <f t="shared" si="13"/>
        <v>2</v>
      </c>
      <c r="E299">
        <f t="shared" si="14"/>
        <v>1</v>
      </c>
    </row>
    <row r="300" spans="1:5" x14ac:dyDescent="0.25">
      <c r="A300" s="13">
        <v>43565</v>
      </c>
      <c r="B300" s="12">
        <v>2.5099999999999998</v>
      </c>
      <c r="C300">
        <f t="shared" si="12"/>
        <v>2019</v>
      </c>
      <c r="D300">
        <f t="shared" si="13"/>
        <v>2</v>
      </c>
      <c r="E300">
        <f t="shared" si="14"/>
        <v>1</v>
      </c>
    </row>
    <row r="301" spans="1:5" x14ac:dyDescent="0.25">
      <c r="A301" s="13">
        <v>43566</v>
      </c>
      <c r="B301" s="12">
        <v>2.58</v>
      </c>
      <c r="C301">
        <f t="shared" si="12"/>
        <v>2019</v>
      </c>
      <c r="D301">
        <f t="shared" si="13"/>
        <v>2</v>
      </c>
      <c r="E301">
        <f t="shared" si="14"/>
        <v>1</v>
      </c>
    </row>
    <row r="302" spans="1:5" x14ac:dyDescent="0.25">
      <c r="A302" s="13">
        <v>43567</v>
      </c>
      <c r="B302" s="12">
        <v>2.633</v>
      </c>
      <c r="C302">
        <f t="shared" si="12"/>
        <v>2019</v>
      </c>
      <c r="D302">
        <f t="shared" si="13"/>
        <v>2</v>
      </c>
      <c r="E302">
        <f t="shared" si="14"/>
        <v>1</v>
      </c>
    </row>
    <row r="303" spans="1:5" x14ac:dyDescent="0.25">
      <c r="A303" s="13">
        <v>43570</v>
      </c>
      <c r="B303" s="12">
        <v>2.6</v>
      </c>
      <c r="C303">
        <f t="shared" si="12"/>
        <v>2019</v>
      </c>
      <c r="D303">
        <f t="shared" si="13"/>
        <v>2</v>
      </c>
      <c r="E303">
        <f t="shared" si="14"/>
        <v>1</v>
      </c>
    </row>
    <row r="304" spans="1:5" x14ac:dyDescent="0.25">
      <c r="A304" s="13">
        <v>43571</v>
      </c>
      <c r="B304" s="12">
        <v>2.577</v>
      </c>
      <c r="C304">
        <f t="shared" si="12"/>
        <v>2019</v>
      </c>
      <c r="D304">
        <f t="shared" si="13"/>
        <v>2</v>
      </c>
      <c r="E304">
        <f t="shared" si="14"/>
        <v>1</v>
      </c>
    </row>
    <row r="305" spans="1:5" x14ac:dyDescent="0.25">
      <c r="A305" s="13">
        <v>43572</v>
      </c>
      <c r="B305" s="12">
        <v>2.41</v>
      </c>
      <c r="C305">
        <f t="shared" si="12"/>
        <v>2019</v>
      </c>
      <c r="D305">
        <f t="shared" si="13"/>
        <v>2</v>
      </c>
      <c r="E305">
        <f t="shared" si="14"/>
        <v>1</v>
      </c>
    </row>
    <row r="306" spans="1:5" x14ac:dyDescent="0.25">
      <c r="A306" s="13">
        <v>43573</v>
      </c>
      <c r="B306" s="12">
        <v>2.44</v>
      </c>
      <c r="C306">
        <f t="shared" si="12"/>
        <v>2019</v>
      </c>
      <c r="D306">
        <f t="shared" si="13"/>
        <v>2</v>
      </c>
      <c r="E306">
        <f t="shared" si="14"/>
        <v>1</v>
      </c>
    </row>
    <row r="307" spans="1:5" x14ac:dyDescent="0.25">
      <c r="A307" s="13">
        <v>43577</v>
      </c>
      <c r="B307" s="12">
        <v>2.399</v>
      </c>
      <c r="C307">
        <f t="shared" si="12"/>
        <v>2019</v>
      </c>
      <c r="D307">
        <f t="shared" si="13"/>
        <v>2</v>
      </c>
      <c r="E307">
        <f t="shared" si="14"/>
        <v>1</v>
      </c>
    </row>
    <row r="308" spans="1:5" x14ac:dyDescent="0.25">
      <c r="A308" s="13">
        <v>43578</v>
      </c>
      <c r="B308" s="12">
        <v>2.2999999999999998</v>
      </c>
      <c r="C308">
        <f t="shared" si="12"/>
        <v>2019</v>
      </c>
      <c r="D308">
        <f t="shared" si="13"/>
        <v>2</v>
      </c>
      <c r="E308">
        <f t="shared" si="14"/>
        <v>1</v>
      </c>
    </row>
    <row r="309" spans="1:5" x14ac:dyDescent="0.25">
      <c r="A309" s="13">
        <v>43579</v>
      </c>
      <c r="B309" s="12">
        <v>2.4</v>
      </c>
      <c r="C309">
        <f t="shared" si="12"/>
        <v>2019</v>
      </c>
      <c r="D309">
        <f t="shared" si="13"/>
        <v>2</v>
      </c>
      <c r="E309">
        <f t="shared" si="14"/>
        <v>1</v>
      </c>
    </row>
    <row r="310" spans="1:5" x14ac:dyDescent="0.25">
      <c r="A310" s="13">
        <v>43580</v>
      </c>
      <c r="B310" s="12">
        <v>2.41</v>
      </c>
      <c r="C310">
        <f t="shared" si="12"/>
        <v>2019</v>
      </c>
      <c r="D310">
        <f t="shared" si="13"/>
        <v>2</v>
      </c>
      <c r="E310">
        <f t="shared" si="14"/>
        <v>1</v>
      </c>
    </row>
    <row r="311" spans="1:5" x14ac:dyDescent="0.25">
      <c r="A311" s="13">
        <v>43581</v>
      </c>
      <c r="B311" s="12">
        <v>2.3650000000000002</v>
      </c>
      <c r="C311">
        <f t="shared" si="12"/>
        <v>2019</v>
      </c>
      <c r="D311">
        <f t="shared" si="13"/>
        <v>2</v>
      </c>
      <c r="E311">
        <f t="shared" si="14"/>
        <v>1</v>
      </c>
    </row>
    <row r="312" spans="1:5" x14ac:dyDescent="0.25">
      <c r="A312" s="13">
        <v>43584</v>
      </c>
      <c r="B312" s="12">
        <v>2.4700000000000002</v>
      </c>
      <c r="C312">
        <f t="shared" si="12"/>
        <v>2019</v>
      </c>
      <c r="D312">
        <f t="shared" si="13"/>
        <v>2</v>
      </c>
      <c r="E312">
        <f t="shared" si="14"/>
        <v>1</v>
      </c>
    </row>
    <row r="313" spans="1:5" x14ac:dyDescent="0.25">
      <c r="A313" s="13">
        <v>43585</v>
      </c>
      <c r="B313" s="12">
        <v>2.33</v>
      </c>
      <c r="C313">
        <f t="shared" si="12"/>
        <v>2019</v>
      </c>
      <c r="D313">
        <f t="shared" si="13"/>
        <v>2</v>
      </c>
      <c r="E313">
        <f t="shared" si="14"/>
        <v>1</v>
      </c>
    </row>
    <row r="314" spans="1:5" x14ac:dyDescent="0.25">
      <c r="A314" s="13">
        <v>43586</v>
      </c>
      <c r="B314" s="12">
        <v>2.3199999999999998</v>
      </c>
      <c r="C314">
        <f t="shared" si="12"/>
        <v>2019</v>
      </c>
      <c r="D314">
        <f t="shared" si="13"/>
        <v>2</v>
      </c>
      <c r="E314">
        <f t="shared" si="14"/>
        <v>1</v>
      </c>
    </row>
    <row r="315" spans="1:5" x14ac:dyDescent="0.25">
      <c r="A315" s="13">
        <v>43587</v>
      </c>
      <c r="B315" s="12">
        <v>2.27</v>
      </c>
      <c r="C315">
        <f t="shared" si="12"/>
        <v>2019</v>
      </c>
      <c r="D315">
        <f t="shared" si="13"/>
        <v>2</v>
      </c>
      <c r="E315">
        <f t="shared" si="14"/>
        <v>1</v>
      </c>
    </row>
    <row r="316" spans="1:5" x14ac:dyDescent="0.25">
      <c r="A316" s="13">
        <v>43588</v>
      </c>
      <c r="B316" s="12">
        <v>2.35</v>
      </c>
      <c r="C316">
        <f t="shared" si="12"/>
        <v>2019</v>
      </c>
      <c r="D316">
        <f t="shared" si="13"/>
        <v>2</v>
      </c>
      <c r="E316">
        <f t="shared" si="14"/>
        <v>1</v>
      </c>
    </row>
    <row r="317" spans="1:5" x14ac:dyDescent="0.25">
      <c r="A317" s="13">
        <v>43591</v>
      </c>
      <c r="B317" s="12">
        <v>2.37</v>
      </c>
      <c r="C317">
        <f t="shared" si="12"/>
        <v>2019</v>
      </c>
      <c r="D317">
        <f t="shared" si="13"/>
        <v>2</v>
      </c>
      <c r="E317">
        <f t="shared" si="14"/>
        <v>1</v>
      </c>
    </row>
    <row r="318" spans="1:5" x14ac:dyDescent="0.25">
      <c r="A318" s="13">
        <v>43592</v>
      </c>
      <c r="B318" s="12">
        <v>2.38</v>
      </c>
      <c r="C318">
        <f t="shared" si="12"/>
        <v>2019</v>
      </c>
      <c r="D318">
        <f t="shared" si="13"/>
        <v>2</v>
      </c>
      <c r="E318">
        <f t="shared" si="14"/>
        <v>1</v>
      </c>
    </row>
    <row r="319" spans="1:5" x14ac:dyDescent="0.25">
      <c r="A319" s="13">
        <v>43593</v>
      </c>
      <c r="B319" s="12">
        <v>2.3199999999999998</v>
      </c>
      <c r="C319">
        <f t="shared" si="12"/>
        <v>2019</v>
      </c>
      <c r="D319">
        <f t="shared" si="13"/>
        <v>2</v>
      </c>
      <c r="E319">
        <f t="shared" si="14"/>
        <v>1</v>
      </c>
    </row>
    <row r="320" spans="1:5" x14ac:dyDescent="0.25">
      <c r="A320" s="13">
        <v>43594</v>
      </c>
      <c r="B320" s="12">
        <v>2.42</v>
      </c>
      <c r="C320">
        <f t="shared" si="12"/>
        <v>2019</v>
      </c>
      <c r="D320">
        <f t="shared" si="13"/>
        <v>2</v>
      </c>
      <c r="E320">
        <f t="shared" si="14"/>
        <v>1</v>
      </c>
    </row>
    <row r="321" spans="1:5" x14ac:dyDescent="0.25">
      <c r="A321" s="13">
        <v>43595</v>
      </c>
      <c r="B321" s="12">
        <v>2.1800000000000002</v>
      </c>
      <c r="C321">
        <f t="shared" si="12"/>
        <v>2019</v>
      </c>
      <c r="D321">
        <f t="shared" si="13"/>
        <v>2</v>
      </c>
      <c r="E321">
        <f t="shared" si="14"/>
        <v>1</v>
      </c>
    </row>
    <row r="322" spans="1:5" x14ac:dyDescent="0.25">
      <c r="A322" s="13">
        <v>43598</v>
      </c>
      <c r="B322" s="12">
        <v>2.16</v>
      </c>
      <c r="C322">
        <f t="shared" si="12"/>
        <v>2019</v>
      </c>
      <c r="D322">
        <f t="shared" si="13"/>
        <v>2</v>
      </c>
      <c r="E322">
        <f t="shared" si="14"/>
        <v>1</v>
      </c>
    </row>
    <row r="323" spans="1:5" x14ac:dyDescent="0.25">
      <c r="A323" s="13">
        <v>43599</v>
      </c>
      <c r="B323" s="12">
        <v>2.11</v>
      </c>
      <c r="C323">
        <f t="shared" ref="C323:C386" si="15">YEAR(A323)</f>
        <v>2019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3">
        <v>43600</v>
      </c>
      <c r="B324" s="12">
        <v>2.1</v>
      </c>
      <c r="C324">
        <f t="shared" si="15"/>
        <v>2019</v>
      </c>
      <c r="D324">
        <f t="shared" si="16"/>
        <v>2</v>
      </c>
      <c r="E324">
        <f t="shared" si="17"/>
        <v>1</v>
      </c>
    </row>
    <row r="325" spans="1:5" x14ac:dyDescent="0.25">
      <c r="A325" s="13">
        <v>43601</v>
      </c>
      <c r="B325" s="12">
        <v>2.1110000000000002</v>
      </c>
      <c r="C325">
        <f t="shared" si="15"/>
        <v>2019</v>
      </c>
      <c r="D325">
        <f t="shared" si="16"/>
        <v>2</v>
      </c>
      <c r="E325">
        <f t="shared" si="17"/>
        <v>1</v>
      </c>
    </row>
    <row r="326" spans="1:5" x14ac:dyDescent="0.25">
      <c r="A326" s="13">
        <v>43602</v>
      </c>
      <c r="B326" s="12">
        <v>2</v>
      </c>
      <c r="C326">
        <f t="shared" si="15"/>
        <v>2019</v>
      </c>
      <c r="D326">
        <f t="shared" si="16"/>
        <v>2</v>
      </c>
      <c r="E326">
        <f t="shared" si="17"/>
        <v>1</v>
      </c>
    </row>
    <row r="327" spans="1:5" x14ac:dyDescent="0.25">
      <c r="A327" s="13">
        <v>43605</v>
      </c>
      <c r="B327" s="12">
        <v>1.962</v>
      </c>
      <c r="C327">
        <f t="shared" si="15"/>
        <v>2019</v>
      </c>
      <c r="D327">
        <f t="shared" si="16"/>
        <v>2</v>
      </c>
      <c r="E327">
        <f t="shared" si="17"/>
        <v>1</v>
      </c>
    </row>
    <row r="328" spans="1:5" x14ac:dyDescent="0.25">
      <c r="A328" s="13">
        <v>43606</v>
      </c>
      <c r="B328" s="12">
        <v>2.0099999999999998</v>
      </c>
      <c r="C328">
        <f t="shared" si="15"/>
        <v>2019</v>
      </c>
      <c r="D328">
        <f t="shared" si="16"/>
        <v>2</v>
      </c>
      <c r="E328">
        <f t="shared" si="17"/>
        <v>1</v>
      </c>
    </row>
    <row r="329" spans="1:5" x14ac:dyDescent="0.25">
      <c r="A329" s="13">
        <v>43607</v>
      </c>
      <c r="B329" s="12">
        <v>1.99</v>
      </c>
      <c r="C329">
        <f t="shared" si="15"/>
        <v>2019</v>
      </c>
      <c r="D329">
        <f t="shared" si="16"/>
        <v>2</v>
      </c>
      <c r="E329">
        <f t="shared" si="17"/>
        <v>1</v>
      </c>
    </row>
    <row r="330" spans="1:5" x14ac:dyDescent="0.25">
      <c r="A330" s="13">
        <v>43608</v>
      </c>
      <c r="B330" s="12">
        <v>1.92</v>
      </c>
      <c r="C330">
        <f t="shared" si="15"/>
        <v>2019</v>
      </c>
      <c r="D330">
        <f t="shared" si="16"/>
        <v>2</v>
      </c>
      <c r="E330">
        <f t="shared" si="17"/>
        <v>1</v>
      </c>
    </row>
    <row r="331" spans="1:5" x14ac:dyDescent="0.25">
      <c r="A331" s="13">
        <v>43609</v>
      </c>
      <c r="B331" s="12">
        <v>1.86</v>
      </c>
      <c r="C331">
        <f t="shared" si="15"/>
        <v>2019</v>
      </c>
      <c r="D331">
        <f t="shared" si="16"/>
        <v>2</v>
      </c>
      <c r="E331">
        <f t="shared" si="17"/>
        <v>1</v>
      </c>
    </row>
    <row r="332" spans="1:5" x14ac:dyDescent="0.25">
      <c r="A332" s="13">
        <v>43613</v>
      </c>
      <c r="B332" s="12">
        <v>1.86</v>
      </c>
      <c r="C332">
        <f t="shared" si="15"/>
        <v>2019</v>
      </c>
      <c r="D332">
        <f t="shared" si="16"/>
        <v>2</v>
      </c>
      <c r="E332">
        <f t="shared" si="17"/>
        <v>1</v>
      </c>
    </row>
    <row r="333" spans="1:5" x14ac:dyDescent="0.25">
      <c r="A333" s="13">
        <v>43614</v>
      </c>
      <c r="B333" s="12">
        <v>1.92</v>
      </c>
      <c r="C333">
        <f t="shared" si="15"/>
        <v>2019</v>
      </c>
      <c r="D333">
        <f t="shared" si="16"/>
        <v>2</v>
      </c>
      <c r="E333">
        <f t="shared" si="17"/>
        <v>1</v>
      </c>
    </row>
    <row r="334" spans="1:5" x14ac:dyDescent="0.25">
      <c r="A334" s="13">
        <v>43615</v>
      </c>
      <c r="B334" s="12">
        <v>1.85</v>
      </c>
      <c r="C334">
        <f t="shared" si="15"/>
        <v>2019</v>
      </c>
      <c r="D334">
        <f t="shared" si="16"/>
        <v>2</v>
      </c>
      <c r="E334">
        <f t="shared" si="17"/>
        <v>1</v>
      </c>
    </row>
    <row r="335" spans="1:5" x14ac:dyDescent="0.25">
      <c r="A335" s="13">
        <v>43616</v>
      </c>
      <c r="B335" s="12">
        <v>1.79</v>
      </c>
      <c r="C335">
        <f t="shared" si="15"/>
        <v>2019</v>
      </c>
      <c r="D335">
        <f t="shared" si="16"/>
        <v>2</v>
      </c>
      <c r="E335">
        <f t="shared" si="17"/>
        <v>1</v>
      </c>
    </row>
    <row r="336" spans="1:5" x14ac:dyDescent="0.25">
      <c r="A336" s="13">
        <v>43619</v>
      </c>
      <c r="B336" s="12">
        <v>1.89</v>
      </c>
      <c r="C336">
        <f t="shared" si="15"/>
        <v>2019</v>
      </c>
      <c r="D336">
        <f t="shared" si="16"/>
        <v>2</v>
      </c>
      <c r="E336">
        <f t="shared" si="17"/>
        <v>1</v>
      </c>
    </row>
    <row r="337" spans="1:5" x14ac:dyDescent="0.25">
      <c r="A337" s="13">
        <v>43620</v>
      </c>
      <c r="B337" s="12">
        <v>1.8</v>
      </c>
      <c r="C337">
        <f t="shared" si="15"/>
        <v>2019</v>
      </c>
      <c r="D337">
        <f t="shared" si="16"/>
        <v>2</v>
      </c>
      <c r="E337">
        <f t="shared" si="17"/>
        <v>1</v>
      </c>
    </row>
    <row r="338" spans="1:5" x14ac:dyDescent="0.25">
      <c r="A338" s="13">
        <v>43621</v>
      </c>
      <c r="B338" s="12">
        <v>1.702</v>
      </c>
      <c r="C338">
        <f t="shared" si="15"/>
        <v>2019</v>
      </c>
      <c r="D338">
        <f t="shared" si="16"/>
        <v>2</v>
      </c>
      <c r="E338">
        <f t="shared" si="17"/>
        <v>1</v>
      </c>
    </row>
    <row r="339" spans="1:5" x14ac:dyDescent="0.25">
      <c r="A339" s="13">
        <v>43622</v>
      </c>
      <c r="B339" s="12">
        <v>1.74</v>
      </c>
      <c r="C339">
        <f t="shared" si="15"/>
        <v>2019</v>
      </c>
      <c r="D339">
        <f t="shared" si="16"/>
        <v>2</v>
      </c>
      <c r="E339">
        <f t="shared" si="17"/>
        <v>1</v>
      </c>
    </row>
    <row r="340" spans="1:5" x14ac:dyDescent="0.25">
      <c r="A340" s="13">
        <v>43623</v>
      </c>
      <c r="B340" s="12">
        <v>1.67</v>
      </c>
      <c r="C340">
        <f t="shared" si="15"/>
        <v>2019</v>
      </c>
      <c r="D340">
        <f t="shared" si="16"/>
        <v>2</v>
      </c>
      <c r="E340">
        <f t="shared" si="17"/>
        <v>1</v>
      </c>
    </row>
    <row r="341" spans="1:5" x14ac:dyDescent="0.25">
      <c r="A341" s="13">
        <v>43626</v>
      </c>
      <c r="B341" s="12">
        <v>1.69</v>
      </c>
      <c r="C341">
        <f t="shared" si="15"/>
        <v>2019</v>
      </c>
      <c r="D341">
        <f t="shared" si="16"/>
        <v>2</v>
      </c>
      <c r="E341">
        <f t="shared" si="17"/>
        <v>1</v>
      </c>
    </row>
    <row r="342" spans="1:5" x14ac:dyDescent="0.25">
      <c r="A342" s="13">
        <v>43627</v>
      </c>
      <c r="B342" s="12">
        <v>1.76</v>
      </c>
      <c r="C342">
        <f t="shared" si="15"/>
        <v>2019</v>
      </c>
      <c r="D342">
        <f t="shared" si="16"/>
        <v>2</v>
      </c>
      <c r="E342">
        <f t="shared" si="17"/>
        <v>1</v>
      </c>
    </row>
    <row r="343" spans="1:5" x14ac:dyDescent="0.25">
      <c r="A343" s="13">
        <v>43628</v>
      </c>
      <c r="B343" s="12">
        <v>1.82</v>
      </c>
      <c r="C343">
        <f t="shared" si="15"/>
        <v>2019</v>
      </c>
      <c r="D343">
        <f t="shared" si="16"/>
        <v>2</v>
      </c>
      <c r="E343">
        <f t="shared" si="17"/>
        <v>1</v>
      </c>
    </row>
    <row r="344" spans="1:5" x14ac:dyDescent="0.25">
      <c r="A344" s="13">
        <v>43629</v>
      </c>
      <c r="B344" s="12">
        <v>1.71</v>
      </c>
      <c r="C344">
        <f t="shared" si="15"/>
        <v>2019</v>
      </c>
      <c r="D344">
        <f t="shared" si="16"/>
        <v>2</v>
      </c>
      <c r="E344">
        <f t="shared" si="17"/>
        <v>1</v>
      </c>
    </row>
    <row r="345" spans="1:5" x14ac:dyDescent="0.25">
      <c r="A345" s="13">
        <v>43630</v>
      </c>
      <c r="B345" s="12">
        <v>1.645</v>
      </c>
      <c r="C345">
        <f t="shared" si="15"/>
        <v>2019</v>
      </c>
      <c r="D345">
        <f t="shared" si="16"/>
        <v>2</v>
      </c>
      <c r="E345">
        <f t="shared" si="17"/>
        <v>1</v>
      </c>
    </row>
    <row r="346" spans="1:5" x14ac:dyDescent="0.25">
      <c r="A346" s="13">
        <v>43633</v>
      </c>
      <c r="B346" s="12">
        <v>1.7150000000000001</v>
      </c>
      <c r="C346">
        <f t="shared" si="15"/>
        <v>2019</v>
      </c>
      <c r="D346">
        <f t="shared" si="16"/>
        <v>2</v>
      </c>
      <c r="E346">
        <f t="shared" si="17"/>
        <v>1</v>
      </c>
    </row>
    <row r="347" spans="1:5" x14ac:dyDescent="0.25">
      <c r="A347" s="13">
        <v>43634</v>
      </c>
      <c r="B347" s="12">
        <v>1.71</v>
      </c>
      <c r="C347">
        <f t="shared" si="15"/>
        <v>2019</v>
      </c>
      <c r="D347">
        <f t="shared" si="16"/>
        <v>2</v>
      </c>
      <c r="E347">
        <f t="shared" si="17"/>
        <v>1</v>
      </c>
    </row>
    <row r="348" spans="1:5" x14ac:dyDescent="0.25">
      <c r="A348" s="13">
        <v>43635</v>
      </c>
      <c r="B348" s="12">
        <v>1.8</v>
      </c>
      <c r="C348">
        <f t="shared" si="15"/>
        <v>2019</v>
      </c>
      <c r="D348">
        <f t="shared" si="16"/>
        <v>2</v>
      </c>
      <c r="E348">
        <f t="shared" si="17"/>
        <v>1</v>
      </c>
    </row>
    <row r="349" spans="1:5" x14ac:dyDescent="0.25">
      <c r="A349" s="13">
        <v>43636</v>
      </c>
      <c r="B349" s="12">
        <v>1.84</v>
      </c>
      <c r="C349">
        <f t="shared" si="15"/>
        <v>2019</v>
      </c>
      <c r="D349">
        <f t="shared" si="16"/>
        <v>2</v>
      </c>
      <c r="E349">
        <f t="shared" si="17"/>
        <v>1</v>
      </c>
    </row>
    <row r="350" spans="1:5" x14ac:dyDescent="0.25">
      <c r="A350" s="13">
        <v>43637</v>
      </c>
      <c r="B350" s="12">
        <v>1.83</v>
      </c>
      <c r="C350">
        <f t="shared" si="15"/>
        <v>2019</v>
      </c>
      <c r="D350">
        <f t="shared" si="16"/>
        <v>2</v>
      </c>
      <c r="E350">
        <f t="shared" si="17"/>
        <v>1</v>
      </c>
    </row>
    <row r="351" spans="1:5" x14ac:dyDescent="0.25">
      <c r="A351" s="13">
        <v>43640</v>
      </c>
      <c r="B351" s="12">
        <v>1.8</v>
      </c>
      <c r="C351">
        <f t="shared" si="15"/>
        <v>2019</v>
      </c>
      <c r="D351">
        <f t="shared" si="16"/>
        <v>2</v>
      </c>
      <c r="E351">
        <f t="shared" si="17"/>
        <v>1</v>
      </c>
    </row>
    <row r="352" spans="1:5" x14ac:dyDescent="0.25">
      <c r="A352" s="13">
        <v>43641</v>
      </c>
      <c r="B352" s="12">
        <v>1.75</v>
      </c>
      <c r="C352">
        <f t="shared" si="15"/>
        <v>2019</v>
      </c>
      <c r="D352">
        <f t="shared" si="16"/>
        <v>2</v>
      </c>
      <c r="E352">
        <f t="shared" si="17"/>
        <v>1</v>
      </c>
    </row>
    <row r="353" spans="1:5" x14ac:dyDescent="0.25">
      <c r="A353" s="13">
        <v>43642</v>
      </c>
      <c r="B353" s="12">
        <v>1.7</v>
      </c>
      <c r="C353">
        <f t="shared" si="15"/>
        <v>2019</v>
      </c>
      <c r="D353">
        <f t="shared" si="16"/>
        <v>2</v>
      </c>
      <c r="E353">
        <f t="shared" si="17"/>
        <v>1</v>
      </c>
    </row>
    <row r="354" spans="1:5" x14ac:dyDescent="0.25">
      <c r="A354" s="13">
        <v>43643</v>
      </c>
      <c r="B354" s="12">
        <v>1.52</v>
      </c>
      <c r="C354">
        <f t="shared" si="15"/>
        <v>2019</v>
      </c>
      <c r="D354">
        <f t="shared" si="16"/>
        <v>2</v>
      </c>
      <c r="E354">
        <f t="shared" si="17"/>
        <v>1</v>
      </c>
    </row>
    <row r="355" spans="1:5" x14ac:dyDescent="0.25">
      <c r="A355" s="13">
        <v>43644</v>
      </c>
      <c r="B355" s="12">
        <v>1.71</v>
      </c>
      <c r="C355">
        <f t="shared" si="15"/>
        <v>2019</v>
      </c>
      <c r="D355">
        <f t="shared" si="16"/>
        <v>2</v>
      </c>
      <c r="E355">
        <f t="shared" si="17"/>
        <v>1</v>
      </c>
    </row>
    <row r="356" spans="1:5" x14ac:dyDescent="0.25">
      <c r="A356" s="13">
        <v>43647</v>
      </c>
      <c r="B356" s="12">
        <v>1.7350000000000001</v>
      </c>
      <c r="C356">
        <f t="shared" si="15"/>
        <v>2019</v>
      </c>
      <c r="D356">
        <f t="shared" si="16"/>
        <v>3</v>
      </c>
      <c r="E356">
        <f t="shared" si="17"/>
        <v>2</v>
      </c>
    </row>
    <row r="357" spans="1:5" x14ac:dyDescent="0.25">
      <c r="A357" s="13">
        <v>43648</v>
      </c>
      <c r="B357" s="12">
        <v>1.65</v>
      </c>
      <c r="C357">
        <f t="shared" si="15"/>
        <v>2019</v>
      </c>
      <c r="D357">
        <f t="shared" si="16"/>
        <v>3</v>
      </c>
      <c r="E357">
        <f t="shared" si="17"/>
        <v>2</v>
      </c>
    </row>
    <row r="358" spans="1:5" x14ac:dyDescent="0.25">
      <c r="A358" s="13">
        <v>43649</v>
      </c>
      <c r="B358" s="12">
        <v>2.08</v>
      </c>
      <c r="C358">
        <f t="shared" si="15"/>
        <v>2019</v>
      </c>
      <c r="D358">
        <f t="shared" si="16"/>
        <v>3</v>
      </c>
      <c r="E358">
        <f t="shared" si="17"/>
        <v>2</v>
      </c>
    </row>
    <row r="359" spans="1:5" x14ac:dyDescent="0.25">
      <c r="A359" s="13">
        <v>43651</v>
      </c>
      <c r="B359" s="12">
        <v>2.11</v>
      </c>
      <c r="C359">
        <f t="shared" si="15"/>
        <v>2019</v>
      </c>
      <c r="D359">
        <f t="shared" si="16"/>
        <v>3</v>
      </c>
      <c r="E359">
        <f t="shared" si="17"/>
        <v>2</v>
      </c>
    </row>
    <row r="360" spans="1:5" x14ac:dyDescent="0.25">
      <c r="A360" s="13">
        <v>43654</v>
      </c>
      <c r="B360" s="12">
        <v>2.04</v>
      </c>
      <c r="C360">
        <f t="shared" si="15"/>
        <v>2019</v>
      </c>
      <c r="D360">
        <f t="shared" si="16"/>
        <v>3</v>
      </c>
      <c r="E360">
        <f t="shared" si="17"/>
        <v>2</v>
      </c>
    </row>
    <row r="361" spans="1:5" x14ac:dyDescent="0.25">
      <c r="A361" s="13">
        <v>43655</v>
      </c>
      <c r="B361" s="12">
        <v>1.98</v>
      </c>
      <c r="C361">
        <f t="shared" si="15"/>
        <v>2019</v>
      </c>
      <c r="D361">
        <f t="shared" si="16"/>
        <v>3</v>
      </c>
      <c r="E361">
        <f t="shared" si="17"/>
        <v>2</v>
      </c>
    </row>
    <row r="362" spans="1:5" x14ac:dyDescent="0.25">
      <c r="A362" s="13">
        <v>43656</v>
      </c>
      <c r="B362" s="12">
        <v>1.97</v>
      </c>
      <c r="C362">
        <f t="shared" si="15"/>
        <v>2019</v>
      </c>
      <c r="D362">
        <f t="shared" si="16"/>
        <v>3</v>
      </c>
      <c r="E362">
        <f t="shared" si="17"/>
        <v>2</v>
      </c>
    </row>
    <row r="363" spans="1:5" x14ac:dyDescent="0.25">
      <c r="A363" s="13">
        <v>43657</v>
      </c>
      <c r="B363" s="12">
        <v>1.88</v>
      </c>
      <c r="C363">
        <f t="shared" si="15"/>
        <v>2019</v>
      </c>
      <c r="D363">
        <f t="shared" si="16"/>
        <v>3</v>
      </c>
      <c r="E363">
        <f t="shared" si="17"/>
        <v>2</v>
      </c>
    </row>
    <row r="364" spans="1:5" x14ac:dyDescent="0.25">
      <c r="A364" s="13">
        <v>43658</v>
      </c>
      <c r="B364" s="12">
        <v>1.86</v>
      </c>
      <c r="C364">
        <f t="shared" si="15"/>
        <v>2019</v>
      </c>
      <c r="D364">
        <f t="shared" si="16"/>
        <v>3</v>
      </c>
      <c r="E364">
        <f t="shared" si="17"/>
        <v>2</v>
      </c>
    </row>
    <row r="365" spans="1:5" x14ac:dyDescent="0.25">
      <c r="A365" s="13">
        <v>43661</v>
      </c>
      <c r="B365" s="12">
        <v>1.95</v>
      </c>
      <c r="C365">
        <f t="shared" si="15"/>
        <v>2019</v>
      </c>
      <c r="D365">
        <f t="shared" si="16"/>
        <v>3</v>
      </c>
      <c r="E365">
        <f t="shared" si="17"/>
        <v>2</v>
      </c>
    </row>
    <row r="366" spans="1:5" x14ac:dyDescent="0.25">
      <c r="A366" s="13">
        <v>43662</v>
      </c>
      <c r="B366" s="12">
        <v>1.86</v>
      </c>
      <c r="C366">
        <f t="shared" si="15"/>
        <v>2019</v>
      </c>
      <c r="D366">
        <f t="shared" si="16"/>
        <v>3</v>
      </c>
      <c r="E366">
        <f t="shared" si="17"/>
        <v>2</v>
      </c>
    </row>
    <row r="367" spans="1:5" x14ac:dyDescent="0.25">
      <c r="A367" s="13">
        <v>43663</v>
      </c>
      <c r="B367" s="12">
        <v>1.76</v>
      </c>
      <c r="C367">
        <f t="shared" si="15"/>
        <v>2019</v>
      </c>
      <c r="D367">
        <f t="shared" si="16"/>
        <v>3</v>
      </c>
      <c r="E367">
        <f t="shared" si="17"/>
        <v>2</v>
      </c>
    </row>
    <row r="368" spans="1:5" x14ac:dyDescent="0.25">
      <c r="A368" s="13">
        <v>43664</v>
      </c>
      <c r="B368" s="12">
        <v>1.65</v>
      </c>
      <c r="C368">
        <f t="shared" si="15"/>
        <v>2019</v>
      </c>
      <c r="D368">
        <f t="shared" si="16"/>
        <v>3</v>
      </c>
      <c r="E368">
        <f t="shared" si="17"/>
        <v>2</v>
      </c>
    </row>
    <row r="369" spans="1:5" x14ac:dyDescent="0.25">
      <c r="A369" s="13">
        <v>43665</v>
      </c>
      <c r="B369" s="12">
        <v>1.63</v>
      </c>
      <c r="C369">
        <f t="shared" si="15"/>
        <v>2019</v>
      </c>
      <c r="D369">
        <f t="shared" si="16"/>
        <v>3</v>
      </c>
      <c r="E369">
        <f t="shared" si="17"/>
        <v>2</v>
      </c>
    </row>
    <row r="370" spans="1:5" x14ac:dyDescent="0.25">
      <c r="A370" s="13">
        <v>43668</v>
      </c>
      <c r="B370" s="12">
        <v>1.671</v>
      </c>
      <c r="C370">
        <f t="shared" si="15"/>
        <v>2019</v>
      </c>
      <c r="D370">
        <f t="shared" si="16"/>
        <v>3</v>
      </c>
      <c r="E370">
        <f t="shared" si="17"/>
        <v>2</v>
      </c>
    </row>
    <row r="371" spans="1:5" x14ac:dyDescent="0.25">
      <c r="A371" s="13">
        <v>43669</v>
      </c>
      <c r="B371" s="12">
        <v>1.57</v>
      </c>
      <c r="C371">
        <f t="shared" si="15"/>
        <v>2019</v>
      </c>
      <c r="D371">
        <f t="shared" si="16"/>
        <v>3</v>
      </c>
      <c r="E371">
        <f t="shared" si="17"/>
        <v>2</v>
      </c>
    </row>
    <row r="372" spans="1:5" x14ac:dyDescent="0.25">
      <c r="A372" s="13">
        <v>43670</v>
      </c>
      <c r="B372" s="12">
        <v>1.64</v>
      </c>
      <c r="C372">
        <f t="shared" si="15"/>
        <v>2019</v>
      </c>
      <c r="D372">
        <f t="shared" si="16"/>
        <v>3</v>
      </c>
      <c r="E372">
        <f t="shared" si="17"/>
        <v>2</v>
      </c>
    </row>
    <row r="373" spans="1:5" x14ac:dyDescent="0.25">
      <c r="A373" s="13">
        <v>43671</v>
      </c>
      <c r="B373" s="12">
        <v>1.56</v>
      </c>
      <c r="C373">
        <f t="shared" si="15"/>
        <v>2019</v>
      </c>
      <c r="D373">
        <f t="shared" si="16"/>
        <v>3</v>
      </c>
      <c r="E373">
        <f t="shared" si="17"/>
        <v>2</v>
      </c>
    </row>
    <row r="374" spans="1:5" x14ac:dyDescent="0.25">
      <c r="A374" s="13">
        <v>43672</v>
      </c>
      <c r="B374" s="12">
        <v>1.63</v>
      </c>
      <c r="C374">
        <f t="shared" si="15"/>
        <v>2019</v>
      </c>
      <c r="D374">
        <f t="shared" si="16"/>
        <v>3</v>
      </c>
      <c r="E374">
        <f t="shared" si="17"/>
        <v>2</v>
      </c>
    </row>
    <row r="375" spans="1:5" x14ac:dyDescent="0.25">
      <c r="A375" s="13">
        <v>43675</v>
      </c>
      <c r="B375" s="12">
        <v>1.65</v>
      </c>
      <c r="C375">
        <f t="shared" si="15"/>
        <v>2019</v>
      </c>
      <c r="D375">
        <f t="shared" si="16"/>
        <v>3</v>
      </c>
      <c r="E375">
        <f t="shared" si="17"/>
        <v>2</v>
      </c>
    </row>
    <row r="376" spans="1:5" x14ac:dyDescent="0.25">
      <c r="A376" s="13">
        <v>43676</v>
      </c>
      <c r="B376" s="12">
        <v>1.722</v>
      </c>
      <c r="C376">
        <f t="shared" si="15"/>
        <v>2019</v>
      </c>
      <c r="D376">
        <f t="shared" si="16"/>
        <v>3</v>
      </c>
      <c r="E376">
        <f t="shared" si="17"/>
        <v>2</v>
      </c>
    </row>
    <row r="377" spans="1:5" x14ac:dyDescent="0.25">
      <c r="A377" s="13">
        <v>43677</v>
      </c>
      <c r="B377" s="12">
        <v>1.66</v>
      </c>
      <c r="C377">
        <f t="shared" si="15"/>
        <v>2019</v>
      </c>
      <c r="D377">
        <f t="shared" si="16"/>
        <v>3</v>
      </c>
      <c r="E377">
        <f t="shared" si="17"/>
        <v>2</v>
      </c>
    </row>
    <row r="378" spans="1:5" x14ac:dyDescent="0.25">
      <c r="A378" s="13">
        <v>43678</v>
      </c>
      <c r="B378" s="12">
        <v>1.7</v>
      </c>
      <c r="C378">
        <f t="shared" si="15"/>
        <v>2019</v>
      </c>
      <c r="D378">
        <f t="shared" si="16"/>
        <v>3</v>
      </c>
      <c r="E378">
        <f t="shared" si="17"/>
        <v>2</v>
      </c>
    </row>
    <row r="379" spans="1:5" x14ac:dyDescent="0.25">
      <c r="A379" s="13">
        <v>43679</v>
      </c>
      <c r="B379" s="12">
        <v>1.74</v>
      </c>
      <c r="C379">
        <f t="shared" si="15"/>
        <v>2019</v>
      </c>
      <c r="D379">
        <f t="shared" si="16"/>
        <v>3</v>
      </c>
      <c r="E379">
        <f t="shared" si="17"/>
        <v>2</v>
      </c>
    </row>
    <row r="380" spans="1:5" x14ac:dyDescent="0.25">
      <c r="A380" s="13">
        <v>43682</v>
      </c>
      <c r="B380" s="12">
        <v>1.69</v>
      </c>
      <c r="C380">
        <f t="shared" si="15"/>
        <v>2019</v>
      </c>
      <c r="D380">
        <f t="shared" si="16"/>
        <v>3</v>
      </c>
      <c r="E380">
        <f t="shared" si="17"/>
        <v>2</v>
      </c>
    </row>
    <row r="381" spans="1:5" x14ac:dyDescent="0.25">
      <c r="A381" s="13">
        <v>43683</v>
      </c>
      <c r="B381" s="12">
        <v>1.61</v>
      </c>
      <c r="C381">
        <f t="shared" si="15"/>
        <v>2019</v>
      </c>
      <c r="D381">
        <f t="shared" si="16"/>
        <v>3</v>
      </c>
      <c r="E381">
        <f t="shared" si="17"/>
        <v>2</v>
      </c>
    </row>
    <row r="382" spans="1:5" x14ac:dyDescent="0.25">
      <c r="A382" s="13">
        <v>43684</v>
      </c>
      <c r="B382" s="12">
        <v>1.7</v>
      </c>
      <c r="C382">
        <f t="shared" si="15"/>
        <v>2019</v>
      </c>
      <c r="D382">
        <f t="shared" si="16"/>
        <v>3</v>
      </c>
      <c r="E382">
        <f t="shared" si="17"/>
        <v>2</v>
      </c>
    </row>
    <row r="383" spans="1:5" x14ac:dyDescent="0.25">
      <c r="A383" s="13">
        <v>43685</v>
      </c>
      <c r="B383" s="12">
        <v>1.92</v>
      </c>
      <c r="C383">
        <f t="shared" si="15"/>
        <v>2019</v>
      </c>
      <c r="D383">
        <f t="shared" si="16"/>
        <v>3</v>
      </c>
      <c r="E383">
        <f t="shared" si="17"/>
        <v>2</v>
      </c>
    </row>
    <row r="384" spans="1:5" x14ac:dyDescent="0.25">
      <c r="A384" s="13">
        <v>43686</v>
      </c>
      <c r="B384" s="12">
        <v>1.89</v>
      </c>
      <c r="C384">
        <f t="shared" si="15"/>
        <v>2019</v>
      </c>
      <c r="D384">
        <f t="shared" si="16"/>
        <v>3</v>
      </c>
      <c r="E384">
        <f t="shared" si="17"/>
        <v>2</v>
      </c>
    </row>
    <row r="385" spans="1:5" x14ac:dyDescent="0.25">
      <c r="A385" s="13">
        <v>43689</v>
      </c>
      <c r="B385" s="12">
        <v>1.65</v>
      </c>
      <c r="C385">
        <f t="shared" si="15"/>
        <v>2019</v>
      </c>
      <c r="D385">
        <f t="shared" si="16"/>
        <v>3</v>
      </c>
      <c r="E385">
        <f t="shared" si="17"/>
        <v>2</v>
      </c>
    </row>
    <row r="386" spans="1:5" x14ac:dyDescent="0.25">
      <c r="A386" s="13">
        <v>43690</v>
      </c>
      <c r="B386" s="12">
        <v>1.67</v>
      </c>
      <c r="C386">
        <f t="shared" si="15"/>
        <v>2019</v>
      </c>
      <c r="D386">
        <f t="shared" si="16"/>
        <v>3</v>
      </c>
      <c r="E386">
        <f t="shared" si="17"/>
        <v>2</v>
      </c>
    </row>
    <row r="387" spans="1:5" x14ac:dyDescent="0.25">
      <c r="A387" s="13">
        <v>43691</v>
      </c>
      <c r="B387" s="12">
        <v>1.71</v>
      </c>
      <c r="C387">
        <f t="shared" ref="C387:C450" si="18">YEAR(A387)</f>
        <v>2019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3">
        <v>43692</v>
      </c>
      <c r="B388" s="12">
        <v>1.71</v>
      </c>
      <c r="C388">
        <f t="shared" si="18"/>
        <v>2019</v>
      </c>
      <c r="D388">
        <f t="shared" si="19"/>
        <v>3</v>
      </c>
      <c r="E388">
        <f t="shared" si="20"/>
        <v>2</v>
      </c>
    </row>
    <row r="389" spans="1:5" x14ac:dyDescent="0.25">
      <c r="A389" s="13">
        <v>43693</v>
      </c>
      <c r="B389" s="12">
        <v>1.66</v>
      </c>
      <c r="C389">
        <f t="shared" si="18"/>
        <v>2019</v>
      </c>
      <c r="D389">
        <f t="shared" si="19"/>
        <v>3</v>
      </c>
      <c r="E389">
        <f t="shared" si="20"/>
        <v>2</v>
      </c>
    </row>
    <row r="390" spans="1:5" x14ac:dyDescent="0.25">
      <c r="A390" s="13">
        <v>43696</v>
      </c>
      <c r="B390" s="12">
        <v>1.76</v>
      </c>
      <c r="C390">
        <f t="shared" si="18"/>
        <v>2019</v>
      </c>
      <c r="D390">
        <f t="shared" si="19"/>
        <v>3</v>
      </c>
      <c r="E390">
        <f t="shared" si="20"/>
        <v>2</v>
      </c>
    </row>
    <row r="391" spans="1:5" x14ac:dyDescent="0.25">
      <c r="A391" s="13">
        <v>43697</v>
      </c>
      <c r="B391" s="12">
        <v>1.77</v>
      </c>
      <c r="C391">
        <f t="shared" si="18"/>
        <v>2019</v>
      </c>
      <c r="D391">
        <f t="shared" si="19"/>
        <v>3</v>
      </c>
      <c r="E391">
        <f t="shared" si="20"/>
        <v>2</v>
      </c>
    </row>
    <row r="392" spans="1:5" x14ac:dyDescent="0.25">
      <c r="A392" s="13">
        <v>43698</v>
      </c>
      <c r="B392" s="12">
        <v>1.85</v>
      </c>
      <c r="C392">
        <f t="shared" si="18"/>
        <v>2019</v>
      </c>
      <c r="D392">
        <f t="shared" si="19"/>
        <v>3</v>
      </c>
      <c r="E392">
        <f t="shared" si="20"/>
        <v>2</v>
      </c>
    </row>
    <row r="393" spans="1:5" x14ac:dyDescent="0.25">
      <c r="A393" s="13">
        <v>43699</v>
      </c>
      <c r="B393" s="12">
        <v>1.87</v>
      </c>
      <c r="C393">
        <f t="shared" si="18"/>
        <v>2019</v>
      </c>
      <c r="D393">
        <f t="shared" si="19"/>
        <v>3</v>
      </c>
      <c r="E393">
        <f t="shared" si="20"/>
        <v>2</v>
      </c>
    </row>
    <row r="394" spans="1:5" x14ac:dyDescent="0.25">
      <c r="A394" s="13">
        <v>43700</v>
      </c>
      <c r="B394" s="12">
        <v>1.78</v>
      </c>
      <c r="C394">
        <f t="shared" si="18"/>
        <v>2019</v>
      </c>
      <c r="D394">
        <f t="shared" si="19"/>
        <v>3</v>
      </c>
      <c r="E394">
        <f t="shared" si="20"/>
        <v>2</v>
      </c>
    </row>
    <row r="395" spans="1:5" x14ac:dyDescent="0.25">
      <c r="A395" s="13">
        <v>43703</v>
      </c>
      <c r="B395" s="12">
        <v>1.89</v>
      </c>
      <c r="C395">
        <f t="shared" si="18"/>
        <v>2019</v>
      </c>
      <c r="D395">
        <f t="shared" si="19"/>
        <v>3</v>
      </c>
      <c r="E395">
        <f t="shared" si="20"/>
        <v>2</v>
      </c>
    </row>
    <row r="396" spans="1:5" x14ac:dyDescent="0.25">
      <c r="A396" s="13">
        <v>43704</v>
      </c>
      <c r="B396" s="12">
        <v>2.04</v>
      </c>
      <c r="C396">
        <f t="shared" si="18"/>
        <v>2019</v>
      </c>
      <c r="D396">
        <f t="shared" si="19"/>
        <v>3</v>
      </c>
      <c r="E396">
        <f t="shared" si="20"/>
        <v>2</v>
      </c>
    </row>
    <row r="397" spans="1:5" x14ac:dyDescent="0.25">
      <c r="A397" s="13">
        <v>43705</v>
      </c>
      <c r="B397" s="12">
        <v>2.1</v>
      </c>
      <c r="C397">
        <f t="shared" si="18"/>
        <v>2019</v>
      </c>
      <c r="D397">
        <f t="shared" si="19"/>
        <v>3</v>
      </c>
      <c r="E397">
        <f t="shared" si="20"/>
        <v>2</v>
      </c>
    </row>
    <row r="398" spans="1:5" x14ac:dyDescent="0.25">
      <c r="A398" s="13">
        <v>43706</v>
      </c>
      <c r="B398" s="12">
        <v>2.15</v>
      </c>
      <c r="C398">
        <f t="shared" si="18"/>
        <v>2019</v>
      </c>
      <c r="D398">
        <f t="shared" si="19"/>
        <v>3</v>
      </c>
      <c r="E398">
        <f t="shared" si="20"/>
        <v>2</v>
      </c>
    </row>
    <row r="399" spans="1:5" x14ac:dyDescent="0.25">
      <c r="A399" s="13">
        <v>43707</v>
      </c>
      <c r="B399" s="12">
        <v>2.33</v>
      </c>
      <c r="C399">
        <f t="shared" si="18"/>
        <v>2019</v>
      </c>
      <c r="D399">
        <f t="shared" si="19"/>
        <v>3</v>
      </c>
      <c r="E399">
        <f t="shared" si="20"/>
        <v>2</v>
      </c>
    </row>
    <row r="400" spans="1:5" x14ac:dyDescent="0.25">
      <c r="A400" s="13">
        <v>43711</v>
      </c>
      <c r="B400" s="12">
        <v>2.5</v>
      </c>
      <c r="C400">
        <f t="shared" si="18"/>
        <v>2019</v>
      </c>
      <c r="D400">
        <f t="shared" si="19"/>
        <v>3</v>
      </c>
      <c r="E400">
        <f t="shared" si="20"/>
        <v>2</v>
      </c>
    </row>
    <row r="401" spans="1:5" x14ac:dyDescent="0.25">
      <c r="A401" s="13">
        <v>43712</v>
      </c>
      <c r="B401" s="12">
        <v>2.4700000000000002</v>
      </c>
      <c r="C401">
        <f t="shared" si="18"/>
        <v>2019</v>
      </c>
      <c r="D401">
        <f t="shared" si="19"/>
        <v>3</v>
      </c>
      <c r="E401">
        <f t="shared" si="20"/>
        <v>2</v>
      </c>
    </row>
    <row r="402" spans="1:5" x14ac:dyDescent="0.25">
      <c r="A402" s="13">
        <v>43713</v>
      </c>
      <c r="B402" s="12">
        <v>2.5</v>
      </c>
      <c r="C402">
        <f t="shared" si="18"/>
        <v>2019</v>
      </c>
      <c r="D402">
        <f t="shared" si="19"/>
        <v>3</v>
      </c>
      <c r="E402">
        <f t="shared" si="20"/>
        <v>2</v>
      </c>
    </row>
    <row r="403" spans="1:5" x14ac:dyDescent="0.25">
      <c r="A403" s="13">
        <v>43714</v>
      </c>
      <c r="B403" s="12">
        <v>2.5</v>
      </c>
      <c r="C403">
        <f t="shared" si="18"/>
        <v>2019</v>
      </c>
      <c r="D403">
        <f t="shared" si="19"/>
        <v>3</v>
      </c>
      <c r="E403">
        <f t="shared" si="20"/>
        <v>2</v>
      </c>
    </row>
    <row r="404" spans="1:5" x14ac:dyDescent="0.25">
      <c r="A404" s="13">
        <v>43717</v>
      </c>
      <c r="B404" s="12">
        <v>2.5</v>
      </c>
      <c r="C404">
        <f t="shared" si="18"/>
        <v>2019</v>
      </c>
      <c r="D404">
        <f t="shared" si="19"/>
        <v>3</v>
      </c>
      <c r="E404">
        <f t="shared" si="20"/>
        <v>2</v>
      </c>
    </row>
    <row r="405" spans="1:5" x14ac:dyDescent="0.25">
      <c r="A405" s="13">
        <v>43718</v>
      </c>
      <c r="B405" s="12">
        <v>2.4510000000000001</v>
      </c>
      <c r="C405">
        <f t="shared" si="18"/>
        <v>2019</v>
      </c>
      <c r="D405">
        <f t="shared" si="19"/>
        <v>3</v>
      </c>
      <c r="E405">
        <f t="shared" si="20"/>
        <v>2</v>
      </c>
    </row>
    <row r="406" spans="1:5" x14ac:dyDescent="0.25">
      <c r="A406" s="13">
        <v>43719</v>
      </c>
      <c r="B406" s="12">
        <v>2.4</v>
      </c>
      <c r="C406">
        <f t="shared" si="18"/>
        <v>2019</v>
      </c>
      <c r="D406">
        <f t="shared" si="19"/>
        <v>3</v>
      </c>
      <c r="E406">
        <f t="shared" si="20"/>
        <v>2</v>
      </c>
    </row>
    <row r="407" spans="1:5" x14ac:dyDescent="0.25">
      <c r="A407" s="13">
        <v>43720</v>
      </c>
      <c r="B407" s="12">
        <v>2.855</v>
      </c>
      <c r="C407">
        <f t="shared" si="18"/>
        <v>2019</v>
      </c>
      <c r="D407">
        <f t="shared" si="19"/>
        <v>3</v>
      </c>
      <c r="E407">
        <f t="shared" si="20"/>
        <v>2</v>
      </c>
    </row>
    <row r="408" spans="1:5" x14ac:dyDescent="0.25">
      <c r="A408" s="13">
        <v>43721</v>
      </c>
      <c r="B408" s="12">
        <v>2.92</v>
      </c>
      <c r="C408">
        <f t="shared" si="18"/>
        <v>2019</v>
      </c>
      <c r="D408">
        <f t="shared" si="19"/>
        <v>3</v>
      </c>
      <c r="E408">
        <f t="shared" si="20"/>
        <v>2</v>
      </c>
    </row>
    <row r="409" spans="1:5" x14ac:dyDescent="0.25">
      <c r="A409" s="13">
        <v>43724</v>
      </c>
      <c r="B409" s="12">
        <v>3</v>
      </c>
      <c r="C409">
        <f t="shared" si="18"/>
        <v>2019</v>
      </c>
      <c r="D409">
        <f t="shared" si="19"/>
        <v>3</v>
      </c>
      <c r="E409">
        <f t="shared" si="20"/>
        <v>2</v>
      </c>
    </row>
    <row r="410" spans="1:5" x14ac:dyDescent="0.25">
      <c r="A410" s="13">
        <v>43725</v>
      </c>
      <c r="B410" s="12">
        <v>2.78</v>
      </c>
      <c r="C410">
        <f t="shared" si="18"/>
        <v>2019</v>
      </c>
      <c r="D410">
        <f t="shared" si="19"/>
        <v>3</v>
      </c>
      <c r="E410">
        <f t="shared" si="20"/>
        <v>2</v>
      </c>
    </row>
    <row r="411" spans="1:5" x14ac:dyDescent="0.25">
      <c r="A411" s="13">
        <v>43726</v>
      </c>
      <c r="B411" s="12">
        <v>2.68</v>
      </c>
      <c r="C411">
        <f t="shared" si="18"/>
        <v>2019</v>
      </c>
      <c r="D411">
        <f t="shared" si="19"/>
        <v>3</v>
      </c>
      <c r="E411">
        <f t="shared" si="20"/>
        <v>2</v>
      </c>
    </row>
    <row r="412" spans="1:5" x14ac:dyDescent="0.25">
      <c r="A412" s="13">
        <v>43727</v>
      </c>
      <c r="B412" s="12">
        <v>2.73</v>
      </c>
      <c r="C412">
        <f t="shared" si="18"/>
        <v>2019</v>
      </c>
      <c r="D412">
        <f t="shared" si="19"/>
        <v>3</v>
      </c>
      <c r="E412">
        <f t="shared" si="20"/>
        <v>2</v>
      </c>
    </row>
    <row r="413" spans="1:5" x14ac:dyDescent="0.25">
      <c r="A413" s="13">
        <v>43728</v>
      </c>
      <c r="B413" s="12">
        <v>2.84</v>
      </c>
      <c r="C413">
        <f t="shared" si="18"/>
        <v>2019</v>
      </c>
      <c r="D413">
        <f t="shared" si="19"/>
        <v>3</v>
      </c>
      <c r="E413">
        <f t="shared" si="20"/>
        <v>2</v>
      </c>
    </row>
    <row r="414" spans="1:5" x14ac:dyDescent="0.25">
      <c r="A414" s="13">
        <v>43731</v>
      </c>
      <c r="B414" s="12">
        <v>2.94</v>
      </c>
      <c r="C414">
        <f t="shared" si="18"/>
        <v>2019</v>
      </c>
      <c r="D414">
        <f t="shared" si="19"/>
        <v>3</v>
      </c>
      <c r="E414">
        <f t="shared" si="20"/>
        <v>2</v>
      </c>
    </row>
    <row r="415" spans="1:5" x14ac:dyDescent="0.25">
      <c r="A415" s="13">
        <v>43732</v>
      </c>
      <c r="B415" s="12">
        <v>2.88</v>
      </c>
      <c r="C415">
        <f t="shared" si="18"/>
        <v>2019</v>
      </c>
      <c r="D415">
        <f t="shared" si="19"/>
        <v>3</v>
      </c>
      <c r="E415">
        <f t="shared" si="20"/>
        <v>2</v>
      </c>
    </row>
    <row r="416" spans="1:5" x14ac:dyDescent="0.25">
      <c r="A416" s="13">
        <v>43733</v>
      </c>
      <c r="B416" s="12">
        <v>2.83</v>
      </c>
      <c r="C416">
        <f t="shared" si="18"/>
        <v>2019</v>
      </c>
      <c r="D416">
        <f t="shared" si="19"/>
        <v>3</v>
      </c>
      <c r="E416">
        <f t="shared" si="20"/>
        <v>2</v>
      </c>
    </row>
    <row r="417" spans="1:5" x14ac:dyDescent="0.25">
      <c r="A417" s="13">
        <v>43734</v>
      </c>
      <c r="B417" s="12">
        <v>2.96</v>
      </c>
      <c r="C417">
        <f t="shared" si="18"/>
        <v>2019</v>
      </c>
      <c r="D417">
        <f t="shared" si="19"/>
        <v>3</v>
      </c>
      <c r="E417">
        <f t="shared" si="20"/>
        <v>2</v>
      </c>
    </row>
    <row r="418" spans="1:5" x14ac:dyDescent="0.25">
      <c r="A418" s="13">
        <v>43735</v>
      </c>
      <c r="B418" s="12">
        <v>2.99</v>
      </c>
      <c r="C418">
        <f t="shared" si="18"/>
        <v>2019</v>
      </c>
      <c r="D418">
        <f t="shared" si="19"/>
        <v>3</v>
      </c>
      <c r="E418">
        <f t="shared" si="20"/>
        <v>2</v>
      </c>
    </row>
    <row r="419" spans="1:5" x14ac:dyDescent="0.25">
      <c r="A419" s="13">
        <v>43738</v>
      </c>
      <c r="B419" s="12">
        <v>2.9449999999999998</v>
      </c>
      <c r="C419">
        <f t="shared" si="18"/>
        <v>2019</v>
      </c>
      <c r="D419">
        <f t="shared" si="19"/>
        <v>3</v>
      </c>
      <c r="E419">
        <f t="shared" si="20"/>
        <v>2</v>
      </c>
    </row>
    <row r="420" spans="1:5" x14ac:dyDescent="0.25">
      <c r="A420" s="13">
        <v>43739</v>
      </c>
      <c r="B420" s="12">
        <v>2.99</v>
      </c>
      <c r="C420">
        <f t="shared" si="18"/>
        <v>2019</v>
      </c>
      <c r="D420">
        <f t="shared" si="19"/>
        <v>4</v>
      </c>
      <c r="E420">
        <f t="shared" si="20"/>
        <v>2</v>
      </c>
    </row>
    <row r="421" spans="1:5" x14ac:dyDescent="0.25">
      <c r="A421" s="13">
        <v>43740</v>
      </c>
      <c r="B421" s="12">
        <v>2.83</v>
      </c>
      <c r="C421">
        <f t="shared" si="18"/>
        <v>2019</v>
      </c>
      <c r="D421">
        <f t="shared" si="19"/>
        <v>4</v>
      </c>
      <c r="E421">
        <f t="shared" si="20"/>
        <v>2</v>
      </c>
    </row>
    <row r="422" spans="1:5" x14ac:dyDescent="0.25">
      <c r="A422" s="13">
        <v>43741</v>
      </c>
      <c r="B422" s="12">
        <v>2.61</v>
      </c>
      <c r="C422">
        <f t="shared" si="18"/>
        <v>2019</v>
      </c>
      <c r="D422">
        <f t="shared" si="19"/>
        <v>4</v>
      </c>
      <c r="E422">
        <f t="shared" si="20"/>
        <v>2</v>
      </c>
    </row>
    <row r="423" spans="1:5" x14ac:dyDescent="0.25">
      <c r="A423" s="13">
        <v>43742</v>
      </c>
      <c r="B423" s="12">
        <v>2.77</v>
      </c>
      <c r="C423">
        <f t="shared" si="18"/>
        <v>2019</v>
      </c>
      <c r="D423">
        <f t="shared" si="19"/>
        <v>4</v>
      </c>
      <c r="E423">
        <f t="shared" si="20"/>
        <v>2</v>
      </c>
    </row>
    <row r="424" spans="1:5" x14ac:dyDescent="0.25">
      <c r="A424" s="13">
        <v>43745</v>
      </c>
      <c r="B424" s="12">
        <v>3.07</v>
      </c>
      <c r="C424">
        <f t="shared" si="18"/>
        <v>2019</v>
      </c>
      <c r="D424">
        <f t="shared" si="19"/>
        <v>4</v>
      </c>
      <c r="E424">
        <f t="shared" si="20"/>
        <v>2</v>
      </c>
    </row>
    <row r="425" spans="1:5" x14ac:dyDescent="0.25">
      <c r="A425" s="13">
        <v>43746</v>
      </c>
      <c r="B425" s="12">
        <v>3</v>
      </c>
      <c r="C425">
        <f t="shared" si="18"/>
        <v>2019</v>
      </c>
      <c r="D425">
        <f t="shared" si="19"/>
        <v>4</v>
      </c>
      <c r="E425">
        <f t="shared" si="20"/>
        <v>2</v>
      </c>
    </row>
    <row r="426" spans="1:5" x14ac:dyDescent="0.25">
      <c r="A426" s="13">
        <v>43747</v>
      </c>
      <c r="B426" s="12">
        <v>2.84</v>
      </c>
      <c r="C426">
        <f t="shared" si="18"/>
        <v>2019</v>
      </c>
      <c r="D426">
        <f t="shared" si="19"/>
        <v>4</v>
      </c>
      <c r="E426">
        <f t="shared" si="20"/>
        <v>2</v>
      </c>
    </row>
    <row r="427" spans="1:5" x14ac:dyDescent="0.25">
      <c r="A427" s="13">
        <v>43748</v>
      </c>
      <c r="B427" s="12">
        <v>2.67</v>
      </c>
      <c r="C427">
        <f t="shared" si="18"/>
        <v>2019</v>
      </c>
      <c r="D427">
        <f t="shared" si="19"/>
        <v>4</v>
      </c>
      <c r="E427">
        <f t="shared" si="20"/>
        <v>2</v>
      </c>
    </row>
    <row r="428" spans="1:5" x14ac:dyDescent="0.25">
      <c r="A428" s="13">
        <v>43749</v>
      </c>
      <c r="B428" s="12">
        <v>2.69</v>
      </c>
      <c r="C428">
        <f t="shared" si="18"/>
        <v>2019</v>
      </c>
      <c r="D428">
        <f t="shared" si="19"/>
        <v>4</v>
      </c>
      <c r="E428">
        <f t="shared" si="20"/>
        <v>2</v>
      </c>
    </row>
    <row r="429" spans="1:5" x14ac:dyDescent="0.25">
      <c r="A429" s="13">
        <v>43752</v>
      </c>
      <c r="B429" s="12">
        <v>2.597</v>
      </c>
      <c r="C429">
        <f t="shared" si="18"/>
        <v>2019</v>
      </c>
      <c r="D429">
        <f t="shared" si="19"/>
        <v>4</v>
      </c>
      <c r="E429">
        <f t="shared" si="20"/>
        <v>2</v>
      </c>
    </row>
    <row r="430" spans="1:5" x14ac:dyDescent="0.25">
      <c r="A430" s="13">
        <v>43753</v>
      </c>
      <c r="B430" s="12">
        <v>2.645</v>
      </c>
      <c r="C430">
        <f t="shared" si="18"/>
        <v>2019</v>
      </c>
      <c r="D430">
        <f t="shared" si="19"/>
        <v>4</v>
      </c>
      <c r="E430">
        <f t="shared" si="20"/>
        <v>2</v>
      </c>
    </row>
    <row r="431" spans="1:5" x14ac:dyDescent="0.25">
      <c r="A431" s="13">
        <v>43754</v>
      </c>
      <c r="B431" s="12">
        <v>2.61</v>
      </c>
      <c r="C431">
        <f t="shared" si="18"/>
        <v>2019</v>
      </c>
      <c r="D431">
        <f t="shared" si="19"/>
        <v>4</v>
      </c>
      <c r="E431">
        <f t="shared" si="20"/>
        <v>2</v>
      </c>
    </row>
    <row r="432" spans="1:5" x14ac:dyDescent="0.25">
      <c r="A432" s="13">
        <v>43755</v>
      </c>
      <c r="B432" s="12">
        <v>2.61</v>
      </c>
      <c r="C432">
        <f t="shared" si="18"/>
        <v>2019</v>
      </c>
      <c r="D432">
        <f t="shared" si="19"/>
        <v>4</v>
      </c>
      <c r="E432">
        <f t="shared" si="20"/>
        <v>2</v>
      </c>
    </row>
    <row r="433" spans="1:5" x14ac:dyDescent="0.25">
      <c r="A433" s="13">
        <v>43756</v>
      </c>
      <c r="B433" s="12">
        <v>2.5499999999999998</v>
      </c>
      <c r="C433">
        <f t="shared" si="18"/>
        <v>2019</v>
      </c>
      <c r="D433">
        <f t="shared" si="19"/>
        <v>4</v>
      </c>
      <c r="E433">
        <f t="shared" si="20"/>
        <v>2</v>
      </c>
    </row>
    <row r="434" spans="1:5" x14ac:dyDescent="0.25">
      <c r="A434" s="13">
        <v>43759</v>
      </c>
      <c r="B434" s="12">
        <v>2.5299999999999998</v>
      </c>
      <c r="C434">
        <f t="shared" si="18"/>
        <v>2019</v>
      </c>
      <c r="D434">
        <f t="shared" si="19"/>
        <v>4</v>
      </c>
      <c r="E434">
        <f t="shared" si="20"/>
        <v>2</v>
      </c>
    </row>
    <row r="435" spans="1:5" x14ac:dyDescent="0.25">
      <c r="A435" s="13">
        <v>43760</v>
      </c>
      <c r="B435" s="12">
        <v>2.48</v>
      </c>
      <c r="C435">
        <f t="shared" si="18"/>
        <v>2019</v>
      </c>
      <c r="D435">
        <f t="shared" si="19"/>
        <v>4</v>
      </c>
      <c r="E435">
        <f t="shared" si="20"/>
        <v>2</v>
      </c>
    </row>
    <row r="436" spans="1:5" x14ac:dyDescent="0.25">
      <c r="A436" s="13">
        <v>43761</v>
      </c>
      <c r="B436" s="12">
        <v>2.5299999999999998</v>
      </c>
      <c r="C436">
        <f t="shared" si="18"/>
        <v>2019</v>
      </c>
      <c r="D436">
        <f t="shared" si="19"/>
        <v>4</v>
      </c>
      <c r="E436">
        <f t="shared" si="20"/>
        <v>2</v>
      </c>
    </row>
    <row r="437" spans="1:5" x14ac:dyDescent="0.25">
      <c r="A437" s="13">
        <v>43762</v>
      </c>
      <c r="B437" s="12">
        <v>2.48</v>
      </c>
      <c r="C437">
        <f t="shared" si="18"/>
        <v>2019</v>
      </c>
      <c r="D437">
        <f t="shared" si="19"/>
        <v>4</v>
      </c>
      <c r="E437">
        <f t="shared" si="20"/>
        <v>2</v>
      </c>
    </row>
    <row r="438" spans="1:5" x14ac:dyDescent="0.25">
      <c r="A438" s="13">
        <v>43763</v>
      </c>
      <c r="B438" s="12">
        <v>2.37</v>
      </c>
      <c r="C438">
        <f t="shared" si="18"/>
        <v>2019</v>
      </c>
      <c r="D438">
        <f t="shared" si="19"/>
        <v>4</v>
      </c>
      <c r="E438">
        <f t="shared" si="20"/>
        <v>2</v>
      </c>
    </row>
    <row r="439" spans="1:5" x14ac:dyDescent="0.25">
      <c r="A439" s="13">
        <v>43766</v>
      </c>
      <c r="B439" s="12">
        <v>2.3940000000000001</v>
      </c>
      <c r="C439">
        <f t="shared" si="18"/>
        <v>2019</v>
      </c>
      <c r="D439">
        <f t="shared" si="19"/>
        <v>4</v>
      </c>
      <c r="E439">
        <f t="shared" si="20"/>
        <v>2</v>
      </c>
    </row>
    <row r="440" spans="1:5" x14ac:dyDescent="0.25">
      <c r="A440" s="13">
        <v>43767</v>
      </c>
      <c r="B440" s="12">
        <v>2.35</v>
      </c>
      <c r="C440">
        <f t="shared" si="18"/>
        <v>2019</v>
      </c>
      <c r="D440">
        <f t="shared" si="19"/>
        <v>4</v>
      </c>
      <c r="E440">
        <f t="shared" si="20"/>
        <v>2</v>
      </c>
    </row>
    <row r="441" spans="1:5" x14ac:dyDescent="0.25">
      <c r="A441" s="13">
        <v>43768</v>
      </c>
      <c r="B441" s="12">
        <v>2.34</v>
      </c>
      <c r="C441">
        <f t="shared" si="18"/>
        <v>2019</v>
      </c>
      <c r="D441">
        <f t="shared" si="19"/>
        <v>4</v>
      </c>
      <c r="E441">
        <f t="shared" si="20"/>
        <v>2</v>
      </c>
    </row>
    <row r="442" spans="1:5" x14ac:dyDescent="0.25">
      <c r="A442" s="13">
        <v>43769</v>
      </c>
      <c r="B442" s="12">
        <v>2.2999999999999998</v>
      </c>
      <c r="C442">
        <f t="shared" si="18"/>
        <v>2019</v>
      </c>
      <c r="D442">
        <f t="shared" si="19"/>
        <v>4</v>
      </c>
      <c r="E442">
        <f t="shared" si="20"/>
        <v>2</v>
      </c>
    </row>
    <row r="443" spans="1:5" x14ac:dyDescent="0.25">
      <c r="A443" s="13">
        <v>43770</v>
      </c>
      <c r="B443" s="12">
        <v>2.33</v>
      </c>
      <c r="C443">
        <f t="shared" si="18"/>
        <v>2019</v>
      </c>
      <c r="D443">
        <f t="shared" si="19"/>
        <v>4</v>
      </c>
      <c r="E443">
        <f t="shared" si="20"/>
        <v>2</v>
      </c>
    </row>
    <row r="444" spans="1:5" x14ac:dyDescent="0.25">
      <c r="A444" s="13">
        <v>43773</v>
      </c>
      <c r="B444" s="12">
        <v>2.34</v>
      </c>
      <c r="C444">
        <f t="shared" si="18"/>
        <v>2019</v>
      </c>
      <c r="D444">
        <f t="shared" si="19"/>
        <v>4</v>
      </c>
      <c r="E444">
        <f t="shared" si="20"/>
        <v>2</v>
      </c>
    </row>
    <row r="445" spans="1:5" x14ac:dyDescent="0.25">
      <c r="A445" s="13">
        <v>43774</v>
      </c>
      <c r="B445" s="12">
        <v>2.36</v>
      </c>
      <c r="C445">
        <f t="shared" si="18"/>
        <v>2019</v>
      </c>
      <c r="D445">
        <f t="shared" si="19"/>
        <v>4</v>
      </c>
      <c r="E445">
        <f t="shared" si="20"/>
        <v>2</v>
      </c>
    </row>
    <row r="446" spans="1:5" x14ac:dyDescent="0.25">
      <c r="A446" s="13">
        <v>43775</v>
      </c>
      <c r="B446" s="12">
        <v>2.31</v>
      </c>
      <c r="C446">
        <f t="shared" si="18"/>
        <v>2019</v>
      </c>
      <c r="D446">
        <f t="shared" si="19"/>
        <v>4</v>
      </c>
      <c r="E446">
        <f t="shared" si="20"/>
        <v>2</v>
      </c>
    </row>
    <row r="447" spans="1:5" x14ac:dyDescent="0.25">
      <c r="A447" s="13">
        <v>43776</v>
      </c>
      <c r="B447" s="12">
        <v>2.38</v>
      </c>
      <c r="C447">
        <f t="shared" si="18"/>
        <v>2019</v>
      </c>
      <c r="D447">
        <f t="shared" si="19"/>
        <v>4</v>
      </c>
      <c r="E447">
        <f t="shared" si="20"/>
        <v>2</v>
      </c>
    </row>
    <row r="448" spans="1:5" x14ac:dyDescent="0.25">
      <c r="A448" s="13">
        <v>43777</v>
      </c>
      <c r="B448" s="12">
        <v>2.5</v>
      </c>
      <c r="C448">
        <f t="shared" si="18"/>
        <v>2019</v>
      </c>
      <c r="D448">
        <f t="shared" si="19"/>
        <v>4</v>
      </c>
      <c r="E448">
        <f t="shared" si="20"/>
        <v>2</v>
      </c>
    </row>
    <row r="449" spans="1:5" x14ac:dyDescent="0.25">
      <c r="A449" s="13">
        <v>43780</v>
      </c>
      <c r="B449" s="12">
        <v>2.54</v>
      </c>
      <c r="C449">
        <f t="shared" si="18"/>
        <v>2019</v>
      </c>
      <c r="D449">
        <f t="shared" si="19"/>
        <v>4</v>
      </c>
      <c r="E449">
        <f t="shared" si="20"/>
        <v>2</v>
      </c>
    </row>
    <row r="450" spans="1:5" x14ac:dyDescent="0.25">
      <c r="A450" s="13">
        <v>43781</v>
      </c>
      <c r="B450" s="12">
        <v>2.4900000000000002</v>
      </c>
      <c r="C450">
        <f t="shared" si="18"/>
        <v>2019</v>
      </c>
      <c r="D450">
        <f t="shared" si="19"/>
        <v>4</v>
      </c>
      <c r="E450">
        <f t="shared" si="20"/>
        <v>2</v>
      </c>
    </row>
    <row r="451" spans="1:5" x14ac:dyDescent="0.25">
      <c r="A451" s="13">
        <v>43782</v>
      </c>
      <c r="B451" s="12">
        <v>2.4500000000000002</v>
      </c>
      <c r="C451">
        <f t="shared" ref="C451:C514" si="21">YEAR(A451)</f>
        <v>2019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3">
        <v>43783</v>
      </c>
      <c r="B452" s="12">
        <v>2.37</v>
      </c>
      <c r="C452">
        <f t="shared" si="21"/>
        <v>2019</v>
      </c>
      <c r="D452">
        <f t="shared" si="22"/>
        <v>4</v>
      </c>
      <c r="E452">
        <f t="shared" si="23"/>
        <v>2</v>
      </c>
    </row>
    <row r="453" spans="1:5" x14ac:dyDescent="0.25">
      <c r="A453" s="13">
        <v>43784</v>
      </c>
      <c r="B453" s="12">
        <v>2.34</v>
      </c>
      <c r="C453">
        <f t="shared" si="21"/>
        <v>2019</v>
      </c>
      <c r="D453">
        <f t="shared" si="22"/>
        <v>4</v>
      </c>
      <c r="E453">
        <f t="shared" si="23"/>
        <v>2</v>
      </c>
    </row>
    <row r="454" spans="1:5" x14ac:dyDescent="0.25">
      <c r="A454" s="13">
        <v>43787</v>
      </c>
      <c r="B454" s="12">
        <v>2.2200000000000002</v>
      </c>
      <c r="C454">
        <f t="shared" si="21"/>
        <v>2019</v>
      </c>
      <c r="D454">
        <f t="shared" si="22"/>
        <v>4</v>
      </c>
      <c r="E454">
        <f t="shared" si="23"/>
        <v>2</v>
      </c>
    </row>
    <row r="455" spans="1:5" x14ac:dyDescent="0.25">
      <c r="A455" s="13">
        <v>43788</v>
      </c>
      <c r="B455" s="12">
        <v>2.2999999999999998</v>
      </c>
      <c r="C455">
        <f t="shared" si="21"/>
        <v>2019</v>
      </c>
      <c r="D455">
        <f t="shared" si="22"/>
        <v>4</v>
      </c>
      <c r="E455">
        <f t="shared" si="23"/>
        <v>2</v>
      </c>
    </row>
    <row r="456" spans="1:5" x14ac:dyDescent="0.25">
      <c r="A456" s="13">
        <v>43789</v>
      </c>
      <c r="B456" s="12">
        <v>2.25</v>
      </c>
      <c r="C456">
        <f t="shared" si="21"/>
        <v>2019</v>
      </c>
      <c r="D456">
        <f t="shared" si="22"/>
        <v>4</v>
      </c>
      <c r="E456">
        <f t="shared" si="23"/>
        <v>2</v>
      </c>
    </row>
    <row r="457" spans="1:5" x14ac:dyDescent="0.25">
      <c r="A457" s="13">
        <v>43790</v>
      </c>
      <c r="B457" s="12">
        <v>2.2000000000000002</v>
      </c>
      <c r="C457">
        <f t="shared" si="21"/>
        <v>2019</v>
      </c>
      <c r="D457">
        <f t="shared" si="22"/>
        <v>4</v>
      </c>
      <c r="E457">
        <f t="shared" si="23"/>
        <v>2</v>
      </c>
    </row>
    <row r="458" spans="1:5" x14ac:dyDescent="0.25">
      <c r="A458" s="13">
        <v>43791</v>
      </c>
      <c r="B458" s="12">
        <v>2.14</v>
      </c>
      <c r="C458">
        <f t="shared" si="21"/>
        <v>2019</v>
      </c>
      <c r="D458">
        <f t="shared" si="22"/>
        <v>4</v>
      </c>
      <c r="E458">
        <f t="shared" si="23"/>
        <v>2</v>
      </c>
    </row>
    <row r="459" spans="1:5" x14ac:dyDescent="0.25">
      <c r="A459" s="13">
        <v>43794</v>
      </c>
      <c r="B459" s="12">
        <v>2.2200000000000002</v>
      </c>
      <c r="C459">
        <f t="shared" si="21"/>
        <v>2019</v>
      </c>
      <c r="D459">
        <f t="shared" si="22"/>
        <v>4</v>
      </c>
      <c r="E459">
        <f t="shared" si="23"/>
        <v>2</v>
      </c>
    </row>
    <row r="460" spans="1:5" x14ac:dyDescent="0.25">
      <c r="A460" s="13">
        <v>43795</v>
      </c>
      <c r="B460" s="12">
        <v>2.0699999999999998</v>
      </c>
      <c r="C460">
        <f t="shared" si="21"/>
        <v>2019</v>
      </c>
      <c r="D460">
        <f t="shared" si="22"/>
        <v>4</v>
      </c>
      <c r="E460">
        <f t="shared" si="23"/>
        <v>2</v>
      </c>
    </row>
    <row r="461" spans="1:5" x14ac:dyDescent="0.25">
      <c r="A461" s="13">
        <v>43796</v>
      </c>
      <c r="B461" s="12">
        <v>1.9</v>
      </c>
      <c r="C461">
        <f t="shared" si="21"/>
        <v>2019</v>
      </c>
      <c r="D461">
        <f t="shared" si="22"/>
        <v>4</v>
      </c>
      <c r="E461">
        <f t="shared" si="23"/>
        <v>2</v>
      </c>
    </row>
    <row r="462" spans="1:5" x14ac:dyDescent="0.25">
      <c r="A462" s="13">
        <v>43798</v>
      </c>
      <c r="B462" s="12">
        <v>1.96</v>
      </c>
      <c r="C462">
        <f t="shared" si="21"/>
        <v>2019</v>
      </c>
      <c r="D462">
        <f t="shared" si="22"/>
        <v>4</v>
      </c>
      <c r="E462">
        <f t="shared" si="23"/>
        <v>2</v>
      </c>
    </row>
    <row r="463" spans="1:5" x14ac:dyDescent="0.25">
      <c r="A463" s="13">
        <v>43801</v>
      </c>
      <c r="B463" s="12">
        <v>1.93</v>
      </c>
      <c r="C463">
        <f t="shared" si="21"/>
        <v>2019</v>
      </c>
      <c r="D463">
        <f t="shared" si="22"/>
        <v>4</v>
      </c>
      <c r="E463">
        <f t="shared" si="23"/>
        <v>2</v>
      </c>
    </row>
    <row r="464" spans="1:5" x14ac:dyDescent="0.25">
      <c r="A464" s="13">
        <v>43802</v>
      </c>
      <c r="B464" s="12">
        <v>1.8</v>
      </c>
      <c r="C464">
        <f t="shared" si="21"/>
        <v>2019</v>
      </c>
      <c r="D464">
        <f t="shared" si="22"/>
        <v>4</v>
      </c>
      <c r="E464">
        <f t="shared" si="23"/>
        <v>2</v>
      </c>
    </row>
    <row r="465" spans="1:5" x14ac:dyDescent="0.25">
      <c r="A465" s="13">
        <v>43803</v>
      </c>
      <c r="B465" s="12">
        <v>1.85</v>
      </c>
      <c r="C465">
        <f t="shared" si="21"/>
        <v>2019</v>
      </c>
      <c r="D465">
        <f t="shared" si="22"/>
        <v>4</v>
      </c>
      <c r="E465">
        <f t="shared" si="23"/>
        <v>2</v>
      </c>
    </row>
    <row r="466" spans="1:5" x14ac:dyDescent="0.25">
      <c r="A466" s="13">
        <v>43804</v>
      </c>
      <c r="B466" s="12">
        <v>1.78</v>
      </c>
      <c r="C466">
        <f t="shared" si="21"/>
        <v>2019</v>
      </c>
      <c r="D466">
        <f t="shared" si="22"/>
        <v>4</v>
      </c>
      <c r="E466">
        <f t="shared" si="23"/>
        <v>2</v>
      </c>
    </row>
    <row r="467" spans="1:5" x14ac:dyDescent="0.25">
      <c r="A467" s="13">
        <v>43805</v>
      </c>
      <c r="B467" s="12">
        <v>1.76</v>
      </c>
      <c r="C467">
        <f t="shared" si="21"/>
        <v>2019</v>
      </c>
      <c r="D467">
        <f t="shared" si="22"/>
        <v>4</v>
      </c>
      <c r="E467">
        <f t="shared" si="23"/>
        <v>2</v>
      </c>
    </row>
    <row r="468" spans="1:5" x14ac:dyDescent="0.25">
      <c r="A468" s="13">
        <v>43808</v>
      </c>
      <c r="B468" s="12">
        <v>1.77</v>
      </c>
      <c r="C468">
        <f t="shared" si="21"/>
        <v>2019</v>
      </c>
      <c r="D468">
        <f t="shared" si="22"/>
        <v>4</v>
      </c>
      <c r="E468">
        <f t="shared" si="23"/>
        <v>2</v>
      </c>
    </row>
    <row r="469" spans="1:5" x14ac:dyDescent="0.25">
      <c r="A469" s="13">
        <v>43809</v>
      </c>
      <c r="B469" s="12">
        <v>1.78</v>
      </c>
      <c r="C469">
        <f t="shared" si="21"/>
        <v>2019</v>
      </c>
      <c r="D469">
        <f t="shared" si="22"/>
        <v>4</v>
      </c>
      <c r="E469">
        <f t="shared" si="23"/>
        <v>2</v>
      </c>
    </row>
    <row r="470" spans="1:5" x14ac:dyDescent="0.25">
      <c r="A470" s="13">
        <v>43810</v>
      </c>
      <c r="B470" s="12">
        <v>1.79</v>
      </c>
      <c r="C470">
        <f t="shared" si="21"/>
        <v>2019</v>
      </c>
      <c r="D470">
        <f t="shared" si="22"/>
        <v>4</v>
      </c>
      <c r="E470">
        <f t="shared" si="23"/>
        <v>2</v>
      </c>
    </row>
    <row r="471" spans="1:5" x14ac:dyDescent="0.25">
      <c r="A471" s="13">
        <v>43811</v>
      </c>
      <c r="B471" s="12">
        <v>1.69</v>
      </c>
      <c r="C471">
        <f t="shared" si="21"/>
        <v>2019</v>
      </c>
      <c r="D471">
        <f t="shared" si="22"/>
        <v>4</v>
      </c>
      <c r="E471">
        <f t="shared" si="23"/>
        <v>2</v>
      </c>
    </row>
    <row r="472" spans="1:5" x14ac:dyDescent="0.25">
      <c r="A472" s="13">
        <v>43812</v>
      </c>
      <c r="B472" s="12">
        <v>1.7609999999999999</v>
      </c>
      <c r="C472">
        <f t="shared" si="21"/>
        <v>2019</v>
      </c>
      <c r="D472">
        <f t="shared" si="22"/>
        <v>4</v>
      </c>
      <c r="E472">
        <f t="shared" si="23"/>
        <v>2</v>
      </c>
    </row>
    <row r="473" spans="1:5" x14ac:dyDescent="0.25">
      <c r="A473" s="13">
        <v>43815</v>
      </c>
      <c r="B473" s="12">
        <v>1.72</v>
      </c>
      <c r="C473">
        <f t="shared" si="21"/>
        <v>2019</v>
      </c>
      <c r="D473">
        <f t="shared" si="22"/>
        <v>4</v>
      </c>
      <c r="E473">
        <f t="shared" si="23"/>
        <v>2</v>
      </c>
    </row>
    <row r="474" spans="1:5" x14ac:dyDescent="0.25">
      <c r="A474" s="13">
        <v>43816</v>
      </c>
      <c r="B474" s="12">
        <v>1.8</v>
      </c>
      <c r="C474">
        <f t="shared" si="21"/>
        <v>2019</v>
      </c>
      <c r="D474">
        <f t="shared" si="22"/>
        <v>4</v>
      </c>
      <c r="E474">
        <f t="shared" si="23"/>
        <v>2</v>
      </c>
    </row>
    <row r="475" spans="1:5" x14ac:dyDescent="0.25">
      <c r="A475" s="13">
        <v>43817</v>
      </c>
      <c r="B475" s="12">
        <v>1.94</v>
      </c>
      <c r="C475">
        <f t="shared" si="21"/>
        <v>2019</v>
      </c>
      <c r="D475">
        <f t="shared" si="22"/>
        <v>4</v>
      </c>
      <c r="E475">
        <f t="shared" si="23"/>
        <v>2</v>
      </c>
    </row>
    <row r="476" spans="1:5" x14ac:dyDescent="0.25">
      <c r="A476" s="13">
        <v>43818</v>
      </c>
      <c r="B476" s="12">
        <v>1.9</v>
      </c>
      <c r="C476">
        <f t="shared" si="21"/>
        <v>2019</v>
      </c>
      <c r="D476">
        <f t="shared" si="22"/>
        <v>4</v>
      </c>
      <c r="E476">
        <f t="shared" si="23"/>
        <v>2</v>
      </c>
    </row>
    <row r="477" spans="1:5" x14ac:dyDescent="0.25">
      <c r="A477" s="13">
        <v>43819</v>
      </c>
      <c r="B477" s="12">
        <v>1.85</v>
      </c>
      <c r="C477">
        <f t="shared" si="21"/>
        <v>2019</v>
      </c>
      <c r="D477">
        <f t="shared" si="22"/>
        <v>4</v>
      </c>
      <c r="E477">
        <f t="shared" si="23"/>
        <v>2</v>
      </c>
    </row>
    <row r="478" spans="1:5" x14ac:dyDescent="0.25">
      <c r="A478" s="13">
        <v>43822</v>
      </c>
      <c r="B478" s="12">
        <v>1.83</v>
      </c>
      <c r="C478">
        <f t="shared" si="21"/>
        <v>2019</v>
      </c>
      <c r="D478">
        <f t="shared" si="22"/>
        <v>4</v>
      </c>
      <c r="E478">
        <f t="shared" si="23"/>
        <v>2</v>
      </c>
    </row>
    <row r="479" spans="1:5" x14ac:dyDescent="0.25">
      <c r="A479" s="13">
        <v>43823</v>
      </c>
      <c r="B479" s="12">
        <v>1.94</v>
      </c>
      <c r="C479">
        <f t="shared" si="21"/>
        <v>2019</v>
      </c>
      <c r="D479">
        <f t="shared" si="22"/>
        <v>4</v>
      </c>
      <c r="E479">
        <f t="shared" si="23"/>
        <v>2</v>
      </c>
    </row>
    <row r="480" spans="1:5" x14ac:dyDescent="0.25">
      <c r="A480" s="13">
        <v>43825</v>
      </c>
      <c r="B480" s="12">
        <v>1.86</v>
      </c>
      <c r="C480">
        <f t="shared" si="21"/>
        <v>2019</v>
      </c>
      <c r="D480">
        <f t="shared" si="22"/>
        <v>4</v>
      </c>
      <c r="E480">
        <f t="shared" si="23"/>
        <v>2</v>
      </c>
    </row>
    <row r="481" spans="1:5" x14ac:dyDescent="0.25">
      <c r="A481" s="13">
        <v>43826</v>
      </c>
      <c r="B481" s="12">
        <v>1.85</v>
      </c>
      <c r="C481">
        <f t="shared" si="21"/>
        <v>2019</v>
      </c>
      <c r="D481">
        <f t="shared" si="22"/>
        <v>4</v>
      </c>
      <c r="E481">
        <f t="shared" si="23"/>
        <v>2</v>
      </c>
    </row>
    <row r="482" spans="1:5" x14ac:dyDescent="0.25">
      <c r="A482" s="13">
        <v>43829</v>
      </c>
      <c r="B482" s="12">
        <v>1.93</v>
      </c>
      <c r="C482">
        <f t="shared" si="21"/>
        <v>2019</v>
      </c>
      <c r="D482">
        <f t="shared" si="22"/>
        <v>4</v>
      </c>
      <c r="E482">
        <f t="shared" si="23"/>
        <v>2</v>
      </c>
    </row>
    <row r="483" spans="1:5" x14ac:dyDescent="0.25">
      <c r="A483" s="13">
        <v>43830</v>
      </c>
      <c r="B483" s="12">
        <v>2.02</v>
      </c>
      <c r="C483">
        <f t="shared" si="21"/>
        <v>2019</v>
      </c>
      <c r="D483">
        <f t="shared" si="22"/>
        <v>4</v>
      </c>
      <c r="E483">
        <f t="shared" si="23"/>
        <v>2</v>
      </c>
    </row>
    <row r="484" spans="1:5" x14ac:dyDescent="0.25">
      <c r="A484" s="13">
        <v>43832</v>
      </c>
      <c r="B484" s="12">
        <v>2.165</v>
      </c>
      <c r="C484">
        <f t="shared" si="21"/>
        <v>2020</v>
      </c>
      <c r="D484">
        <f t="shared" si="22"/>
        <v>1</v>
      </c>
      <c r="E484">
        <f t="shared" si="23"/>
        <v>1</v>
      </c>
    </row>
    <row r="485" spans="1:5" x14ac:dyDescent="0.25">
      <c r="A485" s="13">
        <v>43833</v>
      </c>
      <c r="B485" s="12">
        <v>2.15</v>
      </c>
      <c r="C485">
        <f t="shared" si="21"/>
        <v>2020</v>
      </c>
      <c r="D485">
        <f t="shared" si="22"/>
        <v>1</v>
      </c>
      <c r="E485">
        <f t="shared" si="23"/>
        <v>1</v>
      </c>
    </row>
    <row r="486" spans="1:5" x14ac:dyDescent="0.25">
      <c r="A486" s="13">
        <v>43836</v>
      </c>
      <c r="B486" s="12">
        <v>2.14</v>
      </c>
      <c r="C486">
        <f t="shared" si="21"/>
        <v>2020</v>
      </c>
      <c r="D486">
        <f t="shared" si="22"/>
        <v>1</v>
      </c>
      <c r="E486">
        <f t="shared" si="23"/>
        <v>1</v>
      </c>
    </row>
    <row r="487" spans="1:5" x14ac:dyDescent="0.25">
      <c r="A487" s="13">
        <v>43837</v>
      </c>
      <c r="B487" s="12">
        <v>2.12</v>
      </c>
      <c r="C487">
        <f t="shared" si="21"/>
        <v>2020</v>
      </c>
      <c r="D487">
        <f t="shared" si="22"/>
        <v>1</v>
      </c>
      <c r="E487">
        <f t="shared" si="23"/>
        <v>1</v>
      </c>
    </row>
    <row r="488" spans="1:5" x14ac:dyDescent="0.25">
      <c r="A488" s="13">
        <v>43838</v>
      </c>
      <c r="B488" s="12">
        <v>2.02</v>
      </c>
      <c r="C488">
        <f t="shared" si="21"/>
        <v>2020</v>
      </c>
      <c r="D488">
        <f t="shared" si="22"/>
        <v>1</v>
      </c>
      <c r="E488">
        <f t="shared" si="23"/>
        <v>1</v>
      </c>
    </row>
    <row r="489" spans="1:5" x14ac:dyDescent="0.25">
      <c r="A489" s="13">
        <v>43839</v>
      </c>
      <c r="B489" s="12">
        <v>2.0499999999999998</v>
      </c>
      <c r="C489">
        <f t="shared" si="21"/>
        <v>2020</v>
      </c>
      <c r="D489">
        <f t="shared" si="22"/>
        <v>1</v>
      </c>
      <c r="E489">
        <f t="shared" si="23"/>
        <v>1</v>
      </c>
    </row>
    <row r="490" spans="1:5" x14ac:dyDescent="0.25">
      <c r="A490" s="13">
        <v>43840</v>
      </c>
      <c r="B490" s="12">
        <v>2.0499999999999998</v>
      </c>
      <c r="C490">
        <f t="shared" si="21"/>
        <v>2020</v>
      </c>
      <c r="D490">
        <f t="shared" si="22"/>
        <v>1</v>
      </c>
      <c r="E490">
        <f t="shared" si="23"/>
        <v>1</v>
      </c>
    </row>
    <row r="491" spans="1:5" x14ac:dyDescent="0.25">
      <c r="A491" s="13">
        <v>43843</v>
      </c>
      <c r="B491" s="12">
        <v>2.0499999999999998</v>
      </c>
      <c r="C491">
        <f t="shared" si="21"/>
        <v>2020</v>
      </c>
      <c r="D491">
        <f t="shared" si="22"/>
        <v>1</v>
      </c>
      <c r="E491">
        <f t="shared" si="23"/>
        <v>1</v>
      </c>
    </row>
    <row r="492" spans="1:5" x14ac:dyDescent="0.25">
      <c r="A492" s="13">
        <v>43844</v>
      </c>
      <c r="B492" s="12">
        <v>2.02</v>
      </c>
      <c r="C492">
        <f t="shared" si="21"/>
        <v>2020</v>
      </c>
      <c r="D492">
        <f t="shared" si="22"/>
        <v>1</v>
      </c>
      <c r="E492">
        <f t="shared" si="23"/>
        <v>1</v>
      </c>
    </row>
    <row r="493" spans="1:5" x14ac:dyDescent="0.25">
      <c r="A493" s="13">
        <v>43845</v>
      </c>
      <c r="B493" s="12">
        <v>2.0299999999999998</v>
      </c>
      <c r="C493">
        <f t="shared" si="21"/>
        <v>2020</v>
      </c>
      <c r="D493">
        <f t="shared" si="22"/>
        <v>1</v>
      </c>
      <c r="E493">
        <f t="shared" si="23"/>
        <v>1</v>
      </c>
    </row>
    <row r="494" spans="1:5" x14ac:dyDescent="0.25">
      <c r="A494" s="13">
        <v>43846</v>
      </c>
      <c r="B494" s="12">
        <v>2.0299999999999998</v>
      </c>
      <c r="C494">
        <f t="shared" si="21"/>
        <v>2020</v>
      </c>
      <c r="D494">
        <f t="shared" si="22"/>
        <v>1</v>
      </c>
      <c r="E494">
        <f t="shared" si="23"/>
        <v>1</v>
      </c>
    </row>
    <row r="495" spans="1:5" x14ac:dyDescent="0.25">
      <c r="A495" s="13">
        <v>43847</v>
      </c>
      <c r="B495" s="12">
        <v>2.0499999999999998</v>
      </c>
      <c r="C495">
        <f t="shared" si="21"/>
        <v>2020</v>
      </c>
      <c r="D495">
        <f t="shared" si="22"/>
        <v>1</v>
      </c>
      <c r="E495">
        <f t="shared" si="23"/>
        <v>1</v>
      </c>
    </row>
    <row r="496" spans="1:5" x14ac:dyDescent="0.25">
      <c r="A496" s="13">
        <v>43851</v>
      </c>
      <c r="B496" s="12">
        <v>2.0499999999999998</v>
      </c>
      <c r="C496">
        <f t="shared" si="21"/>
        <v>2020</v>
      </c>
      <c r="D496">
        <f t="shared" si="22"/>
        <v>1</v>
      </c>
      <c r="E496">
        <f t="shared" si="23"/>
        <v>1</v>
      </c>
    </row>
    <row r="497" spans="1:5" x14ac:dyDescent="0.25">
      <c r="A497" s="13">
        <v>43852</v>
      </c>
      <c r="B497" s="12">
        <v>2.58</v>
      </c>
      <c r="C497">
        <f t="shared" si="21"/>
        <v>2020</v>
      </c>
      <c r="D497">
        <f t="shared" si="22"/>
        <v>1</v>
      </c>
      <c r="E497">
        <f t="shared" si="23"/>
        <v>1</v>
      </c>
    </row>
    <row r="498" spans="1:5" x14ac:dyDescent="0.25">
      <c r="A498" s="13">
        <v>43853</v>
      </c>
      <c r="B498" s="12">
        <v>2.89</v>
      </c>
      <c r="C498">
        <f t="shared" si="21"/>
        <v>2020</v>
      </c>
      <c r="D498">
        <f t="shared" si="22"/>
        <v>1</v>
      </c>
      <c r="E498">
        <f t="shared" si="23"/>
        <v>1</v>
      </c>
    </row>
    <row r="499" spans="1:5" x14ac:dyDescent="0.25">
      <c r="A499" s="13">
        <v>43854</v>
      </c>
      <c r="B499" s="12">
        <v>2.75</v>
      </c>
      <c r="C499">
        <f t="shared" si="21"/>
        <v>2020</v>
      </c>
      <c r="D499">
        <f t="shared" si="22"/>
        <v>1</v>
      </c>
      <c r="E499">
        <f t="shared" si="23"/>
        <v>1</v>
      </c>
    </row>
    <row r="500" spans="1:5" x14ac:dyDescent="0.25">
      <c r="A500" s="13">
        <v>43857</v>
      </c>
      <c r="B500" s="12">
        <v>2.79</v>
      </c>
      <c r="C500">
        <f t="shared" si="21"/>
        <v>2020</v>
      </c>
      <c r="D500">
        <f t="shared" si="22"/>
        <v>1</v>
      </c>
      <c r="E500">
        <f t="shared" si="23"/>
        <v>1</v>
      </c>
    </row>
    <row r="501" spans="1:5" x14ac:dyDescent="0.25">
      <c r="A501" s="13">
        <v>43858</v>
      </c>
      <c r="B501" s="12">
        <v>2.71</v>
      </c>
      <c r="C501">
        <f t="shared" si="21"/>
        <v>2020</v>
      </c>
      <c r="D501">
        <f t="shared" si="22"/>
        <v>1</v>
      </c>
      <c r="E501">
        <f t="shared" si="23"/>
        <v>1</v>
      </c>
    </row>
    <row r="502" spans="1:5" x14ac:dyDescent="0.25">
      <c r="A502" s="13">
        <v>43859</v>
      </c>
      <c r="B502" s="12">
        <v>2.72</v>
      </c>
      <c r="C502">
        <f t="shared" si="21"/>
        <v>2020</v>
      </c>
      <c r="D502">
        <f t="shared" si="22"/>
        <v>1</v>
      </c>
      <c r="E502">
        <f t="shared" si="23"/>
        <v>1</v>
      </c>
    </row>
    <row r="503" spans="1:5" x14ac:dyDescent="0.25">
      <c r="A503" s="13">
        <v>43860</v>
      </c>
      <c r="B503" s="12">
        <v>2.7</v>
      </c>
      <c r="C503">
        <f t="shared" si="21"/>
        <v>2020</v>
      </c>
      <c r="D503">
        <f t="shared" si="22"/>
        <v>1</v>
      </c>
      <c r="E503">
        <f t="shared" si="23"/>
        <v>1</v>
      </c>
    </row>
    <row r="504" spans="1:5" x14ac:dyDescent="0.25">
      <c r="A504" s="13">
        <v>43861</v>
      </c>
      <c r="B504" s="12">
        <v>2.73</v>
      </c>
      <c r="C504">
        <f t="shared" si="21"/>
        <v>2020</v>
      </c>
      <c r="D504">
        <f t="shared" si="22"/>
        <v>1</v>
      </c>
      <c r="E504">
        <f t="shared" si="23"/>
        <v>1</v>
      </c>
    </row>
    <row r="505" spans="1:5" x14ac:dyDescent="0.25">
      <c r="A505" s="13">
        <v>43864</v>
      </c>
      <c r="B505" s="12">
        <v>2.72</v>
      </c>
      <c r="C505">
        <f t="shared" si="21"/>
        <v>2020</v>
      </c>
      <c r="D505">
        <f t="shared" si="22"/>
        <v>1</v>
      </c>
      <c r="E505">
        <f t="shared" si="23"/>
        <v>1</v>
      </c>
    </row>
    <row r="506" spans="1:5" x14ac:dyDescent="0.25">
      <c r="A506" s="13">
        <v>43865</v>
      </c>
      <c r="B506" s="12">
        <v>2.75</v>
      </c>
      <c r="C506">
        <f t="shared" si="21"/>
        <v>2020</v>
      </c>
      <c r="D506">
        <f t="shared" si="22"/>
        <v>1</v>
      </c>
      <c r="E506">
        <f t="shared" si="23"/>
        <v>1</v>
      </c>
    </row>
    <row r="507" spans="1:5" x14ac:dyDescent="0.25">
      <c r="A507" s="13">
        <v>43866</v>
      </c>
      <c r="B507" s="12">
        <v>2.75</v>
      </c>
      <c r="C507">
        <f t="shared" si="21"/>
        <v>2020</v>
      </c>
      <c r="D507">
        <f t="shared" si="22"/>
        <v>1</v>
      </c>
      <c r="E507">
        <f t="shared" si="23"/>
        <v>1</v>
      </c>
    </row>
    <row r="508" spans="1:5" x14ac:dyDescent="0.25">
      <c r="A508" s="13">
        <v>43867</v>
      </c>
      <c r="B508" s="12">
        <v>2.74</v>
      </c>
      <c r="C508">
        <f t="shared" si="21"/>
        <v>2020</v>
      </c>
      <c r="D508">
        <f t="shared" si="22"/>
        <v>1</v>
      </c>
      <c r="E508">
        <f t="shared" si="23"/>
        <v>1</v>
      </c>
    </row>
    <row r="509" spans="1:5" x14ac:dyDescent="0.25">
      <c r="A509" s="13">
        <v>43868</v>
      </c>
      <c r="B509" s="12">
        <v>2.72</v>
      </c>
      <c r="C509">
        <f t="shared" si="21"/>
        <v>2020</v>
      </c>
      <c r="D509">
        <f t="shared" si="22"/>
        <v>1</v>
      </c>
      <c r="E509">
        <f t="shared" si="23"/>
        <v>1</v>
      </c>
    </row>
    <row r="510" spans="1:5" x14ac:dyDescent="0.25">
      <c r="A510" s="13">
        <v>43871</v>
      </c>
      <c r="B510" s="12">
        <v>2.7</v>
      </c>
      <c r="C510">
        <f t="shared" si="21"/>
        <v>2020</v>
      </c>
      <c r="D510">
        <f t="shared" si="22"/>
        <v>1</v>
      </c>
      <c r="E510">
        <f t="shared" si="23"/>
        <v>1</v>
      </c>
    </row>
    <row r="511" spans="1:5" x14ac:dyDescent="0.25">
      <c r="A511" s="13">
        <v>43872</v>
      </c>
      <c r="B511" s="12">
        <v>2.85</v>
      </c>
      <c r="C511">
        <f t="shared" si="21"/>
        <v>2020</v>
      </c>
      <c r="D511">
        <f t="shared" si="22"/>
        <v>1</v>
      </c>
      <c r="E511">
        <f t="shared" si="23"/>
        <v>1</v>
      </c>
    </row>
    <row r="512" spans="1:5" x14ac:dyDescent="0.25">
      <c r="A512" s="13">
        <v>43873</v>
      </c>
      <c r="B512" s="12">
        <v>2.71</v>
      </c>
      <c r="C512">
        <f t="shared" si="21"/>
        <v>2020</v>
      </c>
      <c r="D512">
        <f t="shared" si="22"/>
        <v>1</v>
      </c>
      <c r="E512">
        <f t="shared" si="23"/>
        <v>1</v>
      </c>
    </row>
    <row r="513" spans="1:5" x14ac:dyDescent="0.25">
      <c r="A513" s="13">
        <v>43874</v>
      </c>
      <c r="B513" s="12">
        <v>2.73</v>
      </c>
      <c r="C513">
        <f t="shared" si="21"/>
        <v>2020</v>
      </c>
      <c r="D513">
        <f t="shared" si="22"/>
        <v>1</v>
      </c>
      <c r="E513">
        <f t="shared" si="23"/>
        <v>1</v>
      </c>
    </row>
    <row r="514" spans="1:5" x14ac:dyDescent="0.25">
      <c r="A514" s="13">
        <v>43875</v>
      </c>
      <c r="B514" s="12">
        <v>2.7</v>
      </c>
      <c r="C514">
        <f t="shared" si="21"/>
        <v>2020</v>
      </c>
      <c r="D514">
        <f t="shared" si="22"/>
        <v>1</v>
      </c>
      <c r="E514">
        <f t="shared" si="23"/>
        <v>1</v>
      </c>
    </row>
    <row r="515" spans="1:5" x14ac:dyDescent="0.25">
      <c r="A515" s="13">
        <v>43879</v>
      </c>
      <c r="B515" s="12">
        <v>2.7</v>
      </c>
      <c r="C515">
        <f t="shared" ref="C515:C578" si="24">YEAR(A515)</f>
        <v>2020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3">
        <v>43880</v>
      </c>
      <c r="B516" s="12">
        <v>2.7</v>
      </c>
      <c r="C516">
        <f t="shared" si="24"/>
        <v>2020</v>
      </c>
      <c r="D516">
        <f t="shared" si="25"/>
        <v>1</v>
      </c>
      <c r="E516">
        <f t="shared" si="26"/>
        <v>1</v>
      </c>
    </row>
    <row r="517" spans="1:5" x14ac:dyDescent="0.25">
      <c r="A517" s="13">
        <v>43881</v>
      </c>
      <c r="B517" s="12">
        <v>2.69</v>
      </c>
      <c r="C517">
        <f t="shared" si="24"/>
        <v>2020</v>
      </c>
      <c r="D517">
        <f t="shared" si="25"/>
        <v>1</v>
      </c>
      <c r="E517">
        <f t="shared" si="26"/>
        <v>1</v>
      </c>
    </row>
    <row r="518" spans="1:5" x14ac:dyDescent="0.25">
      <c r="A518" s="13">
        <v>43882</v>
      </c>
      <c r="B518" s="12">
        <v>2.69</v>
      </c>
      <c r="C518">
        <f t="shared" si="24"/>
        <v>2020</v>
      </c>
      <c r="D518">
        <f t="shared" si="25"/>
        <v>1</v>
      </c>
      <c r="E518">
        <f t="shared" si="26"/>
        <v>1</v>
      </c>
    </row>
    <row r="519" spans="1:5" x14ac:dyDescent="0.25">
      <c r="A519" s="13">
        <v>43885</v>
      </c>
      <c r="B519" s="12">
        <v>2.57</v>
      </c>
      <c r="C519">
        <f t="shared" si="24"/>
        <v>2020</v>
      </c>
      <c r="D519">
        <f t="shared" si="25"/>
        <v>1</v>
      </c>
      <c r="E519">
        <f t="shared" si="26"/>
        <v>1</v>
      </c>
    </row>
    <row r="520" spans="1:5" x14ac:dyDescent="0.25">
      <c r="A520" s="13">
        <v>43886</v>
      </c>
      <c r="B520" s="12">
        <v>2.46</v>
      </c>
      <c r="C520">
        <f t="shared" si="24"/>
        <v>2020</v>
      </c>
      <c r="D520">
        <f t="shared" si="25"/>
        <v>1</v>
      </c>
      <c r="E520">
        <f t="shared" si="26"/>
        <v>1</v>
      </c>
    </row>
    <row r="521" spans="1:5" x14ac:dyDescent="0.25">
      <c r="A521" s="13">
        <v>43887</v>
      </c>
      <c r="B521" s="12">
        <v>2.4900000000000002</v>
      </c>
      <c r="C521">
        <f t="shared" si="24"/>
        <v>2020</v>
      </c>
      <c r="D521">
        <f t="shared" si="25"/>
        <v>1</v>
      </c>
      <c r="E521">
        <f t="shared" si="26"/>
        <v>1</v>
      </c>
    </row>
    <row r="522" spans="1:5" x14ac:dyDescent="0.25">
      <c r="A522" s="13">
        <v>43888</v>
      </c>
      <c r="B522" s="12">
        <v>2.34</v>
      </c>
      <c r="C522">
        <f t="shared" si="24"/>
        <v>2020</v>
      </c>
      <c r="D522">
        <f t="shared" si="25"/>
        <v>1</v>
      </c>
      <c r="E522">
        <f t="shared" si="26"/>
        <v>1</v>
      </c>
    </row>
    <row r="523" spans="1:5" x14ac:dyDescent="0.25">
      <c r="A523" s="13">
        <v>43889</v>
      </c>
      <c r="B523" s="12">
        <v>2.13</v>
      </c>
      <c r="C523">
        <f t="shared" si="24"/>
        <v>2020</v>
      </c>
      <c r="D523">
        <f t="shared" si="25"/>
        <v>1</v>
      </c>
      <c r="E523">
        <f t="shared" si="26"/>
        <v>1</v>
      </c>
    </row>
    <row r="524" spans="1:5" x14ac:dyDescent="0.25">
      <c r="A524" s="13">
        <v>43892</v>
      </c>
      <c r="B524" s="12">
        <v>2.19</v>
      </c>
      <c r="C524">
        <f t="shared" si="24"/>
        <v>2020</v>
      </c>
      <c r="D524">
        <f t="shared" si="25"/>
        <v>1</v>
      </c>
      <c r="E524">
        <f t="shared" si="26"/>
        <v>1</v>
      </c>
    </row>
    <row r="525" spans="1:5" x14ac:dyDescent="0.25">
      <c r="A525" s="13">
        <v>43893</v>
      </c>
      <c r="B525" s="12">
        <v>1.99</v>
      </c>
      <c r="C525">
        <f t="shared" si="24"/>
        <v>2020</v>
      </c>
      <c r="D525">
        <f t="shared" si="25"/>
        <v>1</v>
      </c>
      <c r="E525">
        <f t="shared" si="26"/>
        <v>1</v>
      </c>
    </row>
    <row r="526" spans="1:5" x14ac:dyDescent="0.25">
      <c r="A526" s="13">
        <v>43894</v>
      </c>
      <c r="B526" s="12">
        <v>2.08</v>
      </c>
      <c r="C526">
        <f t="shared" si="24"/>
        <v>2020</v>
      </c>
      <c r="D526">
        <f t="shared" si="25"/>
        <v>1</v>
      </c>
      <c r="E526">
        <f t="shared" si="26"/>
        <v>1</v>
      </c>
    </row>
    <row r="527" spans="1:5" x14ac:dyDescent="0.25">
      <c r="A527" s="13">
        <v>43895</v>
      </c>
      <c r="B527" s="12">
        <v>2</v>
      </c>
      <c r="C527">
        <f t="shared" si="24"/>
        <v>2020</v>
      </c>
      <c r="D527">
        <f t="shared" si="25"/>
        <v>1</v>
      </c>
      <c r="E527">
        <f t="shared" si="26"/>
        <v>1</v>
      </c>
    </row>
    <row r="528" spans="1:5" x14ac:dyDescent="0.25">
      <c r="A528" s="13">
        <v>43896</v>
      </c>
      <c r="B528" s="12">
        <v>1.75</v>
      </c>
      <c r="C528">
        <f t="shared" si="24"/>
        <v>2020</v>
      </c>
      <c r="D528">
        <f t="shared" si="25"/>
        <v>1</v>
      </c>
      <c r="E528">
        <f t="shared" si="26"/>
        <v>1</v>
      </c>
    </row>
    <row r="529" spans="1:5" x14ac:dyDescent="0.25">
      <c r="A529" s="13">
        <v>43899</v>
      </c>
      <c r="B529" s="12">
        <v>1.67</v>
      </c>
      <c r="C529">
        <f t="shared" si="24"/>
        <v>2020</v>
      </c>
      <c r="D529">
        <f t="shared" si="25"/>
        <v>1</v>
      </c>
      <c r="E529">
        <f t="shared" si="26"/>
        <v>1</v>
      </c>
    </row>
    <row r="530" spans="1:5" x14ac:dyDescent="0.25">
      <c r="A530" s="13">
        <v>43900</v>
      </c>
      <c r="B530" s="12">
        <v>1.66</v>
      </c>
      <c r="C530">
        <f t="shared" si="24"/>
        <v>2020</v>
      </c>
      <c r="D530">
        <f t="shared" si="25"/>
        <v>1</v>
      </c>
      <c r="E530">
        <f t="shared" si="26"/>
        <v>1</v>
      </c>
    </row>
    <row r="531" spans="1:5" x14ac:dyDescent="0.25">
      <c r="A531" s="13">
        <v>43901</v>
      </c>
      <c r="B531" s="12">
        <v>1.56</v>
      </c>
      <c r="C531">
        <f t="shared" si="24"/>
        <v>2020</v>
      </c>
      <c r="D531">
        <f t="shared" si="25"/>
        <v>1</v>
      </c>
      <c r="E531">
        <f t="shared" si="26"/>
        <v>1</v>
      </c>
    </row>
    <row r="532" spans="1:5" x14ac:dyDescent="0.25">
      <c r="A532" s="13">
        <v>43902</v>
      </c>
      <c r="B532" s="12">
        <v>1.4</v>
      </c>
      <c r="C532">
        <f t="shared" si="24"/>
        <v>2020</v>
      </c>
      <c r="D532">
        <f t="shared" si="25"/>
        <v>1</v>
      </c>
      <c r="E532">
        <f t="shared" si="26"/>
        <v>1</v>
      </c>
    </row>
    <row r="533" spans="1:5" x14ac:dyDescent="0.25">
      <c r="A533" s="13">
        <v>43903</v>
      </c>
      <c r="B533" s="12">
        <v>1.43</v>
      </c>
      <c r="C533">
        <f t="shared" si="24"/>
        <v>2020</v>
      </c>
      <c r="D533">
        <f t="shared" si="25"/>
        <v>1</v>
      </c>
      <c r="E533">
        <f t="shared" si="26"/>
        <v>1</v>
      </c>
    </row>
    <row r="534" spans="1:5" x14ac:dyDescent="0.25">
      <c r="A534" s="13">
        <v>43906</v>
      </c>
      <c r="B534" s="12">
        <v>1.03</v>
      </c>
      <c r="C534">
        <f t="shared" si="24"/>
        <v>2020</v>
      </c>
      <c r="D534">
        <f t="shared" si="25"/>
        <v>1</v>
      </c>
      <c r="E534">
        <f t="shared" si="26"/>
        <v>1</v>
      </c>
    </row>
    <row r="535" spans="1:5" x14ac:dyDescent="0.25">
      <c r="A535" s="13">
        <v>43907</v>
      </c>
      <c r="B535" s="12">
        <v>1.03</v>
      </c>
      <c r="C535">
        <f t="shared" si="24"/>
        <v>2020</v>
      </c>
      <c r="D535">
        <f t="shared" si="25"/>
        <v>1</v>
      </c>
      <c r="E535">
        <f t="shared" si="26"/>
        <v>1</v>
      </c>
    </row>
    <row r="536" spans="1:5" x14ac:dyDescent="0.25">
      <c r="A536" s="13">
        <v>43908</v>
      </c>
      <c r="B536" s="12">
        <v>1</v>
      </c>
      <c r="C536">
        <f t="shared" si="24"/>
        <v>2020</v>
      </c>
      <c r="D536">
        <f t="shared" si="25"/>
        <v>1</v>
      </c>
      <c r="E536">
        <f t="shared" si="26"/>
        <v>1</v>
      </c>
    </row>
    <row r="537" spans="1:5" x14ac:dyDescent="0.25">
      <c r="A537" s="13">
        <v>43909</v>
      </c>
      <c r="B537" s="12">
        <v>1.07</v>
      </c>
      <c r="C537">
        <f t="shared" si="24"/>
        <v>2020</v>
      </c>
      <c r="D537">
        <f t="shared" si="25"/>
        <v>1</v>
      </c>
      <c r="E537">
        <f t="shared" si="26"/>
        <v>1</v>
      </c>
    </row>
    <row r="538" spans="1:5" x14ac:dyDescent="0.25">
      <c r="A538" s="13">
        <v>43910</v>
      </c>
      <c r="B538" s="12">
        <v>1.05</v>
      </c>
      <c r="C538">
        <f t="shared" si="24"/>
        <v>2020</v>
      </c>
      <c r="D538">
        <f t="shared" si="25"/>
        <v>1</v>
      </c>
      <c r="E538">
        <f t="shared" si="26"/>
        <v>1</v>
      </c>
    </row>
    <row r="539" spans="1:5" x14ac:dyDescent="0.25">
      <c r="A539" s="13">
        <v>43913</v>
      </c>
      <c r="B539" s="12">
        <v>1.028</v>
      </c>
      <c r="C539">
        <f t="shared" si="24"/>
        <v>2020</v>
      </c>
      <c r="D539">
        <f t="shared" si="25"/>
        <v>1</v>
      </c>
      <c r="E539">
        <f t="shared" si="26"/>
        <v>1</v>
      </c>
    </row>
    <row r="540" spans="1:5" x14ac:dyDescent="0.25">
      <c r="A540" s="13">
        <v>43914</v>
      </c>
      <c r="B540" s="12">
        <v>1.3</v>
      </c>
      <c r="C540">
        <f t="shared" si="24"/>
        <v>2020</v>
      </c>
      <c r="D540">
        <f t="shared" si="25"/>
        <v>1</v>
      </c>
      <c r="E540">
        <f t="shared" si="26"/>
        <v>1</v>
      </c>
    </row>
    <row r="541" spans="1:5" x14ac:dyDescent="0.25">
      <c r="A541" s="13">
        <v>43915</v>
      </c>
      <c r="B541" s="12">
        <v>1.3</v>
      </c>
      <c r="C541">
        <f t="shared" si="24"/>
        <v>2020</v>
      </c>
      <c r="D541">
        <f t="shared" si="25"/>
        <v>1</v>
      </c>
      <c r="E541">
        <f t="shared" si="26"/>
        <v>1</v>
      </c>
    </row>
    <row r="542" spans="1:5" x14ac:dyDescent="0.25">
      <c r="A542" s="13">
        <v>43916</v>
      </c>
      <c r="B542" s="12">
        <v>1.45</v>
      </c>
      <c r="C542">
        <f t="shared" si="24"/>
        <v>2020</v>
      </c>
      <c r="D542">
        <f t="shared" si="25"/>
        <v>1</v>
      </c>
      <c r="E542">
        <f t="shared" si="26"/>
        <v>1</v>
      </c>
    </row>
    <row r="543" spans="1:5" x14ac:dyDescent="0.25">
      <c r="A543" s="13">
        <v>43917</v>
      </c>
      <c r="B543" s="12">
        <v>1.51</v>
      </c>
      <c r="C543">
        <f t="shared" si="24"/>
        <v>2020</v>
      </c>
      <c r="D543">
        <f t="shared" si="25"/>
        <v>1</v>
      </c>
      <c r="E543">
        <f t="shared" si="26"/>
        <v>1</v>
      </c>
    </row>
    <row r="544" spans="1:5" x14ac:dyDescent="0.25">
      <c r="A544" s="13">
        <v>43920</v>
      </c>
      <c r="B544" s="12">
        <v>1.46</v>
      </c>
      <c r="C544">
        <f t="shared" si="24"/>
        <v>2020</v>
      </c>
      <c r="D544">
        <f t="shared" si="25"/>
        <v>1</v>
      </c>
      <c r="E544">
        <f t="shared" si="26"/>
        <v>1</v>
      </c>
    </row>
    <row r="545" spans="1:5" x14ac:dyDescent="0.25">
      <c r="A545" s="13">
        <v>43921</v>
      </c>
      <c r="B545" s="12">
        <v>1.44</v>
      </c>
      <c r="C545">
        <f t="shared" si="24"/>
        <v>2020</v>
      </c>
      <c r="D545">
        <f t="shared" si="25"/>
        <v>1</v>
      </c>
      <c r="E545">
        <f t="shared" si="26"/>
        <v>1</v>
      </c>
    </row>
    <row r="546" spans="1:5" x14ac:dyDescent="0.25">
      <c r="A546" s="13">
        <v>43922</v>
      </c>
      <c r="B546" s="12">
        <v>1.35</v>
      </c>
      <c r="C546">
        <f t="shared" si="24"/>
        <v>2020</v>
      </c>
      <c r="D546">
        <f t="shared" si="25"/>
        <v>2</v>
      </c>
      <c r="E546">
        <f t="shared" si="26"/>
        <v>1</v>
      </c>
    </row>
    <row r="547" spans="1:5" x14ac:dyDescent="0.25">
      <c r="A547" s="13">
        <v>43923</v>
      </c>
      <c r="B547" s="12">
        <v>1.17</v>
      </c>
      <c r="C547">
        <f t="shared" si="24"/>
        <v>2020</v>
      </c>
      <c r="D547">
        <f t="shared" si="25"/>
        <v>2</v>
      </c>
      <c r="E547">
        <f t="shared" si="26"/>
        <v>1</v>
      </c>
    </row>
    <row r="548" spans="1:5" x14ac:dyDescent="0.25">
      <c r="A548" s="13">
        <v>43924</v>
      </c>
      <c r="B548" s="12">
        <v>1.25</v>
      </c>
      <c r="C548">
        <f t="shared" si="24"/>
        <v>2020</v>
      </c>
      <c r="D548">
        <f t="shared" si="25"/>
        <v>2</v>
      </c>
      <c r="E548">
        <f t="shared" si="26"/>
        <v>1</v>
      </c>
    </row>
    <row r="549" spans="1:5" x14ac:dyDescent="0.25">
      <c r="A549" s="13">
        <v>43927</v>
      </c>
      <c r="B549" s="12">
        <v>1.26</v>
      </c>
      <c r="C549">
        <f t="shared" si="24"/>
        <v>2020</v>
      </c>
      <c r="D549">
        <f t="shared" si="25"/>
        <v>2</v>
      </c>
      <c r="E549">
        <f t="shared" si="26"/>
        <v>1</v>
      </c>
    </row>
    <row r="550" spans="1:5" x14ac:dyDescent="0.25">
      <c r="A550" s="13">
        <v>43928</v>
      </c>
      <c r="B550" s="12">
        <v>1.27</v>
      </c>
      <c r="C550">
        <f t="shared" si="24"/>
        <v>2020</v>
      </c>
      <c r="D550">
        <f t="shared" si="25"/>
        <v>2</v>
      </c>
      <c r="E550">
        <f t="shared" si="26"/>
        <v>1</v>
      </c>
    </row>
    <row r="551" spans="1:5" x14ac:dyDescent="0.25">
      <c r="A551" s="13">
        <v>43929</v>
      </c>
      <c r="B551" s="12">
        <v>1.36</v>
      </c>
      <c r="C551">
        <f t="shared" si="24"/>
        <v>2020</v>
      </c>
      <c r="D551">
        <f t="shared" si="25"/>
        <v>2</v>
      </c>
      <c r="E551">
        <f t="shared" si="26"/>
        <v>1</v>
      </c>
    </row>
    <row r="552" spans="1:5" x14ac:dyDescent="0.25">
      <c r="A552" s="13">
        <v>43930</v>
      </c>
      <c r="B552" s="12">
        <v>1.43</v>
      </c>
      <c r="C552">
        <f t="shared" si="24"/>
        <v>2020</v>
      </c>
      <c r="D552">
        <f t="shared" si="25"/>
        <v>2</v>
      </c>
      <c r="E552">
        <f t="shared" si="26"/>
        <v>1</v>
      </c>
    </row>
    <row r="553" spans="1:5" x14ac:dyDescent="0.25">
      <c r="A553" s="13">
        <v>43934</v>
      </c>
      <c r="B553" s="12">
        <v>1.39</v>
      </c>
      <c r="C553">
        <f t="shared" si="24"/>
        <v>2020</v>
      </c>
      <c r="D553">
        <f t="shared" si="25"/>
        <v>2</v>
      </c>
      <c r="E553">
        <f t="shared" si="26"/>
        <v>1</v>
      </c>
    </row>
    <row r="554" spans="1:5" x14ac:dyDescent="0.25">
      <c r="A554" s="13">
        <v>43935</v>
      </c>
      <c r="B554" s="12">
        <v>1.45</v>
      </c>
      <c r="C554">
        <f t="shared" si="24"/>
        <v>2020</v>
      </c>
      <c r="D554">
        <f t="shared" si="25"/>
        <v>2</v>
      </c>
      <c r="E554">
        <f t="shared" si="26"/>
        <v>1</v>
      </c>
    </row>
    <row r="555" spans="1:5" x14ac:dyDescent="0.25">
      <c r="A555" s="13">
        <v>43936</v>
      </c>
      <c r="B555" s="12">
        <v>1.43</v>
      </c>
      <c r="C555">
        <f t="shared" si="24"/>
        <v>2020</v>
      </c>
      <c r="D555">
        <f t="shared" si="25"/>
        <v>2</v>
      </c>
      <c r="E555">
        <f t="shared" si="26"/>
        <v>1</v>
      </c>
    </row>
    <row r="556" spans="1:5" x14ac:dyDescent="0.25">
      <c r="A556" s="13">
        <v>43937</v>
      </c>
      <c r="B556" s="12">
        <v>1.35</v>
      </c>
      <c r="C556">
        <f t="shared" si="24"/>
        <v>2020</v>
      </c>
      <c r="D556">
        <f t="shared" si="25"/>
        <v>2</v>
      </c>
      <c r="E556">
        <f t="shared" si="26"/>
        <v>1</v>
      </c>
    </row>
    <row r="557" spans="1:5" x14ac:dyDescent="0.25">
      <c r="A557" s="13">
        <v>43938</v>
      </c>
      <c r="B557" s="12">
        <v>1.38</v>
      </c>
      <c r="C557">
        <f t="shared" si="24"/>
        <v>2020</v>
      </c>
      <c r="D557">
        <f t="shared" si="25"/>
        <v>2</v>
      </c>
      <c r="E557">
        <f t="shared" si="26"/>
        <v>1</v>
      </c>
    </row>
    <row r="558" spans="1:5" x14ac:dyDescent="0.25">
      <c r="A558" s="13">
        <v>43941</v>
      </c>
      <c r="B558" s="12">
        <v>1.25</v>
      </c>
      <c r="C558">
        <f t="shared" si="24"/>
        <v>2020</v>
      </c>
      <c r="D558">
        <f t="shared" si="25"/>
        <v>2</v>
      </c>
      <c r="E558">
        <f t="shared" si="26"/>
        <v>1</v>
      </c>
    </row>
    <row r="559" spans="1:5" x14ac:dyDescent="0.25">
      <c r="A559" s="13">
        <v>43942</v>
      </c>
      <c r="B559" s="12">
        <v>1.32</v>
      </c>
      <c r="C559">
        <f t="shared" si="24"/>
        <v>2020</v>
      </c>
      <c r="D559">
        <f t="shared" si="25"/>
        <v>2</v>
      </c>
      <c r="E559">
        <f t="shared" si="26"/>
        <v>1</v>
      </c>
    </row>
    <row r="560" spans="1:5" x14ac:dyDescent="0.25">
      <c r="A560" s="13">
        <v>43943</v>
      </c>
      <c r="B560" s="12">
        <v>1.28</v>
      </c>
      <c r="C560">
        <f t="shared" si="24"/>
        <v>2020</v>
      </c>
      <c r="D560">
        <f t="shared" si="25"/>
        <v>2</v>
      </c>
      <c r="E560">
        <f t="shared" si="26"/>
        <v>1</v>
      </c>
    </row>
    <row r="561" spans="1:5" x14ac:dyDescent="0.25">
      <c r="A561" s="13">
        <v>43944</v>
      </c>
      <c r="B561" s="12">
        <v>1.38</v>
      </c>
      <c r="C561">
        <f t="shared" si="24"/>
        <v>2020</v>
      </c>
      <c r="D561">
        <f t="shared" si="25"/>
        <v>2</v>
      </c>
      <c r="E561">
        <f t="shared" si="26"/>
        <v>1</v>
      </c>
    </row>
    <row r="562" spans="1:5" x14ac:dyDescent="0.25">
      <c r="A562" s="13">
        <v>43945</v>
      </c>
      <c r="B562" s="12">
        <v>1.3</v>
      </c>
      <c r="C562">
        <f t="shared" si="24"/>
        <v>2020</v>
      </c>
      <c r="D562">
        <f t="shared" si="25"/>
        <v>2</v>
      </c>
      <c r="E562">
        <f t="shared" si="26"/>
        <v>1</v>
      </c>
    </row>
    <row r="563" spans="1:5" x14ac:dyDescent="0.25">
      <c r="A563" s="13">
        <v>43948</v>
      </c>
      <c r="B563" s="12">
        <v>1.39</v>
      </c>
      <c r="C563">
        <f t="shared" si="24"/>
        <v>2020</v>
      </c>
      <c r="D563">
        <f t="shared" si="25"/>
        <v>2</v>
      </c>
      <c r="E563">
        <f t="shared" si="26"/>
        <v>1</v>
      </c>
    </row>
    <row r="564" spans="1:5" x14ac:dyDescent="0.25">
      <c r="A564" s="13">
        <v>43949</v>
      </c>
      <c r="B564" s="12">
        <v>1.42</v>
      </c>
      <c r="C564">
        <f t="shared" si="24"/>
        <v>2020</v>
      </c>
      <c r="D564">
        <f t="shared" si="25"/>
        <v>2</v>
      </c>
      <c r="E564">
        <f t="shared" si="26"/>
        <v>1</v>
      </c>
    </row>
    <row r="565" spans="1:5" x14ac:dyDescent="0.25">
      <c r="A565" s="13">
        <v>43950</v>
      </c>
      <c r="B565" s="12">
        <v>1.4</v>
      </c>
      <c r="C565">
        <f t="shared" si="24"/>
        <v>2020</v>
      </c>
      <c r="D565">
        <f t="shared" si="25"/>
        <v>2</v>
      </c>
      <c r="E565">
        <f t="shared" si="26"/>
        <v>1</v>
      </c>
    </row>
    <row r="566" spans="1:5" x14ac:dyDescent="0.25">
      <c r="A566" s="13">
        <v>43951</v>
      </c>
      <c r="B566" s="12">
        <v>1.59</v>
      </c>
      <c r="C566">
        <f t="shared" si="24"/>
        <v>2020</v>
      </c>
      <c r="D566">
        <f t="shared" si="25"/>
        <v>2</v>
      </c>
      <c r="E566">
        <f t="shared" si="26"/>
        <v>1</v>
      </c>
    </row>
    <row r="567" spans="1:5" x14ac:dyDescent="0.25">
      <c r="A567" s="13">
        <v>43952</v>
      </c>
      <c r="B567" s="12">
        <v>1.67</v>
      </c>
      <c r="C567">
        <f t="shared" si="24"/>
        <v>2020</v>
      </c>
      <c r="D567">
        <f t="shared" si="25"/>
        <v>2</v>
      </c>
      <c r="E567">
        <f t="shared" si="26"/>
        <v>1</v>
      </c>
    </row>
    <row r="568" spans="1:5" x14ac:dyDescent="0.25">
      <c r="A568" s="13">
        <v>43955</v>
      </c>
      <c r="B568" s="12">
        <v>1.77</v>
      </c>
      <c r="C568">
        <f t="shared" si="24"/>
        <v>2020</v>
      </c>
      <c r="D568">
        <f t="shared" si="25"/>
        <v>2</v>
      </c>
      <c r="E568">
        <f t="shared" si="26"/>
        <v>1</v>
      </c>
    </row>
    <row r="569" spans="1:5" x14ac:dyDescent="0.25">
      <c r="A569" s="13">
        <v>43956</v>
      </c>
      <c r="B569" s="12">
        <v>1.68</v>
      </c>
      <c r="C569">
        <f t="shared" si="24"/>
        <v>2020</v>
      </c>
      <c r="D569">
        <f t="shared" si="25"/>
        <v>2</v>
      </c>
      <c r="E569">
        <f t="shared" si="26"/>
        <v>1</v>
      </c>
    </row>
    <row r="570" spans="1:5" x14ac:dyDescent="0.25">
      <c r="A570" s="13">
        <v>43957</v>
      </c>
      <c r="B570" s="12">
        <v>1.84</v>
      </c>
      <c r="C570">
        <f t="shared" si="24"/>
        <v>2020</v>
      </c>
      <c r="D570">
        <f t="shared" si="25"/>
        <v>2</v>
      </c>
      <c r="E570">
        <f t="shared" si="26"/>
        <v>1</v>
      </c>
    </row>
    <row r="571" spans="1:5" x14ac:dyDescent="0.25">
      <c r="A571" s="13">
        <v>43958</v>
      </c>
      <c r="B571" s="12">
        <v>1.85</v>
      </c>
      <c r="C571">
        <f t="shared" si="24"/>
        <v>2020</v>
      </c>
      <c r="D571">
        <f t="shared" si="25"/>
        <v>2</v>
      </c>
      <c r="E571">
        <f t="shared" si="26"/>
        <v>1</v>
      </c>
    </row>
    <row r="572" spans="1:5" x14ac:dyDescent="0.25">
      <c r="A572" s="13">
        <v>43959</v>
      </c>
      <c r="B572" s="12">
        <v>1.9</v>
      </c>
      <c r="C572">
        <f t="shared" si="24"/>
        <v>2020</v>
      </c>
      <c r="D572">
        <f t="shared" si="25"/>
        <v>2</v>
      </c>
      <c r="E572">
        <f t="shared" si="26"/>
        <v>1</v>
      </c>
    </row>
    <row r="573" spans="1:5" x14ac:dyDescent="0.25">
      <c r="A573" s="13">
        <v>43962</v>
      </c>
      <c r="B573" s="12">
        <v>1.89</v>
      </c>
      <c r="C573">
        <f t="shared" si="24"/>
        <v>2020</v>
      </c>
      <c r="D573">
        <f t="shared" si="25"/>
        <v>2</v>
      </c>
      <c r="E573">
        <f t="shared" si="26"/>
        <v>1</v>
      </c>
    </row>
    <row r="574" spans="1:5" x14ac:dyDescent="0.25">
      <c r="A574" s="13">
        <v>43963</v>
      </c>
      <c r="B574" s="12">
        <v>1.89</v>
      </c>
      <c r="C574">
        <f t="shared" si="24"/>
        <v>2020</v>
      </c>
      <c r="D574">
        <f t="shared" si="25"/>
        <v>2</v>
      </c>
      <c r="E574">
        <f t="shared" si="26"/>
        <v>1</v>
      </c>
    </row>
    <row r="575" spans="1:5" x14ac:dyDescent="0.25">
      <c r="A575" s="13">
        <v>43964</v>
      </c>
      <c r="B575" s="12">
        <v>1.71</v>
      </c>
      <c r="C575">
        <f t="shared" si="24"/>
        <v>2020</v>
      </c>
      <c r="D575">
        <f t="shared" si="25"/>
        <v>2</v>
      </c>
      <c r="E575">
        <f t="shared" si="26"/>
        <v>1</v>
      </c>
    </row>
    <row r="576" spans="1:5" x14ac:dyDescent="0.25">
      <c r="A576" s="13">
        <v>43965</v>
      </c>
      <c r="B576" s="12">
        <v>1.72</v>
      </c>
      <c r="C576">
        <f t="shared" si="24"/>
        <v>2020</v>
      </c>
      <c r="D576">
        <f t="shared" si="25"/>
        <v>2</v>
      </c>
      <c r="E576">
        <f t="shared" si="26"/>
        <v>1</v>
      </c>
    </row>
    <row r="577" spans="1:5" x14ac:dyDescent="0.25">
      <c r="A577" s="13">
        <v>43966</v>
      </c>
      <c r="B577" s="12">
        <v>1.69</v>
      </c>
      <c r="C577">
        <f t="shared" si="24"/>
        <v>2020</v>
      </c>
      <c r="D577">
        <f t="shared" si="25"/>
        <v>2</v>
      </c>
      <c r="E577">
        <f t="shared" si="26"/>
        <v>1</v>
      </c>
    </row>
    <row r="578" spans="1:5" x14ac:dyDescent="0.25">
      <c r="A578" s="13">
        <v>43969</v>
      </c>
      <c r="B578" s="12">
        <v>1.7</v>
      </c>
      <c r="C578">
        <f t="shared" si="24"/>
        <v>2020</v>
      </c>
      <c r="D578">
        <f t="shared" si="25"/>
        <v>2</v>
      </c>
      <c r="E578">
        <f t="shared" si="26"/>
        <v>1</v>
      </c>
    </row>
    <row r="579" spans="1:5" x14ac:dyDescent="0.25">
      <c r="A579" s="13">
        <v>43970</v>
      </c>
      <c r="B579" s="12">
        <v>1.63</v>
      </c>
      <c r="C579">
        <f t="shared" ref="C579:C642" si="27">YEAR(A579)</f>
        <v>2020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3">
        <v>43971</v>
      </c>
      <c r="B580" s="12">
        <v>1.7</v>
      </c>
      <c r="C580">
        <f t="shared" si="27"/>
        <v>2020</v>
      </c>
      <c r="D580">
        <f t="shared" si="28"/>
        <v>2</v>
      </c>
      <c r="E580">
        <f t="shared" si="29"/>
        <v>1</v>
      </c>
    </row>
    <row r="581" spans="1:5" x14ac:dyDescent="0.25">
      <c r="A581" s="13">
        <v>43972</v>
      </c>
      <c r="B581" s="12">
        <v>1.7</v>
      </c>
      <c r="C581">
        <f t="shared" si="27"/>
        <v>2020</v>
      </c>
      <c r="D581">
        <f t="shared" si="28"/>
        <v>2</v>
      </c>
      <c r="E581">
        <f t="shared" si="29"/>
        <v>1</v>
      </c>
    </row>
    <row r="582" spans="1:5" x14ac:dyDescent="0.25">
      <c r="A582" s="13">
        <v>43973</v>
      </c>
      <c r="B582" s="12">
        <v>1.69</v>
      </c>
      <c r="C582">
        <f t="shared" si="27"/>
        <v>2020</v>
      </c>
      <c r="D582">
        <f t="shared" si="28"/>
        <v>2</v>
      </c>
      <c r="E582">
        <f t="shared" si="29"/>
        <v>1</v>
      </c>
    </row>
    <row r="583" spans="1:5" x14ac:dyDescent="0.25">
      <c r="A583" s="13">
        <v>43977</v>
      </c>
      <c r="B583" s="12">
        <v>1.65</v>
      </c>
      <c r="C583">
        <f t="shared" si="27"/>
        <v>2020</v>
      </c>
      <c r="D583">
        <f t="shared" si="28"/>
        <v>2</v>
      </c>
      <c r="E583">
        <f t="shared" si="29"/>
        <v>1</v>
      </c>
    </row>
    <row r="584" spans="1:5" x14ac:dyDescent="0.25">
      <c r="A584" s="13">
        <v>43978</v>
      </c>
      <c r="B584" s="12">
        <v>1.66</v>
      </c>
      <c r="C584">
        <f t="shared" si="27"/>
        <v>2020</v>
      </c>
      <c r="D584">
        <f t="shared" si="28"/>
        <v>2</v>
      </c>
      <c r="E584">
        <f t="shared" si="29"/>
        <v>1</v>
      </c>
    </row>
    <row r="585" spans="1:5" x14ac:dyDescent="0.25">
      <c r="A585" s="13">
        <v>43979</v>
      </c>
      <c r="B585" s="12">
        <v>1.68</v>
      </c>
      <c r="C585">
        <f t="shared" si="27"/>
        <v>2020</v>
      </c>
      <c r="D585">
        <f t="shared" si="28"/>
        <v>2</v>
      </c>
      <c r="E585">
        <f t="shared" si="29"/>
        <v>1</v>
      </c>
    </row>
    <row r="586" spans="1:5" x14ac:dyDescent="0.25">
      <c r="A586" s="13">
        <v>43980</v>
      </c>
      <c r="B586" s="12">
        <v>1.7</v>
      </c>
      <c r="C586">
        <f t="shared" si="27"/>
        <v>2020</v>
      </c>
      <c r="D586">
        <f t="shared" si="28"/>
        <v>2</v>
      </c>
      <c r="E586">
        <f t="shared" si="29"/>
        <v>1</v>
      </c>
    </row>
    <row r="587" spans="1:5" x14ac:dyDescent="0.25">
      <c r="A587" s="13">
        <v>43983</v>
      </c>
      <c r="B587" s="12">
        <v>1.7</v>
      </c>
      <c r="C587">
        <f t="shared" si="27"/>
        <v>2020</v>
      </c>
      <c r="D587">
        <f t="shared" si="28"/>
        <v>2</v>
      </c>
      <c r="E587">
        <f t="shared" si="29"/>
        <v>1</v>
      </c>
    </row>
    <row r="588" spans="1:5" x14ac:dyDescent="0.25">
      <c r="A588" s="13">
        <v>43984</v>
      </c>
      <c r="B588" s="12">
        <v>1.66</v>
      </c>
      <c r="C588">
        <f t="shared" si="27"/>
        <v>2020</v>
      </c>
      <c r="D588">
        <f t="shared" si="28"/>
        <v>2</v>
      </c>
      <c r="E588">
        <f t="shared" si="29"/>
        <v>1</v>
      </c>
    </row>
    <row r="589" spans="1:5" x14ac:dyDescent="0.25">
      <c r="A589" s="13">
        <v>43985</v>
      </c>
      <c r="B589" s="12">
        <v>1.66</v>
      </c>
      <c r="C589">
        <f t="shared" si="27"/>
        <v>2020</v>
      </c>
      <c r="D589">
        <f t="shared" si="28"/>
        <v>2</v>
      </c>
      <c r="E589">
        <f t="shared" si="29"/>
        <v>1</v>
      </c>
    </row>
    <row r="590" spans="1:5" x14ac:dyDescent="0.25">
      <c r="A590" s="13">
        <v>43986</v>
      </c>
      <c r="B590" s="12">
        <v>1.77</v>
      </c>
      <c r="C590">
        <f t="shared" si="27"/>
        <v>2020</v>
      </c>
      <c r="D590">
        <f t="shared" si="28"/>
        <v>2</v>
      </c>
      <c r="E590">
        <f t="shared" si="29"/>
        <v>1</v>
      </c>
    </row>
    <row r="591" spans="1:5" x14ac:dyDescent="0.25">
      <c r="A591" s="13">
        <v>43987</v>
      </c>
      <c r="B591" s="12">
        <v>1.77</v>
      </c>
      <c r="C591">
        <f t="shared" si="27"/>
        <v>2020</v>
      </c>
      <c r="D591">
        <f t="shared" si="28"/>
        <v>2</v>
      </c>
      <c r="E591">
        <f t="shared" si="29"/>
        <v>1</v>
      </c>
    </row>
    <row r="592" spans="1:5" x14ac:dyDescent="0.25">
      <c r="A592" s="13">
        <v>43990</v>
      </c>
      <c r="B592" s="12">
        <v>1.75</v>
      </c>
      <c r="C592">
        <f t="shared" si="27"/>
        <v>2020</v>
      </c>
      <c r="D592">
        <f t="shared" si="28"/>
        <v>2</v>
      </c>
      <c r="E592">
        <f t="shared" si="29"/>
        <v>1</v>
      </c>
    </row>
    <row r="593" spans="1:5" x14ac:dyDescent="0.25">
      <c r="A593" s="13">
        <v>43991</v>
      </c>
      <c r="B593" s="12">
        <v>1.92</v>
      </c>
      <c r="C593">
        <f t="shared" si="27"/>
        <v>2020</v>
      </c>
      <c r="D593">
        <f t="shared" si="28"/>
        <v>2</v>
      </c>
      <c r="E593">
        <f t="shared" si="29"/>
        <v>1</v>
      </c>
    </row>
    <row r="594" spans="1:5" x14ac:dyDescent="0.25">
      <c r="A594" s="13">
        <v>43992</v>
      </c>
      <c r="B594" s="12">
        <v>1.86</v>
      </c>
      <c r="C594">
        <f t="shared" si="27"/>
        <v>2020</v>
      </c>
      <c r="D594">
        <f t="shared" si="28"/>
        <v>2</v>
      </c>
      <c r="E594">
        <f t="shared" si="29"/>
        <v>1</v>
      </c>
    </row>
    <row r="595" spans="1:5" x14ac:dyDescent="0.25">
      <c r="A595" s="13">
        <v>43993</v>
      </c>
      <c r="B595" s="12">
        <v>1.71</v>
      </c>
      <c r="C595">
        <f t="shared" si="27"/>
        <v>2020</v>
      </c>
      <c r="D595">
        <f t="shared" si="28"/>
        <v>2</v>
      </c>
      <c r="E595">
        <f t="shared" si="29"/>
        <v>1</v>
      </c>
    </row>
    <row r="596" spans="1:5" x14ac:dyDescent="0.25">
      <c r="A596" s="13">
        <v>43994</v>
      </c>
      <c r="B596" s="12">
        <v>1.6819999999999999</v>
      </c>
      <c r="C596">
        <f t="shared" si="27"/>
        <v>2020</v>
      </c>
      <c r="D596">
        <f t="shared" si="28"/>
        <v>2</v>
      </c>
      <c r="E596">
        <f t="shared" si="29"/>
        <v>1</v>
      </c>
    </row>
    <row r="597" spans="1:5" x14ac:dyDescent="0.25">
      <c r="A597" s="13">
        <v>43997</v>
      </c>
      <c r="B597" s="12">
        <v>2</v>
      </c>
      <c r="C597">
        <f t="shared" si="27"/>
        <v>2020</v>
      </c>
      <c r="D597">
        <f t="shared" si="28"/>
        <v>2</v>
      </c>
      <c r="E597">
        <f t="shared" si="29"/>
        <v>1</v>
      </c>
    </row>
    <row r="598" spans="1:5" x14ac:dyDescent="0.25">
      <c r="A598" s="13">
        <v>43998</v>
      </c>
      <c r="B598" s="12">
        <v>1.81</v>
      </c>
      <c r="C598">
        <f t="shared" si="27"/>
        <v>2020</v>
      </c>
      <c r="D598">
        <f t="shared" si="28"/>
        <v>2</v>
      </c>
      <c r="E598">
        <f t="shared" si="29"/>
        <v>1</v>
      </c>
    </row>
    <row r="599" spans="1:5" x14ac:dyDescent="0.25">
      <c r="A599" s="13">
        <v>43999</v>
      </c>
      <c r="B599" s="12">
        <v>1.8</v>
      </c>
      <c r="C599">
        <f t="shared" si="27"/>
        <v>2020</v>
      </c>
      <c r="D599">
        <f t="shared" si="28"/>
        <v>2</v>
      </c>
      <c r="E599">
        <f t="shared" si="29"/>
        <v>1</v>
      </c>
    </row>
    <row r="600" spans="1:5" x14ac:dyDescent="0.25">
      <c r="A600" s="13">
        <v>44000</v>
      </c>
      <c r="B600" s="12">
        <v>1.79</v>
      </c>
      <c r="C600">
        <f t="shared" si="27"/>
        <v>2020</v>
      </c>
      <c r="D600">
        <f t="shared" si="28"/>
        <v>2</v>
      </c>
      <c r="E600">
        <f t="shared" si="29"/>
        <v>1</v>
      </c>
    </row>
    <row r="601" spans="1:5" x14ac:dyDescent="0.25">
      <c r="A601" s="13">
        <v>44001</v>
      </c>
      <c r="B601" s="12">
        <v>1.99</v>
      </c>
      <c r="C601">
        <f t="shared" si="27"/>
        <v>2020</v>
      </c>
      <c r="D601">
        <f t="shared" si="28"/>
        <v>2</v>
      </c>
      <c r="E601">
        <f t="shared" si="29"/>
        <v>1</v>
      </c>
    </row>
    <row r="602" spans="1:5" x14ac:dyDescent="0.25">
      <c r="A602" s="13">
        <v>44004</v>
      </c>
      <c r="B602" s="12">
        <v>2.19</v>
      </c>
      <c r="C602">
        <f t="shared" si="27"/>
        <v>2020</v>
      </c>
      <c r="D602">
        <f t="shared" si="28"/>
        <v>2</v>
      </c>
      <c r="E602">
        <f t="shared" si="29"/>
        <v>1</v>
      </c>
    </row>
    <row r="603" spans="1:5" x14ac:dyDescent="0.25">
      <c r="A603" s="13">
        <v>44005</v>
      </c>
      <c r="B603" s="12">
        <v>2.14</v>
      </c>
      <c r="C603">
        <f t="shared" si="27"/>
        <v>2020</v>
      </c>
      <c r="D603">
        <f t="shared" si="28"/>
        <v>2</v>
      </c>
      <c r="E603">
        <f t="shared" si="29"/>
        <v>1</v>
      </c>
    </row>
    <row r="604" spans="1:5" x14ac:dyDescent="0.25">
      <c r="A604" s="13">
        <v>44006</v>
      </c>
      <c r="B604" s="12">
        <v>2.0099999999999998</v>
      </c>
      <c r="C604">
        <f t="shared" si="27"/>
        <v>2020</v>
      </c>
      <c r="D604">
        <f t="shared" si="28"/>
        <v>2</v>
      </c>
      <c r="E604">
        <f t="shared" si="29"/>
        <v>1</v>
      </c>
    </row>
    <row r="605" spans="1:5" x14ac:dyDescent="0.25">
      <c r="A605" s="13">
        <v>44007</v>
      </c>
      <c r="B605" s="12">
        <v>2.08</v>
      </c>
      <c r="C605">
        <f t="shared" si="27"/>
        <v>2020</v>
      </c>
      <c r="D605">
        <f t="shared" si="28"/>
        <v>2</v>
      </c>
      <c r="E605">
        <f t="shared" si="29"/>
        <v>1</v>
      </c>
    </row>
    <row r="606" spans="1:5" x14ac:dyDescent="0.25">
      <c r="A606" s="13">
        <v>44008</v>
      </c>
      <c r="B606" s="12">
        <v>2</v>
      </c>
      <c r="C606">
        <f t="shared" si="27"/>
        <v>2020</v>
      </c>
      <c r="D606">
        <f t="shared" si="28"/>
        <v>2</v>
      </c>
      <c r="E606">
        <f t="shared" si="29"/>
        <v>1</v>
      </c>
    </row>
    <row r="607" spans="1:5" x14ac:dyDescent="0.25">
      <c r="A607" s="13">
        <v>44011</v>
      </c>
      <c r="B607" s="12">
        <v>1.95</v>
      </c>
      <c r="C607">
        <f t="shared" si="27"/>
        <v>2020</v>
      </c>
      <c r="D607">
        <f t="shared" si="28"/>
        <v>2</v>
      </c>
      <c r="E607">
        <f t="shared" si="29"/>
        <v>1</v>
      </c>
    </row>
    <row r="608" spans="1:5" x14ac:dyDescent="0.25">
      <c r="A608" s="13">
        <v>44012</v>
      </c>
      <c r="B608" s="12">
        <v>1.97</v>
      </c>
      <c r="C608">
        <f t="shared" si="27"/>
        <v>2020</v>
      </c>
      <c r="D608">
        <f t="shared" si="28"/>
        <v>2</v>
      </c>
      <c r="E608">
        <f t="shared" si="29"/>
        <v>1</v>
      </c>
    </row>
    <row r="609" spans="1:5" x14ac:dyDescent="0.25">
      <c r="A609" s="13">
        <v>44013</v>
      </c>
      <c r="B609" s="12">
        <v>2</v>
      </c>
      <c r="C609">
        <f t="shared" si="27"/>
        <v>2020</v>
      </c>
      <c r="D609">
        <f t="shared" si="28"/>
        <v>3</v>
      </c>
      <c r="E609">
        <f t="shared" si="29"/>
        <v>2</v>
      </c>
    </row>
    <row r="610" spans="1:5" x14ac:dyDescent="0.25">
      <c r="A610" s="13">
        <v>44014</v>
      </c>
      <c r="B610" s="12">
        <v>2</v>
      </c>
      <c r="C610">
        <f t="shared" si="27"/>
        <v>2020</v>
      </c>
      <c r="D610">
        <f t="shared" si="28"/>
        <v>3</v>
      </c>
      <c r="E610">
        <f t="shared" si="29"/>
        <v>2</v>
      </c>
    </row>
    <row r="611" spans="1:5" x14ac:dyDescent="0.25">
      <c r="A611" s="13">
        <v>44018</v>
      </c>
      <c r="B611" s="12">
        <v>2.09</v>
      </c>
      <c r="C611">
        <f t="shared" si="27"/>
        <v>2020</v>
      </c>
      <c r="D611">
        <f t="shared" si="28"/>
        <v>3</v>
      </c>
      <c r="E611">
        <f t="shared" si="29"/>
        <v>2</v>
      </c>
    </row>
    <row r="612" spans="1:5" x14ac:dyDescent="0.25">
      <c r="A612" s="13">
        <v>44019</v>
      </c>
      <c r="B612" s="12">
        <v>2</v>
      </c>
      <c r="C612">
        <f t="shared" si="27"/>
        <v>2020</v>
      </c>
      <c r="D612">
        <f t="shared" si="28"/>
        <v>3</v>
      </c>
      <c r="E612">
        <f t="shared" si="29"/>
        <v>2</v>
      </c>
    </row>
    <row r="613" spans="1:5" x14ac:dyDescent="0.25">
      <c r="A613" s="13">
        <v>44020</v>
      </c>
      <c r="B613" s="12">
        <v>2</v>
      </c>
      <c r="C613">
        <f t="shared" si="27"/>
        <v>2020</v>
      </c>
      <c r="D613">
        <f t="shared" si="28"/>
        <v>3</v>
      </c>
      <c r="E613">
        <f t="shared" si="29"/>
        <v>2</v>
      </c>
    </row>
    <row r="614" spans="1:5" x14ac:dyDescent="0.25">
      <c r="A614" s="13">
        <v>44021</v>
      </c>
      <c r="B614" s="12">
        <v>1.9259999999999999</v>
      </c>
      <c r="C614">
        <f t="shared" si="27"/>
        <v>2020</v>
      </c>
      <c r="D614">
        <f t="shared" si="28"/>
        <v>3</v>
      </c>
      <c r="E614">
        <f t="shared" si="29"/>
        <v>2</v>
      </c>
    </row>
    <row r="615" spans="1:5" x14ac:dyDescent="0.25">
      <c r="A615" s="13">
        <v>44022</v>
      </c>
      <c r="B615" s="12">
        <v>1.95</v>
      </c>
      <c r="C615">
        <f t="shared" si="27"/>
        <v>2020</v>
      </c>
      <c r="D615">
        <f t="shared" si="28"/>
        <v>3</v>
      </c>
      <c r="E615">
        <f t="shared" si="29"/>
        <v>2</v>
      </c>
    </row>
    <row r="616" spans="1:5" x14ac:dyDescent="0.25">
      <c r="A616" s="13">
        <v>44025</v>
      </c>
      <c r="B616" s="12">
        <v>2.38</v>
      </c>
      <c r="C616">
        <f t="shared" si="27"/>
        <v>2020</v>
      </c>
      <c r="D616">
        <f t="shared" si="28"/>
        <v>3</v>
      </c>
      <c r="E616">
        <f t="shared" si="29"/>
        <v>2</v>
      </c>
    </row>
    <row r="617" spans="1:5" x14ac:dyDescent="0.25">
      <c r="A617" s="13">
        <v>44026</v>
      </c>
      <c r="B617" s="12">
        <v>2.2799999999999998</v>
      </c>
      <c r="C617">
        <f t="shared" si="27"/>
        <v>2020</v>
      </c>
      <c r="D617">
        <f t="shared" si="28"/>
        <v>3</v>
      </c>
      <c r="E617">
        <f t="shared" si="29"/>
        <v>2</v>
      </c>
    </row>
    <row r="618" spans="1:5" x14ac:dyDescent="0.25">
      <c r="A618" s="13">
        <v>44027</v>
      </c>
      <c r="B618" s="12">
        <v>2.37</v>
      </c>
      <c r="C618">
        <f t="shared" si="27"/>
        <v>2020</v>
      </c>
      <c r="D618">
        <f t="shared" si="28"/>
        <v>3</v>
      </c>
      <c r="E618">
        <f t="shared" si="29"/>
        <v>2</v>
      </c>
    </row>
    <row r="619" spans="1:5" x14ac:dyDescent="0.25">
      <c r="A619" s="13">
        <v>44028</v>
      </c>
      <c r="B619" s="12">
        <v>2.4300000000000002</v>
      </c>
      <c r="C619">
        <f t="shared" si="27"/>
        <v>2020</v>
      </c>
      <c r="D619">
        <f t="shared" si="28"/>
        <v>3</v>
      </c>
      <c r="E619">
        <f t="shared" si="29"/>
        <v>2</v>
      </c>
    </row>
    <row r="620" spans="1:5" x14ac:dyDescent="0.25">
      <c r="A620" s="13">
        <v>44029</v>
      </c>
      <c r="B620" s="12">
        <v>2.57</v>
      </c>
      <c r="C620">
        <f t="shared" si="27"/>
        <v>2020</v>
      </c>
      <c r="D620">
        <f t="shared" si="28"/>
        <v>3</v>
      </c>
      <c r="E620">
        <f t="shared" si="29"/>
        <v>2</v>
      </c>
    </row>
    <row r="621" spans="1:5" x14ac:dyDescent="0.25">
      <c r="A621" s="13">
        <v>44032</v>
      </c>
      <c r="B621" s="12">
        <v>2.41</v>
      </c>
      <c r="C621">
        <f t="shared" si="27"/>
        <v>2020</v>
      </c>
      <c r="D621">
        <f t="shared" si="28"/>
        <v>3</v>
      </c>
      <c r="E621">
        <f t="shared" si="29"/>
        <v>2</v>
      </c>
    </row>
    <row r="622" spans="1:5" x14ac:dyDescent="0.25">
      <c r="A622" s="13">
        <v>44033</v>
      </c>
      <c r="B622" s="12">
        <v>2.38</v>
      </c>
      <c r="C622">
        <f t="shared" si="27"/>
        <v>2020</v>
      </c>
      <c r="D622">
        <f t="shared" si="28"/>
        <v>3</v>
      </c>
      <c r="E622">
        <f t="shared" si="29"/>
        <v>2</v>
      </c>
    </row>
    <row r="623" spans="1:5" x14ac:dyDescent="0.25">
      <c r="A623" s="13">
        <v>44034</v>
      </c>
      <c r="B623" s="12">
        <v>2.25</v>
      </c>
      <c r="C623">
        <f t="shared" si="27"/>
        <v>2020</v>
      </c>
      <c r="D623">
        <f t="shared" si="28"/>
        <v>3</v>
      </c>
      <c r="E623">
        <f t="shared" si="29"/>
        <v>2</v>
      </c>
    </row>
    <row r="624" spans="1:5" x14ac:dyDescent="0.25">
      <c r="A624" s="13">
        <v>44035</v>
      </c>
      <c r="B624" s="12">
        <v>2.2200000000000002</v>
      </c>
      <c r="C624">
        <f t="shared" si="27"/>
        <v>2020</v>
      </c>
      <c r="D624">
        <f t="shared" si="28"/>
        <v>3</v>
      </c>
      <c r="E624">
        <f t="shared" si="29"/>
        <v>2</v>
      </c>
    </row>
    <row r="625" spans="1:5" x14ac:dyDescent="0.25">
      <c r="A625" s="13">
        <v>44036</v>
      </c>
      <c r="B625" s="12">
        <v>2.2000000000000002</v>
      </c>
      <c r="C625">
        <f t="shared" si="27"/>
        <v>2020</v>
      </c>
      <c r="D625">
        <f t="shared" si="28"/>
        <v>3</v>
      </c>
      <c r="E625">
        <f t="shared" si="29"/>
        <v>2</v>
      </c>
    </row>
    <row r="626" spans="1:5" x14ac:dyDescent="0.25">
      <c r="A626" s="13">
        <v>44039</v>
      </c>
      <c r="B626" s="12">
        <v>2.17</v>
      </c>
      <c r="C626">
        <f t="shared" si="27"/>
        <v>2020</v>
      </c>
      <c r="D626">
        <f t="shared" si="28"/>
        <v>3</v>
      </c>
      <c r="E626">
        <f t="shared" si="29"/>
        <v>2</v>
      </c>
    </row>
    <row r="627" spans="1:5" x14ac:dyDescent="0.25">
      <c r="A627" s="13">
        <v>44040</v>
      </c>
      <c r="B627" s="12">
        <v>2.12</v>
      </c>
      <c r="C627">
        <f t="shared" si="27"/>
        <v>2020</v>
      </c>
      <c r="D627">
        <f t="shared" si="28"/>
        <v>3</v>
      </c>
      <c r="E627">
        <f t="shared" si="29"/>
        <v>2</v>
      </c>
    </row>
    <row r="628" spans="1:5" x14ac:dyDescent="0.25">
      <c r="A628" s="13">
        <v>44041</v>
      </c>
      <c r="B628" s="12">
        <v>2.13</v>
      </c>
      <c r="C628">
        <f t="shared" si="27"/>
        <v>2020</v>
      </c>
      <c r="D628">
        <f t="shared" si="28"/>
        <v>3</v>
      </c>
      <c r="E628">
        <f t="shared" si="29"/>
        <v>2</v>
      </c>
    </row>
    <row r="629" spans="1:5" x14ac:dyDescent="0.25">
      <c r="A629" s="13">
        <v>44042</v>
      </c>
      <c r="B629" s="12">
        <v>2.25</v>
      </c>
      <c r="C629">
        <f t="shared" si="27"/>
        <v>2020</v>
      </c>
      <c r="D629">
        <f t="shared" si="28"/>
        <v>3</v>
      </c>
      <c r="E629">
        <f t="shared" si="29"/>
        <v>2</v>
      </c>
    </row>
    <row r="630" spans="1:5" x14ac:dyDescent="0.25">
      <c r="A630" s="13">
        <v>44043</v>
      </c>
      <c r="B630" s="12">
        <v>2.16</v>
      </c>
      <c r="C630">
        <f t="shared" si="27"/>
        <v>2020</v>
      </c>
      <c r="D630">
        <f t="shared" si="28"/>
        <v>3</v>
      </c>
      <c r="E630">
        <f t="shared" si="29"/>
        <v>2</v>
      </c>
    </row>
    <row r="631" spans="1:5" x14ac:dyDescent="0.25">
      <c r="A631" s="13">
        <v>44046</v>
      </c>
      <c r="B631" s="12">
        <v>2.48</v>
      </c>
      <c r="C631">
        <f t="shared" si="27"/>
        <v>2020</v>
      </c>
      <c r="D631">
        <f t="shared" si="28"/>
        <v>3</v>
      </c>
      <c r="E631">
        <f t="shared" si="29"/>
        <v>2</v>
      </c>
    </row>
    <row r="632" spans="1:5" x14ac:dyDescent="0.25">
      <c r="A632" s="13">
        <v>44047</v>
      </c>
      <c r="B632" s="12">
        <v>2.96</v>
      </c>
      <c r="C632">
        <f t="shared" si="27"/>
        <v>2020</v>
      </c>
      <c r="D632">
        <f t="shared" si="28"/>
        <v>3</v>
      </c>
      <c r="E632">
        <f t="shared" si="29"/>
        <v>2</v>
      </c>
    </row>
    <row r="633" spans="1:5" x14ac:dyDescent="0.25">
      <c r="A633" s="13">
        <v>44048</v>
      </c>
      <c r="B633" s="12">
        <v>2.89</v>
      </c>
      <c r="C633">
        <f t="shared" si="27"/>
        <v>2020</v>
      </c>
      <c r="D633">
        <f t="shared" si="28"/>
        <v>3</v>
      </c>
      <c r="E633">
        <f t="shared" si="29"/>
        <v>2</v>
      </c>
    </row>
    <row r="634" spans="1:5" x14ac:dyDescent="0.25">
      <c r="A634" s="13">
        <v>44049</v>
      </c>
      <c r="B634" s="12">
        <v>2.77</v>
      </c>
      <c r="C634">
        <f t="shared" si="27"/>
        <v>2020</v>
      </c>
      <c r="D634">
        <f t="shared" si="28"/>
        <v>3</v>
      </c>
      <c r="E634">
        <f t="shared" si="29"/>
        <v>2</v>
      </c>
    </row>
    <row r="635" spans="1:5" x14ac:dyDescent="0.25">
      <c r="A635" s="13">
        <v>44050</v>
      </c>
      <c r="B635" s="12">
        <v>2.69</v>
      </c>
      <c r="C635">
        <f t="shared" si="27"/>
        <v>2020</v>
      </c>
      <c r="D635">
        <f t="shared" si="28"/>
        <v>3</v>
      </c>
      <c r="E635">
        <f t="shared" si="29"/>
        <v>2</v>
      </c>
    </row>
    <row r="636" spans="1:5" x14ac:dyDescent="0.25">
      <c r="A636" s="13">
        <v>44053</v>
      </c>
      <c r="B636" s="12">
        <v>2.5</v>
      </c>
      <c r="C636">
        <f t="shared" si="27"/>
        <v>2020</v>
      </c>
      <c r="D636">
        <f t="shared" si="28"/>
        <v>3</v>
      </c>
      <c r="E636">
        <f t="shared" si="29"/>
        <v>2</v>
      </c>
    </row>
    <row r="637" spans="1:5" x14ac:dyDescent="0.25">
      <c r="A637" s="13">
        <v>44054</v>
      </c>
      <c r="B637" s="12">
        <v>2.2200000000000002</v>
      </c>
      <c r="C637">
        <f t="shared" si="27"/>
        <v>2020</v>
      </c>
      <c r="D637">
        <f t="shared" si="28"/>
        <v>3</v>
      </c>
      <c r="E637">
        <f t="shared" si="29"/>
        <v>2</v>
      </c>
    </row>
    <row r="638" spans="1:5" x14ac:dyDescent="0.25">
      <c r="A638" s="13">
        <v>44055</v>
      </c>
      <c r="B638" s="12">
        <v>2.2999999999999998</v>
      </c>
      <c r="C638">
        <f t="shared" si="27"/>
        <v>2020</v>
      </c>
      <c r="D638">
        <f t="shared" si="28"/>
        <v>3</v>
      </c>
      <c r="E638">
        <f t="shared" si="29"/>
        <v>2</v>
      </c>
    </row>
    <row r="639" spans="1:5" x14ac:dyDescent="0.25">
      <c r="A639" s="13">
        <v>44056</v>
      </c>
      <c r="B639" s="12">
        <v>2.31</v>
      </c>
      <c r="C639">
        <f t="shared" si="27"/>
        <v>2020</v>
      </c>
      <c r="D639">
        <f t="shared" si="28"/>
        <v>3</v>
      </c>
      <c r="E639">
        <f t="shared" si="29"/>
        <v>2</v>
      </c>
    </row>
    <row r="640" spans="1:5" x14ac:dyDescent="0.25">
      <c r="A640" s="13">
        <v>44057</v>
      </c>
      <c r="B640" s="12">
        <v>2.34</v>
      </c>
      <c r="C640">
        <f t="shared" si="27"/>
        <v>2020</v>
      </c>
      <c r="D640">
        <f t="shared" si="28"/>
        <v>3</v>
      </c>
      <c r="E640">
        <f t="shared" si="29"/>
        <v>2</v>
      </c>
    </row>
    <row r="641" spans="1:5" x14ac:dyDescent="0.25">
      <c r="A641" s="13">
        <v>44060</v>
      </c>
      <c r="B641" s="12">
        <v>2.29</v>
      </c>
      <c r="C641">
        <f t="shared" si="27"/>
        <v>2020</v>
      </c>
      <c r="D641">
        <f t="shared" si="28"/>
        <v>3</v>
      </c>
      <c r="E641">
        <f t="shared" si="29"/>
        <v>2</v>
      </c>
    </row>
    <row r="642" spans="1:5" x14ac:dyDescent="0.25">
      <c r="A642" s="13">
        <v>44061</v>
      </c>
      <c r="B642" s="12">
        <v>2.2799999999999998</v>
      </c>
      <c r="C642">
        <f t="shared" si="27"/>
        <v>2020</v>
      </c>
      <c r="D642">
        <f t="shared" si="28"/>
        <v>3</v>
      </c>
      <c r="E642">
        <f t="shared" si="29"/>
        <v>2</v>
      </c>
    </row>
    <row r="643" spans="1:5" x14ac:dyDescent="0.25">
      <c r="A643" s="13">
        <v>44062</v>
      </c>
      <c r="B643" s="12">
        <v>2.34</v>
      </c>
      <c r="C643">
        <f t="shared" ref="C643:C706" si="30">YEAR(A643)</f>
        <v>2020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3">
        <v>44063</v>
      </c>
      <c r="B644" s="12">
        <v>2.44</v>
      </c>
      <c r="C644">
        <f t="shared" si="30"/>
        <v>2020</v>
      </c>
      <c r="D644">
        <f t="shared" si="31"/>
        <v>3</v>
      </c>
      <c r="E644">
        <f t="shared" si="32"/>
        <v>2</v>
      </c>
    </row>
    <row r="645" spans="1:5" x14ac:dyDescent="0.25">
      <c r="A645" s="13">
        <v>44064</v>
      </c>
      <c r="B645" s="12">
        <v>2.48</v>
      </c>
      <c r="C645">
        <f t="shared" si="30"/>
        <v>2020</v>
      </c>
      <c r="D645">
        <f t="shared" si="31"/>
        <v>3</v>
      </c>
      <c r="E645">
        <f t="shared" si="32"/>
        <v>2</v>
      </c>
    </row>
    <row r="646" spans="1:5" x14ac:dyDescent="0.25">
      <c r="A646" s="13">
        <v>44067</v>
      </c>
      <c r="B646" s="12">
        <v>2.34</v>
      </c>
      <c r="C646">
        <f t="shared" si="30"/>
        <v>2020</v>
      </c>
      <c r="D646">
        <f t="shared" si="31"/>
        <v>3</v>
      </c>
      <c r="E646">
        <f t="shared" si="32"/>
        <v>2</v>
      </c>
    </row>
    <row r="647" spans="1:5" x14ac:dyDescent="0.25">
      <c r="A647" s="13">
        <v>44068</v>
      </c>
      <c r="B647" s="12">
        <v>2.8</v>
      </c>
      <c r="C647">
        <f t="shared" si="30"/>
        <v>2020</v>
      </c>
      <c r="D647">
        <f t="shared" si="31"/>
        <v>3</v>
      </c>
      <c r="E647">
        <f t="shared" si="32"/>
        <v>2</v>
      </c>
    </row>
    <row r="648" spans="1:5" x14ac:dyDescent="0.25">
      <c r="A648" s="13">
        <v>44069</v>
      </c>
      <c r="B648" s="12">
        <v>2.56</v>
      </c>
      <c r="C648">
        <f t="shared" si="30"/>
        <v>2020</v>
      </c>
      <c r="D648">
        <f t="shared" si="31"/>
        <v>3</v>
      </c>
      <c r="E648">
        <f t="shared" si="32"/>
        <v>2</v>
      </c>
    </row>
    <row r="649" spans="1:5" x14ac:dyDescent="0.25">
      <c r="A649" s="13">
        <v>44070</v>
      </c>
      <c r="B649" s="12">
        <v>2.52</v>
      </c>
      <c r="C649">
        <f t="shared" si="30"/>
        <v>2020</v>
      </c>
      <c r="D649">
        <f t="shared" si="31"/>
        <v>3</v>
      </c>
      <c r="E649">
        <f t="shared" si="32"/>
        <v>2</v>
      </c>
    </row>
    <row r="650" spans="1:5" x14ac:dyDescent="0.25">
      <c r="A650" s="13">
        <v>44071</v>
      </c>
      <c r="B650" s="12">
        <v>2.6</v>
      </c>
      <c r="C650">
        <f t="shared" si="30"/>
        <v>2020</v>
      </c>
      <c r="D650">
        <f t="shared" si="31"/>
        <v>3</v>
      </c>
      <c r="E650">
        <f t="shared" si="32"/>
        <v>2</v>
      </c>
    </row>
    <row r="651" spans="1:5" x14ac:dyDescent="0.25">
      <c r="A651" s="13">
        <v>44074</v>
      </c>
      <c r="B651" s="12">
        <v>2.54</v>
      </c>
      <c r="C651">
        <f t="shared" si="30"/>
        <v>2020</v>
      </c>
      <c r="D651">
        <f t="shared" si="31"/>
        <v>3</v>
      </c>
      <c r="E651">
        <f t="shared" si="32"/>
        <v>2</v>
      </c>
    </row>
    <row r="652" spans="1:5" x14ac:dyDescent="0.25">
      <c r="A652" s="13">
        <v>44075</v>
      </c>
      <c r="B652" s="12">
        <v>2.73</v>
      </c>
      <c r="C652">
        <f t="shared" si="30"/>
        <v>2020</v>
      </c>
      <c r="D652">
        <f t="shared" si="31"/>
        <v>3</v>
      </c>
      <c r="E652">
        <f t="shared" si="32"/>
        <v>2</v>
      </c>
    </row>
    <row r="653" spans="1:5" x14ac:dyDescent="0.25">
      <c r="A653" s="13">
        <v>44076</v>
      </c>
      <c r="B653" s="12">
        <v>2.68</v>
      </c>
      <c r="C653">
        <f t="shared" si="30"/>
        <v>2020</v>
      </c>
      <c r="D653">
        <f t="shared" si="31"/>
        <v>3</v>
      </c>
      <c r="E653">
        <f t="shared" si="32"/>
        <v>2</v>
      </c>
    </row>
    <row r="654" spans="1:5" x14ac:dyDescent="0.25">
      <c r="A654" s="13">
        <v>44077</v>
      </c>
      <c r="B654" s="12">
        <v>2.39</v>
      </c>
      <c r="C654">
        <f t="shared" si="30"/>
        <v>2020</v>
      </c>
      <c r="D654">
        <f t="shared" si="31"/>
        <v>3</v>
      </c>
      <c r="E654">
        <f t="shared" si="32"/>
        <v>2</v>
      </c>
    </row>
    <row r="655" spans="1:5" x14ac:dyDescent="0.25">
      <c r="A655" s="13">
        <v>44078</v>
      </c>
      <c r="B655" s="12">
        <v>2.44</v>
      </c>
      <c r="C655">
        <f t="shared" si="30"/>
        <v>2020</v>
      </c>
      <c r="D655">
        <f t="shared" si="31"/>
        <v>3</v>
      </c>
      <c r="E655">
        <f t="shared" si="32"/>
        <v>2</v>
      </c>
    </row>
    <row r="656" spans="1:5" x14ac:dyDescent="0.25">
      <c r="A656" s="13">
        <v>44082</v>
      </c>
      <c r="B656" s="12">
        <v>2.46</v>
      </c>
      <c r="C656">
        <f t="shared" si="30"/>
        <v>2020</v>
      </c>
      <c r="D656">
        <f t="shared" si="31"/>
        <v>3</v>
      </c>
      <c r="E656">
        <f t="shared" si="32"/>
        <v>2</v>
      </c>
    </row>
    <row r="657" spans="1:5" x14ac:dyDescent="0.25">
      <c r="A657" s="13">
        <v>44083</v>
      </c>
      <c r="B657" s="12">
        <v>2.4500000000000002</v>
      </c>
      <c r="C657">
        <f t="shared" si="30"/>
        <v>2020</v>
      </c>
      <c r="D657">
        <f t="shared" si="31"/>
        <v>3</v>
      </c>
      <c r="E657">
        <f t="shared" si="32"/>
        <v>2</v>
      </c>
    </row>
    <row r="658" spans="1:5" x14ac:dyDescent="0.25">
      <c r="A658" s="13">
        <v>44084</v>
      </c>
      <c r="B658" s="12">
        <v>2.3199999999999998</v>
      </c>
      <c r="C658">
        <f t="shared" si="30"/>
        <v>2020</v>
      </c>
      <c r="D658">
        <f t="shared" si="31"/>
        <v>3</v>
      </c>
      <c r="E658">
        <f t="shared" si="32"/>
        <v>2</v>
      </c>
    </row>
    <row r="659" spans="1:5" x14ac:dyDescent="0.25">
      <c r="A659" s="13">
        <v>44085</v>
      </c>
      <c r="B659" s="12">
        <v>2.29</v>
      </c>
      <c r="C659">
        <f t="shared" si="30"/>
        <v>2020</v>
      </c>
      <c r="D659">
        <f t="shared" si="31"/>
        <v>3</v>
      </c>
      <c r="E659">
        <f t="shared" si="32"/>
        <v>2</v>
      </c>
    </row>
    <row r="660" spans="1:5" x14ac:dyDescent="0.25">
      <c r="A660" s="13">
        <v>44088</v>
      </c>
      <c r="B660" s="12">
        <v>2.2999999999999998</v>
      </c>
      <c r="C660">
        <f t="shared" si="30"/>
        <v>2020</v>
      </c>
      <c r="D660">
        <f t="shared" si="31"/>
        <v>3</v>
      </c>
      <c r="E660">
        <f t="shared" si="32"/>
        <v>2</v>
      </c>
    </row>
    <row r="661" spans="1:5" x14ac:dyDescent="0.25">
      <c r="A661" s="13">
        <v>44089</v>
      </c>
      <c r="B661" s="12">
        <v>2.2599999999999998</v>
      </c>
      <c r="C661">
        <f t="shared" si="30"/>
        <v>2020</v>
      </c>
      <c r="D661">
        <f t="shared" si="31"/>
        <v>3</v>
      </c>
      <c r="E661">
        <f t="shared" si="32"/>
        <v>2</v>
      </c>
    </row>
    <row r="662" spans="1:5" x14ac:dyDescent="0.25">
      <c r="A662" s="13">
        <v>44090</v>
      </c>
      <c r="B662" s="12">
        <v>2.31</v>
      </c>
      <c r="C662">
        <f t="shared" si="30"/>
        <v>2020</v>
      </c>
      <c r="D662">
        <f t="shared" si="31"/>
        <v>3</v>
      </c>
      <c r="E662">
        <f t="shared" si="32"/>
        <v>2</v>
      </c>
    </row>
    <row r="663" spans="1:5" x14ac:dyDescent="0.25">
      <c r="A663" s="13">
        <v>44091</v>
      </c>
      <c r="B663" s="12">
        <v>2.35</v>
      </c>
      <c r="C663">
        <f t="shared" si="30"/>
        <v>2020</v>
      </c>
      <c r="D663">
        <f t="shared" si="31"/>
        <v>3</v>
      </c>
      <c r="E663">
        <f t="shared" si="32"/>
        <v>2</v>
      </c>
    </row>
    <row r="664" spans="1:5" x14ac:dyDescent="0.25">
      <c r="A664" s="13">
        <v>44092</v>
      </c>
      <c r="B664" s="12">
        <v>2.2799999999999998</v>
      </c>
      <c r="C664">
        <f t="shared" si="30"/>
        <v>2020</v>
      </c>
      <c r="D664">
        <f t="shared" si="31"/>
        <v>3</v>
      </c>
      <c r="E664">
        <f t="shared" si="32"/>
        <v>2</v>
      </c>
    </row>
    <row r="665" spans="1:5" x14ac:dyDescent="0.25">
      <c r="A665" s="13">
        <v>44095</v>
      </c>
      <c r="B665" s="12">
        <v>2.25</v>
      </c>
      <c r="C665">
        <f t="shared" si="30"/>
        <v>2020</v>
      </c>
      <c r="D665">
        <f t="shared" si="31"/>
        <v>3</v>
      </c>
      <c r="E665">
        <f t="shared" si="32"/>
        <v>2</v>
      </c>
    </row>
    <row r="666" spans="1:5" x14ac:dyDescent="0.25">
      <c r="A666" s="13">
        <v>44096</v>
      </c>
      <c r="B666" s="12">
        <v>2.21</v>
      </c>
      <c r="C666">
        <f t="shared" si="30"/>
        <v>2020</v>
      </c>
      <c r="D666">
        <f t="shared" si="31"/>
        <v>3</v>
      </c>
      <c r="E666">
        <f t="shared" si="32"/>
        <v>2</v>
      </c>
    </row>
    <row r="667" spans="1:5" x14ac:dyDescent="0.25">
      <c r="A667" s="13">
        <v>44097</v>
      </c>
      <c r="B667" s="12">
        <v>2.1800000000000002</v>
      </c>
      <c r="C667">
        <f t="shared" si="30"/>
        <v>2020</v>
      </c>
      <c r="D667">
        <f t="shared" si="31"/>
        <v>3</v>
      </c>
      <c r="E667">
        <f t="shared" si="32"/>
        <v>2</v>
      </c>
    </row>
    <row r="668" spans="1:5" x14ac:dyDescent="0.25">
      <c r="A668" s="13">
        <v>44098</v>
      </c>
      <c r="B668" s="12">
        <v>2.1</v>
      </c>
      <c r="C668">
        <f t="shared" si="30"/>
        <v>2020</v>
      </c>
      <c r="D668">
        <f t="shared" si="31"/>
        <v>3</v>
      </c>
      <c r="E668">
        <f t="shared" si="32"/>
        <v>2</v>
      </c>
    </row>
    <row r="669" spans="1:5" x14ac:dyDescent="0.25">
      <c r="A669" s="13">
        <v>44099</v>
      </c>
      <c r="B669" s="12">
        <v>2.14</v>
      </c>
      <c r="C669">
        <f t="shared" si="30"/>
        <v>2020</v>
      </c>
      <c r="D669">
        <f t="shared" si="31"/>
        <v>3</v>
      </c>
      <c r="E669">
        <f t="shared" si="32"/>
        <v>2</v>
      </c>
    </row>
    <row r="670" spans="1:5" x14ac:dyDescent="0.25">
      <c r="A670" s="13">
        <v>44102</v>
      </c>
      <c r="B670" s="12">
        <v>2.21</v>
      </c>
      <c r="C670">
        <f t="shared" si="30"/>
        <v>2020</v>
      </c>
      <c r="D670">
        <f t="shared" si="31"/>
        <v>3</v>
      </c>
      <c r="E670">
        <f t="shared" si="32"/>
        <v>2</v>
      </c>
    </row>
    <row r="671" spans="1:5" x14ac:dyDescent="0.25">
      <c r="A671" s="13">
        <v>44103</v>
      </c>
      <c r="B671" s="12">
        <v>2.13</v>
      </c>
      <c r="C671">
        <f t="shared" si="30"/>
        <v>2020</v>
      </c>
      <c r="D671">
        <f t="shared" si="31"/>
        <v>3</v>
      </c>
      <c r="E671">
        <f t="shared" si="32"/>
        <v>2</v>
      </c>
    </row>
    <row r="672" spans="1:5" x14ac:dyDescent="0.25">
      <c r="A672" s="13">
        <v>44104</v>
      </c>
      <c r="B672" s="12">
        <v>2.1</v>
      </c>
      <c r="C672">
        <f t="shared" si="30"/>
        <v>2020</v>
      </c>
      <c r="D672">
        <f t="shared" si="31"/>
        <v>3</v>
      </c>
      <c r="E672">
        <f t="shared" si="32"/>
        <v>2</v>
      </c>
    </row>
    <row r="673" spans="1:5" x14ac:dyDescent="0.25">
      <c r="A673" s="13">
        <v>44105</v>
      </c>
      <c r="B673" s="12">
        <v>2.14</v>
      </c>
      <c r="C673">
        <f t="shared" si="30"/>
        <v>2020</v>
      </c>
      <c r="D673">
        <f t="shared" si="31"/>
        <v>4</v>
      </c>
      <c r="E673">
        <f t="shared" si="32"/>
        <v>2</v>
      </c>
    </row>
    <row r="674" spans="1:5" x14ac:dyDescent="0.25">
      <c r="A674" s="13">
        <v>44106</v>
      </c>
      <c r="B674" s="12">
        <v>2.13</v>
      </c>
      <c r="C674">
        <f t="shared" si="30"/>
        <v>2020</v>
      </c>
      <c r="D674">
        <f t="shared" si="31"/>
        <v>4</v>
      </c>
      <c r="E674">
        <f t="shared" si="32"/>
        <v>2</v>
      </c>
    </row>
    <row r="675" spans="1:5" x14ac:dyDescent="0.25">
      <c r="A675" s="13">
        <v>44109</v>
      </c>
      <c r="B675" s="12">
        <v>2.1800000000000002</v>
      </c>
      <c r="C675">
        <f t="shared" si="30"/>
        <v>2020</v>
      </c>
      <c r="D675">
        <f t="shared" si="31"/>
        <v>4</v>
      </c>
      <c r="E675">
        <f t="shared" si="32"/>
        <v>2</v>
      </c>
    </row>
    <row r="676" spans="1:5" x14ac:dyDescent="0.25">
      <c r="A676" s="13">
        <v>44110</v>
      </c>
      <c r="B676" s="12">
        <v>2.2000000000000002</v>
      </c>
      <c r="C676">
        <f t="shared" si="30"/>
        <v>2020</v>
      </c>
      <c r="D676">
        <f t="shared" si="31"/>
        <v>4</v>
      </c>
      <c r="E676">
        <f t="shared" si="32"/>
        <v>2</v>
      </c>
    </row>
    <row r="677" spans="1:5" x14ac:dyDescent="0.25">
      <c r="A677" s="13">
        <v>44111</v>
      </c>
      <c r="B677" s="12">
        <v>2.1800000000000002</v>
      </c>
      <c r="C677">
        <f t="shared" si="30"/>
        <v>2020</v>
      </c>
      <c r="D677">
        <f t="shared" si="31"/>
        <v>4</v>
      </c>
      <c r="E677">
        <f t="shared" si="32"/>
        <v>2</v>
      </c>
    </row>
    <row r="678" spans="1:5" x14ac:dyDescent="0.25">
      <c r="A678" s="13">
        <v>44112</v>
      </c>
      <c r="B678" s="12">
        <v>2.27</v>
      </c>
      <c r="C678">
        <f t="shared" si="30"/>
        <v>2020</v>
      </c>
      <c r="D678">
        <f t="shared" si="31"/>
        <v>4</v>
      </c>
      <c r="E678">
        <f t="shared" si="32"/>
        <v>2</v>
      </c>
    </row>
    <row r="679" spans="1:5" x14ac:dyDescent="0.25">
      <c r="A679" s="13">
        <v>44113</v>
      </c>
      <c r="B679" s="12">
        <v>2.3199999999999998</v>
      </c>
      <c r="C679">
        <f t="shared" si="30"/>
        <v>2020</v>
      </c>
      <c r="D679">
        <f t="shared" si="31"/>
        <v>4</v>
      </c>
      <c r="E679">
        <f t="shared" si="32"/>
        <v>2</v>
      </c>
    </row>
    <row r="680" spans="1:5" x14ac:dyDescent="0.25">
      <c r="A680" s="13">
        <v>44116</v>
      </c>
      <c r="B680" s="12">
        <v>2.2999999999999998</v>
      </c>
      <c r="C680">
        <f t="shared" si="30"/>
        <v>2020</v>
      </c>
      <c r="D680">
        <f t="shared" si="31"/>
        <v>4</v>
      </c>
      <c r="E680">
        <f t="shared" si="32"/>
        <v>2</v>
      </c>
    </row>
    <row r="681" spans="1:5" x14ac:dyDescent="0.25">
      <c r="A681" s="13">
        <v>44117</v>
      </c>
      <c r="B681" s="12">
        <v>2.3199999999999998</v>
      </c>
      <c r="C681">
        <f t="shared" si="30"/>
        <v>2020</v>
      </c>
      <c r="D681">
        <f t="shared" si="31"/>
        <v>4</v>
      </c>
      <c r="E681">
        <f t="shared" si="32"/>
        <v>2</v>
      </c>
    </row>
    <row r="682" spans="1:5" x14ac:dyDescent="0.25">
      <c r="A682" s="13">
        <v>44118</v>
      </c>
      <c r="B682" s="12">
        <v>2.2799999999999998</v>
      </c>
      <c r="C682">
        <f t="shared" si="30"/>
        <v>2020</v>
      </c>
      <c r="D682">
        <f t="shared" si="31"/>
        <v>4</v>
      </c>
      <c r="E682">
        <f t="shared" si="32"/>
        <v>2</v>
      </c>
    </row>
    <row r="683" spans="1:5" x14ac:dyDescent="0.25">
      <c r="A683" s="13">
        <v>44119</v>
      </c>
      <c r="B683" s="12">
        <v>2.3199999999999998</v>
      </c>
      <c r="C683">
        <f t="shared" si="30"/>
        <v>2020</v>
      </c>
      <c r="D683">
        <f t="shared" si="31"/>
        <v>4</v>
      </c>
      <c r="E683">
        <f t="shared" si="32"/>
        <v>2</v>
      </c>
    </row>
    <row r="684" spans="1:5" x14ac:dyDescent="0.25">
      <c r="A684" s="13">
        <v>44120</v>
      </c>
      <c r="B684" s="12">
        <v>2.4300000000000002</v>
      </c>
      <c r="C684">
        <f t="shared" si="30"/>
        <v>2020</v>
      </c>
      <c r="D684">
        <f t="shared" si="31"/>
        <v>4</v>
      </c>
      <c r="E684">
        <f t="shared" si="32"/>
        <v>2</v>
      </c>
    </row>
    <row r="685" spans="1:5" x14ac:dyDescent="0.25">
      <c r="A685" s="13">
        <v>44123</v>
      </c>
      <c r="B685" s="12">
        <v>2.4</v>
      </c>
      <c r="C685">
        <f t="shared" si="30"/>
        <v>2020</v>
      </c>
      <c r="D685">
        <f t="shared" si="31"/>
        <v>4</v>
      </c>
      <c r="E685">
        <f t="shared" si="32"/>
        <v>2</v>
      </c>
    </row>
    <row r="686" spans="1:5" x14ac:dyDescent="0.25">
      <c r="A686" s="13">
        <v>44124</v>
      </c>
      <c r="B686" s="12">
        <v>2.2999999999999998</v>
      </c>
      <c r="C686">
        <f t="shared" si="30"/>
        <v>2020</v>
      </c>
      <c r="D686">
        <f t="shared" si="31"/>
        <v>4</v>
      </c>
      <c r="E686">
        <f t="shared" si="32"/>
        <v>2</v>
      </c>
    </row>
    <row r="687" spans="1:5" x14ac:dyDescent="0.25">
      <c r="A687" s="13">
        <v>44125</v>
      </c>
      <c r="B687" s="12">
        <v>2.37</v>
      </c>
      <c r="C687">
        <f t="shared" si="30"/>
        <v>2020</v>
      </c>
      <c r="D687">
        <f t="shared" si="31"/>
        <v>4</v>
      </c>
      <c r="E687">
        <f t="shared" si="32"/>
        <v>2</v>
      </c>
    </row>
    <row r="688" spans="1:5" x14ac:dyDescent="0.25">
      <c r="A688" s="13">
        <v>44126</v>
      </c>
      <c r="B688" s="12">
        <v>2.33</v>
      </c>
      <c r="C688">
        <f t="shared" si="30"/>
        <v>2020</v>
      </c>
      <c r="D688">
        <f t="shared" si="31"/>
        <v>4</v>
      </c>
      <c r="E688">
        <f t="shared" si="32"/>
        <v>2</v>
      </c>
    </row>
    <row r="689" spans="1:5" x14ac:dyDescent="0.25">
      <c r="A689" s="13">
        <v>44127</v>
      </c>
      <c r="B689" s="12">
        <v>2.37</v>
      </c>
      <c r="C689">
        <f t="shared" si="30"/>
        <v>2020</v>
      </c>
      <c r="D689">
        <f t="shared" si="31"/>
        <v>4</v>
      </c>
      <c r="E689">
        <f t="shared" si="32"/>
        <v>2</v>
      </c>
    </row>
    <row r="690" spans="1:5" x14ac:dyDescent="0.25">
      <c r="A690" s="13">
        <v>44130</v>
      </c>
      <c r="B690" s="12">
        <v>2.2999999999999998</v>
      </c>
      <c r="C690">
        <f t="shared" si="30"/>
        <v>2020</v>
      </c>
      <c r="D690">
        <f t="shared" si="31"/>
        <v>4</v>
      </c>
      <c r="E690">
        <f t="shared" si="32"/>
        <v>2</v>
      </c>
    </row>
    <row r="691" spans="1:5" x14ac:dyDescent="0.25">
      <c r="A691" s="13">
        <v>44131</v>
      </c>
      <c r="B691" s="12">
        <v>2.2200000000000002</v>
      </c>
      <c r="C691">
        <f t="shared" si="30"/>
        <v>2020</v>
      </c>
      <c r="D691">
        <f t="shared" si="31"/>
        <v>4</v>
      </c>
      <c r="E691">
        <f t="shared" si="32"/>
        <v>2</v>
      </c>
    </row>
    <row r="692" spans="1:5" x14ac:dyDescent="0.25">
      <c r="A692" s="13">
        <v>44132</v>
      </c>
      <c r="B692" s="12">
        <v>2.17</v>
      </c>
      <c r="C692">
        <f t="shared" si="30"/>
        <v>2020</v>
      </c>
      <c r="D692">
        <f t="shared" si="31"/>
        <v>4</v>
      </c>
      <c r="E692">
        <f t="shared" si="32"/>
        <v>2</v>
      </c>
    </row>
    <row r="693" spans="1:5" x14ac:dyDescent="0.25">
      <c r="A693" s="13">
        <v>44133</v>
      </c>
      <c r="B693" s="12">
        <v>2.25</v>
      </c>
      <c r="C693">
        <f t="shared" si="30"/>
        <v>2020</v>
      </c>
      <c r="D693">
        <f t="shared" si="31"/>
        <v>4</v>
      </c>
      <c r="E693">
        <f t="shared" si="32"/>
        <v>2</v>
      </c>
    </row>
    <row r="694" spans="1:5" x14ac:dyDescent="0.25">
      <c r="A694" s="13">
        <v>44134</v>
      </c>
      <c r="B694" s="12">
        <v>2.2400000000000002</v>
      </c>
      <c r="C694">
        <f t="shared" si="30"/>
        <v>2020</v>
      </c>
      <c r="D694">
        <f t="shared" si="31"/>
        <v>4</v>
      </c>
      <c r="E694">
        <f t="shared" si="32"/>
        <v>2</v>
      </c>
    </row>
    <row r="695" spans="1:5" x14ac:dyDescent="0.25">
      <c r="A695" s="13">
        <v>44137</v>
      </c>
      <c r="B695" s="12">
        <v>2.2200000000000002</v>
      </c>
      <c r="C695">
        <f t="shared" si="30"/>
        <v>2020</v>
      </c>
      <c r="D695">
        <f t="shared" si="31"/>
        <v>4</v>
      </c>
      <c r="E695">
        <f t="shared" si="32"/>
        <v>2</v>
      </c>
    </row>
    <row r="696" spans="1:5" x14ac:dyDescent="0.25">
      <c r="A696" s="13">
        <v>44138</v>
      </c>
      <c r="B696" s="12">
        <v>2.2799999999999998</v>
      </c>
      <c r="C696">
        <f t="shared" si="30"/>
        <v>2020</v>
      </c>
      <c r="D696">
        <f t="shared" si="31"/>
        <v>4</v>
      </c>
      <c r="E696">
        <f t="shared" si="32"/>
        <v>2</v>
      </c>
    </row>
    <row r="697" spans="1:5" x14ac:dyDescent="0.25">
      <c r="A697" s="13">
        <v>44139</v>
      </c>
      <c r="B697" s="12">
        <v>2.35</v>
      </c>
      <c r="C697">
        <f t="shared" si="30"/>
        <v>2020</v>
      </c>
      <c r="D697">
        <f t="shared" si="31"/>
        <v>4</v>
      </c>
      <c r="E697">
        <f t="shared" si="32"/>
        <v>2</v>
      </c>
    </row>
    <row r="698" spans="1:5" x14ac:dyDescent="0.25">
      <c r="A698" s="13">
        <v>44140</v>
      </c>
      <c r="B698" s="12">
        <v>2.3250000000000002</v>
      </c>
      <c r="C698">
        <f t="shared" si="30"/>
        <v>2020</v>
      </c>
      <c r="D698">
        <f t="shared" si="31"/>
        <v>4</v>
      </c>
      <c r="E698">
        <f t="shared" si="32"/>
        <v>2</v>
      </c>
    </row>
    <row r="699" spans="1:5" x14ac:dyDescent="0.25">
      <c r="A699" s="13">
        <v>44141</v>
      </c>
      <c r="B699" s="12">
        <v>2.37</v>
      </c>
      <c r="C699">
        <f t="shared" si="30"/>
        <v>2020</v>
      </c>
      <c r="D699">
        <f t="shared" si="31"/>
        <v>4</v>
      </c>
      <c r="E699">
        <f t="shared" si="32"/>
        <v>2</v>
      </c>
    </row>
    <row r="700" spans="1:5" x14ac:dyDescent="0.25">
      <c r="A700" s="13">
        <v>44144</v>
      </c>
      <c r="B700" s="12">
        <v>2.39</v>
      </c>
      <c r="C700">
        <f t="shared" si="30"/>
        <v>2020</v>
      </c>
      <c r="D700">
        <f t="shared" si="31"/>
        <v>4</v>
      </c>
      <c r="E700">
        <f t="shared" si="32"/>
        <v>2</v>
      </c>
    </row>
    <row r="701" spans="1:5" x14ac:dyDescent="0.25">
      <c r="A701" s="13">
        <v>44145</v>
      </c>
      <c r="B701" s="12">
        <v>2.4</v>
      </c>
      <c r="C701">
        <f t="shared" si="30"/>
        <v>2020</v>
      </c>
      <c r="D701">
        <f t="shared" si="31"/>
        <v>4</v>
      </c>
      <c r="E701">
        <f t="shared" si="32"/>
        <v>2</v>
      </c>
    </row>
    <row r="702" spans="1:5" x14ac:dyDescent="0.25">
      <c r="A702" s="13">
        <v>44146</v>
      </c>
      <c r="B702" s="12">
        <v>2.35</v>
      </c>
      <c r="C702">
        <f t="shared" si="30"/>
        <v>2020</v>
      </c>
      <c r="D702">
        <f t="shared" si="31"/>
        <v>4</v>
      </c>
      <c r="E702">
        <f t="shared" si="32"/>
        <v>2</v>
      </c>
    </row>
    <row r="703" spans="1:5" x14ac:dyDescent="0.25">
      <c r="A703" s="13">
        <v>44147</v>
      </c>
      <c r="B703" s="12">
        <v>2.59</v>
      </c>
      <c r="C703">
        <f t="shared" si="30"/>
        <v>2020</v>
      </c>
      <c r="D703">
        <f t="shared" si="31"/>
        <v>4</v>
      </c>
      <c r="E703">
        <f t="shared" si="32"/>
        <v>2</v>
      </c>
    </row>
    <row r="704" spans="1:5" x14ac:dyDescent="0.25">
      <c r="A704" s="13">
        <v>44148</v>
      </c>
      <c r="B704" s="12">
        <v>2.35</v>
      </c>
      <c r="C704">
        <f t="shared" si="30"/>
        <v>2020</v>
      </c>
      <c r="D704">
        <f t="shared" si="31"/>
        <v>4</v>
      </c>
      <c r="E704">
        <f t="shared" si="32"/>
        <v>2</v>
      </c>
    </row>
    <row r="705" spans="1:5" x14ac:dyDescent="0.25">
      <c r="A705" s="13">
        <v>44151</v>
      </c>
      <c r="B705" s="12">
        <v>2.31</v>
      </c>
      <c r="C705">
        <f t="shared" si="30"/>
        <v>2020</v>
      </c>
      <c r="D705">
        <f t="shared" si="31"/>
        <v>4</v>
      </c>
      <c r="E705">
        <f t="shared" si="32"/>
        <v>2</v>
      </c>
    </row>
    <row r="706" spans="1:5" x14ac:dyDescent="0.25">
      <c r="A706" s="13">
        <v>44152</v>
      </c>
      <c r="B706" s="12">
        <v>2.27</v>
      </c>
      <c r="C706">
        <f t="shared" si="30"/>
        <v>2020</v>
      </c>
      <c r="D706">
        <f t="shared" si="31"/>
        <v>4</v>
      </c>
      <c r="E706">
        <f t="shared" si="32"/>
        <v>2</v>
      </c>
    </row>
    <row r="707" spans="1:5" x14ac:dyDescent="0.25">
      <c r="A707" s="13">
        <v>44153</v>
      </c>
      <c r="B707" s="12">
        <v>2.2599999999999998</v>
      </c>
      <c r="C707">
        <f t="shared" ref="C707:C736" si="33">YEAR(A707)</f>
        <v>2020</v>
      </c>
      <c r="D707">
        <f t="shared" ref="D707:D736" si="34">ROUNDUP(MONTH(A707)/3,0)</f>
        <v>4</v>
      </c>
      <c r="E707">
        <f t="shared" ref="E707:E736" si="35">ROUND((D707/2),0)</f>
        <v>2</v>
      </c>
    </row>
    <row r="708" spans="1:5" x14ac:dyDescent="0.25">
      <c r="A708" s="13">
        <v>44154</v>
      </c>
      <c r="B708" s="12">
        <v>2.31</v>
      </c>
      <c r="C708">
        <f t="shared" si="33"/>
        <v>2020</v>
      </c>
      <c r="D708">
        <f t="shared" si="34"/>
        <v>4</v>
      </c>
      <c r="E708">
        <f t="shared" si="35"/>
        <v>2</v>
      </c>
    </row>
    <row r="709" spans="1:5" x14ac:dyDescent="0.25">
      <c r="A709" s="13">
        <v>44155</v>
      </c>
      <c r="B709" s="12">
        <v>2.34</v>
      </c>
      <c r="C709">
        <f t="shared" si="33"/>
        <v>2020</v>
      </c>
      <c r="D709">
        <f t="shared" si="34"/>
        <v>4</v>
      </c>
      <c r="E709">
        <f t="shared" si="35"/>
        <v>2</v>
      </c>
    </row>
    <row r="710" spans="1:5" x14ac:dyDescent="0.25">
      <c r="A710" s="13">
        <v>44158</v>
      </c>
      <c r="B710" s="12">
        <v>2.38</v>
      </c>
      <c r="C710">
        <f t="shared" si="33"/>
        <v>2020</v>
      </c>
      <c r="D710">
        <f t="shared" si="34"/>
        <v>4</v>
      </c>
      <c r="E710">
        <f t="shared" si="35"/>
        <v>2</v>
      </c>
    </row>
    <row r="711" spans="1:5" x14ac:dyDescent="0.25">
      <c r="A711" s="13">
        <v>44159</v>
      </c>
      <c r="B711" s="12">
        <v>2.54</v>
      </c>
      <c r="C711">
        <f t="shared" si="33"/>
        <v>2020</v>
      </c>
      <c r="D711">
        <f t="shared" si="34"/>
        <v>4</v>
      </c>
      <c r="E711">
        <f t="shared" si="35"/>
        <v>2</v>
      </c>
    </row>
    <row r="712" spans="1:5" x14ac:dyDescent="0.25">
      <c r="A712" s="13">
        <v>44160</v>
      </c>
      <c r="B712" s="12">
        <v>2.57</v>
      </c>
      <c r="C712">
        <f t="shared" si="33"/>
        <v>2020</v>
      </c>
      <c r="D712">
        <f t="shared" si="34"/>
        <v>4</v>
      </c>
      <c r="E712">
        <f t="shared" si="35"/>
        <v>2</v>
      </c>
    </row>
    <row r="713" spans="1:5" x14ac:dyDescent="0.25">
      <c r="A713" s="13">
        <v>44162</v>
      </c>
      <c r="B713" s="12">
        <v>2.7</v>
      </c>
      <c r="C713">
        <f t="shared" si="33"/>
        <v>2020</v>
      </c>
      <c r="D713">
        <f t="shared" si="34"/>
        <v>4</v>
      </c>
      <c r="E713">
        <f t="shared" si="35"/>
        <v>2</v>
      </c>
    </row>
    <row r="714" spans="1:5" x14ac:dyDescent="0.25">
      <c r="A714" s="13">
        <v>44165</v>
      </c>
      <c r="B714" s="12">
        <v>2.7</v>
      </c>
      <c r="C714">
        <f t="shared" si="33"/>
        <v>2020</v>
      </c>
      <c r="D714">
        <f t="shared" si="34"/>
        <v>4</v>
      </c>
      <c r="E714">
        <f t="shared" si="35"/>
        <v>2</v>
      </c>
    </row>
    <row r="715" spans="1:5" x14ac:dyDescent="0.25">
      <c r="A715" s="13">
        <v>44166</v>
      </c>
      <c r="B715" s="12">
        <v>2.89</v>
      </c>
      <c r="C715">
        <f t="shared" si="33"/>
        <v>2020</v>
      </c>
      <c r="D715">
        <f t="shared" si="34"/>
        <v>4</v>
      </c>
      <c r="E715">
        <f t="shared" si="35"/>
        <v>2</v>
      </c>
    </row>
    <row r="716" spans="1:5" x14ac:dyDescent="0.25">
      <c r="A716" s="13">
        <v>44167</v>
      </c>
      <c r="B716" s="12">
        <v>2.76</v>
      </c>
      <c r="C716">
        <f t="shared" si="33"/>
        <v>2020</v>
      </c>
      <c r="D716">
        <f t="shared" si="34"/>
        <v>4</v>
      </c>
      <c r="E716">
        <f t="shared" si="35"/>
        <v>2</v>
      </c>
    </row>
    <row r="717" spans="1:5" x14ac:dyDescent="0.25">
      <c r="A717" s="13">
        <v>44168</v>
      </c>
      <c r="B717" s="12">
        <v>2.73</v>
      </c>
      <c r="C717">
        <f t="shared" si="33"/>
        <v>2020</v>
      </c>
      <c r="D717">
        <f t="shared" si="34"/>
        <v>4</v>
      </c>
      <c r="E717">
        <f t="shared" si="35"/>
        <v>2</v>
      </c>
    </row>
    <row r="718" spans="1:5" x14ac:dyDescent="0.25">
      <c r="A718" s="13">
        <v>44169</v>
      </c>
      <c r="B718" s="12">
        <v>2.73</v>
      </c>
      <c r="C718">
        <f t="shared" si="33"/>
        <v>2020</v>
      </c>
      <c r="D718">
        <f t="shared" si="34"/>
        <v>4</v>
      </c>
      <c r="E718">
        <f t="shared" si="35"/>
        <v>2</v>
      </c>
    </row>
    <row r="719" spans="1:5" x14ac:dyDescent="0.25">
      <c r="A719" s="13">
        <v>44172</v>
      </c>
      <c r="B719" s="12">
        <v>2.74</v>
      </c>
      <c r="C719">
        <f t="shared" si="33"/>
        <v>2020</v>
      </c>
      <c r="D719">
        <f t="shared" si="34"/>
        <v>4</v>
      </c>
      <c r="E719">
        <f t="shared" si="35"/>
        <v>2</v>
      </c>
    </row>
    <row r="720" spans="1:5" x14ac:dyDescent="0.25">
      <c r="A720" s="13">
        <v>44173</v>
      </c>
      <c r="B720" s="12">
        <v>2.68</v>
      </c>
      <c r="C720">
        <f t="shared" si="33"/>
        <v>2020</v>
      </c>
      <c r="D720">
        <f t="shared" si="34"/>
        <v>4</v>
      </c>
      <c r="E720">
        <f t="shared" si="35"/>
        <v>2</v>
      </c>
    </row>
    <row r="721" spans="1:5" x14ac:dyDescent="0.25">
      <c r="A721" s="13">
        <v>44174</v>
      </c>
      <c r="B721" s="12">
        <v>2.71</v>
      </c>
      <c r="C721">
        <f t="shared" si="33"/>
        <v>2020</v>
      </c>
      <c r="D721">
        <f t="shared" si="34"/>
        <v>4</v>
      </c>
      <c r="E721">
        <f t="shared" si="35"/>
        <v>2</v>
      </c>
    </row>
    <row r="722" spans="1:5" x14ac:dyDescent="0.25">
      <c r="A722" s="13">
        <v>44175</v>
      </c>
      <c r="B722" s="12">
        <v>2.73</v>
      </c>
      <c r="C722">
        <f t="shared" si="33"/>
        <v>2020</v>
      </c>
      <c r="D722">
        <f t="shared" si="34"/>
        <v>4</v>
      </c>
      <c r="E722">
        <f t="shared" si="35"/>
        <v>2</v>
      </c>
    </row>
    <row r="723" spans="1:5" x14ac:dyDescent="0.25">
      <c r="A723" s="13">
        <v>44176</v>
      </c>
      <c r="B723" s="12">
        <v>2.78</v>
      </c>
      <c r="C723">
        <f t="shared" si="33"/>
        <v>2020</v>
      </c>
      <c r="D723">
        <f t="shared" si="34"/>
        <v>4</v>
      </c>
      <c r="E723">
        <f t="shared" si="35"/>
        <v>2</v>
      </c>
    </row>
    <row r="724" spans="1:5" x14ac:dyDescent="0.25">
      <c r="A724" s="13">
        <v>44179</v>
      </c>
      <c r="B724" s="12">
        <v>2.8</v>
      </c>
      <c r="C724">
        <f t="shared" si="33"/>
        <v>2020</v>
      </c>
      <c r="D724">
        <f t="shared" si="34"/>
        <v>4</v>
      </c>
      <c r="E724">
        <f t="shared" si="35"/>
        <v>2</v>
      </c>
    </row>
    <row r="725" spans="1:5" x14ac:dyDescent="0.25">
      <c r="A725" s="13">
        <v>44180</v>
      </c>
      <c r="B725" s="12">
        <v>2.95</v>
      </c>
      <c r="C725">
        <f t="shared" si="33"/>
        <v>2020</v>
      </c>
      <c r="D725">
        <f t="shared" si="34"/>
        <v>4</v>
      </c>
      <c r="E725">
        <f t="shared" si="35"/>
        <v>2</v>
      </c>
    </row>
    <row r="726" spans="1:5" x14ac:dyDescent="0.25">
      <c r="A726" s="13">
        <v>44181</v>
      </c>
      <c r="B726" s="12">
        <v>2.97</v>
      </c>
      <c r="C726">
        <f t="shared" si="33"/>
        <v>2020</v>
      </c>
      <c r="D726">
        <f t="shared" si="34"/>
        <v>4</v>
      </c>
      <c r="E726">
        <f t="shared" si="35"/>
        <v>2</v>
      </c>
    </row>
    <row r="727" spans="1:5" x14ac:dyDescent="0.25">
      <c r="A727" s="13">
        <v>44182</v>
      </c>
      <c r="B727" s="12">
        <v>3.09</v>
      </c>
      <c r="C727">
        <f t="shared" si="33"/>
        <v>2020</v>
      </c>
      <c r="D727">
        <f t="shared" si="34"/>
        <v>4</v>
      </c>
      <c r="E727">
        <f t="shared" si="35"/>
        <v>2</v>
      </c>
    </row>
    <row r="728" spans="1:5" x14ac:dyDescent="0.25">
      <c r="A728" s="13">
        <v>44183</v>
      </c>
      <c r="B728" s="12">
        <v>2.96</v>
      </c>
      <c r="C728">
        <f t="shared" si="33"/>
        <v>2020</v>
      </c>
      <c r="D728">
        <f t="shared" si="34"/>
        <v>4</v>
      </c>
      <c r="E728">
        <f t="shared" si="35"/>
        <v>2</v>
      </c>
    </row>
    <row r="729" spans="1:5" x14ac:dyDescent="0.25">
      <c r="A729" s="13">
        <v>44186</v>
      </c>
      <c r="B729" s="12">
        <v>2.98</v>
      </c>
      <c r="C729">
        <f t="shared" si="33"/>
        <v>2020</v>
      </c>
      <c r="D729">
        <f t="shared" si="34"/>
        <v>4</v>
      </c>
      <c r="E729">
        <f t="shared" si="35"/>
        <v>2</v>
      </c>
    </row>
    <row r="730" spans="1:5" x14ac:dyDescent="0.25">
      <c r="A730" s="13">
        <v>44187</v>
      </c>
      <c r="B730" s="12">
        <v>2.99</v>
      </c>
      <c r="C730">
        <f t="shared" si="33"/>
        <v>2020</v>
      </c>
      <c r="D730">
        <f t="shared" si="34"/>
        <v>4</v>
      </c>
      <c r="E730">
        <f t="shared" si="35"/>
        <v>2</v>
      </c>
    </row>
    <row r="731" spans="1:5" x14ac:dyDescent="0.25">
      <c r="A731" s="13">
        <v>44188</v>
      </c>
      <c r="B731" s="12">
        <v>3.17</v>
      </c>
      <c r="C731">
        <f t="shared" si="33"/>
        <v>2020</v>
      </c>
      <c r="D731">
        <f t="shared" si="34"/>
        <v>4</v>
      </c>
      <c r="E731">
        <f t="shared" si="35"/>
        <v>2</v>
      </c>
    </row>
    <row r="732" spans="1:5" x14ac:dyDescent="0.25">
      <c r="A732" s="13">
        <v>44189</v>
      </c>
      <c r="B732" s="12">
        <v>3.69</v>
      </c>
      <c r="C732">
        <f t="shared" si="33"/>
        <v>2020</v>
      </c>
      <c r="D732">
        <f t="shared" si="34"/>
        <v>4</v>
      </c>
      <c r="E732">
        <f t="shared" si="35"/>
        <v>2</v>
      </c>
    </row>
    <row r="733" spans="1:5" x14ac:dyDescent="0.25">
      <c r="A733" s="13">
        <v>44193</v>
      </c>
      <c r="B733" s="12">
        <v>4.07</v>
      </c>
      <c r="C733">
        <f t="shared" si="33"/>
        <v>2020</v>
      </c>
      <c r="D733">
        <f t="shared" si="34"/>
        <v>4</v>
      </c>
      <c r="E733">
        <f t="shared" si="35"/>
        <v>2</v>
      </c>
    </row>
    <row r="734" spans="1:5" x14ac:dyDescent="0.25">
      <c r="A734" s="13">
        <v>44194</v>
      </c>
      <c r="B734" s="12">
        <v>3.61</v>
      </c>
      <c r="C734">
        <f t="shared" si="33"/>
        <v>2020</v>
      </c>
      <c r="D734">
        <f t="shared" si="34"/>
        <v>4</v>
      </c>
      <c r="E734">
        <f t="shared" si="35"/>
        <v>2</v>
      </c>
    </row>
    <row r="735" spans="1:5" x14ac:dyDescent="0.25">
      <c r="A735" s="13">
        <v>44195</v>
      </c>
      <c r="B735" s="12">
        <v>4</v>
      </c>
      <c r="C735">
        <f t="shared" si="33"/>
        <v>2020</v>
      </c>
      <c r="D735">
        <f t="shared" si="34"/>
        <v>4</v>
      </c>
      <c r="E735">
        <f t="shared" si="35"/>
        <v>2</v>
      </c>
    </row>
    <row r="736" spans="1:5" x14ac:dyDescent="0.25">
      <c r="A736" s="13">
        <v>44196</v>
      </c>
      <c r="B736" s="12">
        <v>4</v>
      </c>
      <c r="C736">
        <f t="shared" si="33"/>
        <v>2020</v>
      </c>
      <c r="D736">
        <f t="shared" si="34"/>
        <v>4</v>
      </c>
      <c r="E736">
        <f t="shared" si="3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W57"/>
  <sheetViews>
    <sheetView topLeftCell="A17" workbookViewId="0">
      <selection activeCell="A39" sqref="A39:XFD39"/>
    </sheetView>
  </sheetViews>
  <sheetFormatPr defaultRowHeight="15" x14ac:dyDescent="0.25"/>
  <cols>
    <col min="1" max="1" width="121.710937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</cols>
  <sheetData>
    <row r="1" spans="1:23" s="1" customFormat="1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23" s="1" customFormat="1" x14ac:dyDescent="0.25">
      <c r="A2" s="1" t="s">
        <v>42</v>
      </c>
    </row>
    <row r="3" spans="1:23" x14ac:dyDescent="0.25">
      <c r="A3" s="1" t="s">
        <v>43</v>
      </c>
      <c r="B3" s="3" t="s">
        <v>44</v>
      </c>
      <c r="C3" s="3" t="s">
        <v>44</v>
      </c>
      <c r="D3" s="3" t="s">
        <v>44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3" t="s">
        <v>44</v>
      </c>
      <c r="L3" s="3" t="s">
        <v>44</v>
      </c>
      <c r="M3" s="3" t="s">
        <v>44</v>
      </c>
      <c r="N3" s="3" t="s">
        <v>44</v>
      </c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t="s">
        <v>5</v>
      </c>
      <c r="B4" s="3">
        <v>5519829</v>
      </c>
      <c r="C4" s="3">
        <v>4654602</v>
      </c>
      <c r="D4" s="3">
        <v>3038006</v>
      </c>
      <c r="E4" s="3">
        <v>5185321</v>
      </c>
      <c r="F4" s="3">
        <v>4226201</v>
      </c>
      <c r="G4" s="3">
        <v>4944853</v>
      </c>
      <c r="H4" s="3">
        <v>455434</v>
      </c>
      <c r="I4" s="3">
        <v>2272256</v>
      </c>
      <c r="J4" s="3">
        <v>7057228</v>
      </c>
      <c r="K4" s="3">
        <v>9267320</v>
      </c>
      <c r="L4" s="3">
        <v>9126847</v>
      </c>
      <c r="M4" s="3">
        <v>185717</v>
      </c>
      <c r="N4" s="3">
        <v>14197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t="s">
        <v>45</v>
      </c>
      <c r="B5" s="3">
        <v>9744171</v>
      </c>
      <c r="C5" s="3">
        <v>10454051</v>
      </c>
      <c r="D5" s="3">
        <v>9111679</v>
      </c>
      <c r="E5" s="3">
        <v>11667157</v>
      </c>
      <c r="F5" s="3">
        <v>9208166</v>
      </c>
      <c r="G5" s="3">
        <v>8341412</v>
      </c>
      <c r="H5" s="3">
        <v>8633406</v>
      </c>
      <c r="I5" s="3">
        <v>10540150</v>
      </c>
      <c r="J5" s="3">
        <v>8078307</v>
      </c>
      <c r="K5" s="3">
        <v>4510711</v>
      </c>
      <c r="L5" s="3">
        <v>5213551</v>
      </c>
      <c r="M5" s="3">
        <v>5192730</v>
      </c>
      <c r="N5" s="3">
        <v>4936938</v>
      </c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t="s">
        <v>46</v>
      </c>
      <c r="B6" s="3">
        <v>9999680</v>
      </c>
      <c r="C6" s="3">
        <v>8924435</v>
      </c>
      <c r="D6" s="3">
        <v>8984877</v>
      </c>
      <c r="E6" s="3">
        <v>7369356</v>
      </c>
      <c r="F6" s="3">
        <v>8227567</v>
      </c>
      <c r="G6" s="3">
        <v>8859281</v>
      </c>
      <c r="H6" s="3">
        <v>9393622</v>
      </c>
      <c r="I6" s="3">
        <v>6823930</v>
      </c>
      <c r="J6" s="3">
        <v>3408911</v>
      </c>
      <c r="K6" s="3">
        <v>3356075</v>
      </c>
      <c r="L6" s="3">
        <v>3339761</v>
      </c>
      <c r="M6" s="3">
        <v>3696330</v>
      </c>
      <c r="N6" s="3">
        <v>3220968</v>
      </c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t="s">
        <v>47</v>
      </c>
      <c r="B7" s="3">
        <v>720070</v>
      </c>
      <c r="C7" s="3">
        <v>604742</v>
      </c>
      <c r="D7" s="3">
        <v>840525</v>
      </c>
      <c r="E7" s="3">
        <v>453938</v>
      </c>
      <c r="F7" s="3">
        <v>820677</v>
      </c>
      <c r="G7" s="3">
        <v>778629</v>
      </c>
      <c r="H7" s="3">
        <v>848614</v>
      </c>
      <c r="I7" s="3">
        <v>666330</v>
      </c>
      <c r="J7" s="3">
        <v>426286</v>
      </c>
      <c r="K7" s="3">
        <v>403839</v>
      </c>
      <c r="L7" s="3">
        <v>418969</v>
      </c>
      <c r="M7" s="3">
        <v>978428</v>
      </c>
      <c r="N7" s="3">
        <v>133964</v>
      </c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t="s">
        <v>2</v>
      </c>
      <c r="B8" s="3">
        <v>25983750</v>
      </c>
      <c r="C8" s="3">
        <v>24637830</v>
      </c>
      <c r="D8" s="3">
        <v>21975087</v>
      </c>
      <c r="E8" s="3">
        <v>24675772</v>
      </c>
      <c r="F8" s="3">
        <v>22482611</v>
      </c>
      <c r="G8" s="3">
        <v>22924175</v>
      </c>
      <c r="H8" s="3">
        <v>19331076</v>
      </c>
      <c r="I8" s="3">
        <v>20302666</v>
      </c>
      <c r="J8" s="3">
        <v>18970732</v>
      </c>
      <c r="K8" s="3">
        <v>17537945</v>
      </c>
      <c r="L8" s="3">
        <v>18099128</v>
      </c>
      <c r="M8" s="3">
        <v>10053205</v>
      </c>
      <c r="N8" s="3">
        <v>8306067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t="s">
        <v>48</v>
      </c>
      <c r="B9" s="3">
        <v>3567582</v>
      </c>
      <c r="C9" s="3">
        <v>3554648</v>
      </c>
      <c r="D9" s="3">
        <v>3552551</v>
      </c>
      <c r="E9" s="3">
        <v>3568564</v>
      </c>
      <c r="F9" s="3">
        <v>3370759</v>
      </c>
      <c r="G9" s="3">
        <v>2840239</v>
      </c>
      <c r="H9" s="3">
        <v>2440694</v>
      </c>
      <c r="I9" s="3">
        <v>1759086</v>
      </c>
      <c r="J9" s="3">
        <v>1556941</v>
      </c>
      <c r="K9" s="3">
        <v>1756218</v>
      </c>
      <c r="L9" s="3">
        <v>1824422</v>
      </c>
      <c r="M9" s="3">
        <v>1581814</v>
      </c>
      <c r="N9" s="3">
        <v>720355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t="s">
        <v>49</v>
      </c>
      <c r="B10" s="3">
        <v>81711</v>
      </c>
      <c r="C10" s="3">
        <v>81710</v>
      </c>
      <c r="D10" s="3">
        <v>45133</v>
      </c>
      <c r="E10" s="3">
        <v>47146</v>
      </c>
      <c r="F10" s="3">
        <v>52204</v>
      </c>
      <c r="G10" s="3">
        <v>42088</v>
      </c>
      <c r="H10" s="3">
        <v>49966</v>
      </c>
      <c r="I10" s="3">
        <v>49966</v>
      </c>
      <c r="J10" s="3">
        <v>49966</v>
      </c>
      <c r="K10" s="3">
        <v>31215</v>
      </c>
      <c r="L10" s="3">
        <v>31215</v>
      </c>
      <c r="M10" s="3">
        <v>31215</v>
      </c>
      <c r="N10" s="3">
        <v>27739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t="s">
        <v>50</v>
      </c>
      <c r="B11" s="3">
        <v>3939546</v>
      </c>
      <c r="C11" s="3">
        <v>3975599</v>
      </c>
      <c r="D11" s="3">
        <v>3459972</v>
      </c>
      <c r="E11" s="3">
        <v>3019823</v>
      </c>
      <c r="F11" s="3">
        <v>3048692</v>
      </c>
      <c r="G11" s="3">
        <v>3050854</v>
      </c>
      <c r="H11" s="3">
        <v>3670903</v>
      </c>
      <c r="I11" s="3">
        <v>2505632</v>
      </c>
      <c r="J11" s="3">
        <v>1672670</v>
      </c>
      <c r="K11" s="3">
        <v>530221</v>
      </c>
      <c r="L11" s="3">
        <v>1102465</v>
      </c>
      <c r="M11" s="3">
        <v>1318447</v>
      </c>
      <c r="N11" s="3">
        <v>901833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t="s">
        <v>51</v>
      </c>
      <c r="B12" s="3">
        <v>7120510</v>
      </c>
      <c r="C12" s="3">
        <v>7120510</v>
      </c>
      <c r="D12" s="3">
        <v>7120510</v>
      </c>
      <c r="E12" s="3">
        <v>7120510</v>
      </c>
      <c r="F12" s="3">
        <v>7120510</v>
      </c>
      <c r="G12" s="3">
        <v>7120510</v>
      </c>
      <c r="H12" s="3">
        <v>7914211</v>
      </c>
      <c r="I12" s="3">
        <v>7914211</v>
      </c>
      <c r="J12" s="3">
        <v>6461253</v>
      </c>
      <c r="K12" s="3">
        <v>3324128</v>
      </c>
      <c r="L12" s="3">
        <v>3324128</v>
      </c>
      <c r="M12" s="3">
        <v>3324128</v>
      </c>
      <c r="N12" s="3">
        <v>3324128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t="s">
        <v>52</v>
      </c>
      <c r="B13" s="3">
        <v>826157</v>
      </c>
      <c r="C13" s="3">
        <v>997141</v>
      </c>
      <c r="D13" s="3">
        <v>1171667</v>
      </c>
      <c r="E13" s="3">
        <v>1346192</v>
      </c>
      <c r="F13" s="3">
        <v>1520717</v>
      </c>
      <c r="G13" s="3">
        <v>1711687</v>
      </c>
      <c r="H13" s="3">
        <v>3175838</v>
      </c>
      <c r="I13" s="3">
        <v>3525257</v>
      </c>
      <c r="J13" s="3">
        <v>2048202</v>
      </c>
      <c r="K13" s="3">
        <v>411085</v>
      </c>
      <c r="L13" s="3">
        <v>509745</v>
      </c>
      <c r="M13" s="3">
        <v>608405</v>
      </c>
      <c r="N13" s="3">
        <v>1004049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t="s">
        <v>53</v>
      </c>
      <c r="B14" s="3">
        <v>41519256</v>
      </c>
      <c r="C14" s="3">
        <v>40367438</v>
      </c>
      <c r="D14" s="3">
        <v>37324920</v>
      </c>
      <c r="E14" s="3">
        <v>39778007</v>
      </c>
      <c r="F14" s="3">
        <v>37595493</v>
      </c>
      <c r="G14" s="3">
        <v>37689553</v>
      </c>
      <c r="H14" s="3">
        <v>36582688</v>
      </c>
      <c r="I14" s="3">
        <v>36056818</v>
      </c>
      <c r="J14" s="3">
        <v>30759764</v>
      </c>
      <c r="K14" s="3">
        <v>23590812</v>
      </c>
      <c r="L14" s="3">
        <v>24891103</v>
      </c>
      <c r="M14" s="3">
        <v>16917214</v>
      </c>
      <c r="N14" s="3">
        <v>14284171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">
        <v>54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44</v>
      </c>
      <c r="N15" s="3" t="s">
        <v>44</v>
      </c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t="s">
        <v>55</v>
      </c>
      <c r="B16" s="3" t="s">
        <v>44</v>
      </c>
      <c r="C16" s="3" t="s">
        <v>44</v>
      </c>
      <c r="D16" s="3" t="s">
        <v>44</v>
      </c>
      <c r="E16" s="3" t="s">
        <v>44</v>
      </c>
      <c r="F16" s="3" t="s">
        <v>44</v>
      </c>
      <c r="G16" s="3" t="s">
        <v>44</v>
      </c>
      <c r="H16" s="3" t="s">
        <v>44</v>
      </c>
      <c r="I16" s="3" t="s">
        <v>44</v>
      </c>
      <c r="J16" s="3" t="s">
        <v>44</v>
      </c>
      <c r="K16" s="3" t="s">
        <v>44</v>
      </c>
      <c r="L16" s="3" t="s">
        <v>44</v>
      </c>
      <c r="M16" s="3" t="s">
        <v>44</v>
      </c>
      <c r="N16" s="3" t="s">
        <v>44</v>
      </c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t="s">
        <v>56</v>
      </c>
      <c r="B17" s="3">
        <v>3680192</v>
      </c>
      <c r="C17" s="3">
        <v>3018133</v>
      </c>
      <c r="D17" s="3">
        <v>3833791</v>
      </c>
      <c r="E17" s="3">
        <v>4115977</v>
      </c>
      <c r="F17" s="3">
        <v>3594863</v>
      </c>
      <c r="G17" s="3">
        <v>3143232</v>
      </c>
      <c r="H17" s="3">
        <v>5146669</v>
      </c>
      <c r="I17" s="3">
        <v>3708865</v>
      </c>
      <c r="J17" s="3">
        <v>2462080</v>
      </c>
      <c r="K17" s="3">
        <v>1272803</v>
      </c>
      <c r="L17" s="3">
        <v>1101298</v>
      </c>
      <c r="M17" s="3">
        <v>3904613</v>
      </c>
      <c r="N17" s="3">
        <v>2626559</v>
      </c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t="s">
        <v>57</v>
      </c>
      <c r="B18" s="3">
        <v>3758109</v>
      </c>
      <c r="C18" s="3">
        <v>4162857</v>
      </c>
      <c r="D18" s="3">
        <v>4610506</v>
      </c>
      <c r="E18" s="3">
        <v>4607432</v>
      </c>
      <c r="F18" s="3">
        <v>3569015</v>
      </c>
      <c r="G18" s="3">
        <v>6017251</v>
      </c>
      <c r="H18" s="3">
        <v>4681021</v>
      </c>
      <c r="I18" s="3">
        <v>3930718</v>
      </c>
      <c r="J18" s="3">
        <v>1967304</v>
      </c>
      <c r="K18" s="3">
        <v>1478791</v>
      </c>
      <c r="L18" s="3">
        <v>1460160</v>
      </c>
      <c r="M18" s="3">
        <v>1933977</v>
      </c>
      <c r="N18" s="3">
        <v>1525118</v>
      </c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t="s">
        <v>58</v>
      </c>
      <c r="B19" s="3"/>
      <c r="C19" s="3"/>
      <c r="D19" s="3"/>
      <c r="E19" s="3" t="s">
        <v>44</v>
      </c>
      <c r="F19" s="3">
        <v>220794</v>
      </c>
      <c r="G19" s="3">
        <v>1062352</v>
      </c>
      <c r="H19" s="3">
        <v>553965</v>
      </c>
      <c r="I19" s="3">
        <v>422960</v>
      </c>
      <c r="J19" s="3" t="s">
        <v>44</v>
      </c>
      <c r="K19" s="3" t="s">
        <v>44</v>
      </c>
      <c r="L19" s="3" t="s">
        <v>44</v>
      </c>
      <c r="M19" s="3">
        <v>3334508</v>
      </c>
      <c r="N19" s="3">
        <v>2458177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t="s">
        <v>59</v>
      </c>
      <c r="B20" s="3">
        <v>1433200</v>
      </c>
      <c r="C20" s="3">
        <v>1494833</v>
      </c>
      <c r="D20" s="3">
        <v>1016814</v>
      </c>
      <c r="E20" s="3">
        <v>1377751</v>
      </c>
      <c r="F20" s="3">
        <v>1628571</v>
      </c>
      <c r="G20" s="3">
        <v>1729369</v>
      </c>
      <c r="H20" s="3">
        <v>219319</v>
      </c>
      <c r="I20" s="3" t="s">
        <v>44</v>
      </c>
      <c r="J20" s="3" t="s">
        <v>44</v>
      </c>
      <c r="K20" s="3" t="s">
        <v>44</v>
      </c>
      <c r="L20" s="3" t="s">
        <v>44</v>
      </c>
      <c r="M20" s="3">
        <v>640079</v>
      </c>
      <c r="N20" s="3">
        <v>608462</v>
      </c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t="s">
        <v>60</v>
      </c>
      <c r="B21" s="3">
        <v>345586</v>
      </c>
      <c r="C21" s="3">
        <v>487595</v>
      </c>
      <c r="D21" s="3">
        <v>575422</v>
      </c>
      <c r="E21" s="3">
        <v>561441</v>
      </c>
      <c r="F21" s="3">
        <v>547813</v>
      </c>
      <c r="G21" s="3">
        <v>534084</v>
      </c>
      <c r="H21" s="3"/>
      <c r="I21" s="3" t="s">
        <v>44</v>
      </c>
      <c r="J21" s="3" t="s">
        <v>44</v>
      </c>
      <c r="K21" s="3" t="s">
        <v>44</v>
      </c>
      <c r="L21" s="3" t="s">
        <v>44</v>
      </c>
      <c r="M21" s="3">
        <v>136303</v>
      </c>
      <c r="N21" s="3">
        <v>120724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t="s">
        <v>61</v>
      </c>
      <c r="B22" s="3">
        <v>1299117</v>
      </c>
      <c r="C22" s="3">
        <v>1092756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t="s">
        <v>62</v>
      </c>
      <c r="B23" s="3"/>
      <c r="C23" s="3"/>
      <c r="D23" s="3"/>
      <c r="E23" s="3"/>
      <c r="F23" s="3"/>
      <c r="G23" s="3"/>
      <c r="H23" s="3"/>
      <c r="I23" s="3">
        <v>1156915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t="s">
        <v>3</v>
      </c>
      <c r="B24" s="3">
        <v>10516204</v>
      </c>
      <c r="C24" s="3">
        <v>10256174</v>
      </c>
      <c r="D24" s="3">
        <v>10036533</v>
      </c>
      <c r="E24" s="3">
        <v>10662601</v>
      </c>
      <c r="F24" s="3">
        <v>9561056</v>
      </c>
      <c r="G24" s="3">
        <v>12486288</v>
      </c>
      <c r="H24" s="3">
        <v>10600974</v>
      </c>
      <c r="I24" s="3">
        <v>9219458</v>
      </c>
      <c r="J24" s="3">
        <v>4429384</v>
      </c>
      <c r="K24" s="3">
        <v>2751594</v>
      </c>
      <c r="L24" s="3">
        <v>2561458</v>
      </c>
      <c r="M24" s="3">
        <v>9949480</v>
      </c>
      <c r="N24" s="3">
        <v>7339040</v>
      </c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t="s">
        <v>63</v>
      </c>
      <c r="B25" s="3"/>
      <c r="C25" s="3"/>
      <c r="D25" s="3"/>
      <c r="E25" s="3"/>
      <c r="F25" s="3"/>
      <c r="G25" s="3"/>
      <c r="H25" s="3"/>
      <c r="I25" s="3" t="s">
        <v>44</v>
      </c>
      <c r="J25" s="3" t="s">
        <v>44</v>
      </c>
      <c r="K25" s="3" t="s">
        <v>44</v>
      </c>
      <c r="L25" s="3" t="s">
        <v>44</v>
      </c>
      <c r="M25" s="3">
        <v>12696</v>
      </c>
      <c r="N25" s="3">
        <v>148999</v>
      </c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t="s">
        <v>64</v>
      </c>
      <c r="B26" s="3" t="s">
        <v>44</v>
      </c>
      <c r="C26" s="3" t="s">
        <v>44</v>
      </c>
      <c r="D26" s="3">
        <v>15722</v>
      </c>
      <c r="E26" s="3">
        <v>149301</v>
      </c>
      <c r="F26" s="3">
        <v>241795</v>
      </c>
      <c r="G26" s="3">
        <v>387066</v>
      </c>
      <c r="H26" s="3">
        <v>214315</v>
      </c>
      <c r="I26" s="3" t="s">
        <v>44</v>
      </c>
      <c r="J26" s="3" t="s">
        <v>44</v>
      </c>
      <c r="K26" s="3" t="s">
        <v>44</v>
      </c>
      <c r="L26" s="3" t="s">
        <v>44</v>
      </c>
      <c r="M26" s="3">
        <v>335267</v>
      </c>
      <c r="N26" s="3">
        <v>975387</v>
      </c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t="s">
        <v>63</v>
      </c>
      <c r="B27" s="3" t="s">
        <v>44</v>
      </c>
      <c r="C27" s="3" t="s">
        <v>44</v>
      </c>
      <c r="D27" s="3">
        <v>50686</v>
      </c>
      <c r="E27" s="3">
        <v>199943</v>
      </c>
      <c r="F27" s="3">
        <v>345586</v>
      </c>
      <c r="G27" s="3">
        <v>487595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t="s">
        <v>61</v>
      </c>
      <c r="B28" s="3">
        <v>902839</v>
      </c>
      <c r="C28" s="3">
        <v>1255554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t="s">
        <v>65</v>
      </c>
      <c r="B29" s="3">
        <v>1499360</v>
      </c>
      <c r="C29" s="3">
        <v>1499360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t="s">
        <v>66</v>
      </c>
      <c r="B30" s="3"/>
      <c r="C30" s="3"/>
      <c r="D30" s="3"/>
      <c r="E30" s="3"/>
      <c r="F30" s="3"/>
      <c r="G30" s="3"/>
      <c r="H30" s="3"/>
      <c r="I30" s="3">
        <v>265038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t="s">
        <v>16</v>
      </c>
      <c r="B31" s="3">
        <v>12918403</v>
      </c>
      <c r="C31" s="3">
        <v>13011088</v>
      </c>
      <c r="D31" s="3">
        <v>10102941</v>
      </c>
      <c r="E31" s="3">
        <v>11011845</v>
      </c>
      <c r="F31" s="3">
        <v>10148437</v>
      </c>
      <c r="G31" s="3">
        <v>13360949</v>
      </c>
      <c r="H31" s="3">
        <v>10815289</v>
      </c>
      <c r="I31" s="3">
        <v>9484496</v>
      </c>
      <c r="J31" s="3">
        <v>4429384</v>
      </c>
      <c r="K31" s="3">
        <v>2751594</v>
      </c>
      <c r="L31" s="3">
        <v>2561458</v>
      </c>
      <c r="M31" s="3">
        <v>10297443</v>
      </c>
      <c r="N31" s="3">
        <v>8463426</v>
      </c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">
        <v>67</v>
      </c>
      <c r="B32" s="3" t="s">
        <v>44</v>
      </c>
      <c r="C32" s="3" t="s">
        <v>44</v>
      </c>
      <c r="D32" s="3" t="s">
        <v>44</v>
      </c>
      <c r="E32" s="3" t="s">
        <v>44</v>
      </c>
      <c r="F32" s="3" t="s">
        <v>44</v>
      </c>
      <c r="G32" s="3" t="s">
        <v>44</v>
      </c>
      <c r="H32" s="3" t="s">
        <v>44</v>
      </c>
      <c r="I32" s="3" t="s">
        <v>44</v>
      </c>
      <c r="J32" s="3" t="s">
        <v>44</v>
      </c>
      <c r="K32" s="3" t="s">
        <v>44</v>
      </c>
      <c r="L32" s="3" t="s">
        <v>44</v>
      </c>
      <c r="M32" s="3" t="s">
        <v>44</v>
      </c>
      <c r="N32" s="3" t="s">
        <v>44</v>
      </c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t="s">
        <v>68</v>
      </c>
      <c r="B33" s="3">
        <v>1662</v>
      </c>
      <c r="C33" s="3">
        <v>1649</v>
      </c>
      <c r="D33" s="3">
        <v>1647</v>
      </c>
      <c r="E33" s="3">
        <v>1612</v>
      </c>
      <c r="F33" s="3">
        <v>1610</v>
      </c>
      <c r="G33" s="3">
        <v>1450</v>
      </c>
      <c r="H33" s="3">
        <v>1427</v>
      </c>
      <c r="I33" s="3">
        <v>1422</v>
      </c>
      <c r="J33" s="3">
        <v>1407</v>
      </c>
      <c r="K33" s="3">
        <v>1278</v>
      </c>
      <c r="L33" s="3">
        <v>1277</v>
      </c>
      <c r="M33" s="3">
        <v>551</v>
      </c>
      <c r="N33" s="3">
        <v>537</v>
      </c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t="s">
        <v>69</v>
      </c>
      <c r="B34" s="3">
        <v>30480405</v>
      </c>
      <c r="C34" s="3">
        <v>30223985</v>
      </c>
      <c r="D34" s="3">
        <v>30144896</v>
      </c>
      <c r="E34" s="3">
        <v>30537015</v>
      </c>
      <c r="F34" s="3">
        <v>30359503</v>
      </c>
      <c r="G34" s="3">
        <v>27717796</v>
      </c>
      <c r="H34" s="3">
        <v>27605783</v>
      </c>
      <c r="I34" s="3">
        <v>27424113</v>
      </c>
      <c r="J34" s="3">
        <v>26995705</v>
      </c>
      <c r="K34" s="3">
        <v>22646496</v>
      </c>
      <c r="L34" s="3">
        <v>22517107</v>
      </c>
      <c r="M34" s="3">
        <v>3484428</v>
      </c>
      <c r="N34" s="3">
        <v>3218878</v>
      </c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t="s">
        <v>70</v>
      </c>
      <c r="B35" s="3" t="s">
        <v>44</v>
      </c>
      <c r="C35" s="3" t="s">
        <v>44</v>
      </c>
      <c r="D35" s="3" t="s">
        <v>44</v>
      </c>
      <c r="E35" s="3">
        <v>500</v>
      </c>
      <c r="F35" s="3">
        <v>500</v>
      </c>
      <c r="G35" s="3">
        <v>500</v>
      </c>
      <c r="H35" s="3">
        <v>500</v>
      </c>
      <c r="I35" s="3">
        <v>500</v>
      </c>
      <c r="J35" s="3">
        <v>67795</v>
      </c>
      <c r="K35" s="3">
        <v>207261</v>
      </c>
      <c r="L35" s="3">
        <v>324257</v>
      </c>
      <c r="M35" s="3">
        <v>436842</v>
      </c>
      <c r="N35" s="3" t="s">
        <v>71</v>
      </c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t="s">
        <v>72</v>
      </c>
      <c r="B36" s="3">
        <v>124382</v>
      </c>
      <c r="C36" s="3">
        <v>-5898</v>
      </c>
      <c r="D36" s="3">
        <v>-73340</v>
      </c>
      <c r="E36" s="3">
        <v>-17773</v>
      </c>
      <c r="F36" s="3">
        <v>-65240</v>
      </c>
      <c r="G36" s="3">
        <v>3076</v>
      </c>
      <c r="H36" s="3">
        <v>-40727</v>
      </c>
      <c r="I36" s="3">
        <v>1142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t="s">
        <v>73</v>
      </c>
      <c r="B37" s="3">
        <v>-2005596</v>
      </c>
      <c r="C37" s="3">
        <v>-2863386</v>
      </c>
      <c r="D37" s="3">
        <v>-2851224</v>
      </c>
      <c r="E37" s="3">
        <v>-1755192</v>
      </c>
      <c r="F37" s="3">
        <v>-2849317</v>
      </c>
      <c r="G37" s="3">
        <v>-3394218</v>
      </c>
      <c r="H37" s="3">
        <v>-1799584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t="s">
        <v>74</v>
      </c>
      <c r="B38" s="3"/>
      <c r="C38" s="3"/>
      <c r="D38" s="3"/>
      <c r="E38" s="3"/>
      <c r="F38" s="3"/>
      <c r="G38" s="3"/>
      <c r="H38" s="3"/>
      <c r="I38" s="3">
        <v>-854855</v>
      </c>
      <c r="J38" s="3">
        <v>-734527</v>
      </c>
      <c r="K38" s="3">
        <v>-2015817</v>
      </c>
      <c r="L38" s="3">
        <v>-512996</v>
      </c>
      <c r="M38" s="3">
        <v>281423</v>
      </c>
      <c r="N38" s="3">
        <v>184803</v>
      </c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">
        <v>75</v>
      </c>
      <c r="B39" s="3">
        <v>28600853</v>
      </c>
      <c r="C39" s="3">
        <v>27356350</v>
      </c>
      <c r="D39" s="3">
        <v>27221979</v>
      </c>
      <c r="E39" s="3">
        <v>28766162</v>
      </c>
      <c r="F39" s="3">
        <v>27447056</v>
      </c>
      <c r="G39" s="3">
        <v>24328604</v>
      </c>
      <c r="H39" s="3">
        <v>25767399</v>
      </c>
      <c r="I39" s="3">
        <v>26572322</v>
      </c>
      <c r="J39" s="3">
        <v>26330380</v>
      </c>
      <c r="K39" s="3">
        <v>20839218</v>
      </c>
      <c r="L39" s="3">
        <v>22329645</v>
      </c>
      <c r="M39" s="3">
        <v>6619771</v>
      </c>
      <c r="N39" s="3">
        <v>5820745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">
        <v>76</v>
      </c>
      <c r="B40" s="3">
        <v>41519256</v>
      </c>
      <c r="C40" s="3">
        <v>40367438</v>
      </c>
      <c r="D40" s="3">
        <v>37324920</v>
      </c>
      <c r="E40" s="3">
        <v>39778007</v>
      </c>
      <c r="F40" s="3">
        <v>37595493</v>
      </c>
      <c r="G40" s="3">
        <v>37689553</v>
      </c>
      <c r="H40" s="3">
        <v>36582688</v>
      </c>
      <c r="I40" s="3">
        <v>36056818</v>
      </c>
      <c r="J40" s="3">
        <v>30759764</v>
      </c>
      <c r="K40" s="3">
        <v>23590812</v>
      </c>
      <c r="L40" s="3">
        <v>24891103</v>
      </c>
      <c r="M40" s="3">
        <v>16917214</v>
      </c>
      <c r="N40" s="3">
        <v>14284171</v>
      </c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2:23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2:23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45"/>
  <sheetViews>
    <sheetView workbookViewId="0">
      <selection activeCell="N22" sqref="A22:N22"/>
    </sheetView>
  </sheetViews>
  <sheetFormatPr defaultRowHeight="15" x14ac:dyDescent="0.25"/>
  <cols>
    <col min="1" max="1" width="62.57031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4" width="16.5703125" bestFit="1" customWidth="1"/>
  </cols>
  <sheetData>
    <row r="1" spans="1:24" s="1" customFormat="1" x14ac:dyDescent="0.2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81</v>
      </c>
    </row>
    <row r="2" spans="1:24" s="1" customFormat="1" x14ac:dyDescent="0.25">
      <c r="A2" s="1" t="s">
        <v>82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</row>
    <row r="3" spans="1:24" x14ac:dyDescent="0.25">
      <c r="A3" t="s">
        <v>83</v>
      </c>
      <c r="B3" s="3">
        <v>37961023</v>
      </c>
      <c r="C3" s="3">
        <v>24984964</v>
      </c>
      <c r="D3" s="3">
        <v>13359637</v>
      </c>
      <c r="E3" s="3">
        <v>58308019</v>
      </c>
      <c r="F3" s="3">
        <v>39883099</v>
      </c>
      <c r="G3" s="3">
        <v>24944135</v>
      </c>
      <c r="H3" s="3">
        <v>10057899</v>
      </c>
      <c r="I3" s="3">
        <v>37027382</v>
      </c>
      <c r="J3" s="3">
        <v>22645715</v>
      </c>
      <c r="K3" s="3">
        <v>13012378</v>
      </c>
      <c r="L3" s="3">
        <v>7119712</v>
      </c>
      <c r="M3" s="3">
        <v>27538333</v>
      </c>
      <c r="N3" s="3">
        <v>18879321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t="s">
        <v>84</v>
      </c>
      <c r="B4" s="3">
        <v>26338527</v>
      </c>
      <c r="C4" s="3">
        <v>18264082</v>
      </c>
      <c r="D4" s="3">
        <v>9963950</v>
      </c>
      <c r="E4" s="3">
        <v>38905756</v>
      </c>
      <c r="F4" s="3">
        <v>27028399</v>
      </c>
      <c r="G4" s="3">
        <v>17119354</v>
      </c>
      <c r="H4" s="3">
        <v>7646277</v>
      </c>
      <c r="I4" s="3">
        <v>25692658</v>
      </c>
      <c r="J4" s="3">
        <v>15622557</v>
      </c>
      <c r="K4" s="3">
        <v>9159330</v>
      </c>
      <c r="L4" s="3">
        <v>4906846</v>
      </c>
      <c r="M4" s="3">
        <v>18873797</v>
      </c>
      <c r="N4" s="3">
        <v>13365615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t="s">
        <v>85</v>
      </c>
      <c r="B5" s="3">
        <v>11622496</v>
      </c>
      <c r="C5" s="3">
        <v>6720882</v>
      </c>
      <c r="D5" s="3">
        <v>3395687</v>
      </c>
      <c r="E5" s="3">
        <v>19402263</v>
      </c>
      <c r="F5" s="3">
        <v>12854700</v>
      </c>
      <c r="G5" s="3">
        <v>7824781</v>
      </c>
      <c r="H5" s="3">
        <v>2411622</v>
      </c>
      <c r="I5" s="3">
        <v>11334724</v>
      </c>
      <c r="J5" s="3">
        <v>7023158</v>
      </c>
      <c r="K5" s="3">
        <v>3853048</v>
      </c>
      <c r="L5" s="3">
        <v>2212866</v>
      </c>
      <c r="M5" s="3">
        <v>8664536</v>
      </c>
      <c r="N5" s="3">
        <v>5513706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t="s">
        <v>86</v>
      </c>
      <c r="B6" s="3" t="s">
        <v>44</v>
      </c>
      <c r="C6" s="3" t="s">
        <v>44</v>
      </c>
      <c r="D6" s="3" t="s">
        <v>44</v>
      </c>
      <c r="E6" s="3" t="s">
        <v>44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3" t="s">
        <v>44</v>
      </c>
      <c r="L6" s="3" t="s">
        <v>44</v>
      </c>
      <c r="M6" s="3" t="s">
        <v>44</v>
      </c>
      <c r="N6" s="3" t="s">
        <v>44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t="s">
        <v>87</v>
      </c>
      <c r="B7" s="3">
        <v>6208922</v>
      </c>
      <c r="C7" s="3">
        <v>4391423</v>
      </c>
      <c r="D7" s="3">
        <v>2514065</v>
      </c>
      <c r="E7" s="3">
        <v>8501572</v>
      </c>
      <c r="F7" s="3">
        <v>8165415</v>
      </c>
      <c r="G7" s="3">
        <v>5975413</v>
      </c>
      <c r="H7" s="3">
        <v>2043934</v>
      </c>
      <c r="I7" s="3">
        <v>6513298</v>
      </c>
      <c r="J7" s="3">
        <v>3729530</v>
      </c>
      <c r="K7" s="3">
        <v>2170600</v>
      </c>
      <c r="L7" s="3">
        <v>1073048</v>
      </c>
      <c r="M7" s="3">
        <v>3502998</v>
      </c>
      <c r="N7" s="3">
        <v>2146624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t="s">
        <v>88</v>
      </c>
      <c r="B8" s="3" t="s">
        <v>44</v>
      </c>
      <c r="C8" s="3" t="s">
        <v>44</v>
      </c>
      <c r="D8" s="3"/>
      <c r="E8" s="3">
        <v>1697394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t="s">
        <v>89</v>
      </c>
      <c r="B9" s="3">
        <v>3137833</v>
      </c>
      <c r="C9" s="3">
        <v>2034449</v>
      </c>
      <c r="D9" s="3">
        <v>1189351</v>
      </c>
      <c r="E9" s="3">
        <v>5138762</v>
      </c>
      <c r="F9" s="3">
        <v>3758901</v>
      </c>
      <c r="G9" s="3">
        <v>2374936</v>
      </c>
      <c r="H9" s="3">
        <v>1137932</v>
      </c>
      <c r="I9" s="3">
        <v>3995258</v>
      </c>
      <c r="J9" s="3">
        <v>2567984</v>
      </c>
      <c r="K9" s="3">
        <v>1571489</v>
      </c>
      <c r="L9" s="3">
        <v>869015</v>
      </c>
      <c r="M9" s="3">
        <v>2924727</v>
      </c>
      <c r="N9" s="3">
        <v>1987358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t="s">
        <v>90</v>
      </c>
      <c r="B10" s="3">
        <v>3213339</v>
      </c>
      <c r="C10" s="3">
        <v>2212050</v>
      </c>
      <c r="D10" s="3">
        <v>1203425</v>
      </c>
      <c r="E10" s="3">
        <v>4843554</v>
      </c>
      <c r="F10" s="3">
        <v>3523515</v>
      </c>
      <c r="G10" s="3">
        <v>2487121</v>
      </c>
      <c r="H10" s="3">
        <v>1261964</v>
      </c>
      <c r="I10" s="3">
        <v>4001757</v>
      </c>
      <c r="J10" s="3">
        <v>2826149</v>
      </c>
      <c r="K10" s="3">
        <v>1931406</v>
      </c>
      <c r="L10" s="3">
        <v>972631</v>
      </c>
      <c r="M10" s="3">
        <v>2687249</v>
      </c>
      <c r="N10" s="3">
        <v>1599585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t="s">
        <v>91</v>
      </c>
      <c r="B11" s="3">
        <v>12560094</v>
      </c>
      <c r="C11" s="3">
        <v>8637922</v>
      </c>
      <c r="D11" s="3">
        <v>4906841</v>
      </c>
      <c r="E11" s="3">
        <v>20181282</v>
      </c>
      <c r="F11" s="3">
        <v>15447831</v>
      </c>
      <c r="G11" s="3">
        <v>10837470</v>
      </c>
      <c r="H11" s="3">
        <v>4443830</v>
      </c>
      <c r="I11" s="3">
        <v>14510313</v>
      </c>
      <c r="J11" s="3">
        <v>9123663</v>
      </c>
      <c r="K11" s="3">
        <v>5673495</v>
      </c>
      <c r="L11" s="3">
        <v>2914694</v>
      </c>
      <c r="M11" s="3">
        <v>9114974</v>
      </c>
      <c r="N11" s="3">
        <v>5733567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t="s">
        <v>92</v>
      </c>
      <c r="B12" s="3">
        <v>-937598</v>
      </c>
      <c r="C12" s="3">
        <v>-1917040</v>
      </c>
      <c r="D12" s="3">
        <v>-1511154</v>
      </c>
      <c r="E12" s="3">
        <v>-779019</v>
      </c>
      <c r="F12" s="3">
        <v>-2593131</v>
      </c>
      <c r="G12" s="3">
        <v>-3012689</v>
      </c>
      <c r="H12" s="3">
        <v>-2032208</v>
      </c>
      <c r="I12" s="3">
        <v>-3175589</v>
      </c>
      <c r="J12" s="3">
        <v>-2100505</v>
      </c>
      <c r="K12" s="3">
        <v>-1820447</v>
      </c>
      <c r="L12" s="3">
        <v>-701828</v>
      </c>
      <c r="M12" s="3">
        <v>-450438</v>
      </c>
      <c r="N12" s="3">
        <v>-219861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t="s">
        <v>93</v>
      </c>
      <c r="B13" s="3" t="s">
        <v>44</v>
      </c>
      <c r="C13" s="3" t="s">
        <v>44</v>
      </c>
      <c r="D13" s="3" t="s">
        <v>44</v>
      </c>
      <c r="E13" s="3" t="s">
        <v>44</v>
      </c>
      <c r="F13" s="3" t="s">
        <v>44</v>
      </c>
      <c r="G13" s="3" t="s">
        <v>44</v>
      </c>
      <c r="H13" s="3" t="s">
        <v>44</v>
      </c>
      <c r="I13" s="3" t="s">
        <v>44</v>
      </c>
      <c r="J13" s="3" t="s">
        <v>44</v>
      </c>
      <c r="K13" s="3" t="s">
        <v>44</v>
      </c>
      <c r="L13" s="3" t="s">
        <v>44</v>
      </c>
      <c r="M13" s="3" t="s">
        <v>44</v>
      </c>
      <c r="N13" s="3" t="s">
        <v>44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t="s">
        <v>94</v>
      </c>
      <c r="B14" s="3">
        <v>267911</v>
      </c>
      <c r="C14" s="3">
        <v>123980</v>
      </c>
      <c r="D14" s="3">
        <v>24637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t="s">
        <v>95</v>
      </c>
      <c r="B15" s="3">
        <v>-393175</v>
      </c>
      <c r="C15" s="3">
        <v>-218970</v>
      </c>
      <c r="D15" s="3">
        <v>-68784</v>
      </c>
      <c r="E15" s="3">
        <v>-165560</v>
      </c>
      <c r="F15" s="3">
        <v>-111463</v>
      </c>
      <c r="G15" s="3">
        <v>-59281</v>
      </c>
      <c r="H15" s="3">
        <v>-6268</v>
      </c>
      <c r="I15" s="3">
        <v>-65693</v>
      </c>
      <c r="J15" s="3">
        <v>-55821</v>
      </c>
      <c r="K15" s="3">
        <v>-55661</v>
      </c>
      <c r="L15" s="3">
        <v>-55661</v>
      </c>
      <c r="M15" s="3">
        <v>-199257</v>
      </c>
      <c r="N15" s="3">
        <v>-152877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t="s">
        <v>96</v>
      </c>
      <c r="B16" s="3">
        <v>-38598</v>
      </c>
      <c r="C16" s="3">
        <v>-4973</v>
      </c>
      <c r="D16" s="3">
        <v>-8029</v>
      </c>
      <c r="E16" s="3">
        <v>281494</v>
      </c>
      <c r="F16" s="3">
        <v>115243</v>
      </c>
      <c r="G16" s="3">
        <v>-11232</v>
      </c>
      <c r="H16" s="3">
        <v>-8164</v>
      </c>
      <c r="I16" s="3">
        <v>271878</v>
      </c>
      <c r="J16" s="3">
        <v>96520</v>
      </c>
      <c r="K16" s="3">
        <v>122039</v>
      </c>
      <c r="L16" s="3">
        <v>67609</v>
      </c>
      <c r="M16" s="3">
        <v>30440</v>
      </c>
      <c r="N16" s="3">
        <v>5364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t="s">
        <v>97</v>
      </c>
      <c r="B17" s="3">
        <v>-163862</v>
      </c>
      <c r="C17" s="3">
        <v>-99963</v>
      </c>
      <c r="D17" s="3">
        <v>-52176</v>
      </c>
      <c r="E17" s="3">
        <v>115934</v>
      </c>
      <c r="F17" s="3">
        <v>3780</v>
      </c>
      <c r="G17" s="3">
        <v>-70513</v>
      </c>
      <c r="H17" s="3">
        <v>-14432</v>
      </c>
      <c r="I17" s="3">
        <v>206185</v>
      </c>
      <c r="J17" s="3">
        <v>40699</v>
      </c>
      <c r="K17" s="3">
        <v>66378</v>
      </c>
      <c r="L17" s="3">
        <v>11948</v>
      </c>
      <c r="M17" s="3">
        <v>-168817</v>
      </c>
      <c r="N17" s="3">
        <v>-147513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t="s">
        <v>98</v>
      </c>
      <c r="B18" s="3">
        <v>-1101460</v>
      </c>
      <c r="C18" s="3">
        <v>-2017003</v>
      </c>
      <c r="D18" s="3">
        <v>-1563330</v>
      </c>
      <c r="E18" s="3">
        <v>-663085</v>
      </c>
      <c r="F18" s="3">
        <v>-2589351</v>
      </c>
      <c r="G18" s="3">
        <v>-3083202</v>
      </c>
      <c r="H18" s="3">
        <v>-2046640</v>
      </c>
      <c r="I18" s="3">
        <v>-2969404</v>
      </c>
      <c r="J18" s="3">
        <v>-2059806</v>
      </c>
      <c r="K18" s="3">
        <v>-1754069</v>
      </c>
      <c r="L18" s="3">
        <v>-689880</v>
      </c>
      <c r="M18" s="3">
        <v>-619255</v>
      </c>
      <c r="N18" s="3">
        <v>-367374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t="s">
        <v>99</v>
      </c>
      <c r="B19" s="3">
        <v>-851056</v>
      </c>
      <c r="C19" s="3">
        <v>-908809</v>
      </c>
      <c r="D19" s="3">
        <v>-467298</v>
      </c>
      <c r="E19" s="3">
        <v>237252</v>
      </c>
      <c r="F19" s="3">
        <v>-594890</v>
      </c>
      <c r="G19" s="3">
        <v>-543839</v>
      </c>
      <c r="H19" s="3">
        <v>-1101911</v>
      </c>
      <c r="I19" s="3">
        <v>-1396784</v>
      </c>
      <c r="J19" s="3">
        <v>-674809</v>
      </c>
      <c r="K19" s="3">
        <v>772752</v>
      </c>
      <c r="L19" s="3">
        <v>217124</v>
      </c>
      <c r="M19" s="3">
        <v>-402717</v>
      </c>
      <c r="N19" s="3">
        <v>-182937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1" t="s">
        <v>100</v>
      </c>
      <c r="B20" s="3"/>
      <c r="C20" s="3"/>
      <c r="D20" s="3"/>
      <c r="E20" s="3">
        <v>-900337</v>
      </c>
      <c r="F20" s="3">
        <v>-1994461</v>
      </c>
      <c r="G20" s="3">
        <v>-2539363</v>
      </c>
      <c r="H20" s="3">
        <v>-944729</v>
      </c>
      <c r="I20" s="3">
        <v>-1572620</v>
      </c>
      <c r="J20" s="3">
        <v>-1384997</v>
      </c>
      <c r="K20" s="3">
        <v>-2526821</v>
      </c>
      <c r="L20" s="3">
        <v>-907004</v>
      </c>
      <c r="M20" s="3">
        <v>-216538</v>
      </c>
      <c r="N20" s="3">
        <v>-184437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1" t="s">
        <v>101</v>
      </c>
      <c r="B21" s="3"/>
      <c r="C21" s="3"/>
      <c r="D21" s="3"/>
      <c r="E21" s="3" t="s">
        <v>44</v>
      </c>
      <c r="F21" s="3" t="s">
        <v>44</v>
      </c>
      <c r="G21" s="3" t="s">
        <v>44</v>
      </c>
      <c r="H21" s="3" t="s">
        <v>44</v>
      </c>
      <c r="I21" s="3">
        <v>-436342</v>
      </c>
      <c r="J21" s="3">
        <v>-369047</v>
      </c>
      <c r="K21" s="3">
        <v>-229581</v>
      </c>
      <c r="L21" s="3">
        <v>-112585</v>
      </c>
      <c r="M21" s="3">
        <v>-313158</v>
      </c>
      <c r="N21" s="3" t="s">
        <v>71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1" t="s">
        <v>102</v>
      </c>
      <c r="B22" s="3">
        <v>-250404</v>
      </c>
      <c r="C22" s="3">
        <v>-1108194</v>
      </c>
      <c r="D22" s="3">
        <v>-1096032</v>
      </c>
      <c r="E22" s="3">
        <v>-900337</v>
      </c>
      <c r="F22" s="3">
        <v>-1994461</v>
      </c>
      <c r="G22" s="3">
        <v>-2539363</v>
      </c>
      <c r="H22" s="3">
        <v>-944729</v>
      </c>
      <c r="I22" s="3">
        <v>-1136278</v>
      </c>
      <c r="J22" s="3">
        <v>-1015950</v>
      </c>
      <c r="K22" s="3">
        <v>-2297240</v>
      </c>
      <c r="L22" s="3">
        <v>-794419</v>
      </c>
      <c r="M22" s="3">
        <v>96620</v>
      </c>
      <c r="N22" s="3">
        <v>-184437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1" t="s">
        <v>103</v>
      </c>
      <c r="B23" s="3" t="s">
        <v>44</v>
      </c>
      <c r="C23" s="3" t="s">
        <v>44</v>
      </c>
      <c r="D23" s="3" t="s">
        <v>44</v>
      </c>
      <c r="E23" s="3" t="s">
        <v>44</v>
      </c>
      <c r="F23" s="3" t="s">
        <v>44</v>
      </c>
      <c r="G23" s="3" t="s">
        <v>44</v>
      </c>
      <c r="H23" s="3" t="s">
        <v>44</v>
      </c>
      <c r="I23" s="3" t="s">
        <v>44</v>
      </c>
      <c r="J23" s="3" t="s">
        <v>44</v>
      </c>
      <c r="K23" s="3" t="s">
        <v>44</v>
      </c>
      <c r="L23" s="3" t="s">
        <v>44</v>
      </c>
      <c r="M23" s="3" t="s">
        <v>44</v>
      </c>
      <c r="N23" s="3" t="s">
        <v>44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t="s">
        <v>104</v>
      </c>
      <c r="B24" s="4">
        <v>-0.02</v>
      </c>
      <c r="C24" s="4">
        <v>-7.0000000000000007E-2</v>
      </c>
      <c r="D24" s="4">
        <v>-7.0000000000000007E-2</v>
      </c>
      <c r="E24" s="4">
        <v>-0.06</v>
      </c>
      <c r="F24" s="4">
        <v>-0.13</v>
      </c>
      <c r="G24" s="4">
        <v>-0.18</v>
      </c>
      <c r="H24" s="4">
        <v>-7.0000000000000007E-2</v>
      </c>
      <c r="I24" s="4">
        <v>-0.09</v>
      </c>
      <c r="J24" s="4">
        <v>-0.08</v>
      </c>
      <c r="K24" s="4">
        <v>-0.2</v>
      </c>
      <c r="L24" s="4">
        <v>-0.08</v>
      </c>
      <c r="M24" s="4">
        <v>0.02</v>
      </c>
      <c r="N24" s="4">
        <v>-0.04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t="s">
        <v>105</v>
      </c>
      <c r="B25" s="4">
        <v>-0.02</v>
      </c>
      <c r="C25" s="4">
        <v>-7.0000000000000007E-2</v>
      </c>
      <c r="D25" s="4">
        <v>-7.0000000000000007E-2</v>
      </c>
      <c r="E25" s="4">
        <v>-0.06</v>
      </c>
      <c r="F25" s="4">
        <v>-0.13</v>
      </c>
      <c r="G25" s="4">
        <v>-0.18</v>
      </c>
      <c r="H25" s="4">
        <v>-7.0000000000000007E-2</v>
      </c>
      <c r="I25" s="4">
        <v>-0.09</v>
      </c>
      <c r="J25" s="4">
        <v>-0.08</v>
      </c>
      <c r="K25" s="4">
        <v>-0.2</v>
      </c>
      <c r="L25" s="4">
        <v>-0.08</v>
      </c>
      <c r="M25" s="4">
        <v>0.01</v>
      </c>
      <c r="N25" s="4">
        <v>-0.04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1" t="s">
        <v>106</v>
      </c>
      <c r="B26" s="3" t="s">
        <v>44</v>
      </c>
      <c r="C26" s="3" t="s">
        <v>44</v>
      </c>
      <c r="D26" s="3" t="s">
        <v>44</v>
      </c>
      <c r="E26" s="3" t="s">
        <v>44</v>
      </c>
      <c r="F26" s="3" t="s">
        <v>44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3" t="s">
        <v>44</v>
      </c>
      <c r="M26" s="3" t="s">
        <v>44</v>
      </c>
      <c r="N26" s="3" t="s">
        <v>44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t="s">
        <v>104</v>
      </c>
      <c r="B27" s="5">
        <v>16469457</v>
      </c>
      <c r="C27" s="5">
        <v>16410660</v>
      </c>
      <c r="D27" s="5">
        <v>16332898</v>
      </c>
      <c r="E27" s="5">
        <v>15148613</v>
      </c>
      <c r="F27" s="5">
        <v>14825351</v>
      </c>
      <c r="G27" s="5">
        <v>14341560</v>
      </c>
      <c r="H27" s="5">
        <v>14239711</v>
      </c>
      <c r="I27" s="5">
        <v>12586513</v>
      </c>
      <c r="J27" s="5">
        <v>12052175</v>
      </c>
      <c r="K27" s="5">
        <v>11464246</v>
      </c>
      <c r="L27" s="5">
        <v>10140459</v>
      </c>
      <c r="M27" s="5">
        <v>5449413</v>
      </c>
      <c r="N27" s="5">
        <v>4782547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t="s">
        <v>105</v>
      </c>
      <c r="B28" s="5">
        <v>16469457</v>
      </c>
      <c r="C28" s="5">
        <v>16410660</v>
      </c>
      <c r="D28" s="5">
        <v>16332898</v>
      </c>
      <c r="E28" s="5">
        <v>15148613</v>
      </c>
      <c r="F28" s="5">
        <v>14825351</v>
      </c>
      <c r="G28" s="5">
        <v>14341560</v>
      </c>
      <c r="H28" s="5">
        <v>14239711</v>
      </c>
      <c r="I28" s="5">
        <v>12586513</v>
      </c>
      <c r="J28" s="5">
        <v>12052175</v>
      </c>
      <c r="K28" s="5">
        <v>11464246</v>
      </c>
      <c r="L28" s="5">
        <v>10140459</v>
      </c>
      <c r="M28" s="5">
        <v>10689047</v>
      </c>
      <c r="N28" s="5">
        <v>4782547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W74"/>
  <sheetViews>
    <sheetView workbookViewId="0">
      <selection sqref="A1:XFD1048576"/>
    </sheetView>
  </sheetViews>
  <sheetFormatPr defaultRowHeight="15" x14ac:dyDescent="0.25"/>
  <cols>
    <col min="1" max="1" width="95.42578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4" width="16.42578125" bestFit="1" customWidth="1"/>
  </cols>
  <sheetData>
    <row r="1" spans="1:23" s="1" customFormat="1" x14ac:dyDescent="0.25">
      <c r="A1" s="1" t="s">
        <v>107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81</v>
      </c>
    </row>
    <row r="2" spans="1:23" s="1" customFormat="1" x14ac:dyDescent="0.25"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</row>
    <row r="3" spans="1:23" x14ac:dyDescent="0.25">
      <c r="A3" s="1" t="s">
        <v>108</v>
      </c>
      <c r="B3" s="3" t="s">
        <v>44</v>
      </c>
      <c r="C3" s="3" t="s">
        <v>44</v>
      </c>
      <c r="D3" s="3" t="s">
        <v>44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3" t="s">
        <v>44</v>
      </c>
      <c r="L3" s="3" t="s">
        <v>44</v>
      </c>
      <c r="M3" s="3" t="s">
        <v>44</v>
      </c>
      <c r="N3" s="3" t="s">
        <v>44</v>
      </c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t="s">
        <v>100</v>
      </c>
      <c r="B4" s="3"/>
      <c r="C4" s="3"/>
      <c r="D4" s="3"/>
      <c r="E4" s="3">
        <v>-900337</v>
      </c>
      <c r="F4" s="3">
        <v>-1994461</v>
      </c>
      <c r="G4" s="3">
        <v>-2539363</v>
      </c>
      <c r="H4" s="3">
        <v>-944729</v>
      </c>
      <c r="I4" s="3">
        <v>-1572620</v>
      </c>
      <c r="J4" s="3">
        <v>-1384997</v>
      </c>
      <c r="K4" s="3">
        <v>-2526821</v>
      </c>
      <c r="L4" s="3">
        <v>-907004</v>
      </c>
      <c r="M4" s="3">
        <v>-216538</v>
      </c>
      <c r="N4" s="3">
        <v>-184437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t="s">
        <v>101</v>
      </c>
      <c r="B5" s="3"/>
      <c r="C5" s="3"/>
      <c r="D5" s="3"/>
      <c r="E5" s="3" t="s">
        <v>44</v>
      </c>
      <c r="F5" s="3" t="s">
        <v>44</v>
      </c>
      <c r="G5" s="3" t="s">
        <v>44</v>
      </c>
      <c r="H5" s="3" t="s">
        <v>44</v>
      </c>
      <c r="I5" s="3">
        <v>-436342</v>
      </c>
      <c r="J5" s="3">
        <v>-369047</v>
      </c>
      <c r="K5" s="3">
        <v>-229581</v>
      </c>
      <c r="L5" s="3">
        <v>-112585</v>
      </c>
      <c r="M5" s="3">
        <v>-313158</v>
      </c>
      <c r="N5" s="3" t="s">
        <v>71</v>
      </c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t="s">
        <v>109</v>
      </c>
      <c r="B6" s="3">
        <v>-250404</v>
      </c>
      <c r="C6" s="3">
        <v>-1108194</v>
      </c>
      <c r="D6" s="3">
        <v>-1096032</v>
      </c>
      <c r="E6" s="3">
        <v>-900337</v>
      </c>
      <c r="F6" s="3">
        <v>-1994461</v>
      </c>
      <c r="G6" s="3">
        <v>-2539363</v>
      </c>
      <c r="H6" s="3">
        <v>-944729</v>
      </c>
      <c r="I6" s="3">
        <v>-1136278</v>
      </c>
      <c r="J6" s="3">
        <v>-1015950</v>
      </c>
      <c r="K6" s="3">
        <v>-2297240</v>
      </c>
      <c r="L6" s="3">
        <v>-794419</v>
      </c>
      <c r="M6" s="3">
        <v>96620</v>
      </c>
      <c r="N6" s="3">
        <v>-184437</v>
      </c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t="s">
        <v>110</v>
      </c>
      <c r="B7" s="3" t="s">
        <v>44</v>
      </c>
      <c r="C7" s="3" t="s">
        <v>44</v>
      </c>
      <c r="D7" s="3" t="s">
        <v>44</v>
      </c>
      <c r="E7" s="3" t="s">
        <v>44</v>
      </c>
      <c r="F7" s="3" t="s">
        <v>44</v>
      </c>
      <c r="G7" s="3" t="s">
        <v>44</v>
      </c>
      <c r="H7" s="3" t="s">
        <v>44</v>
      </c>
      <c r="I7" s="3" t="s">
        <v>44</v>
      </c>
      <c r="J7" s="3" t="s">
        <v>44</v>
      </c>
      <c r="K7" s="3" t="s">
        <v>44</v>
      </c>
      <c r="L7" s="3" t="s">
        <v>44</v>
      </c>
      <c r="M7" s="3" t="s">
        <v>44</v>
      </c>
      <c r="N7" s="3" t="s">
        <v>44</v>
      </c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t="s">
        <v>101</v>
      </c>
      <c r="B8" s="3"/>
      <c r="C8" s="3"/>
      <c r="D8" s="3"/>
      <c r="E8" s="3" t="s">
        <v>44</v>
      </c>
      <c r="F8" s="3" t="s">
        <v>44</v>
      </c>
      <c r="G8" s="3" t="s">
        <v>44</v>
      </c>
      <c r="H8" s="3" t="s">
        <v>44</v>
      </c>
      <c r="I8" s="3">
        <v>-436342</v>
      </c>
      <c r="J8" s="3">
        <v>-369047</v>
      </c>
      <c r="K8" s="3">
        <v>-229581</v>
      </c>
      <c r="L8" s="3">
        <v>-112585</v>
      </c>
      <c r="M8" s="3">
        <v>-313158</v>
      </c>
      <c r="N8" s="3" t="s">
        <v>71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t="s">
        <v>111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v>-1776</v>
      </c>
      <c r="N9" s="3">
        <v>-2981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t="s">
        <v>112</v>
      </c>
      <c r="B10" s="3">
        <v>-910959</v>
      </c>
      <c r="C10" s="3">
        <v>-953939</v>
      </c>
      <c r="D10" s="3">
        <v>-441282</v>
      </c>
      <c r="E10" s="3">
        <v>-112740</v>
      </c>
      <c r="F10" s="3">
        <v>-567257</v>
      </c>
      <c r="G10" s="3">
        <v>-544404</v>
      </c>
      <c r="H10" s="3">
        <v>-1165219</v>
      </c>
      <c r="I10" s="3">
        <v>-1489330</v>
      </c>
      <c r="J10" s="3">
        <v>-649288</v>
      </c>
      <c r="K10" s="3">
        <v>788226</v>
      </c>
      <c r="L10" s="3">
        <v>215982</v>
      </c>
      <c r="M10" s="3">
        <v>-416614</v>
      </c>
      <c r="N10" s="3">
        <v>-230797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t="s">
        <v>113</v>
      </c>
      <c r="B11" s="3" t="s">
        <v>44</v>
      </c>
      <c r="C11" s="3" t="s">
        <v>44</v>
      </c>
      <c r="D11" s="3"/>
      <c r="E11" s="3"/>
      <c r="F11" s="3">
        <v>18647</v>
      </c>
      <c r="G11" s="3">
        <v>18743</v>
      </c>
      <c r="H11" s="3"/>
      <c r="I11" s="3">
        <v>-18857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t="s">
        <v>114</v>
      </c>
      <c r="B12" s="3">
        <v>-1542</v>
      </c>
      <c r="C12" s="3">
        <v>-1542</v>
      </c>
      <c r="D12" s="3">
        <v>-1542</v>
      </c>
      <c r="E12" s="3">
        <v>-1785</v>
      </c>
      <c r="F12" s="3">
        <v>-89168</v>
      </c>
      <c r="G12" s="3">
        <v>-63939</v>
      </c>
      <c r="H12" s="3">
        <v>-1050</v>
      </c>
      <c r="I12" s="3">
        <v>406049</v>
      </c>
      <c r="J12" s="3">
        <v>60642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t="s">
        <v>115</v>
      </c>
      <c r="B13" s="3">
        <v>10950</v>
      </c>
      <c r="C13" s="3">
        <v>-1411</v>
      </c>
      <c r="D13" s="3">
        <v>-2405</v>
      </c>
      <c r="E13" s="3">
        <v>702</v>
      </c>
      <c r="F13" s="3">
        <v>495</v>
      </c>
      <c r="G13" s="3">
        <v>1358</v>
      </c>
      <c r="H13" s="3">
        <v>-88</v>
      </c>
      <c r="I13" s="3">
        <v>-2939</v>
      </c>
      <c r="J13" s="3">
        <v>90793</v>
      </c>
      <c r="K13" s="3">
        <v>94431</v>
      </c>
      <c r="L13" s="3">
        <v>91127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t="s">
        <v>88</v>
      </c>
      <c r="B14" s="3" t="s">
        <v>44</v>
      </c>
      <c r="C14" s="3" t="s">
        <v>44</v>
      </c>
      <c r="D14" s="3"/>
      <c r="E14" s="3">
        <v>1697394</v>
      </c>
      <c r="F14" s="3">
        <v>1988701</v>
      </c>
      <c r="G14" s="3">
        <v>1988701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t="s">
        <v>116</v>
      </c>
      <c r="B15" s="3">
        <v>-723</v>
      </c>
      <c r="C15" s="3" t="s">
        <v>44</v>
      </c>
      <c r="D15" s="3">
        <v>5075</v>
      </c>
      <c r="E15" s="3">
        <v>14348</v>
      </c>
      <c r="F15" s="3">
        <v>3982</v>
      </c>
      <c r="G15" s="3">
        <v>4818</v>
      </c>
      <c r="H15" s="3">
        <v>-3428</v>
      </c>
      <c r="I15" s="3">
        <v>15088</v>
      </c>
      <c r="J15" s="3">
        <v>2496</v>
      </c>
      <c r="K15" s="3">
        <v>-2916</v>
      </c>
      <c r="L15" s="3">
        <v>1326</v>
      </c>
      <c r="M15" s="3">
        <v>19005</v>
      </c>
      <c r="N15" s="3" t="s">
        <v>71</v>
      </c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t="s">
        <v>117</v>
      </c>
      <c r="B16" s="3">
        <v>-53838</v>
      </c>
      <c r="C16" s="3">
        <v>-53838</v>
      </c>
      <c r="D16" s="3">
        <v>-41479</v>
      </c>
      <c r="E16" s="3">
        <v>-28555</v>
      </c>
      <c r="F16" s="3">
        <v>-45316</v>
      </c>
      <c r="G16" s="3">
        <v>-32957</v>
      </c>
      <c r="H16" s="3">
        <v>-16479</v>
      </c>
      <c r="I16" s="3">
        <v>-134640</v>
      </c>
      <c r="J16" s="3">
        <v>-111859</v>
      </c>
      <c r="K16" s="3">
        <v>-57675</v>
      </c>
      <c r="L16" s="3">
        <v>-28838</v>
      </c>
      <c r="M16" s="3">
        <v>-57675</v>
      </c>
      <c r="N16" s="3" t="s">
        <v>71</v>
      </c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t="s">
        <v>118</v>
      </c>
      <c r="B17" s="3">
        <v>520035</v>
      </c>
      <c r="C17" s="3">
        <v>349051</v>
      </c>
      <c r="D17" s="3">
        <v>174525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t="s">
        <v>119</v>
      </c>
      <c r="B18" s="3">
        <v>688727</v>
      </c>
      <c r="C18" s="3">
        <v>449159</v>
      </c>
      <c r="D18" s="3">
        <v>221300</v>
      </c>
      <c r="E18" s="3">
        <v>1655288</v>
      </c>
      <c r="F18" s="3">
        <v>1239887</v>
      </c>
      <c r="G18" s="3">
        <v>886982</v>
      </c>
      <c r="H18" s="3">
        <v>464727</v>
      </c>
      <c r="I18" s="3">
        <v>1350329</v>
      </c>
      <c r="J18" s="3">
        <v>842034</v>
      </c>
      <c r="K18" s="3">
        <v>528494</v>
      </c>
      <c r="L18" s="3">
        <v>253758</v>
      </c>
      <c r="M18" s="3">
        <v>836274</v>
      </c>
      <c r="N18" s="3">
        <v>437036</v>
      </c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t="s">
        <v>120</v>
      </c>
      <c r="B19" s="3">
        <v>382472</v>
      </c>
      <c r="C19" s="3">
        <v>210176</v>
      </c>
      <c r="D19" s="3">
        <v>148418</v>
      </c>
      <c r="E19" s="3">
        <v>301302</v>
      </c>
      <c r="F19" s="3">
        <v>191012</v>
      </c>
      <c r="G19" s="3">
        <v>136609</v>
      </c>
      <c r="H19" s="3">
        <v>57046</v>
      </c>
      <c r="I19" s="3">
        <v>299388</v>
      </c>
      <c r="J19" s="3">
        <v>283634</v>
      </c>
      <c r="K19" s="3">
        <v>244399</v>
      </c>
      <c r="L19" s="3">
        <v>-457872</v>
      </c>
      <c r="M19" s="3">
        <v>582863</v>
      </c>
      <c r="N19" s="3">
        <v>749714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t="s">
        <v>121</v>
      </c>
      <c r="B20" s="3">
        <v>249882</v>
      </c>
      <c r="C20" s="3">
        <v>115990</v>
      </c>
      <c r="D20" s="3">
        <v>7520</v>
      </c>
      <c r="E20" s="3">
        <v>21303</v>
      </c>
      <c r="F20" s="3">
        <v>13786</v>
      </c>
      <c r="G20" s="3">
        <v>6266</v>
      </c>
      <c r="H20" s="3" t="s">
        <v>44</v>
      </c>
      <c r="I20" s="3">
        <v>24830</v>
      </c>
      <c r="J20" s="3">
        <v>24830</v>
      </c>
      <c r="K20" s="3">
        <v>24830</v>
      </c>
      <c r="L20" s="3">
        <v>24830</v>
      </c>
      <c r="M20" s="3">
        <v>23837</v>
      </c>
      <c r="N20" s="3">
        <v>10925</v>
      </c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t="s">
        <v>122</v>
      </c>
      <c r="B21" s="3">
        <v>503419</v>
      </c>
      <c r="C21" s="3">
        <v>293139</v>
      </c>
      <c r="D21" s="3">
        <v>207761</v>
      </c>
      <c r="E21" s="3">
        <v>649469</v>
      </c>
      <c r="F21" s="3">
        <v>490140</v>
      </c>
      <c r="G21" s="3">
        <v>325283</v>
      </c>
      <c r="H21" s="3">
        <v>167474</v>
      </c>
      <c r="I21" s="3">
        <v>527335</v>
      </c>
      <c r="J21" s="3">
        <v>374979</v>
      </c>
      <c r="K21" s="3">
        <v>160133</v>
      </c>
      <c r="L21" s="3">
        <v>35318</v>
      </c>
      <c r="M21" s="3">
        <v>160062</v>
      </c>
      <c r="N21" s="3">
        <v>77647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t="s">
        <v>123</v>
      </c>
      <c r="B22" s="3" t="s">
        <v>44</v>
      </c>
      <c r="C22" s="3" t="s">
        <v>44</v>
      </c>
      <c r="D22" s="3" t="s">
        <v>44</v>
      </c>
      <c r="E22" s="3" t="s">
        <v>44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3" t="s">
        <v>44</v>
      </c>
      <c r="M22" s="3" t="s">
        <v>44</v>
      </c>
      <c r="N22" s="3" t="s">
        <v>44</v>
      </c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t="s">
        <v>124</v>
      </c>
      <c r="B23" s="3">
        <v>1971324</v>
      </c>
      <c r="C23" s="3">
        <v>1216931</v>
      </c>
      <c r="D23" s="3">
        <v>2530072</v>
      </c>
      <c r="E23" s="3">
        <v>-1165596</v>
      </c>
      <c r="F23" s="3">
        <v>1220504</v>
      </c>
      <c r="G23" s="3">
        <v>2185438</v>
      </c>
      <c r="H23" s="3">
        <v>1868297</v>
      </c>
      <c r="I23" s="3">
        <v>-2563523</v>
      </c>
      <c r="J23" s="3">
        <v>-2487103</v>
      </c>
      <c r="K23" s="3">
        <v>587587</v>
      </c>
      <c r="L23" s="3">
        <v>-111949</v>
      </c>
      <c r="M23" s="3">
        <v>-254015</v>
      </c>
      <c r="N23" s="3">
        <v>-1583341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t="s">
        <v>125</v>
      </c>
      <c r="B24" s="3">
        <v>-2872108</v>
      </c>
      <c r="C24" s="3">
        <v>-1769655</v>
      </c>
      <c r="D24" s="3">
        <v>-1826564</v>
      </c>
      <c r="E24" s="3">
        <v>-1008980</v>
      </c>
      <c r="F24" s="3">
        <v>-1664165</v>
      </c>
      <c r="G24" s="3">
        <v>-2118771</v>
      </c>
      <c r="H24" s="3">
        <v>-2699867</v>
      </c>
      <c r="I24" s="3">
        <v>46789</v>
      </c>
      <c r="J24" s="3">
        <v>-247131</v>
      </c>
      <c r="K24" s="3">
        <v>-349512</v>
      </c>
      <c r="L24" s="3">
        <v>430121</v>
      </c>
      <c r="M24" s="3">
        <v>-1704134</v>
      </c>
      <c r="N24" s="3">
        <v>69826</v>
      </c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t="s">
        <v>47</v>
      </c>
      <c r="B25" s="3">
        <v>-294475</v>
      </c>
      <c r="C25" s="3">
        <v>-183698</v>
      </c>
      <c r="D25" s="3">
        <v>-386005</v>
      </c>
      <c r="E25" s="3">
        <v>211325</v>
      </c>
      <c r="F25" s="3">
        <v>-106598</v>
      </c>
      <c r="G25" s="3">
        <v>-106591</v>
      </c>
      <c r="H25" s="3">
        <v>-185596</v>
      </c>
      <c r="I25" s="3">
        <v>-275720</v>
      </c>
      <c r="J25" s="3">
        <v>-308439</v>
      </c>
      <c r="K25" s="3">
        <v>-325450</v>
      </c>
      <c r="L25" s="3">
        <v>-340579</v>
      </c>
      <c r="M25" s="3">
        <v>-831875</v>
      </c>
      <c r="N25" s="3">
        <v>37604</v>
      </c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t="s">
        <v>126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-3475</v>
      </c>
      <c r="N26" s="3">
        <v>-999</v>
      </c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t="s">
        <v>56</v>
      </c>
      <c r="B27" s="3">
        <v>-484327</v>
      </c>
      <c r="C27" s="3">
        <v>-1107724</v>
      </c>
      <c r="D27" s="3">
        <v>-275428</v>
      </c>
      <c r="E27" s="3">
        <v>424567</v>
      </c>
      <c r="F27" s="3">
        <v>-60607</v>
      </c>
      <c r="G27" s="3">
        <v>-559831</v>
      </c>
      <c r="H27" s="3">
        <v>1467746</v>
      </c>
      <c r="I27" s="3">
        <v>-1460540</v>
      </c>
      <c r="J27" s="3">
        <v>-1534530</v>
      </c>
      <c r="K27" s="3">
        <v>-2631811</v>
      </c>
      <c r="L27" s="3">
        <v>-2803316</v>
      </c>
      <c r="M27" s="3">
        <v>1278055</v>
      </c>
      <c r="N27" s="3">
        <v>140826</v>
      </c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t="s">
        <v>57</v>
      </c>
      <c r="B28" s="3">
        <v>-843823</v>
      </c>
      <c r="C28" s="3">
        <v>-389504</v>
      </c>
      <c r="D28" s="3">
        <v>54293</v>
      </c>
      <c r="E28" s="3">
        <v>617163</v>
      </c>
      <c r="F28" s="3">
        <v>-251235</v>
      </c>
      <c r="G28" s="3">
        <v>2125542</v>
      </c>
      <c r="H28" s="3">
        <v>791149</v>
      </c>
      <c r="I28" s="3">
        <v>938718</v>
      </c>
      <c r="J28" s="3">
        <v>-91026</v>
      </c>
      <c r="K28" s="3">
        <v>-382004</v>
      </c>
      <c r="L28" s="3">
        <v>-433714</v>
      </c>
      <c r="M28" s="3">
        <v>204240</v>
      </c>
      <c r="N28" s="3">
        <v>205753</v>
      </c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t="s">
        <v>127</v>
      </c>
      <c r="B29" s="3">
        <v>-1385390</v>
      </c>
      <c r="C29" s="3">
        <v>-2935059</v>
      </c>
      <c r="D29" s="3">
        <v>-721773</v>
      </c>
      <c r="E29" s="3">
        <v>2374868</v>
      </c>
      <c r="F29" s="3">
        <v>388347</v>
      </c>
      <c r="G29" s="3">
        <v>1713884</v>
      </c>
      <c r="H29" s="3">
        <v>-200017</v>
      </c>
      <c r="I29" s="3">
        <v>-3909643</v>
      </c>
      <c r="J29" s="3">
        <v>-5134965</v>
      </c>
      <c r="K29" s="3">
        <v>-3848089</v>
      </c>
      <c r="L29" s="3">
        <v>-4030810</v>
      </c>
      <c r="M29" s="3">
        <v>-381766</v>
      </c>
      <c r="N29" s="3">
        <v>-273224</v>
      </c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">
        <v>128</v>
      </c>
      <c r="B30" s="3" t="s">
        <v>44</v>
      </c>
      <c r="C30" s="3" t="s">
        <v>44</v>
      </c>
      <c r="D30" s="3" t="s">
        <v>44</v>
      </c>
      <c r="E30" s="3" t="s">
        <v>44</v>
      </c>
      <c r="F30" s="3" t="s">
        <v>44</v>
      </c>
      <c r="G30" s="3" t="s">
        <v>44</v>
      </c>
      <c r="H30" s="3" t="s">
        <v>44</v>
      </c>
      <c r="I30" s="3" t="s">
        <v>44</v>
      </c>
      <c r="J30" s="3" t="s">
        <v>44</v>
      </c>
      <c r="K30" s="3" t="s">
        <v>44</v>
      </c>
      <c r="L30" s="3" t="s">
        <v>44</v>
      </c>
      <c r="M30" s="3" t="s">
        <v>44</v>
      </c>
      <c r="N30" s="3" t="s">
        <v>44</v>
      </c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t="s">
        <v>129</v>
      </c>
      <c r="B31" s="3"/>
      <c r="C31" s="3"/>
      <c r="D31" s="3"/>
      <c r="E31" s="3" t="s">
        <v>44</v>
      </c>
      <c r="F31" s="3" t="s">
        <v>44</v>
      </c>
      <c r="G31" s="3"/>
      <c r="H31" s="3"/>
      <c r="I31" s="3">
        <v>700865</v>
      </c>
      <c r="J31" s="3">
        <v>139634</v>
      </c>
      <c r="K31" s="3"/>
      <c r="L31" s="3"/>
      <c r="M31" s="3" t="s">
        <v>71</v>
      </c>
      <c r="N31" s="3">
        <v>68308</v>
      </c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t="s">
        <v>130</v>
      </c>
      <c r="B32" s="3"/>
      <c r="C32" s="3"/>
      <c r="D32" s="3"/>
      <c r="E32" s="3"/>
      <c r="F32" s="3" t="s">
        <v>44</v>
      </c>
      <c r="G32" s="3"/>
      <c r="H32" s="3"/>
      <c r="I32" s="3"/>
      <c r="J32" s="3">
        <v>-646759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t="s">
        <v>131</v>
      </c>
      <c r="B33" s="3">
        <v>-664385</v>
      </c>
      <c r="C33" s="3">
        <v>-415582</v>
      </c>
      <c r="D33" s="3">
        <v>-200049</v>
      </c>
      <c r="E33" s="3">
        <v>-2386227</v>
      </c>
      <c r="F33" s="3">
        <v>-2061762</v>
      </c>
      <c r="G33" s="3">
        <v>-1356975</v>
      </c>
      <c r="H33" s="3">
        <v>-803243</v>
      </c>
      <c r="I33" s="3">
        <v>-623166</v>
      </c>
      <c r="J33" s="3">
        <v>-80474</v>
      </c>
      <c r="K33" s="3">
        <v>-60210</v>
      </c>
      <c r="L33" s="3">
        <v>-13387</v>
      </c>
      <c r="M33" s="3">
        <v>-425482</v>
      </c>
      <c r="N33" s="3">
        <v>-206319</v>
      </c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t="s">
        <v>132</v>
      </c>
      <c r="B34" s="3">
        <v>1542</v>
      </c>
      <c r="C34" s="3">
        <v>1542</v>
      </c>
      <c r="D34" s="3">
        <v>1542</v>
      </c>
      <c r="E34" s="3">
        <v>1050</v>
      </c>
      <c r="F34" s="3">
        <v>1050</v>
      </c>
      <c r="G34" s="3">
        <v>1050</v>
      </c>
      <c r="H34" s="3">
        <v>1050</v>
      </c>
      <c r="I34" s="3">
        <v>34450</v>
      </c>
      <c r="J34" s="3">
        <v>34450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t="s">
        <v>133</v>
      </c>
      <c r="B35" s="3">
        <v>-662843</v>
      </c>
      <c r="C35" s="3">
        <v>-414040</v>
      </c>
      <c r="D35" s="3">
        <v>-198507</v>
      </c>
      <c r="E35" s="3">
        <v>-2385177</v>
      </c>
      <c r="F35" s="3">
        <v>-2060712</v>
      </c>
      <c r="G35" s="3">
        <v>-1355925</v>
      </c>
      <c r="H35" s="3">
        <v>-802193</v>
      </c>
      <c r="I35" s="3">
        <v>-5909192</v>
      </c>
      <c r="J35" s="3">
        <v>-553149</v>
      </c>
      <c r="K35" s="3">
        <v>-60210</v>
      </c>
      <c r="L35" s="3">
        <v>-13387</v>
      </c>
      <c r="M35" s="3">
        <v>-425482</v>
      </c>
      <c r="N35" s="3">
        <v>-138011</v>
      </c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1" t="s">
        <v>134</v>
      </c>
      <c r="B36" s="3" t="s">
        <v>44</v>
      </c>
      <c r="C36" s="3" t="s">
        <v>44</v>
      </c>
      <c r="D36" s="3" t="s">
        <v>44</v>
      </c>
      <c r="E36" s="3" t="s">
        <v>44</v>
      </c>
      <c r="F36" s="3" t="s">
        <v>44</v>
      </c>
      <c r="G36" s="3" t="s">
        <v>44</v>
      </c>
      <c r="H36" s="3" t="s">
        <v>44</v>
      </c>
      <c r="I36" s="3" t="s">
        <v>44</v>
      </c>
      <c r="J36" s="3" t="s">
        <v>44</v>
      </c>
      <c r="K36" s="3" t="s">
        <v>44</v>
      </c>
      <c r="L36" s="3" t="s">
        <v>44</v>
      </c>
      <c r="M36" s="3" t="s">
        <v>44</v>
      </c>
      <c r="N36" s="3" t="s">
        <v>44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t="s">
        <v>135</v>
      </c>
      <c r="B37" s="3">
        <v>124467</v>
      </c>
      <c r="C37" s="3">
        <v>64467</v>
      </c>
      <c r="D37" s="3">
        <v>57000</v>
      </c>
      <c r="E37" s="3">
        <v>47334</v>
      </c>
      <c r="F37" s="3">
        <v>29149</v>
      </c>
      <c r="G37" s="3">
        <v>21149</v>
      </c>
      <c r="H37" s="3">
        <v>14201</v>
      </c>
      <c r="I37" s="3">
        <v>113168</v>
      </c>
      <c r="J37" s="3">
        <v>64454</v>
      </c>
      <c r="K37" s="3">
        <v>59150</v>
      </c>
      <c r="L37" s="3">
        <v>54575</v>
      </c>
      <c r="M37" s="3">
        <v>105502</v>
      </c>
      <c r="N37" s="3">
        <v>17572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t="s">
        <v>136</v>
      </c>
      <c r="B38" s="3">
        <v>-684446</v>
      </c>
      <c r="C38" s="3">
        <v>-670599</v>
      </c>
      <c r="D38" s="3">
        <v>-656845</v>
      </c>
      <c r="E38" s="3">
        <v>-132017</v>
      </c>
      <c r="F38" s="3">
        <v>-132017</v>
      </c>
      <c r="G38" s="3">
        <v>-112879</v>
      </c>
      <c r="H38" s="3" t="s">
        <v>44</v>
      </c>
      <c r="I38" s="3">
        <v>-341574</v>
      </c>
      <c r="J38" s="3">
        <v>-340148</v>
      </c>
      <c r="K38" s="3">
        <v>-274663</v>
      </c>
      <c r="L38" s="3">
        <v>-274663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t="s">
        <v>137</v>
      </c>
      <c r="B39" s="3" t="s">
        <v>44</v>
      </c>
      <c r="C39" s="3"/>
      <c r="D39" s="3"/>
      <c r="E39" s="3">
        <v>2700714</v>
      </c>
      <c r="F39" s="3">
        <v>2700714</v>
      </c>
      <c r="G39" s="3" t="s">
        <v>44</v>
      </c>
      <c r="H39" s="3" t="s">
        <v>44</v>
      </c>
      <c r="I39" s="3">
        <v>19500000</v>
      </c>
      <c r="J39" s="3">
        <v>19500000</v>
      </c>
      <c r="K39" s="3">
        <v>19500000</v>
      </c>
      <c r="L39" s="3">
        <v>19500000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t="s">
        <v>138</v>
      </c>
      <c r="B40" s="3"/>
      <c r="C40" s="3"/>
      <c r="D40" s="3"/>
      <c r="E40" s="3" t="s">
        <v>44</v>
      </c>
      <c r="F40" s="3" t="s">
        <v>44</v>
      </c>
      <c r="G40" s="3"/>
      <c r="H40" s="3"/>
      <c r="I40" s="3">
        <v>-370096</v>
      </c>
      <c r="J40" s="3">
        <v>-370096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t="s">
        <v>139</v>
      </c>
      <c r="B41" s="3"/>
      <c r="C41" s="3"/>
      <c r="D41" s="3"/>
      <c r="E41" s="3"/>
      <c r="F41" s="3"/>
      <c r="G41" s="3"/>
      <c r="H41" s="3"/>
      <c r="I41" s="3" t="s">
        <v>44</v>
      </c>
      <c r="J41" s="3" t="s">
        <v>44</v>
      </c>
      <c r="K41" s="3" t="s">
        <v>44</v>
      </c>
      <c r="L41" s="3"/>
      <c r="M41" s="3">
        <v>750000</v>
      </c>
      <c r="N41" s="3" t="s">
        <v>71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t="s">
        <v>140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71</v>
      </c>
      <c r="N42" s="3">
        <v>350000</v>
      </c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t="s">
        <v>141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 t="s">
        <v>71</v>
      </c>
      <c r="N43" s="3">
        <v>250000</v>
      </c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t="s">
        <v>142</v>
      </c>
      <c r="B44" s="3" t="s">
        <v>44</v>
      </c>
      <c r="C44" s="3"/>
      <c r="D44" s="3"/>
      <c r="E44" s="3">
        <v>-212566</v>
      </c>
      <c r="F44" s="3">
        <v>-212566</v>
      </c>
      <c r="G44" s="3" t="s">
        <v>44</v>
      </c>
      <c r="H44" s="3" t="s">
        <v>44</v>
      </c>
      <c r="I44" s="3">
        <v>-1810902</v>
      </c>
      <c r="J44" s="3">
        <v>-1810902</v>
      </c>
      <c r="K44" s="3">
        <v>-1810902</v>
      </c>
      <c r="L44" s="3">
        <v>-1810902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t="s">
        <v>143</v>
      </c>
      <c r="B45" s="3">
        <v>-23622</v>
      </c>
      <c r="C45" s="3">
        <v>49271</v>
      </c>
      <c r="D45" s="3">
        <v>-430313</v>
      </c>
      <c r="E45" s="3">
        <v>-513590</v>
      </c>
      <c r="F45" s="3">
        <v>62519</v>
      </c>
      <c r="G45" s="3">
        <v>1028134</v>
      </c>
      <c r="H45" s="3">
        <v>140967</v>
      </c>
      <c r="I45" s="3">
        <v>-4041243</v>
      </c>
      <c r="J45" s="3">
        <v>-3334508</v>
      </c>
      <c r="K45" s="3">
        <v>-3334508</v>
      </c>
      <c r="L45" s="3">
        <v>-3334508</v>
      </c>
      <c r="M45" s="3">
        <v>876331</v>
      </c>
      <c r="N45" s="3">
        <v>371092</v>
      </c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t="s">
        <v>144</v>
      </c>
      <c r="B46" s="3" t="s">
        <v>44</v>
      </c>
      <c r="C46" s="3">
        <v>-285320</v>
      </c>
      <c r="D46" s="3">
        <v>-141042</v>
      </c>
      <c r="E46" s="3">
        <v>791171</v>
      </c>
      <c r="F46" s="3">
        <v>837309</v>
      </c>
      <c r="G46" s="3">
        <v>932762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t="s">
        <v>145</v>
      </c>
      <c r="B47" s="3" t="s">
        <v>44</v>
      </c>
      <c r="C47" s="3">
        <v>-86824</v>
      </c>
      <c r="D47" s="3">
        <v>-42919</v>
      </c>
      <c r="E47" s="3">
        <v>241055</v>
      </c>
      <c r="F47" s="3">
        <v>374623</v>
      </c>
      <c r="G47" s="3">
        <v>454004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t="s">
        <v>146</v>
      </c>
      <c r="B48" s="3">
        <v>-433094</v>
      </c>
      <c r="C48" s="3"/>
      <c r="D48" s="3"/>
      <c r="E48" s="3"/>
      <c r="F48" s="3"/>
      <c r="G48" s="3"/>
      <c r="H48" s="3" t="s">
        <v>44</v>
      </c>
      <c r="I48" s="3">
        <v>-163483</v>
      </c>
      <c r="J48" s="3">
        <v>-163483</v>
      </c>
      <c r="K48" s="3">
        <v>-163483</v>
      </c>
      <c r="L48" s="3">
        <v>-163483</v>
      </c>
      <c r="M48" s="3">
        <v>-134698</v>
      </c>
      <c r="N48" s="3">
        <v>-66987</v>
      </c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t="s">
        <v>147</v>
      </c>
      <c r="B49" s="3">
        <v>-131792</v>
      </c>
      <c r="C49" s="3"/>
      <c r="D49" s="3"/>
      <c r="E49" s="3"/>
      <c r="F49" s="3"/>
      <c r="G49" s="3"/>
      <c r="H49" s="3">
        <v>-972440</v>
      </c>
      <c r="I49" s="3">
        <v>-985692</v>
      </c>
      <c r="J49" s="3">
        <v>-985692</v>
      </c>
      <c r="K49" s="3">
        <v>-985692</v>
      </c>
      <c r="L49" s="3">
        <v>-985692</v>
      </c>
      <c r="M49" s="3">
        <v>-618367</v>
      </c>
      <c r="N49" s="3">
        <v>-521319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t="s">
        <v>148</v>
      </c>
      <c r="B50" s="3">
        <v>2383726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t="s">
        <v>149</v>
      </c>
      <c r="B51" s="3">
        <v>-409090</v>
      </c>
      <c r="C51" s="3">
        <v>2247363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t="s">
        <v>150</v>
      </c>
      <c r="B52" s="3">
        <v>1499360</v>
      </c>
      <c r="C52" s="3">
        <v>1499360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2" t="s">
        <v>151</v>
      </c>
      <c r="B53" s="3">
        <v>2325509</v>
      </c>
      <c r="C53" s="3">
        <v>2817718</v>
      </c>
      <c r="D53" s="3">
        <v>-1214119</v>
      </c>
      <c r="E53" s="3">
        <v>2922101</v>
      </c>
      <c r="F53" s="3">
        <v>3659731</v>
      </c>
      <c r="G53" s="3">
        <v>2323170</v>
      </c>
      <c r="H53" s="3">
        <v>-817272</v>
      </c>
      <c r="I53" s="3">
        <v>11900178</v>
      </c>
      <c r="J53" s="3">
        <v>12559625</v>
      </c>
      <c r="K53" s="3">
        <v>12989902</v>
      </c>
      <c r="L53" s="3">
        <v>12985327</v>
      </c>
      <c r="M53" s="3">
        <v>978768</v>
      </c>
      <c r="N53" s="3">
        <v>400358</v>
      </c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">
        <v>152</v>
      </c>
      <c r="B54" s="3">
        <v>277276</v>
      </c>
      <c r="C54" s="3">
        <v>-531381</v>
      </c>
      <c r="D54" s="3">
        <v>-2134399</v>
      </c>
      <c r="E54" s="3">
        <v>2911792</v>
      </c>
      <c r="F54" s="3">
        <v>1987366</v>
      </c>
      <c r="G54" s="3">
        <v>2681129</v>
      </c>
      <c r="H54" s="3">
        <v>-1819482</v>
      </c>
      <c r="I54" s="3">
        <v>2081343</v>
      </c>
      <c r="J54" s="3">
        <v>6871511</v>
      </c>
      <c r="K54" s="3">
        <v>9081603</v>
      </c>
      <c r="L54" s="3">
        <v>8941130</v>
      </c>
      <c r="M54" s="3">
        <v>171520</v>
      </c>
      <c r="N54" s="3">
        <v>-10877</v>
      </c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t="s">
        <v>153</v>
      </c>
      <c r="B55" s="3">
        <v>57232</v>
      </c>
      <c r="C55" s="3">
        <v>662</v>
      </c>
      <c r="D55" s="3">
        <v>-12916</v>
      </c>
      <c r="E55" s="3">
        <v>1273</v>
      </c>
      <c r="F55" s="3">
        <v>-33421</v>
      </c>
      <c r="G55" s="3">
        <v>-8532</v>
      </c>
      <c r="H55" s="3">
        <v>2660</v>
      </c>
      <c r="I55" s="3">
        <v>5196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">
        <v>154</v>
      </c>
      <c r="B56" s="3">
        <v>5185321</v>
      </c>
      <c r="C56" s="3">
        <v>5185321</v>
      </c>
      <c r="D56" s="3">
        <v>5185321</v>
      </c>
      <c r="E56" s="3">
        <v>2272256</v>
      </c>
      <c r="F56" s="3">
        <v>2272256</v>
      </c>
      <c r="G56" s="3">
        <v>2272256</v>
      </c>
      <c r="H56" s="3">
        <v>2272256</v>
      </c>
      <c r="I56" s="3">
        <v>185717</v>
      </c>
      <c r="J56" s="3">
        <v>185717</v>
      </c>
      <c r="K56" s="3">
        <v>185717</v>
      </c>
      <c r="L56" s="3">
        <v>185717</v>
      </c>
      <c r="M56" s="3">
        <v>14197</v>
      </c>
      <c r="N56" s="3">
        <v>25074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">
        <v>155</v>
      </c>
      <c r="B57" s="3">
        <v>5519829</v>
      </c>
      <c r="C57" s="3">
        <v>4654602</v>
      </c>
      <c r="D57" s="3">
        <v>3038006</v>
      </c>
      <c r="E57" s="3">
        <v>5185321</v>
      </c>
      <c r="F57" s="3">
        <v>4226201</v>
      </c>
      <c r="G57" s="3">
        <v>4944853</v>
      </c>
      <c r="H57" s="3">
        <v>455434</v>
      </c>
      <c r="I57" s="3">
        <v>2272256</v>
      </c>
      <c r="J57" s="3">
        <v>7057228</v>
      </c>
      <c r="K57" s="3">
        <v>9267320</v>
      </c>
      <c r="L57" s="3">
        <v>9126847</v>
      </c>
      <c r="M57" s="3">
        <v>185717</v>
      </c>
      <c r="N57" s="3">
        <v>14197</v>
      </c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74" spans="6:6" x14ac:dyDescent="0.25">
      <c r="F7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workbookViewId="0"/>
  </sheetViews>
  <sheetFormatPr defaultRowHeight="15" x14ac:dyDescent="0.25"/>
  <cols>
    <col min="1" max="1" width="121.7109375" bestFit="1" customWidth="1"/>
    <col min="2" max="5" width="12.42578125" bestFit="1" customWidth="1"/>
  </cols>
  <sheetData>
    <row r="1" spans="1:14" s="1" customFormat="1" x14ac:dyDescent="0.25">
      <c r="A1" s="1" t="s">
        <v>28</v>
      </c>
      <c r="B1" s="1" t="s">
        <v>32</v>
      </c>
      <c r="C1" s="1" t="s">
        <v>36</v>
      </c>
      <c r="D1" s="1" t="s">
        <v>40</v>
      </c>
      <c r="E1" s="1" t="s">
        <v>41</v>
      </c>
    </row>
    <row r="2" spans="1:14" s="1" customFormat="1" x14ac:dyDescent="0.25">
      <c r="A2" s="1" t="s">
        <v>42</v>
      </c>
    </row>
    <row r="3" spans="1:14" x14ac:dyDescent="0.25">
      <c r="A3" s="1" t="s">
        <v>43</v>
      </c>
      <c r="B3" s="3" t="s">
        <v>44</v>
      </c>
      <c r="C3" s="3" t="s">
        <v>44</v>
      </c>
      <c r="D3" s="3" t="s">
        <v>44</v>
      </c>
      <c r="E3" s="3" t="s">
        <v>44</v>
      </c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t="s">
        <v>5</v>
      </c>
      <c r="B4" s="3">
        <v>5185321</v>
      </c>
      <c r="C4" s="3">
        <v>2272256</v>
      </c>
      <c r="D4" s="3">
        <v>185717</v>
      </c>
      <c r="E4" s="3">
        <v>14197</v>
      </c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t="s">
        <v>45</v>
      </c>
      <c r="B5" s="3">
        <v>11667157</v>
      </c>
      <c r="C5" s="3">
        <v>10540150</v>
      </c>
      <c r="D5" s="3">
        <v>5192730</v>
      </c>
      <c r="E5" s="3">
        <v>4936938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t="s">
        <v>46</v>
      </c>
      <c r="B6" s="3">
        <v>7369356</v>
      </c>
      <c r="C6" s="3">
        <v>6823930</v>
      </c>
      <c r="D6" s="3">
        <v>3696330</v>
      </c>
      <c r="E6" s="3">
        <v>3220968</v>
      </c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t="s">
        <v>47</v>
      </c>
      <c r="B7" s="3">
        <v>453938</v>
      </c>
      <c r="C7" s="3">
        <v>666330</v>
      </c>
      <c r="D7" s="3">
        <v>978428</v>
      </c>
      <c r="E7" s="3">
        <v>133964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t="s">
        <v>2</v>
      </c>
      <c r="B8" s="3">
        <v>24675772</v>
      </c>
      <c r="C8" s="3">
        <v>20302666</v>
      </c>
      <c r="D8" s="3">
        <v>10053205</v>
      </c>
      <c r="E8" s="3">
        <v>8306067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t="s">
        <v>48</v>
      </c>
      <c r="B9" s="3">
        <v>3568564</v>
      </c>
      <c r="C9" s="3">
        <v>1759086</v>
      </c>
      <c r="D9" s="3">
        <v>1581814</v>
      </c>
      <c r="E9" s="3">
        <v>720355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t="s">
        <v>49</v>
      </c>
      <c r="B10" s="3">
        <v>47146</v>
      </c>
      <c r="C10" s="3">
        <v>49966</v>
      </c>
      <c r="D10" s="3">
        <v>31215</v>
      </c>
      <c r="E10" s="3">
        <v>27739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t="s">
        <v>50</v>
      </c>
      <c r="B11" s="3">
        <v>3019823</v>
      </c>
      <c r="C11" s="3">
        <v>2505632</v>
      </c>
      <c r="D11" s="3">
        <v>1318447</v>
      </c>
      <c r="E11" s="3">
        <v>901833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t="s">
        <v>51</v>
      </c>
      <c r="B12" s="3">
        <v>7120510</v>
      </c>
      <c r="C12" s="3">
        <v>7914211</v>
      </c>
      <c r="D12" s="3">
        <v>3324128</v>
      </c>
      <c r="E12" s="3">
        <v>3324128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t="s">
        <v>52</v>
      </c>
      <c r="B13" s="3">
        <v>1346192</v>
      </c>
      <c r="C13" s="3">
        <v>3525257</v>
      </c>
      <c r="D13" s="3">
        <v>608405</v>
      </c>
      <c r="E13" s="3">
        <v>1004049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t="s">
        <v>53</v>
      </c>
      <c r="B14" s="3">
        <v>39778007</v>
      </c>
      <c r="C14" s="3">
        <v>36056818</v>
      </c>
      <c r="D14" s="3">
        <v>16917214</v>
      </c>
      <c r="E14" s="3">
        <v>14284171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" t="s">
        <v>54</v>
      </c>
      <c r="B15" s="3"/>
      <c r="C15" s="3"/>
      <c r="D15" s="3" t="s">
        <v>44</v>
      </c>
      <c r="E15" s="3" t="s">
        <v>44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t="s">
        <v>55</v>
      </c>
      <c r="B16" s="3" t="s">
        <v>44</v>
      </c>
      <c r="C16" s="3" t="s">
        <v>44</v>
      </c>
      <c r="D16" s="3" t="s">
        <v>44</v>
      </c>
      <c r="E16" s="3" t="s">
        <v>44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t="s">
        <v>56</v>
      </c>
      <c r="B17" s="3">
        <v>4115977</v>
      </c>
      <c r="C17" s="3">
        <v>3708865</v>
      </c>
      <c r="D17" s="3">
        <v>3904613</v>
      </c>
      <c r="E17" s="3">
        <v>2626559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t="s">
        <v>57</v>
      </c>
      <c r="B18" s="3">
        <v>4607432</v>
      </c>
      <c r="C18" s="3">
        <v>3930718</v>
      </c>
      <c r="D18" s="3">
        <v>1933977</v>
      </c>
      <c r="E18" s="3">
        <v>1525118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t="s">
        <v>58</v>
      </c>
      <c r="B19" s="3" t="s">
        <v>44</v>
      </c>
      <c r="C19" s="3">
        <v>422960</v>
      </c>
      <c r="D19" s="3">
        <v>3334508</v>
      </c>
      <c r="E19" s="3">
        <v>2458177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t="s">
        <v>59</v>
      </c>
      <c r="B20" s="3">
        <v>1377751</v>
      </c>
      <c r="C20" s="3" t="s">
        <v>44</v>
      </c>
      <c r="D20" s="3">
        <v>640079</v>
      </c>
      <c r="E20" s="3">
        <v>608462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t="s">
        <v>60</v>
      </c>
      <c r="B21" s="3">
        <v>561441</v>
      </c>
      <c r="C21" s="3" t="s">
        <v>44</v>
      </c>
      <c r="D21" s="3">
        <v>136303</v>
      </c>
      <c r="E21" s="3">
        <v>120724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t="s">
        <v>61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t="s">
        <v>62</v>
      </c>
      <c r="B23" s="3"/>
      <c r="C23" s="3">
        <v>1156915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t="s">
        <v>3</v>
      </c>
      <c r="B24" s="3">
        <v>10662601</v>
      </c>
      <c r="C24" s="3">
        <v>9219458</v>
      </c>
      <c r="D24" s="3">
        <v>9949480</v>
      </c>
      <c r="E24" s="3">
        <v>7339040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t="s">
        <v>63</v>
      </c>
      <c r="B25" s="3"/>
      <c r="C25" s="3" t="s">
        <v>44</v>
      </c>
      <c r="D25" s="3">
        <v>12696</v>
      </c>
      <c r="E25" s="3">
        <v>148999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t="s">
        <v>64</v>
      </c>
      <c r="B26" s="3">
        <v>149301</v>
      </c>
      <c r="C26" s="3" t="s">
        <v>44</v>
      </c>
      <c r="D26" s="3">
        <v>335267</v>
      </c>
      <c r="E26" s="3">
        <v>975387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t="s">
        <v>63</v>
      </c>
      <c r="B27" s="3">
        <v>199943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t="s">
        <v>61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t="s">
        <v>65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t="s">
        <v>66</v>
      </c>
      <c r="B30" s="3"/>
      <c r="C30" s="3">
        <v>265038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t="s">
        <v>16</v>
      </c>
      <c r="B31" s="3">
        <v>11011845</v>
      </c>
      <c r="C31" s="3">
        <v>9484496</v>
      </c>
      <c r="D31" s="3">
        <v>10297443</v>
      </c>
      <c r="E31" s="3">
        <v>8463426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1" t="s">
        <v>67</v>
      </c>
      <c r="B32" s="3" t="s">
        <v>44</v>
      </c>
      <c r="C32" s="3" t="s">
        <v>44</v>
      </c>
      <c r="D32" s="3" t="s">
        <v>44</v>
      </c>
      <c r="E32" s="3" t="s">
        <v>44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t="s">
        <v>68</v>
      </c>
      <c r="B33" s="3">
        <v>1612</v>
      </c>
      <c r="C33" s="3">
        <v>1422</v>
      </c>
      <c r="D33" s="3">
        <v>551</v>
      </c>
      <c r="E33" s="3">
        <v>537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t="s">
        <v>69</v>
      </c>
      <c r="B34" s="3">
        <v>30537015</v>
      </c>
      <c r="C34" s="3">
        <v>27424113</v>
      </c>
      <c r="D34" s="3">
        <v>3484428</v>
      </c>
      <c r="E34" s="3">
        <v>3218878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t="s">
        <v>70</v>
      </c>
      <c r="B35" s="3">
        <v>500</v>
      </c>
      <c r="C35" s="3">
        <v>500</v>
      </c>
      <c r="D35" s="3">
        <v>436842</v>
      </c>
      <c r="E35" s="3" t="s">
        <v>71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72</v>
      </c>
      <c r="B36" s="3">
        <v>-17773</v>
      </c>
      <c r="C36" s="3">
        <v>1142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t="s">
        <v>73</v>
      </c>
      <c r="B37" s="3">
        <v>-1755192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t="s">
        <v>74</v>
      </c>
      <c r="B38" s="3"/>
      <c r="C38" s="3">
        <v>-854855</v>
      </c>
      <c r="D38" s="3">
        <v>281423</v>
      </c>
      <c r="E38" s="3">
        <v>184803</v>
      </c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1" t="s">
        <v>75</v>
      </c>
      <c r="B39" s="3">
        <v>28766162</v>
      </c>
      <c r="C39" s="3">
        <v>26572322</v>
      </c>
      <c r="D39" s="3">
        <v>6619771</v>
      </c>
      <c r="E39" s="3">
        <v>5820745</v>
      </c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1" t="s">
        <v>76</v>
      </c>
      <c r="B40" s="3">
        <v>39778007</v>
      </c>
      <c r="C40" s="3">
        <v>36056818</v>
      </c>
      <c r="D40" s="3">
        <v>16917214</v>
      </c>
      <c r="E40" s="3">
        <v>14284171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O45"/>
  <sheetViews>
    <sheetView workbookViewId="0">
      <selection activeCell="E1" sqref="E1"/>
    </sheetView>
  </sheetViews>
  <sheetFormatPr defaultRowHeight="15" x14ac:dyDescent="0.25"/>
  <cols>
    <col min="1" max="1" width="62.5703125" bestFit="1" customWidth="1"/>
    <col min="2" max="3" width="16.5703125" bestFit="1" customWidth="1"/>
    <col min="4" max="5" width="12.42578125" bestFit="1" customWidth="1"/>
  </cols>
  <sheetData>
    <row r="1" spans="1:15" s="1" customFormat="1" x14ac:dyDescent="0.25">
      <c r="A1" s="1" t="s">
        <v>77</v>
      </c>
      <c r="B1" s="1" t="s">
        <v>81</v>
      </c>
      <c r="C1" s="1" t="s">
        <v>81</v>
      </c>
      <c r="D1" s="1" t="s">
        <v>81</v>
      </c>
      <c r="E1" s="1" t="s">
        <v>81</v>
      </c>
    </row>
    <row r="2" spans="1:15" s="1" customFormat="1" x14ac:dyDescent="0.25">
      <c r="A2" s="1" t="s">
        <v>82</v>
      </c>
      <c r="B2" s="1" t="s">
        <v>32</v>
      </c>
      <c r="C2" s="1" t="s">
        <v>36</v>
      </c>
      <c r="D2" s="1" t="s">
        <v>40</v>
      </c>
      <c r="E2" s="1" t="s">
        <v>41</v>
      </c>
    </row>
    <row r="3" spans="1:15" x14ac:dyDescent="0.25">
      <c r="A3" t="s">
        <v>83</v>
      </c>
      <c r="B3" s="3">
        <v>58308019</v>
      </c>
      <c r="C3" s="3">
        <v>37027382</v>
      </c>
      <c r="D3" s="3">
        <v>27538333</v>
      </c>
      <c r="E3" s="3">
        <v>18879321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84</v>
      </c>
      <c r="B4" s="3">
        <v>38905756</v>
      </c>
      <c r="C4" s="3">
        <v>25692658</v>
      </c>
      <c r="D4" s="3">
        <v>18873797</v>
      </c>
      <c r="E4" s="3">
        <v>13365615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85</v>
      </c>
      <c r="B5" s="3">
        <v>19402263</v>
      </c>
      <c r="C5" s="3">
        <v>11334724</v>
      </c>
      <c r="D5" s="3">
        <v>8664536</v>
      </c>
      <c r="E5" s="3">
        <v>5513706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86</v>
      </c>
      <c r="B6" s="3" t="s">
        <v>44</v>
      </c>
      <c r="C6" s="3" t="s">
        <v>44</v>
      </c>
      <c r="D6" s="3" t="s">
        <v>44</v>
      </c>
      <c r="E6" s="3" t="s">
        <v>44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87</v>
      </c>
      <c r="B7" s="3">
        <v>8501572</v>
      </c>
      <c r="C7" s="3">
        <v>6513298</v>
      </c>
      <c r="D7" s="3">
        <v>3502998</v>
      </c>
      <c r="E7" s="3">
        <v>2146624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88</v>
      </c>
      <c r="B8" s="3">
        <v>1697394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89</v>
      </c>
      <c r="B9" s="3">
        <v>5138762</v>
      </c>
      <c r="C9" s="3">
        <v>3995258</v>
      </c>
      <c r="D9" s="3">
        <v>2924727</v>
      </c>
      <c r="E9" s="3">
        <v>1987358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t="s">
        <v>90</v>
      </c>
      <c r="B10" s="3">
        <v>4843554</v>
      </c>
      <c r="C10" s="3">
        <v>4001757</v>
      </c>
      <c r="D10" s="3">
        <v>2687249</v>
      </c>
      <c r="E10" s="3">
        <v>1599585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91</v>
      </c>
      <c r="B11" s="3">
        <v>20181282</v>
      </c>
      <c r="C11" s="3">
        <v>14510313</v>
      </c>
      <c r="D11" s="3">
        <v>9114974</v>
      </c>
      <c r="E11" s="3">
        <v>5733567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92</v>
      </c>
      <c r="B12" s="3">
        <v>-779019</v>
      </c>
      <c r="C12" s="3">
        <v>-3175589</v>
      </c>
      <c r="D12" s="3">
        <v>-450438</v>
      </c>
      <c r="E12" s="3">
        <v>-219861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93</v>
      </c>
      <c r="B13" s="3" t="s">
        <v>44</v>
      </c>
      <c r="C13" s="3" t="s">
        <v>44</v>
      </c>
      <c r="D13" s="3" t="s">
        <v>44</v>
      </c>
      <c r="E13" s="3" t="s">
        <v>44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t="s">
        <v>94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95</v>
      </c>
      <c r="B15" s="3">
        <v>-165560</v>
      </c>
      <c r="C15" s="3">
        <v>-65693</v>
      </c>
      <c r="D15" s="3">
        <v>-199257</v>
      </c>
      <c r="E15" s="3">
        <v>-152877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t="s">
        <v>96</v>
      </c>
      <c r="B16" s="3">
        <v>281494</v>
      </c>
      <c r="C16" s="3">
        <v>271878</v>
      </c>
      <c r="D16" s="3">
        <v>30440</v>
      </c>
      <c r="E16" s="3">
        <v>5364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t="s">
        <v>97</v>
      </c>
      <c r="B17" s="3">
        <v>115934</v>
      </c>
      <c r="C17" s="3">
        <v>206185</v>
      </c>
      <c r="D17" s="3">
        <v>-168817</v>
      </c>
      <c r="E17" s="3">
        <v>-147513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98</v>
      </c>
      <c r="B18" s="3">
        <v>-663085</v>
      </c>
      <c r="C18" s="3">
        <v>-2969404</v>
      </c>
      <c r="D18" s="3">
        <v>-619255</v>
      </c>
      <c r="E18" s="3">
        <v>-367374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99</v>
      </c>
      <c r="B19" s="3">
        <v>237252</v>
      </c>
      <c r="C19" s="3">
        <v>-1396784</v>
      </c>
      <c r="D19" s="3">
        <v>-402717</v>
      </c>
      <c r="E19" s="3">
        <v>-182937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1" t="s">
        <v>100</v>
      </c>
      <c r="B20" s="3">
        <v>-900337</v>
      </c>
      <c r="C20" s="3">
        <v>-1572620</v>
      </c>
      <c r="D20" s="3">
        <v>-216538</v>
      </c>
      <c r="E20" s="3">
        <v>-184437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1" t="s">
        <v>101</v>
      </c>
      <c r="B21" s="3" t="s">
        <v>44</v>
      </c>
      <c r="C21" s="3">
        <v>-436342</v>
      </c>
      <c r="D21" s="3">
        <v>-313158</v>
      </c>
      <c r="E21" s="3" t="s">
        <v>71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1" t="s">
        <v>102</v>
      </c>
      <c r="B22" s="3">
        <v>-900337</v>
      </c>
      <c r="C22" s="3">
        <v>-1136278</v>
      </c>
      <c r="D22" s="3">
        <v>96620</v>
      </c>
      <c r="E22" s="3">
        <v>-184437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1" t="s">
        <v>103</v>
      </c>
      <c r="B23" s="3" t="s">
        <v>44</v>
      </c>
      <c r="C23" s="3" t="s">
        <v>44</v>
      </c>
      <c r="D23" s="3" t="s">
        <v>44</v>
      </c>
      <c r="E23" s="3" t="s">
        <v>44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t="s">
        <v>104</v>
      </c>
      <c r="B24" s="4">
        <v>-0.06</v>
      </c>
      <c r="C24" s="4">
        <v>-0.09</v>
      </c>
      <c r="D24" s="4">
        <v>0.02</v>
      </c>
      <c r="E24" s="4">
        <v>-0.04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t="s">
        <v>105</v>
      </c>
      <c r="B25" s="4">
        <v>-0.06</v>
      </c>
      <c r="C25" s="4">
        <v>-0.09</v>
      </c>
      <c r="D25" s="4">
        <v>0.01</v>
      </c>
      <c r="E25" s="4">
        <v>-0.04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1" t="s">
        <v>106</v>
      </c>
      <c r="B26" s="3" t="s">
        <v>44</v>
      </c>
      <c r="C26" s="3" t="s">
        <v>44</v>
      </c>
      <c r="D26" s="3" t="s">
        <v>44</v>
      </c>
      <c r="E26" s="3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t="s">
        <v>104</v>
      </c>
      <c r="B27" s="5">
        <v>15148613</v>
      </c>
      <c r="C27" s="5">
        <v>12586513</v>
      </c>
      <c r="D27" s="5">
        <v>5449413</v>
      </c>
      <c r="E27" s="5">
        <v>4782547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t="s">
        <v>105</v>
      </c>
      <c r="B28" s="5">
        <v>15148613</v>
      </c>
      <c r="C28" s="5">
        <v>12586513</v>
      </c>
      <c r="D28" s="5">
        <v>10689047</v>
      </c>
      <c r="E28" s="5">
        <v>4782547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N58"/>
  <sheetViews>
    <sheetView topLeftCell="B1" workbookViewId="0">
      <selection activeCell="J1" sqref="J1"/>
    </sheetView>
  </sheetViews>
  <sheetFormatPr defaultRowHeight="15" x14ac:dyDescent="0.25"/>
  <cols>
    <col min="1" max="1" width="95.42578125" bestFit="1" customWidth="1"/>
    <col min="2" max="5" width="16.42578125" bestFit="1" customWidth="1"/>
  </cols>
  <sheetData>
    <row r="1" spans="1:14" s="1" customFormat="1" x14ac:dyDescent="0.25">
      <c r="A1" s="1" t="s">
        <v>107</v>
      </c>
      <c r="B1" s="1" t="s">
        <v>81</v>
      </c>
      <c r="C1" s="1" t="s">
        <v>81</v>
      </c>
      <c r="D1" s="1" t="s">
        <v>81</v>
      </c>
      <c r="E1" s="1" t="s">
        <v>81</v>
      </c>
    </row>
    <row r="2" spans="1:14" s="1" customFormat="1" x14ac:dyDescent="0.25">
      <c r="B2" s="1" t="s">
        <v>32</v>
      </c>
      <c r="C2" s="1" t="s">
        <v>36</v>
      </c>
      <c r="D2" s="1" t="s">
        <v>40</v>
      </c>
      <c r="E2" s="1" t="s">
        <v>41</v>
      </c>
    </row>
    <row r="3" spans="1:14" x14ac:dyDescent="0.25">
      <c r="A3" s="1" t="s">
        <v>108</v>
      </c>
      <c r="B3" s="3" t="s">
        <v>44</v>
      </c>
      <c r="C3" s="3" t="s">
        <v>44</v>
      </c>
      <c r="D3" s="3" t="s">
        <v>44</v>
      </c>
      <c r="E3" s="3" t="s">
        <v>44</v>
      </c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t="s">
        <v>100</v>
      </c>
      <c r="B4" s="3">
        <v>-900337</v>
      </c>
      <c r="C4" s="3">
        <v>-1572620</v>
      </c>
      <c r="D4" s="3">
        <v>-216538</v>
      </c>
      <c r="E4" s="3">
        <v>-184437</v>
      </c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t="s">
        <v>101</v>
      </c>
      <c r="B5" s="3" t="s">
        <v>44</v>
      </c>
      <c r="C5" s="3">
        <v>-436342</v>
      </c>
      <c r="D5" s="3">
        <v>-313158</v>
      </c>
      <c r="E5" s="3" t="s">
        <v>71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t="s">
        <v>109</v>
      </c>
      <c r="B6" s="3">
        <v>-900337</v>
      </c>
      <c r="C6" s="3">
        <v>-1136278</v>
      </c>
      <c r="D6" s="3">
        <v>96620</v>
      </c>
      <c r="E6" s="3">
        <v>-184437</v>
      </c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t="s">
        <v>110</v>
      </c>
      <c r="B7" s="3" t="s">
        <v>44</v>
      </c>
      <c r="C7" s="3" t="s">
        <v>44</v>
      </c>
      <c r="D7" s="3" t="s">
        <v>44</v>
      </c>
      <c r="E7" s="3" t="s">
        <v>44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t="s">
        <v>101</v>
      </c>
      <c r="B8" s="3" t="s">
        <v>44</v>
      </c>
      <c r="C8" s="3">
        <v>-436342</v>
      </c>
      <c r="D8" s="3">
        <v>-313158</v>
      </c>
      <c r="E8" s="3" t="s">
        <v>71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t="s">
        <v>111</v>
      </c>
      <c r="B9" s="3"/>
      <c r="C9" s="3"/>
      <c r="D9" s="3">
        <v>-1776</v>
      </c>
      <c r="E9" s="3">
        <v>-2981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t="s">
        <v>112</v>
      </c>
      <c r="B10" s="3">
        <v>-112740</v>
      </c>
      <c r="C10" s="3">
        <v>-1489330</v>
      </c>
      <c r="D10" s="3">
        <v>-416614</v>
      </c>
      <c r="E10" s="3">
        <v>-230797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t="s">
        <v>113</v>
      </c>
      <c r="B11" s="3"/>
      <c r="C11" s="3">
        <v>-18857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t="s">
        <v>114</v>
      </c>
      <c r="B12" s="3">
        <v>-1785</v>
      </c>
      <c r="C12" s="3">
        <v>406049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t="s">
        <v>115</v>
      </c>
      <c r="B13" s="3">
        <v>702</v>
      </c>
      <c r="C13" s="3">
        <v>-2939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t="s">
        <v>88</v>
      </c>
      <c r="B14" s="3">
        <v>1697394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t="s">
        <v>116</v>
      </c>
      <c r="B15" s="3">
        <v>14348</v>
      </c>
      <c r="C15" s="3">
        <v>15088</v>
      </c>
      <c r="D15" s="3">
        <v>19005</v>
      </c>
      <c r="E15" s="3" t="s">
        <v>71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t="s">
        <v>117</v>
      </c>
      <c r="B16" s="3">
        <v>-28555</v>
      </c>
      <c r="C16" s="3">
        <v>-134640</v>
      </c>
      <c r="D16" s="3">
        <v>-57675</v>
      </c>
      <c r="E16" s="3" t="s">
        <v>71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t="s">
        <v>118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t="s">
        <v>119</v>
      </c>
      <c r="B18" s="3">
        <v>1655288</v>
      </c>
      <c r="C18" s="3">
        <v>1350329</v>
      </c>
      <c r="D18" s="3">
        <v>836274</v>
      </c>
      <c r="E18" s="3">
        <v>437036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t="s">
        <v>120</v>
      </c>
      <c r="B19" s="3">
        <v>301302</v>
      </c>
      <c r="C19" s="3">
        <v>299388</v>
      </c>
      <c r="D19" s="3">
        <v>582863</v>
      </c>
      <c r="E19" s="3">
        <v>749714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t="s">
        <v>121</v>
      </c>
      <c r="B20" s="3">
        <v>21303</v>
      </c>
      <c r="C20" s="3">
        <v>24830</v>
      </c>
      <c r="D20" s="3">
        <v>23837</v>
      </c>
      <c r="E20" s="3">
        <v>10925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t="s">
        <v>122</v>
      </c>
      <c r="B21" s="3">
        <v>649469</v>
      </c>
      <c r="C21" s="3">
        <v>527335</v>
      </c>
      <c r="D21" s="3">
        <v>160062</v>
      </c>
      <c r="E21" s="3">
        <v>77647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t="s">
        <v>123</v>
      </c>
      <c r="B22" s="3" t="s">
        <v>44</v>
      </c>
      <c r="C22" s="3" t="s">
        <v>44</v>
      </c>
      <c r="D22" s="3" t="s">
        <v>44</v>
      </c>
      <c r="E22" s="3" t="s">
        <v>44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t="s">
        <v>124</v>
      </c>
      <c r="B23" s="3">
        <v>-1165596</v>
      </c>
      <c r="C23" s="3">
        <v>-2563523</v>
      </c>
      <c r="D23" s="3">
        <v>-254015</v>
      </c>
      <c r="E23" s="3">
        <v>-1583341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t="s">
        <v>125</v>
      </c>
      <c r="B24" s="3">
        <v>-1008980</v>
      </c>
      <c r="C24" s="3">
        <v>46789</v>
      </c>
      <c r="D24" s="3">
        <v>-1704134</v>
      </c>
      <c r="E24" s="3">
        <v>69826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t="s">
        <v>47</v>
      </c>
      <c r="B25" s="3">
        <v>211325</v>
      </c>
      <c r="C25" s="3">
        <v>-275720</v>
      </c>
      <c r="D25" s="3">
        <v>-831875</v>
      </c>
      <c r="E25" s="3">
        <v>37604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t="s">
        <v>126</v>
      </c>
      <c r="B26" s="3"/>
      <c r="C26" s="3"/>
      <c r="D26" s="3">
        <v>-3475</v>
      </c>
      <c r="E26" s="3">
        <v>-999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t="s">
        <v>56</v>
      </c>
      <c r="B27" s="3">
        <v>424567</v>
      </c>
      <c r="C27" s="3">
        <v>-1460540</v>
      </c>
      <c r="D27" s="3">
        <v>1278055</v>
      </c>
      <c r="E27" s="3">
        <v>140826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t="s">
        <v>57</v>
      </c>
      <c r="B28" s="3">
        <v>617163</v>
      </c>
      <c r="C28" s="3">
        <v>938718</v>
      </c>
      <c r="D28" s="3">
        <v>204240</v>
      </c>
      <c r="E28" s="3">
        <v>205753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t="s">
        <v>127</v>
      </c>
      <c r="B29" s="3">
        <v>2374868</v>
      </c>
      <c r="C29" s="3">
        <v>-3909643</v>
      </c>
      <c r="D29" s="3">
        <v>-381766</v>
      </c>
      <c r="E29" s="3">
        <v>-273224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1" t="s">
        <v>128</v>
      </c>
      <c r="B30" s="3" t="s">
        <v>44</v>
      </c>
      <c r="C30" s="3" t="s">
        <v>44</v>
      </c>
      <c r="D30" s="3" t="s">
        <v>44</v>
      </c>
      <c r="E30" s="3" t="s">
        <v>44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t="s">
        <v>129</v>
      </c>
      <c r="B31" s="3" t="s">
        <v>44</v>
      </c>
      <c r="C31" s="3">
        <v>700865</v>
      </c>
      <c r="D31" s="3" t="s">
        <v>71</v>
      </c>
      <c r="E31" s="3">
        <v>68308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t="s">
        <v>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t="s">
        <v>131</v>
      </c>
      <c r="B33" s="3">
        <v>-2386227</v>
      </c>
      <c r="C33" s="3">
        <v>-623166</v>
      </c>
      <c r="D33" s="3">
        <v>-425482</v>
      </c>
      <c r="E33" s="3">
        <v>-206319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t="s">
        <v>132</v>
      </c>
      <c r="B34" s="3">
        <v>1050</v>
      </c>
      <c r="C34" s="3">
        <v>34450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t="s">
        <v>133</v>
      </c>
      <c r="B35" s="3">
        <v>-2385177</v>
      </c>
      <c r="C35" s="3">
        <v>-5909192</v>
      </c>
      <c r="D35" s="3">
        <v>-425482</v>
      </c>
      <c r="E35" s="3">
        <v>-138011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1" t="s">
        <v>134</v>
      </c>
      <c r="B36" s="3" t="s">
        <v>44</v>
      </c>
      <c r="C36" s="3" t="s">
        <v>44</v>
      </c>
      <c r="D36" s="3" t="s">
        <v>44</v>
      </c>
      <c r="E36" s="3" t="s">
        <v>44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t="s">
        <v>135</v>
      </c>
      <c r="B37" s="3">
        <v>47334</v>
      </c>
      <c r="C37" s="3">
        <v>113168</v>
      </c>
      <c r="D37" s="3">
        <v>105502</v>
      </c>
      <c r="E37" s="3">
        <v>17572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t="s">
        <v>136</v>
      </c>
      <c r="B38" s="3">
        <v>-132017</v>
      </c>
      <c r="C38" s="3">
        <v>-341574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t="s">
        <v>137</v>
      </c>
      <c r="B39" s="3">
        <v>2700714</v>
      </c>
      <c r="C39" s="3">
        <v>19500000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t="s">
        <v>138</v>
      </c>
      <c r="B40" s="3" t="s">
        <v>44</v>
      </c>
      <c r="C40" s="3">
        <v>-370096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t="s">
        <v>139</v>
      </c>
      <c r="B41" s="3"/>
      <c r="C41" s="3" t="s">
        <v>44</v>
      </c>
      <c r="D41" s="3">
        <v>750000</v>
      </c>
      <c r="E41" s="3" t="s">
        <v>71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t="s">
        <v>140</v>
      </c>
      <c r="B42" s="3"/>
      <c r="C42" s="3"/>
      <c r="D42" s="3" t="s">
        <v>71</v>
      </c>
      <c r="E42" s="3">
        <v>350000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t="s">
        <v>141</v>
      </c>
      <c r="B43" s="3"/>
      <c r="C43" s="3"/>
      <c r="D43" s="3" t="s">
        <v>71</v>
      </c>
      <c r="E43" s="3">
        <v>250000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t="s">
        <v>142</v>
      </c>
      <c r="B44" s="3">
        <v>-212566</v>
      </c>
      <c r="C44" s="3">
        <v>-1810902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t="s">
        <v>143</v>
      </c>
      <c r="B45" s="3">
        <v>-513590</v>
      </c>
      <c r="C45" s="3">
        <v>-4041243</v>
      </c>
      <c r="D45" s="3">
        <v>876331</v>
      </c>
      <c r="E45" s="3">
        <v>371092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t="s">
        <v>144</v>
      </c>
      <c r="B46" s="3">
        <v>791171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t="s">
        <v>145</v>
      </c>
      <c r="B47" s="3">
        <v>241055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t="s">
        <v>146</v>
      </c>
      <c r="B48" s="3"/>
      <c r="C48" s="3">
        <v>-163483</v>
      </c>
      <c r="D48" s="3">
        <v>-134698</v>
      </c>
      <c r="E48" s="3">
        <v>-66987</v>
      </c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t="s">
        <v>147</v>
      </c>
      <c r="B49" s="3"/>
      <c r="C49" s="3">
        <v>-985692</v>
      </c>
      <c r="D49" s="3">
        <v>-618367</v>
      </c>
      <c r="E49" s="3">
        <v>-521319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t="s">
        <v>148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t="s">
        <v>149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t="s">
        <v>150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2" t="s">
        <v>151</v>
      </c>
      <c r="B53" s="3">
        <v>2922101</v>
      </c>
      <c r="C53" s="3">
        <v>11900178</v>
      </c>
      <c r="D53" s="3">
        <v>978768</v>
      </c>
      <c r="E53" s="3">
        <v>400358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1" t="s">
        <v>152</v>
      </c>
      <c r="B54" s="3">
        <v>2911792</v>
      </c>
      <c r="C54" s="3">
        <v>2081343</v>
      </c>
      <c r="D54" s="3">
        <v>171520</v>
      </c>
      <c r="E54" s="3">
        <v>-10877</v>
      </c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t="s">
        <v>153</v>
      </c>
      <c r="B55" s="3">
        <v>1273</v>
      </c>
      <c r="C55" s="3">
        <v>5196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1" t="s">
        <v>154</v>
      </c>
      <c r="B56" s="3">
        <v>2272256</v>
      </c>
      <c r="C56" s="3">
        <v>185717</v>
      </c>
      <c r="D56" s="3">
        <v>14197</v>
      </c>
      <c r="E56" s="3">
        <v>25074</v>
      </c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1" t="s">
        <v>155</v>
      </c>
      <c r="B57" s="3">
        <v>5185321</v>
      </c>
      <c r="C57" s="3">
        <v>2272256</v>
      </c>
      <c r="D57" s="3">
        <v>185717</v>
      </c>
      <c r="E57" s="3">
        <v>14197</v>
      </c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2021-03-03T10:58:35Z</dcterms:modified>
  <cp:category/>
  <cp:contentStatus/>
</cp:coreProperties>
</file>