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NASDAQ\"/>
    </mc:Choice>
  </mc:AlternateContent>
  <xr:revisionPtr revIDLastSave="0" documentId="13_ncr:1_{F534FEA7-6C65-49FF-94D1-02682D126A1B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calcPr calcId="191028"/>
  <pivotCaches>
    <pivotCache cacheId="20" r:id="rId10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8" l="1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C730" i="8"/>
  <c r="D730" i="8"/>
  <c r="E730" i="8"/>
  <c r="C731" i="8"/>
  <c r="D731" i="8"/>
  <c r="E731" i="8"/>
  <c r="C732" i="8"/>
  <c r="D732" i="8"/>
  <c r="E732" i="8"/>
  <c r="C733" i="8"/>
  <c r="D733" i="8"/>
  <c r="E733" i="8"/>
  <c r="C734" i="8"/>
  <c r="D734" i="8"/>
  <c r="E734" i="8"/>
  <c r="C735" i="8"/>
  <c r="D735" i="8"/>
  <c r="E735" i="8"/>
  <c r="C736" i="8"/>
  <c r="D736" i="8"/>
  <c r="E736" i="8"/>
  <c r="C737" i="8"/>
  <c r="D737" i="8"/>
  <c r="E737" i="8"/>
  <c r="C738" i="8"/>
  <c r="D738" i="8"/>
  <c r="E738" i="8"/>
  <c r="C739" i="8"/>
  <c r="D739" i="8"/>
  <c r="E739" i="8"/>
  <c r="C740" i="8"/>
  <c r="D740" i="8"/>
  <c r="E740" i="8"/>
  <c r="C741" i="8"/>
  <c r="D741" i="8"/>
  <c r="E741" i="8"/>
  <c r="C742" i="8"/>
  <c r="D742" i="8"/>
  <c r="E742" i="8"/>
  <c r="C743" i="8"/>
  <c r="D743" i="8"/>
  <c r="E743" i="8"/>
  <c r="C744" i="8"/>
  <c r="D744" i="8"/>
  <c r="E744" i="8"/>
  <c r="C745" i="8"/>
  <c r="D745" i="8"/>
  <c r="E745" i="8"/>
  <c r="C746" i="8"/>
  <c r="D746" i="8"/>
  <c r="E746" i="8"/>
  <c r="C747" i="8"/>
  <c r="D747" i="8"/>
  <c r="E747" i="8"/>
  <c r="C748" i="8"/>
  <c r="D748" i="8"/>
  <c r="E748" i="8"/>
  <c r="C749" i="8"/>
  <c r="D749" i="8"/>
  <c r="E749" i="8"/>
  <c r="C750" i="8"/>
  <c r="D750" i="8"/>
  <c r="E750" i="8"/>
  <c r="C751" i="8"/>
  <c r="D751" i="8"/>
  <c r="E751" i="8"/>
  <c r="C752" i="8"/>
  <c r="D752" i="8"/>
  <c r="E752" i="8"/>
  <c r="C753" i="8"/>
  <c r="D753" i="8"/>
  <c r="E753" i="8"/>
  <c r="C754" i="8"/>
  <c r="D754" i="8"/>
  <c r="E754" i="8"/>
  <c r="C755" i="8"/>
  <c r="D755" i="8"/>
  <c r="E755" i="8"/>
  <c r="C756" i="8"/>
  <c r="D756" i="8"/>
  <c r="E756" i="8"/>
  <c r="C757" i="8"/>
  <c r="D757" i="8"/>
  <c r="E757" i="8"/>
  <c r="C758" i="8"/>
  <c r="D758" i="8"/>
  <c r="E758" i="8"/>
  <c r="C759" i="8"/>
  <c r="D759" i="8"/>
  <c r="E759" i="8"/>
  <c r="C760" i="8"/>
  <c r="D760" i="8"/>
  <c r="E760" i="8"/>
  <c r="C761" i="8"/>
  <c r="D761" i="8"/>
  <c r="E761" i="8"/>
  <c r="C762" i="8"/>
  <c r="D762" i="8"/>
  <c r="E762" i="8"/>
  <c r="C763" i="8"/>
  <c r="D763" i="8"/>
  <c r="E763" i="8"/>
  <c r="C764" i="8"/>
  <c r="D764" i="8"/>
  <c r="E764" i="8"/>
  <c r="C765" i="8"/>
  <c r="D765" i="8"/>
  <c r="E765" i="8"/>
  <c r="C766" i="8"/>
  <c r="D766" i="8"/>
  <c r="E766" i="8"/>
  <c r="C767" i="8"/>
  <c r="D767" i="8"/>
  <c r="E767" i="8"/>
  <c r="C768" i="8"/>
  <c r="D768" i="8"/>
  <c r="E768" i="8"/>
  <c r="C769" i="8"/>
  <c r="D769" i="8"/>
  <c r="E769" i="8"/>
  <c r="C770" i="8"/>
  <c r="D770" i="8"/>
  <c r="E770" i="8"/>
  <c r="C771" i="8"/>
  <c r="D771" i="8"/>
  <c r="E771" i="8"/>
  <c r="C772" i="8"/>
  <c r="D772" i="8"/>
  <c r="E772" i="8"/>
  <c r="C773" i="8"/>
  <c r="D773" i="8"/>
  <c r="E773" i="8"/>
  <c r="C774" i="8"/>
  <c r="D774" i="8"/>
  <c r="E774" i="8"/>
  <c r="C775" i="8"/>
  <c r="D775" i="8"/>
  <c r="E775" i="8"/>
  <c r="C776" i="8"/>
  <c r="D776" i="8"/>
  <c r="E776" i="8"/>
  <c r="C777" i="8"/>
  <c r="D777" i="8"/>
  <c r="E777" i="8"/>
  <c r="C778" i="8"/>
  <c r="D778" i="8"/>
  <c r="E778" i="8"/>
  <c r="C779" i="8"/>
  <c r="D779" i="8"/>
  <c r="E779" i="8"/>
  <c r="C780" i="8"/>
  <c r="D780" i="8"/>
  <c r="E780" i="8"/>
  <c r="C781" i="8"/>
  <c r="D781" i="8"/>
  <c r="E781" i="8"/>
  <c r="C782" i="8"/>
  <c r="D782" i="8"/>
  <c r="E782" i="8"/>
  <c r="C783" i="8"/>
  <c r="D783" i="8"/>
  <c r="E783" i="8"/>
  <c r="C784" i="8"/>
  <c r="D784" i="8"/>
  <c r="E784" i="8"/>
  <c r="C785" i="8"/>
  <c r="D785" i="8"/>
  <c r="E785" i="8"/>
  <c r="C786" i="8"/>
  <c r="D786" i="8"/>
  <c r="E786" i="8"/>
  <c r="C787" i="8"/>
  <c r="D787" i="8"/>
  <c r="E787" i="8"/>
  <c r="C788" i="8"/>
  <c r="D788" i="8"/>
  <c r="E788" i="8"/>
  <c r="C789" i="8"/>
  <c r="D789" i="8"/>
  <c r="E789" i="8"/>
  <c r="C790" i="8"/>
  <c r="D790" i="8"/>
  <c r="E790" i="8"/>
  <c r="C791" i="8"/>
  <c r="D791" i="8"/>
  <c r="E791" i="8"/>
  <c r="C792" i="8"/>
  <c r="D792" i="8"/>
  <c r="E792" i="8"/>
  <c r="C793" i="8"/>
  <c r="D793" i="8"/>
  <c r="E793" i="8"/>
  <c r="C794" i="8"/>
  <c r="D794" i="8"/>
  <c r="E794" i="8"/>
  <c r="C795" i="8"/>
  <c r="D795" i="8"/>
  <c r="E795" i="8"/>
  <c r="C796" i="8"/>
  <c r="D796" i="8"/>
  <c r="E796" i="8"/>
  <c r="C797" i="8"/>
  <c r="D797" i="8"/>
  <c r="E797" i="8"/>
  <c r="C798" i="8"/>
  <c r="D798" i="8"/>
  <c r="E798" i="8"/>
  <c r="C799" i="8"/>
  <c r="D799" i="8"/>
  <c r="E799" i="8"/>
  <c r="C800" i="8"/>
  <c r="D800" i="8"/>
  <c r="E800" i="8"/>
  <c r="C801" i="8"/>
  <c r="D801" i="8"/>
  <c r="E801" i="8"/>
  <c r="C802" i="8"/>
  <c r="D802" i="8"/>
  <c r="E802" i="8"/>
  <c r="C803" i="8"/>
  <c r="D803" i="8"/>
  <c r="E803" i="8"/>
  <c r="C804" i="8"/>
  <c r="D804" i="8"/>
  <c r="E804" i="8"/>
  <c r="C805" i="8"/>
  <c r="D805" i="8"/>
  <c r="E805" i="8"/>
  <c r="C806" i="8"/>
  <c r="D806" i="8"/>
  <c r="E806" i="8"/>
  <c r="C807" i="8"/>
  <c r="D807" i="8"/>
  <c r="E807" i="8"/>
  <c r="C808" i="8"/>
  <c r="D808" i="8"/>
  <c r="E808" i="8"/>
  <c r="C809" i="8"/>
  <c r="D809" i="8"/>
  <c r="E809" i="8"/>
  <c r="C810" i="8"/>
  <c r="D810" i="8"/>
  <c r="E810" i="8"/>
  <c r="C811" i="8"/>
  <c r="D811" i="8"/>
  <c r="E811" i="8"/>
  <c r="C812" i="8"/>
  <c r="D812" i="8"/>
  <c r="E812" i="8"/>
  <c r="C813" i="8"/>
  <c r="D813" i="8"/>
  <c r="E813" i="8"/>
  <c r="C814" i="8"/>
  <c r="D814" i="8"/>
  <c r="E814" i="8"/>
  <c r="C815" i="8"/>
  <c r="D815" i="8"/>
  <c r="E815" i="8"/>
  <c r="C816" i="8"/>
  <c r="D816" i="8"/>
  <c r="E816" i="8"/>
  <c r="C817" i="8"/>
  <c r="D817" i="8"/>
  <c r="E817" i="8"/>
  <c r="C818" i="8"/>
  <c r="D818" i="8"/>
  <c r="E818" i="8"/>
  <c r="C819" i="8"/>
  <c r="D819" i="8"/>
  <c r="E819" i="8"/>
  <c r="C820" i="8"/>
  <c r="D820" i="8"/>
  <c r="E820" i="8"/>
  <c r="C821" i="8"/>
  <c r="D821" i="8"/>
  <c r="E821" i="8"/>
  <c r="C822" i="8"/>
  <c r="D822" i="8"/>
  <c r="E822" i="8"/>
  <c r="C823" i="8"/>
  <c r="D823" i="8"/>
  <c r="E823" i="8"/>
  <c r="C824" i="8"/>
  <c r="D824" i="8"/>
  <c r="E824" i="8"/>
  <c r="C825" i="8"/>
  <c r="D825" i="8"/>
  <c r="E825" i="8"/>
  <c r="C826" i="8"/>
  <c r="D826" i="8"/>
  <c r="E826" i="8"/>
  <c r="C827" i="8"/>
  <c r="D827" i="8"/>
  <c r="E827" i="8"/>
  <c r="C828" i="8"/>
  <c r="D828" i="8"/>
  <c r="E828" i="8"/>
  <c r="C829" i="8"/>
  <c r="D829" i="8"/>
  <c r="E829" i="8"/>
  <c r="C830" i="8"/>
  <c r="D830" i="8"/>
  <c r="E830" i="8"/>
  <c r="C831" i="8"/>
  <c r="D831" i="8"/>
  <c r="E831" i="8"/>
  <c r="C832" i="8"/>
  <c r="D832" i="8"/>
  <c r="E832" i="8"/>
  <c r="C833" i="8"/>
  <c r="D833" i="8"/>
  <c r="E833" i="8"/>
  <c r="C834" i="8"/>
  <c r="D834" i="8"/>
  <c r="E834" i="8"/>
  <c r="C835" i="8"/>
  <c r="D835" i="8"/>
  <c r="E835" i="8"/>
  <c r="C836" i="8"/>
  <c r="D836" i="8"/>
  <c r="E836" i="8"/>
  <c r="C837" i="8"/>
  <c r="D837" i="8"/>
  <c r="E837" i="8"/>
  <c r="C838" i="8"/>
  <c r="D838" i="8"/>
  <c r="E838" i="8"/>
  <c r="C839" i="8"/>
  <c r="D839" i="8"/>
  <c r="E839" i="8"/>
  <c r="C840" i="8"/>
  <c r="D840" i="8"/>
  <c r="E840" i="8"/>
  <c r="C841" i="8"/>
  <c r="D841" i="8"/>
  <c r="E841" i="8"/>
  <c r="C842" i="8"/>
  <c r="D842" i="8"/>
  <c r="E842" i="8"/>
  <c r="C843" i="8"/>
  <c r="D843" i="8"/>
  <c r="E843" i="8"/>
  <c r="C844" i="8"/>
  <c r="D844" i="8"/>
  <c r="E844" i="8"/>
  <c r="C845" i="8"/>
  <c r="D845" i="8"/>
  <c r="E845" i="8"/>
  <c r="C846" i="8"/>
  <c r="D846" i="8"/>
  <c r="E846" i="8"/>
  <c r="C847" i="8"/>
  <c r="D847" i="8"/>
  <c r="E847" i="8"/>
  <c r="C848" i="8"/>
  <c r="D848" i="8"/>
  <c r="E848" i="8"/>
  <c r="C849" i="8"/>
  <c r="D849" i="8"/>
  <c r="E849" i="8"/>
  <c r="C850" i="8"/>
  <c r="D850" i="8"/>
  <c r="E850" i="8"/>
  <c r="C851" i="8"/>
  <c r="D851" i="8"/>
  <c r="E851" i="8"/>
  <c r="C852" i="8"/>
  <c r="D852" i="8"/>
  <c r="E852" i="8"/>
  <c r="C853" i="8"/>
  <c r="D853" i="8"/>
  <c r="E853" i="8"/>
  <c r="C854" i="8"/>
  <c r="D854" i="8"/>
  <c r="E854" i="8"/>
  <c r="C855" i="8"/>
  <c r="D855" i="8"/>
  <c r="E855" i="8"/>
  <c r="C856" i="8"/>
  <c r="D856" i="8"/>
  <c r="E856" i="8"/>
  <c r="C857" i="8"/>
  <c r="D857" i="8"/>
  <c r="E857" i="8"/>
  <c r="C858" i="8"/>
  <c r="D858" i="8"/>
  <c r="E858" i="8"/>
  <c r="C859" i="8"/>
  <c r="D859" i="8"/>
  <c r="E859" i="8"/>
  <c r="C860" i="8"/>
  <c r="D860" i="8"/>
  <c r="E860" i="8"/>
  <c r="C861" i="8"/>
  <c r="D861" i="8"/>
  <c r="E861" i="8"/>
  <c r="C862" i="8"/>
  <c r="D862" i="8"/>
  <c r="E862" i="8"/>
  <c r="C863" i="8"/>
  <c r="D863" i="8"/>
  <c r="E863" i="8"/>
  <c r="C864" i="8"/>
  <c r="D864" i="8"/>
  <c r="E864" i="8"/>
  <c r="C865" i="8"/>
  <c r="D865" i="8"/>
  <c r="E865" i="8"/>
  <c r="C866" i="8"/>
  <c r="D866" i="8"/>
  <c r="E866" i="8"/>
  <c r="C867" i="8"/>
  <c r="D867" i="8"/>
  <c r="E867" i="8"/>
  <c r="C868" i="8"/>
  <c r="D868" i="8"/>
  <c r="E868" i="8"/>
  <c r="C869" i="8"/>
  <c r="D869" i="8"/>
  <c r="E869" i="8"/>
  <c r="C870" i="8"/>
  <c r="D870" i="8"/>
  <c r="E870" i="8"/>
  <c r="C871" i="8"/>
  <c r="D871" i="8"/>
  <c r="E871" i="8"/>
  <c r="C872" i="8"/>
  <c r="D872" i="8"/>
  <c r="E872" i="8"/>
  <c r="C873" i="8"/>
  <c r="D873" i="8"/>
  <c r="E873" i="8"/>
  <c r="C874" i="8"/>
  <c r="D874" i="8"/>
  <c r="E874" i="8"/>
  <c r="C875" i="8"/>
  <c r="D875" i="8"/>
  <c r="E875" i="8"/>
  <c r="C876" i="8"/>
  <c r="D876" i="8"/>
  <c r="E876" i="8"/>
  <c r="C877" i="8"/>
  <c r="D877" i="8"/>
  <c r="E877" i="8"/>
  <c r="C878" i="8"/>
  <c r="D878" i="8"/>
  <c r="E878" i="8"/>
  <c r="C879" i="8"/>
  <c r="D879" i="8"/>
  <c r="E879" i="8"/>
  <c r="C880" i="8"/>
  <c r="D880" i="8"/>
  <c r="E880" i="8"/>
  <c r="C881" i="8"/>
  <c r="D881" i="8"/>
  <c r="E881" i="8"/>
  <c r="C882" i="8"/>
  <c r="D882" i="8"/>
  <c r="E882" i="8"/>
  <c r="C883" i="8"/>
  <c r="D883" i="8"/>
  <c r="E883" i="8"/>
  <c r="C884" i="8"/>
  <c r="D884" i="8"/>
  <c r="E884" i="8"/>
  <c r="C885" i="8"/>
  <c r="D885" i="8"/>
  <c r="E885" i="8"/>
  <c r="C886" i="8"/>
  <c r="D886" i="8"/>
  <c r="E886" i="8"/>
  <c r="C887" i="8"/>
  <c r="D887" i="8"/>
  <c r="E887" i="8"/>
  <c r="C888" i="8"/>
  <c r="D888" i="8"/>
  <c r="E888" i="8"/>
  <c r="C889" i="8"/>
  <c r="D889" i="8"/>
  <c r="E889" i="8"/>
  <c r="C890" i="8"/>
  <c r="D890" i="8"/>
  <c r="E890" i="8"/>
  <c r="C891" i="8"/>
  <c r="D891" i="8"/>
  <c r="E891" i="8"/>
  <c r="C892" i="8"/>
  <c r="D892" i="8"/>
  <c r="E892" i="8"/>
  <c r="C893" i="8"/>
  <c r="D893" i="8"/>
  <c r="E893" i="8"/>
  <c r="C894" i="8"/>
  <c r="D894" i="8"/>
  <c r="E894" i="8"/>
  <c r="C895" i="8"/>
  <c r="D895" i="8"/>
  <c r="E895" i="8"/>
  <c r="C896" i="8"/>
  <c r="D896" i="8"/>
  <c r="E896" i="8"/>
  <c r="C897" i="8"/>
  <c r="D897" i="8"/>
  <c r="E897" i="8"/>
  <c r="C898" i="8"/>
  <c r="D898" i="8"/>
  <c r="E898" i="8"/>
  <c r="C899" i="8"/>
  <c r="D899" i="8"/>
  <c r="E899" i="8"/>
  <c r="C900" i="8"/>
  <c r="D900" i="8"/>
  <c r="E900" i="8"/>
  <c r="C901" i="8"/>
  <c r="D901" i="8"/>
  <c r="E901" i="8"/>
  <c r="C902" i="8"/>
  <c r="D902" i="8"/>
  <c r="E902" i="8"/>
  <c r="C903" i="8"/>
  <c r="D903" i="8"/>
  <c r="E903" i="8"/>
  <c r="C904" i="8"/>
  <c r="D904" i="8"/>
  <c r="E904" i="8"/>
  <c r="C905" i="8"/>
  <c r="D905" i="8"/>
  <c r="E905" i="8"/>
  <c r="C906" i="8"/>
  <c r="D906" i="8"/>
  <c r="E906" i="8"/>
  <c r="C907" i="8"/>
  <c r="D907" i="8"/>
  <c r="E907" i="8"/>
  <c r="C908" i="8"/>
  <c r="D908" i="8"/>
  <c r="E908" i="8"/>
  <c r="C909" i="8"/>
  <c r="D909" i="8"/>
  <c r="E909" i="8"/>
  <c r="C910" i="8"/>
  <c r="D910" i="8"/>
  <c r="E910" i="8"/>
  <c r="C911" i="8"/>
  <c r="D911" i="8"/>
  <c r="E911" i="8"/>
  <c r="C912" i="8"/>
  <c r="D912" i="8"/>
  <c r="E912" i="8"/>
  <c r="C913" i="8"/>
  <c r="D913" i="8"/>
  <c r="E913" i="8"/>
  <c r="C914" i="8"/>
  <c r="D914" i="8"/>
  <c r="E914" i="8"/>
  <c r="C915" i="8"/>
  <c r="D915" i="8"/>
  <c r="E915" i="8"/>
  <c r="C916" i="8"/>
  <c r="D916" i="8"/>
  <c r="E916" i="8"/>
  <c r="C917" i="8"/>
  <c r="D917" i="8"/>
  <c r="E917" i="8"/>
  <c r="C918" i="8"/>
  <c r="D918" i="8"/>
  <c r="E918" i="8"/>
  <c r="C919" i="8"/>
  <c r="D919" i="8"/>
  <c r="E919" i="8"/>
  <c r="C920" i="8"/>
  <c r="D920" i="8"/>
  <c r="E920" i="8"/>
  <c r="C921" i="8"/>
  <c r="D921" i="8"/>
  <c r="E921" i="8"/>
  <c r="C922" i="8"/>
  <c r="D922" i="8"/>
  <c r="E922" i="8"/>
  <c r="C923" i="8"/>
  <c r="D923" i="8"/>
  <c r="E923" i="8"/>
  <c r="C924" i="8"/>
  <c r="D924" i="8"/>
  <c r="E924" i="8"/>
  <c r="C925" i="8"/>
  <c r="D925" i="8"/>
  <c r="E925" i="8"/>
  <c r="C926" i="8"/>
  <c r="D926" i="8"/>
  <c r="E926" i="8"/>
  <c r="C927" i="8"/>
  <c r="D927" i="8"/>
  <c r="E927" i="8"/>
  <c r="C928" i="8"/>
  <c r="D928" i="8"/>
  <c r="E928" i="8"/>
  <c r="C929" i="8"/>
  <c r="D929" i="8"/>
  <c r="E929" i="8"/>
  <c r="C930" i="8"/>
  <c r="D930" i="8"/>
  <c r="E930" i="8"/>
  <c r="C931" i="8"/>
  <c r="D931" i="8"/>
  <c r="E931" i="8"/>
  <c r="C932" i="8"/>
  <c r="D932" i="8"/>
  <c r="E932" i="8"/>
  <c r="C933" i="8"/>
  <c r="D933" i="8"/>
  <c r="E933" i="8"/>
  <c r="C934" i="8"/>
  <c r="D934" i="8"/>
  <c r="E934" i="8"/>
  <c r="C935" i="8"/>
  <c r="D935" i="8"/>
  <c r="E935" i="8"/>
  <c r="C936" i="8"/>
  <c r="D936" i="8"/>
  <c r="E936" i="8"/>
  <c r="C937" i="8"/>
  <c r="D937" i="8"/>
  <c r="E937" i="8"/>
  <c r="C938" i="8"/>
  <c r="D938" i="8"/>
  <c r="E938" i="8"/>
  <c r="C939" i="8"/>
  <c r="D939" i="8"/>
  <c r="E939" i="8"/>
  <c r="C940" i="8"/>
  <c r="D940" i="8"/>
  <c r="E940" i="8"/>
  <c r="C941" i="8"/>
  <c r="D941" i="8"/>
  <c r="E941" i="8"/>
  <c r="C942" i="8"/>
  <c r="D942" i="8"/>
  <c r="E942" i="8"/>
  <c r="C943" i="8"/>
  <c r="D943" i="8"/>
  <c r="E943" i="8"/>
  <c r="C944" i="8"/>
  <c r="D944" i="8"/>
  <c r="E944" i="8"/>
  <c r="C945" i="8"/>
  <c r="D945" i="8"/>
  <c r="E945" i="8"/>
  <c r="C946" i="8"/>
  <c r="D946" i="8"/>
  <c r="E946" i="8"/>
  <c r="C947" i="8"/>
  <c r="D947" i="8"/>
  <c r="E947" i="8"/>
  <c r="C948" i="8"/>
  <c r="D948" i="8"/>
  <c r="E948" i="8"/>
  <c r="C949" i="8"/>
  <c r="D949" i="8"/>
  <c r="E949" i="8"/>
  <c r="C950" i="8"/>
  <c r="D950" i="8"/>
  <c r="E950" i="8"/>
  <c r="C951" i="8"/>
  <c r="D951" i="8"/>
  <c r="E951" i="8"/>
  <c r="C952" i="8"/>
  <c r="D952" i="8"/>
  <c r="E952" i="8"/>
  <c r="C953" i="8"/>
  <c r="D953" i="8"/>
  <c r="E953" i="8"/>
  <c r="C954" i="8"/>
  <c r="D954" i="8"/>
  <c r="E954" i="8"/>
  <c r="C955" i="8"/>
  <c r="D955" i="8"/>
  <c r="E955" i="8"/>
  <c r="C956" i="8"/>
  <c r="D956" i="8"/>
  <c r="E956" i="8"/>
  <c r="C957" i="8"/>
  <c r="D957" i="8"/>
  <c r="E957" i="8"/>
  <c r="C958" i="8"/>
  <c r="D958" i="8"/>
  <c r="E958" i="8"/>
  <c r="C959" i="8"/>
  <c r="D959" i="8"/>
  <c r="E959" i="8"/>
  <c r="C960" i="8"/>
  <c r="D960" i="8"/>
  <c r="E960" i="8"/>
  <c r="C961" i="8"/>
  <c r="D961" i="8"/>
  <c r="E961" i="8"/>
  <c r="C962" i="8"/>
  <c r="D962" i="8"/>
  <c r="E962" i="8"/>
  <c r="C963" i="8"/>
  <c r="D963" i="8"/>
  <c r="E963" i="8"/>
  <c r="C964" i="8"/>
  <c r="D964" i="8"/>
  <c r="E964" i="8"/>
  <c r="C965" i="8"/>
  <c r="D965" i="8"/>
  <c r="E965" i="8"/>
  <c r="C966" i="8"/>
  <c r="D966" i="8"/>
  <c r="E966" i="8"/>
  <c r="C967" i="8"/>
  <c r="D967" i="8"/>
  <c r="E967" i="8"/>
  <c r="C968" i="8"/>
  <c r="D968" i="8"/>
  <c r="E968" i="8"/>
  <c r="C969" i="8"/>
  <c r="D969" i="8"/>
  <c r="E969" i="8"/>
  <c r="C970" i="8"/>
  <c r="D970" i="8"/>
  <c r="E970" i="8"/>
  <c r="C971" i="8"/>
  <c r="D971" i="8"/>
  <c r="E971" i="8"/>
  <c r="C972" i="8"/>
  <c r="D972" i="8"/>
  <c r="E972" i="8"/>
  <c r="C973" i="8"/>
  <c r="D973" i="8"/>
  <c r="E973" i="8"/>
  <c r="C974" i="8"/>
  <c r="D974" i="8"/>
  <c r="E974" i="8"/>
  <c r="C975" i="8"/>
  <c r="D975" i="8"/>
  <c r="E975" i="8"/>
  <c r="C976" i="8"/>
  <c r="D976" i="8"/>
  <c r="E976" i="8"/>
  <c r="C977" i="8"/>
  <c r="D977" i="8"/>
  <c r="E977" i="8"/>
  <c r="C978" i="8"/>
  <c r="D978" i="8"/>
  <c r="E978" i="8"/>
  <c r="C979" i="8"/>
  <c r="D979" i="8"/>
  <c r="E979" i="8"/>
  <c r="C980" i="8"/>
  <c r="D980" i="8"/>
  <c r="E980" i="8"/>
  <c r="C981" i="8"/>
  <c r="D981" i="8"/>
  <c r="E981" i="8"/>
  <c r="C982" i="8"/>
  <c r="D982" i="8"/>
  <c r="E982" i="8"/>
  <c r="C983" i="8"/>
  <c r="D983" i="8"/>
  <c r="E983" i="8"/>
  <c r="C984" i="8"/>
  <c r="D984" i="8"/>
  <c r="E984" i="8"/>
  <c r="C985" i="8"/>
  <c r="D985" i="8"/>
  <c r="E985" i="8"/>
  <c r="C986" i="8"/>
  <c r="D986" i="8"/>
  <c r="E986" i="8"/>
  <c r="C987" i="8"/>
  <c r="D987" i="8"/>
  <c r="E987" i="8"/>
  <c r="C988" i="8"/>
  <c r="D988" i="8"/>
  <c r="E988" i="8"/>
  <c r="C989" i="8"/>
  <c r="D989" i="8"/>
  <c r="E989" i="8"/>
  <c r="C990" i="8"/>
  <c r="D990" i="8"/>
  <c r="E990" i="8"/>
  <c r="C991" i="8"/>
  <c r="D991" i="8"/>
  <c r="E991" i="8"/>
  <c r="C992" i="8"/>
  <c r="D992" i="8"/>
  <c r="E992" i="8"/>
  <c r="C993" i="8"/>
  <c r="D993" i="8"/>
  <c r="E993" i="8"/>
  <c r="C994" i="8"/>
  <c r="D994" i="8"/>
  <c r="E994" i="8"/>
  <c r="C995" i="8"/>
  <c r="D995" i="8"/>
  <c r="E995" i="8"/>
  <c r="C996" i="8"/>
  <c r="D996" i="8"/>
  <c r="E996" i="8"/>
  <c r="C997" i="8"/>
  <c r="D997" i="8"/>
  <c r="E997" i="8"/>
  <c r="C998" i="8"/>
  <c r="D998" i="8"/>
  <c r="E998" i="8"/>
  <c r="C999" i="8"/>
  <c r="D999" i="8"/>
  <c r="E999" i="8"/>
  <c r="C1000" i="8"/>
  <c r="D1000" i="8"/>
  <c r="E1000" i="8"/>
  <c r="C1001" i="8"/>
  <c r="D1001" i="8"/>
  <c r="E1001" i="8"/>
  <c r="C1002" i="8"/>
  <c r="D1002" i="8"/>
  <c r="E1002" i="8"/>
  <c r="C1003" i="8"/>
  <c r="D1003" i="8"/>
  <c r="E1003" i="8"/>
  <c r="C1004" i="8"/>
  <c r="D1004" i="8"/>
  <c r="E1004" i="8"/>
  <c r="C1005" i="8"/>
  <c r="D1005" i="8"/>
  <c r="E1005" i="8"/>
  <c r="C1006" i="8"/>
  <c r="D1006" i="8"/>
  <c r="E1006" i="8"/>
  <c r="C1007" i="8"/>
  <c r="D1007" i="8"/>
  <c r="E1007" i="8"/>
  <c r="C1008" i="8"/>
  <c r="D1008" i="8"/>
  <c r="E1008" i="8"/>
  <c r="C1009" i="8"/>
  <c r="D1009" i="8"/>
  <c r="E1009" i="8"/>
  <c r="C1010" i="8"/>
  <c r="D1010" i="8"/>
  <c r="E1010" i="8"/>
  <c r="C1011" i="8"/>
  <c r="D1011" i="8"/>
  <c r="E1011" i="8"/>
  <c r="C1012" i="8"/>
  <c r="D1012" i="8"/>
  <c r="E1012" i="8"/>
  <c r="C1013" i="8"/>
  <c r="D1013" i="8"/>
  <c r="E1013" i="8"/>
  <c r="C1014" i="8"/>
  <c r="D1014" i="8"/>
  <c r="E1014" i="8"/>
  <c r="C1015" i="8"/>
  <c r="D1015" i="8"/>
  <c r="E1015" i="8"/>
  <c r="C1016" i="8"/>
  <c r="D1016" i="8"/>
  <c r="E1016" i="8"/>
  <c r="C1017" i="8"/>
  <c r="D1017" i="8"/>
  <c r="E1017" i="8"/>
  <c r="C1018" i="8"/>
  <c r="D1018" i="8"/>
  <c r="E1018" i="8"/>
  <c r="C1019" i="8"/>
  <c r="D1019" i="8"/>
  <c r="E1019" i="8"/>
  <c r="C1020" i="8"/>
  <c r="D1020" i="8"/>
  <c r="E1020" i="8"/>
  <c r="C1021" i="8"/>
  <c r="D1021" i="8"/>
  <c r="E1021" i="8"/>
  <c r="C1022" i="8"/>
  <c r="D1022" i="8"/>
  <c r="E1022" i="8"/>
  <c r="C1023" i="8"/>
  <c r="D1023" i="8"/>
  <c r="E1023" i="8"/>
  <c r="C1024" i="8"/>
  <c r="D1024" i="8"/>
  <c r="E1024" i="8"/>
  <c r="C1025" i="8"/>
  <c r="D1025" i="8"/>
  <c r="E1025" i="8"/>
  <c r="C1026" i="8"/>
  <c r="D1026" i="8"/>
  <c r="E1026" i="8"/>
  <c r="C1027" i="8"/>
  <c r="D1027" i="8"/>
  <c r="E1027" i="8"/>
  <c r="C1028" i="8"/>
  <c r="D1028" i="8"/>
  <c r="E1028" i="8"/>
  <c r="C1029" i="8"/>
  <c r="D1029" i="8"/>
  <c r="E1029" i="8"/>
  <c r="C1030" i="8"/>
  <c r="D1030" i="8"/>
  <c r="E1030" i="8"/>
  <c r="C1031" i="8"/>
  <c r="D1031" i="8"/>
  <c r="E1031" i="8"/>
  <c r="C1032" i="8"/>
  <c r="D1032" i="8"/>
  <c r="E1032" i="8"/>
  <c r="C1033" i="8"/>
  <c r="D1033" i="8"/>
  <c r="E1033" i="8"/>
  <c r="C1034" i="8"/>
  <c r="D1034" i="8"/>
  <c r="E1034" i="8"/>
  <c r="C1035" i="8"/>
  <c r="D1035" i="8"/>
  <c r="E1035" i="8"/>
  <c r="C1036" i="8"/>
  <c r="D1036" i="8"/>
  <c r="E1036" i="8"/>
  <c r="C1037" i="8"/>
  <c r="D1037" i="8"/>
  <c r="E1037" i="8"/>
  <c r="C1038" i="8"/>
  <c r="D1038" i="8"/>
  <c r="E1038" i="8"/>
  <c r="C1039" i="8"/>
  <c r="D1039" i="8"/>
  <c r="E1039" i="8"/>
  <c r="C1040" i="8"/>
  <c r="D1040" i="8"/>
  <c r="E1040" i="8"/>
  <c r="C1041" i="8"/>
  <c r="D1041" i="8"/>
  <c r="E1041" i="8"/>
  <c r="C1042" i="8"/>
  <c r="D1042" i="8"/>
  <c r="E1042" i="8"/>
  <c r="C1043" i="8"/>
  <c r="D1043" i="8"/>
  <c r="E1043" i="8"/>
  <c r="C1044" i="8"/>
  <c r="D1044" i="8"/>
  <c r="E1044" i="8"/>
  <c r="C1045" i="8"/>
  <c r="D1045" i="8"/>
  <c r="E1045" i="8"/>
  <c r="C1046" i="8"/>
  <c r="D1046" i="8"/>
  <c r="E1046" i="8"/>
  <c r="C1047" i="8"/>
  <c r="D1047" i="8"/>
  <c r="E1047" i="8"/>
  <c r="C1048" i="8"/>
  <c r="D1048" i="8"/>
  <c r="E1048" i="8"/>
  <c r="C1049" i="8"/>
  <c r="D1049" i="8"/>
  <c r="E1049" i="8"/>
  <c r="C1050" i="8"/>
  <c r="D1050" i="8"/>
  <c r="E1050" i="8"/>
  <c r="C1051" i="8"/>
  <c r="D1051" i="8"/>
  <c r="E1051" i="8"/>
  <c r="C1052" i="8"/>
  <c r="D1052" i="8"/>
  <c r="E1052" i="8"/>
  <c r="C1053" i="8"/>
  <c r="D1053" i="8"/>
  <c r="E1053" i="8"/>
  <c r="C1054" i="8"/>
  <c r="D1054" i="8"/>
  <c r="E1054" i="8"/>
  <c r="C1055" i="8"/>
  <c r="D1055" i="8"/>
  <c r="E1055" i="8"/>
  <c r="C1056" i="8"/>
  <c r="D1056" i="8"/>
  <c r="E1056" i="8"/>
  <c r="C1057" i="8"/>
  <c r="D1057" i="8"/>
  <c r="E1057" i="8"/>
  <c r="C1058" i="8"/>
  <c r="D1058" i="8"/>
  <c r="E1058" i="8"/>
  <c r="C1059" i="8"/>
  <c r="D1059" i="8"/>
  <c r="E1059" i="8"/>
  <c r="C1060" i="8"/>
  <c r="D1060" i="8"/>
  <c r="E1060" i="8"/>
  <c r="C1061" i="8"/>
  <c r="D1061" i="8"/>
  <c r="E1061" i="8"/>
  <c r="C1062" i="8"/>
  <c r="D1062" i="8"/>
  <c r="E1062" i="8"/>
  <c r="C1063" i="8"/>
  <c r="D1063" i="8"/>
  <c r="E1063" i="8"/>
  <c r="C1064" i="8"/>
  <c r="D1064" i="8"/>
  <c r="E1064" i="8"/>
  <c r="C1065" i="8"/>
  <c r="D1065" i="8"/>
  <c r="E1065" i="8"/>
  <c r="C1066" i="8"/>
  <c r="D1066" i="8"/>
  <c r="E1066" i="8"/>
  <c r="C1067" i="8"/>
  <c r="D1067" i="8"/>
  <c r="E1067" i="8"/>
  <c r="C1068" i="8"/>
  <c r="D1068" i="8"/>
  <c r="E1068" i="8"/>
  <c r="C1069" i="8"/>
  <c r="D1069" i="8"/>
  <c r="E1069" i="8"/>
  <c r="C1070" i="8"/>
  <c r="D1070" i="8"/>
  <c r="E1070" i="8"/>
  <c r="C1071" i="8"/>
  <c r="D1071" i="8"/>
  <c r="E1071" i="8"/>
  <c r="C1072" i="8"/>
  <c r="D1072" i="8"/>
  <c r="E1072" i="8"/>
  <c r="C1073" i="8"/>
  <c r="D1073" i="8"/>
  <c r="E1073" i="8"/>
  <c r="C1074" i="8"/>
  <c r="D1074" i="8"/>
  <c r="E1074" i="8"/>
  <c r="C1075" i="8"/>
  <c r="D1075" i="8"/>
  <c r="E1075" i="8"/>
  <c r="C1076" i="8"/>
  <c r="D1076" i="8"/>
  <c r="E1076" i="8"/>
  <c r="C1077" i="8"/>
  <c r="D1077" i="8"/>
  <c r="E1077" i="8"/>
  <c r="C1078" i="8"/>
  <c r="D1078" i="8"/>
  <c r="E1078" i="8"/>
  <c r="C1079" i="8"/>
  <c r="D1079" i="8"/>
  <c r="E1079" i="8"/>
  <c r="C1080" i="8"/>
  <c r="D1080" i="8"/>
  <c r="E1080" i="8"/>
  <c r="C1081" i="8"/>
  <c r="D1081" i="8"/>
  <c r="E1081" i="8"/>
  <c r="C1082" i="8"/>
  <c r="D1082" i="8"/>
  <c r="E1082" i="8"/>
  <c r="C1083" i="8"/>
  <c r="D1083" i="8"/>
  <c r="E1083" i="8"/>
  <c r="C1084" i="8"/>
  <c r="D1084" i="8"/>
  <c r="E1084" i="8"/>
  <c r="C1085" i="8"/>
  <c r="D1085" i="8"/>
  <c r="E1085" i="8"/>
  <c r="C1086" i="8"/>
  <c r="D1086" i="8"/>
  <c r="E1086" i="8"/>
  <c r="C1087" i="8"/>
  <c r="D1087" i="8"/>
  <c r="E1087" i="8"/>
  <c r="C1088" i="8"/>
  <c r="D1088" i="8"/>
  <c r="E1088" i="8"/>
  <c r="C1089" i="8"/>
  <c r="D1089" i="8"/>
  <c r="E1089" i="8"/>
  <c r="C1090" i="8"/>
  <c r="D1090" i="8"/>
  <c r="E1090" i="8"/>
  <c r="C1091" i="8"/>
  <c r="D1091" i="8"/>
  <c r="E1091" i="8"/>
  <c r="C1092" i="8"/>
  <c r="D1092" i="8"/>
  <c r="E1092" i="8"/>
  <c r="C1093" i="8"/>
  <c r="D1093" i="8"/>
  <c r="E1093" i="8"/>
  <c r="C1094" i="8"/>
  <c r="D1094" i="8"/>
  <c r="E1094" i="8"/>
  <c r="C1095" i="8"/>
  <c r="D1095" i="8"/>
  <c r="E1095" i="8"/>
  <c r="C1096" i="8"/>
  <c r="D1096" i="8"/>
  <c r="E1096" i="8"/>
  <c r="C1097" i="8"/>
  <c r="D1097" i="8"/>
  <c r="E1097" i="8"/>
  <c r="C1098" i="8"/>
  <c r="D1098" i="8"/>
  <c r="E1098" i="8"/>
  <c r="C1099" i="8"/>
  <c r="D1099" i="8"/>
  <c r="E1099" i="8"/>
  <c r="C1100" i="8"/>
  <c r="D1100" i="8"/>
  <c r="E1100" i="8"/>
  <c r="C1101" i="8"/>
  <c r="D1101" i="8"/>
  <c r="E1101" i="8"/>
  <c r="C1102" i="8"/>
  <c r="D1102" i="8"/>
  <c r="E1102" i="8"/>
  <c r="C1103" i="8"/>
  <c r="D1103" i="8"/>
  <c r="E1103" i="8"/>
  <c r="C1104" i="8"/>
  <c r="D1104" i="8"/>
  <c r="E1104" i="8"/>
  <c r="C1105" i="8"/>
  <c r="D1105" i="8"/>
  <c r="E1105" i="8"/>
  <c r="C1106" i="8"/>
  <c r="D1106" i="8"/>
  <c r="E1106" i="8"/>
  <c r="C1107" i="8"/>
  <c r="D1107" i="8"/>
  <c r="E1107" i="8"/>
  <c r="D2" i="8"/>
  <c r="E2" i="8" s="1"/>
  <c r="C2" i="8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B20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B14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B8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B4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B11" i="7"/>
  <c r="C17" i="7"/>
  <c r="D17" i="7"/>
  <c r="E17" i="7"/>
  <c r="F17" i="7"/>
  <c r="G17" i="7"/>
  <c r="H17" i="7"/>
  <c r="I17" i="7"/>
  <c r="J17" i="7"/>
  <c r="K17" i="7"/>
  <c r="L17" i="7"/>
  <c r="M17" i="7"/>
  <c r="N17" i="7"/>
  <c r="B17" i="7"/>
</calcChain>
</file>

<file path=xl/sharedStrings.xml><?xml version="1.0" encoding="utf-8"?>
<sst xmlns="http://schemas.openxmlformats.org/spreadsheetml/2006/main" count="746" uniqueCount="178">
  <si>
    <t>Ratios</t>
  </si>
  <si>
    <t>6/30/2016*</t>
  </si>
  <si>
    <t>Total current assets</t>
  </si>
  <si>
    <t>Total current liabilities</t>
  </si>
  <si>
    <t>Current ratio</t>
  </si>
  <si>
    <t>Cash and cash equivalents</t>
  </si>
  <si>
    <t>Marketable securities</t>
  </si>
  <si>
    <t>Available-for-sale securities</t>
  </si>
  <si>
    <t>Cash ratio</t>
  </si>
  <si>
    <t>Net income\loss</t>
  </si>
  <si>
    <t>Total long-term liabilities</t>
  </si>
  <si>
    <t>Average long-term liabilities</t>
  </si>
  <si>
    <t>Total stockholders' equity</t>
  </si>
  <si>
    <t>Average equity</t>
  </si>
  <si>
    <t>Return on investment</t>
  </si>
  <si>
    <t>Gross margin</t>
  </si>
  <si>
    <t>n\a</t>
  </si>
  <si>
    <t>Net sales</t>
  </si>
  <si>
    <t>Gross profit margin</t>
  </si>
  <si>
    <t>Total liabilities</t>
  </si>
  <si>
    <t>Debt to equity ratio</t>
  </si>
  <si>
    <t>Average stock price for the proceeding quarter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</si>
  <si>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</si>
  <si>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</si>
  <si>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</si>
  <si>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</si>
  <si>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</si>
  <si>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</si>
  <si>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</si>
  <si>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</si>
  <si>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Condensed Consolidated Balance Sheets (Unaudited) - USD ($)</t>
  </si>
  <si>
    <t>$ in Thousands</t>
  </si>
  <si>
    <t>Sep. 30, 2020</t>
  </si>
  <si>
    <t>Jun. 30, 2020</t>
  </si>
  <si>
    <t>Mar. 31, 2020</t>
  </si>
  <si>
    <t>Dec. 31, 2019</t>
  </si>
  <si>
    <t>Sep. 30, 2019</t>
  </si>
  <si>
    <t>Jun. 30, 2019</t>
  </si>
  <si>
    <t>Mar. 31, 2019</t>
  </si>
  <si>
    <t>Dec. 31, 2018</t>
  </si>
  <si>
    <t>Sep. 30, 2018</t>
  </si>
  <si>
    <t>Jun. 30, 2018</t>
  </si>
  <si>
    <t>Mar. 31, 2018</t>
  </si>
  <si>
    <t>Dec. 31, 2017</t>
  </si>
  <si>
    <t>Sep. 30, 2017</t>
  </si>
  <si>
    <t>Jun. 30, 2017</t>
  </si>
  <si>
    <t>Mar. 31, 2017</t>
  </si>
  <si>
    <t>Dec. 31, 2016</t>
  </si>
  <si>
    <t>Sep. 30, 2016</t>
  </si>
  <si>
    <t>Jun. 30, 2016</t>
  </si>
  <si>
    <t>Dec. 31, 2015</t>
  </si>
  <si>
    <t>Current assets:</t>
  </si>
  <si>
    <t> </t>
  </si>
  <si>
    <t>Restricted cash - current</t>
  </si>
  <si>
    <t>Receivable from collaboration partner and contract asset - related party</t>
  </si>
  <si>
    <t>Research and development tax incentive receivable</t>
  </si>
  <si>
    <t>Prepaid expenses and other current assets</t>
  </si>
  <si>
    <t>Marketable securities - noncurrent</t>
  </si>
  <si>
    <t>Property and equipment, net</t>
  </si>
  <si>
    <t>Deferred offering costs</t>
  </si>
  <si>
    <t>Restricted cash - noncurrent</t>
  </si>
  <si>
    <t>Operating lease right-of-use asset</t>
  </si>
  <si>
    <t>Available-for-sale securities - noncurrent</t>
  </si>
  <si>
    <t>Deferred tax asset</t>
  </si>
  <si>
    <t>Other assets</t>
  </si>
  <si>
    <t>Total assets</t>
  </si>
  <si>
    <t>Current liabilities:</t>
  </si>
  <si>
    <t>Accounts payable</t>
  </si>
  <si>
    <t>Payable to collaboration partner - related party</t>
  </si>
  <si>
    <t>Accrued expenses and other payables</t>
  </si>
  <si>
    <t>Deferred revenue - related party - current</t>
  </si>
  <si>
    <t>Operating lease liability - current</t>
  </si>
  <si>
    <t>Deferred revenue - related party</t>
  </si>
  <si>
    <t>Long-term debt, net</t>
  </si>
  <si>
    <t>Deferred revenue - related party - noncurrent</t>
  </si>
  <si>
    <t>Operating lease liability - noncurrent</t>
  </si>
  <si>
    <t>Deferred rent</t>
  </si>
  <si>
    <t>Redeemable convertible preferred stock tranche liability</t>
  </si>
  <si>
    <t>Redeemable convertible preferred stock warrant liability</t>
  </si>
  <si>
    <t>Other liability - noncurrent</t>
  </si>
  <si>
    <t>Commitments and contingencies (Note 10)</t>
  </si>
  <si>
    <t>Redeemable convertible preferred stock</t>
  </si>
  <si>
    <t>Stockholders' equity:</t>
  </si>
  <si>
    <t>Preferred stock</t>
  </si>
  <si>
    <t>Common stock</t>
  </si>
  <si>
    <t>Additional paid-in capital</t>
  </si>
  <si>
    <t>Accumulated other comprehensive loss</t>
  </si>
  <si>
    <t>Accumulated deficit</t>
  </si>
  <si>
    <t>Total liabilities and stockholders' equity</t>
  </si>
  <si>
    <t>Condensed Consolidated Statements of Operations (Unaudited) - USD ($)</t>
  </si>
  <si>
    <t>9 Months Ended</t>
  </si>
  <si>
    <t>6 Months Ended</t>
  </si>
  <si>
    <t>3 Months Ended</t>
  </si>
  <si>
    <t>12 Months Ended</t>
  </si>
  <si>
    <t>Mar. 31, 2016</t>
  </si>
  <si>
    <t>Dec. 31, 2014</t>
  </si>
  <si>
    <t>Condensed Consolidated Statements of Operations (Unaudited)</t>
  </si>
  <si>
    <t>License and collaboration revenue - related party</t>
  </si>
  <si>
    <t>Operating expenses:</t>
  </si>
  <si>
    <t>Research and development</t>
  </si>
  <si>
    <t>General and administrative</t>
  </si>
  <si>
    <t>Total operating expenses</t>
  </si>
  <si>
    <t>Loss from operations</t>
  </si>
  <si>
    <t>Interest income</t>
  </si>
  <si>
    <t>Interest expense</t>
  </si>
  <si>
    <t>Change in fair value of redeemable convertible preferred stock tranche and warrant liabilities</t>
  </si>
  <si>
    <t>Loss on early repayment of debt</t>
  </si>
  <si>
    <t>Other expense, net</t>
  </si>
  <si>
    <t>Loss before income tax benefit (expense)</t>
  </si>
  <si>
    <t>Income tax benefit (expense)</t>
  </si>
  <si>
    <t>Net loss</t>
  </si>
  <si>
    <t>Net loss per share, basic and diluted</t>
  </si>
  <si>
    <t>Weighted-average shares used to compute net loss per share, basic and diluted</t>
  </si>
  <si>
    <t>Condensed Consolidated Statements of Cash Flows (Unaudited) - USD ($)</t>
  </si>
  <si>
    <t>CASH FLOWS FROM OPERATING ACTIVITIES</t>
  </si>
  <si>
    <t>Adjustments to reconcile net loss to net cash used in operating activities:</t>
  </si>
  <si>
    <t>Stock-based compensation</t>
  </si>
  <si>
    <t>Change in deferred tax asset</t>
  </si>
  <si>
    <t>Operating lease right-of-use asset amortization</t>
  </si>
  <si>
    <t>Depreciation and amortization</t>
  </si>
  <si>
    <t>Amortization of debt issuance costs and accretion of debt discount</t>
  </si>
  <si>
    <t>Accretion of discount on marketable securities, net of premium amortization</t>
  </si>
  <si>
    <t>(Loss) gain on disposal of property and equipment</t>
  </si>
  <si>
    <t>Net amortization of premium on available-for-sale securities</t>
  </si>
  <si>
    <t>Change in fair value associated with redeemable convertible preferred stock tranche liability</t>
  </si>
  <si>
    <t>Change in fair value of redeemable convertible preferred stock warrant liability</t>
  </si>
  <si>
    <t>Foreign currency remeasurement loss</t>
  </si>
  <si>
    <t>Changes in operating assets and liabilities:</t>
  </si>
  <si>
    <t>Receivable from collaboration partner - related party</t>
  </si>
  <si>
    <t>Prepaid expenses and other assets</t>
  </si>
  <si>
    <t>Operating lease liability</t>
  </si>
  <si>
    <t>Other liability</t>
  </si>
  <si>
    <t>Net cash used in operating activities</t>
  </si>
  <si>
    <t>CASH FLOWS FROM INVESTING ACTIVITIES</t>
  </si>
  <si>
    <t>Proceeds from maturities of marketable securities</t>
  </si>
  <si>
    <t>Purchase of marketable securities</t>
  </si>
  <si>
    <t>Purchases of property and equipment</t>
  </si>
  <si>
    <t>Net cash used in investing activities</t>
  </si>
  <si>
    <t>CASH FLOWS FROM FINANCING ACTIVITIES</t>
  </si>
  <si>
    <t>Proceeds from public offering of common stock, net of issuance costs</t>
  </si>
  <si>
    <t>Proceeds from issuance of common stock in at-the-market offerings, net of issuance costs</t>
  </si>
  <si>
    <t>Proceeds from issuance of long-term debt, net of issuance costs</t>
  </si>
  <si>
    <t>Proceeds from at-the-market offering, net of issuance costs</t>
  </si>
  <si>
    <t>Proceeds from issuance of common stock upon exercise of stock options and purchases under employee stock purchase plan</t>
  </si>
  <si>
    <t>Issuance costs related to long-term debt</t>
  </si>
  <si>
    <t>Early repayment of long-term debt</t>
  </si>
  <si>
    <t>Proceeds from issuance of redeemable preferred stock, net of issuance costs</t>
  </si>
  <si>
    <t>Payment of deferred offering costs</t>
  </si>
  <si>
    <t>Proceeds from issuance of common stock and warrants in private placement, net of issuance costs</t>
  </si>
  <si>
    <t>Net cash provided by financing activities</t>
  </si>
  <si>
    <t>Effect of exchange rate changes on cash, cash equivalents and restricted cash</t>
  </si>
  <si>
    <t>Net increase (decrease) in cash, cash equivalents and restricted cash</t>
  </si>
  <si>
    <t>Cash, cash equivalents and restricted cash, beginning of period</t>
  </si>
  <si>
    <t>Cash, cash equivalents and restricted cash, end of period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</si>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</sst>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6" fontId="2" fillId="0" borderId="0" xfId="0" applyNumberFormat="1" applyFont="1"/>
    <xf numFmtId="3" fontId="2" fillId="0" borderId="0" xfId="0" applyNumberFormat="1" applyFont="1"/>
    <xf numFmtId="8" fontId="2" fillId="0" borderId="0" xfId="0" applyNumberFormat="1" applyFont="1"/>
    <xf numFmtId="14" fontId="1" fillId="0" borderId="1" xfId="0" applyNumberFormat="1" applyFont="1" applyBorder="1"/>
    <xf numFmtId="0" fontId="1" fillId="0" borderId="2" xfId="0" applyFont="1" applyBorder="1"/>
    <xf numFmtId="0" fontId="1" fillId="0" borderId="1" xfId="0" applyFont="1" applyBorder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6" fontId="0" fillId="0" borderId="0" xfId="0" applyNumberFormat="1" applyFont="1"/>
    <xf numFmtId="0" fontId="4" fillId="0" borderId="0" xfId="0" applyFont="1" applyFill="1" applyBorder="1" applyAlignment="1">
      <alignment wrapText="1"/>
    </xf>
    <xf numFmtId="14" fontId="4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0" fillId="0" borderId="0" xfId="0" applyFill="1" applyBorder="1" applyAlignment="1"/>
    <xf numFmtId="0" fontId="0" fillId="0" borderId="3" xfId="0" applyFill="1" applyBorder="1" applyAlignment="1"/>
    <xf numFmtId="0" fontId="5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PTGX Stock Price (2016-2020)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Price'!$A$2:$A$1107</c:f>
              <c:numCache>
                <c:formatCode>m/d/yyyy</c:formatCode>
                <c:ptCount val="1106"/>
                <c:pt idx="0">
                  <c:v>42593</c:v>
                </c:pt>
                <c:pt idx="1">
                  <c:v>42594</c:v>
                </c:pt>
                <c:pt idx="2">
                  <c:v>42597</c:v>
                </c:pt>
                <c:pt idx="3">
                  <c:v>42598</c:v>
                </c:pt>
                <c:pt idx="4">
                  <c:v>42599</c:v>
                </c:pt>
                <c:pt idx="5">
                  <c:v>42600</c:v>
                </c:pt>
                <c:pt idx="6">
                  <c:v>42601</c:v>
                </c:pt>
                <c:pt idx="7">
                  <c:v>42604</c:v>
                </c:pt>
                <c:pt idx="8">
                  <c:v>42605</c:v>
                </c:pt>
                <c:pt idx="9">
                  <c:v>42606</c:v>
                </c:pt>
                <c:pt idx="10">
                  <c:v>42607</c:v>
                </c:pt>
                <c:pt idx="11">
                  <c:v>42608</c:v>
                </c:pt>
                <c:pt idx="12">
                  <c:v>42611</c:v>
                </c:pt>
                <c:pt idx="13">
                  <c:v>42612</c:v>
                </c:pt>
                <c:pt idx="14">
                  <c:v>42613</c:v>
                </c:pt>
                <c:pt idx="15">
                  <c:v>42614</c:v>
                </c:pt>
                <c:pt idx="16">
                  <c:v>42615</c:v>
                </c:pt>
                <c:pt idx="17">
                  <c:v>42619</c:v>
                </c:pt>
                <c:pt idx="18">
                  <c:v>42620</c:v>
                </c:pt>
                <c:pt idx="19">
                  <c:v>42621</c:v>
                </c:pt>
                <c:pt idx="20">
                  <c:v>42622</c:v>
                </c:pt>
                <c:pt idx="21">
                  <c:v>42625</c:v>
                </c:pt>
                <c:pt idx="22">
                  <c:v>42626</c:v>
                </c:pt>
                <c:pt idx="23">
                  <c:v>42627</c:v>
                </c:pt>
                <c:pt idx="24">
                  <c:v>42628</c:v>
                </c:pt>
                <c:pt idx="25">
                  <c:v>42629</c:v>
                </c:pt>
                <c:pt idx="26">
                  <c:v>42632</c:v>
                </c:pt>
                <c:pt idx="27">
                  <c:v>42633</c:v>
                </c:pt>
                <c:pt idx="28">
                  <c:v>42634</c:v>
                </c:pt>
                <c:pt idx="29">
                  <c:v>42635</c:v>
                </c:pt>
                <c:pt idx="30">
                  <c:v>42636</c:v>
                </c:pt>
                <c:pt idx="31">
                  <c:v>42639</c:v>
                </c:pt>
                <c:pt idx="32">
                  <c:v>42640</c:v>
                </c:pt>
                <c:pt idx="33">
                  <c:v>42641</c:v>
                </c:pt>
                <c:pt idx="34">
                  <c:v>42642</c:v>
                </c:pt>
                <c:pt idx="35">
                  <c:v>42643</c:v>
                </c:pt>
                <c:pt idx="36">
                  <c:v>42646</c:v>
                </c:pt>
                <c:pt idx="37">
                  <c:v>42647</c:v>
                </c:pt>
                <c:pt idx="38">
                  <c:v>42648</c:v>
                </c:pt>
                <c:pt idx="39">
                  <c:v>42649</c:v>
                </c:pt>
                <c:pt idx="40">
                  <c:v>42650</c:v>
                </c:pt>
                <c:pt idx="41">
                  <c:v>42653</c:v>
                </c:pt>
                <c:pt idx="42">
                  <c:v>42654</c:v>
                </c:pt>
                <c:pt idx="43">
                  <c:v>42655</c:v>
                </c:pt>
                <c:pt idx="44">
                  <c:v>42656</c:v>
                </c:pt>
                <c:pt idx="45">
                  <c:v>42657</c:v>
                </c:pt>
                <c:pt idx="46">
                  <c:v>42660</c:v>
                </c:pt>
                <c:pt idx="47">
                  <c:v>42661</c:v>
                </c:pt>
                <c:pt idx="48">
                  <c:v>42662</c:v>
                </c:pt>
                <c:pt idx="49">
                  <c:v>42663</c:v>
                </c:pt>
                <c:pt idx="50">
                  <c:v>42664</c:v>
                </c:pt>
                <c:pt idx="51">
                  <c:v>42667</c:v>
                </c:pt>
                <c:pt idx="52">
                  <c:v>42668</c:v>
                </c:pt>
                <c:pt idx="53">
                  <c:v>42669</c:v>
                </c:pt>
                <c:pt idx="54">
                  <c:v>42670</c:v>
                </c:pt>
                <c:pt idx="55">
                  <c:v>42671</c:v>
                </c:pt>
                <c:pt idx="56">
                  <c:v>42674</c:v>
                </c:pt>
                <c:pt idx="57">
                  <c:v>42675</c:v>
                </c:pt>
                <c:pt idx="58">
                  <c:v>42676</c:v>
                </c:pt>
                <c:pt idx="59">
                  <c:v>42677</c:v>
                </c:pt>
                <c:pt idx="60">
                  <c:v>42678</c:v>
                </c:pt>
                <c:pt idx="61">
                  <c:v>42681</c:v>
                </c:pt>
                <c:pt idx="62">
                  <c:v>42682</c:v>
                </c:pt>
                <c:pt idx="63">
                  <c:v>42683</c:v>
                </c:pt>
                <c:pt idx="64">
                  <c:v>42684</c:v>
                </c:pt>
                <c:pt idx="65">
                  <c:v>42685</c:v>
                </c:pt>
                <c:pt idx="66">
                  <c:v>42688</c:v>
                </c:pt>
                <c:pt idx="67">
                  <c:v>42689</c:v>
                </c:pt>
                <c:pt idx="68">
                  <c:v>42690</c:v>
                </c:pt>
                <c:pt idx="69">
                  <c:v>42691</c:v>
                </c:pt>
                <c:pt idx="70">
                  <c:v>42692</c:v>
                </c:pt>
                <c:pt idx="71">
                  <c:v>42695</c:v>
                </c:pt>
                <c:pt idx="72">
                  <c:v>42696</c:v>
                </c:pt>
                <c:pt idx="73">
                  <c:v>42697</c:v>
                </c:pt>
                <c:pt idx="74">
                  <c:v>42699</c:v>
                </c:pt>
                <c:pt idx="75">
                  <c:v>42702</c:v>
                </c:pt>
                <c:pt idx="76">
                  <c:v>42703</c:v>
                </c:pt>
                <c:pt idx="77">
                  <c:v>42704</c:v>
                </c:pt>
                <c:pt idx="78">
                  <c:v>42705</c:v>
                </c:pt>
                <c:pt idx="79">
                  <c:v>42706</c:v>
                </c:pt>
                <c:pt idx="80">
                  <c:v>42709</c:v>
                </c:pt>
                <c:pt idx="81">
                  <c:v>42710</c:v>
                </c:pt>
                <c:pt idx="82">
                  <c:v>42711</c:v>
                </c:pt>
                <c:pt idx="83">
                  <c:v>42712</c:v>
                </c:pt>
                <c:pt idx="84">
                  <c:v>42713</c:v>
                </c:pt>
                <c:pt idx="85">
                  <c:v>42716</c:v>
                </c:pt>
                <c:pt idx="86">
                  <c:v>42717</c:v>
                </c:pt>
                <c:pt idx="87">
                  <c:v>42718</c:v>
                </c:pt>
                <c:pt idx="88">
                  <c:v>42719</c:v>
                </c:pt>
                <c:pt idx="89">
                  <c:v>42720</c:v>
                </c:pt>
                <c:pt idx="90">
                  <c:v>42723</c:v>
                </c:pt>
                <c:pt idx="91">
                  <c:v>42724</c:v>
                </c:pt>
                <c:pt idx="92">
                  <c:v>42725</c:v>
                </c:pt>
                <c:pt idx="93">
                  <c:v>42726</c:v>
                </c:pt>
                <c:pt idx="94">
                  <c:v>42727</c:v>
                </c:pt>
                <c:pt idx="95">
                  <c:v>42731</c:v>
                </c:pt>
                <c:pt idx="96">
                  <c:v>42732</c:v>
                </c:pt>
                <c:pt idx="97">
                  <c:v>42733</c:v>
                </c:pt>
                <c:pt idx="98">
                  <c:v>42734</c:v>
                </c:pt>
                <c:pt idx="99">
                  <c:v>42738</c:v>
                </c:pt>
                <c:pt idx="100">
                  <c:v>42739</c:v>
                </c:pt>
                <c:pt idx="101">
                  <c:v>42740</c:v>
                </c:pt>
                <c:pt idx="102">
                  <c:v>42741</c:v>
                </c:pt>
                <c:pt idx="103">
                  <c:v>42744</c:v>
                </c:pt>
                <c:pt idx="104">
                  <c:v>42745</c:v>
                </c:pt>
                <c:pt idx="105">
                  <c:v>42746</c:v>
                </c:pt>
                <c:pt idx="106">
                  <c:v>42747</c:v>
                </c:pt>
                <c:pt idx="107">
                  <c:v>42748</c:v>
                </c:pt>
                <c:pt idx="108">
                  <c:v>42752</c:v>
                </c:pt>
                <c:pt idx="109">
                  <c:v>42753</c:v>
                </c:pt>
                <c:pt idx="110">
                  <c:v>42754</c:v>
                </c:pt>
                <c:pt idx="111">
                  <c:v>42755</c:v>
                </c:pt>
                <c:pt idx="112">
                  <c:v>42758</c:v>
                </c:pt>
                <c:pt idx="113">
                  <c:v>42759</c:v>
                </c:pt>
                <c:pt idx="114">
                  <c:v>42760</c:v>
                </c:pt>
                <c:pt idx="115">
                  <c:v>42761</c:v>
                </c:pt>
                <c:pt idx="116">
                  <c:v>42762</c:v>
                </c:pt>
                <c:pt idx="117">
                  <c:v>42765</c:v>
                </c:pt>
                <c:pt idx="118">
                  <c:v>42766</c:v>
                </c:pt>
                <c:pt idx="119">
                  <c:v>42767</c:v>
                </c:pt>
                <c:pt idx="120">
                  <c:v>42768</c:v>
                </c:pt>
                <c:pt idx="121">
                  <c:v>42769</c:v>
                </c:pt>
                <c:pt idx="122">
                  <c:v>42772</c:v>
                </c:pt>
                <c:pt idx="123">
                  <c:v>42773</c:v>
                </c:pt>
                <c:pt idx="124">
                  <c:v>42774</c:v>
                </c:pt>
                <c:pt idx="125">
                  <c:v>42775</c:v>
                </c:pt>
                <c:pt idx="126">
                  <c:v>42776</c:v>
                </c:pt>
                <c:pt idx="127">
                  <c:v>42779</c:v>
                </c:pt>
                <c:pt idx="128">
                  <c:v>42780</c:v>
                </c:pt>
                <c:pt idx="129">
                  <c:v>42781</c:v>
                </c:pt>
                <c:pt idx="130">
                  <c:v>42782</c:v>
                </c:pt>
                <c:pt idx="131">
                  <c:v>42783</c:v>
                </c:pt>
                <c:pt idx="132">
                  <c:v>42787</c:v>
                </c:pt>
                <c:pt idx="133">
                  <c:v>42788</c:v>
                </c:pt>
                <c:pt idx="134">
                  <c:v>42789</c:v>
                </c:pt>
                <c:pt idx="135">
                  <c:v>42790</c:v>
                </c:pt>
                <c:pt idx="136">
                  <c:v>42793</c:v>
                </c:pt>
                <c:pt idx="137">
                  <c:v>42794</c:v>
                </c:pt>
                <c:pt idx="138">
                  <c:v>42795</c:v>
                </c:pt>
                <c:pt idx="139">
                  <c:v>42796</c:v>
                </c:pt>
                <c:pt idx="140">
                  <c:v>42797</c:v>
                </c:pt>
                <c:pt idx="141">
                  <c:v>42800</c:v>
                </c:pt>
                <c:pt idx="142">
                  <c:v>42801</c:v>
                </c:pt>
                <c:pt idx="143">
                  <c:v>42802</c:v>
                </c:pt>
                <c:pt idx="144">
                  <c:v>42803</c:v>
                </c:pt>
                <c:pt idx="145">
                  <c:v>42804</c:v>
                </c:pt>
                <c:pt idx="146">
                  <c:v>42807</c:v>
                </c:pt>
                <c:pt idx="147">
                  <c:v>42808</c:v>
                </c:pt>
                <c:pt idx="148">
                  <c:v>42809</c:v>
                </c:pt>
                <c:pt idx="149">
                  <c:v>42810</c:v>
                </c:pt>
                <c:pt idx="150">
                  <c:v>42811</c:v>
                </c:pt>
                <c:pt idx="151">
                  <c:v>42814</c:v>
                </c:pt>
                <c:pt idx="152">
                  <c:v>42815</c:v>
                </c:pt>
                <c:pt idx="153">
                  <c:v>42816</c:v>
                </c:pt>
                <c:pt idx="154">
                  <c:v>42817</c:v>
                </c:pt>
                <c:pt idx="155">
                  <c:v>42818</c:v>
                </c:pt>
                <c:pt idx="156">
                  <c:v>42821</c:v>
                </c:pt>
                <c:pt idx="157">
                  <c:v>42822</c:v>
                </c:pt>
                <c:pt idx="158">
                  <c:v>42823</c:v>
                </c:pt>
                <c:pt idx="159">
                  <c:v>42824</c:v>
                </c:pt>
                <c:pt idx="160">
                  <c:v>42825</c:v>
                </c:pt>
                <c:pt idx="161">
                  <c:v>42828</c:v>
                </c:pt>
                <c:pt idx="162">
                  <c:v>42829</c:v>
                </c:pt>
                <c:pt idx="163">
                  <c:v>42830</c:v>
                </c:pt>
                <c:pt idx="164">
                  <c:v>42831</c:v>
                </c:pt>
                <c:pt idx="165">
                  <c:v>42832</c:v>
                </c:pt>
                <c:pt idx="166">
                  <c:v>42835</c:v>
                </c:pt>
                <c:pt idx="167">
                  <c:v>42836</c:v>
                </c:pt>
                <c:pt idx="168">
                  <c:v>42837</c:v>
                </c:pt>
                <c:pt idx="169">
                  <c:v>42838</c:v>
                </c:pt>
                <c:pt idx="170">
                  <c:v>42842</c:v>
                </c:pt>
                <c:pt idx="171">
                  <c:v>42843</c:v>
                </c:pt>
                <c:pt idx="172">
                  <c:v>42844</c:v>
                </c:pt>
                <c:pt idx="173">
                  <c:v>42845</c:v>
                </c:pt>
                <c:pt idx="174">
                  <c:v>42846</c:v>
                </c:pt>
                <c:pt idx="175">
                  <c:v>42849</c:v>
                </c:pt>
                <c:pt idx="176">
                  <c:v>42850</c:v>
                </c:pt>
                <c:pt idx="177">
                  <c:v>42851</c:v>
                </c:pt>
                <c:pt idx="178">
                  <c:v>42852</c:v>
                </c:pt>
                <c:pt idx="179">
                  <c:v>42853</c:v>
                </c:pt>
                <c:pt idx="180">
                  <c:v>42856</c:v>
                </c:pt>
                <c:pt idx="181">
                  <c:v>42857</c:v>
                </c:pt>
                <c:pt idx="182">
                  <c:v>42858</c:v>
                </c:pt>
                <c:pt idx="183">
                  <c:v>42859</c:v>
                </c:pt>
                <c:pt idx="184">
                  <c:v>42860</c:v>
                </c:pt>
                <c:pt idx="185">
                  <c:v>42863</c:v>
                </c:pt>
                <c:pt idx="186">
                  <c:v>42864</c:v>
                </c:pt>
                <c:pt idx="187">
                  <c:v>42865</c:v>
                </c:pt>
                <c:pt idx="188">
                  <c:v>42866</c:v>
                </c:pt>
                <c:pt idx="189">
                  <c:v>42867</c:v>
                </c:pt>
                <c:pt idx="190">
                  <c:v>42870</c:v>
                </c:pt>
                <c:pt idx="191">
                  <c:v>42871</c:v>
                </c:pt>
                <c:pt idx="192">
                  <c:v>42872</c:v>
                </c:pt>
                <c:pt idx="193">
                  <c:v>42873</c:v>
                </c:pt>
                <c:pt idx="194">
                  <c:v>42874</c:v>
                </c:pt>
                <c:pt idx="195">
                  <c:v>42877</c:v>
                </c:pt>
                <c:pt idx="196">
                  <c:v>42878</c:v>
                </c:pt>
                <c:pt idx="197">
                  <c:v>42879</c:v>
                </c:pt>
                <c:pt idx="198">
                  <c:v>42880</c:v>
                </c:pt>
                <c:pt idx="199">
                  <c:v>42881</c:v>
                </c:pt>
                <c:pt idx="200">
                  <c:v>42885</c:v>
                </c:pt>
                <c:pt idx="201">
                  <c:v>42886</c:v>
                </c:pt>
                <c:pt idx="202">
                  <c:v>42887</c:v>
                </c:pt>
                <c:pt idx="203">
                  <c:v>42888</c:v>
                </c:pt>
                <c:pt idx="204">
                  <c:v>42891</c:v>
                </c:pt>
                <c:pt idx="205">
                  <c:v>42892</c:v>
                </c:pt>
                <c:pt idx="206">
                  <c:v>42893</c:v>
                </c:pt>
                <c:pt idx="207">
                  <c:v>42894</c:v>
                </c:pt>
                <c:pt idx="208">
                  <c:v>42895</c:v>
                </c:pt>
                <c:pt idx="209">
                  <c:v>42898</c:v>
                </c:pt>
                <c:pt idx="210">
                  <c:v>42899</c:v>
                </c:pt>
                <c:pt idx="211">
                  <c:v>42900</c:v>
                </c:pt>
                <c:pt idx="212">
                  <c:v>42901</c:v>
                </c:pt>
                <c:pt idx="213">
                  <c:v>42902</c:v>
                </c:pt>
                <c:pt idx="214">
                  <c:v>42905</c:v>
                </c:pt>
                <c:pt idx="215">
                  <c:v>42906</c:v>
                </c:pt>
                <c:pt idx="216">
                  <c:v>42907</c:v>
                </c:pt>
                <c:pt idx="217">
                  <c:v>42908</c:v>
                </c:pt>
                <c:pt idx="218">
                  <c:v>42909</c:v>
                </c:pt>
                <c:pt idx="219">
                  <c:v>42912</c:v>
                </c:pt>
                <c:pt idx="220">
                  <c:v>42913</c:v>
                </c:pt>
                <c:pt idx="221">
                  <c:v>42914</c:v>
                </c:pt>
                <c:pt idx="222">
                  <c:v>42915</c:v>
                </c:pt>
                <c:pt idx="223">
                  <c:v>42916</c:v>
                </c:pt>
                <c:pt idx="224">
                  <c:v>42919</c:v>
                </c:pt>
                <c:pt idx="225">
                  <c:v>42921</c:v>
                </c:pt>
                <c:pt idx="226">
                  <c:v>42922</c:v>
                </c:pt>
                <c:pt idx="227">
                  <c:v>42923</c:v>
                </c:pt>
                <c:pt idx="228">
                  <c:v>42926</c:v>
                </c:pt>
                <c:pt idx="229">
                  <c:v>42927</c:v>
                </c:pt>
                <c:pt idx="230">
                  <c:v>42928</c:v>
                </c:pt>
                <c:pt idx="231">
                  <c:v>42929</c:v>
                </c:pt>
                <c:pt idx="232">
                  <c:v>42930</c:v>
                </c:pt>
                <c:pt idx="233">
                  <c:v>42933</c:v>
                </c:pt>
                <c:pt idx="234">
                  <c:v>42934</c:v>
                </c:pt>
                <c:pt idx="235">
                  <c:v>42935</c:v>
                </c:pt>
                <c:pt idx="236">
                  <c:v>42936</c:v>
                </c:pt>
                <c:pt idx="237">
                  <c:v>42937</c:v>
                </c:pt>
                <c:pt idx="238">
                  <c:v>42940</c:v>
                </c:pt>
                <c:pt idx="239">
                  <c:v>42941</c:v>
                </c:pt>
                <c:pt idx="240">
                  <c:v>42942</c:v>
                </c:pt>
                <c:pt idx="241">
                  <c:v>42943</c:v>
                </c:pt>
                <c:pt idx="242">
                  <c:v>42944</c:v>
                </c:pt>
                <c:pt idx="243">
                  <c:v>42947</c:v>
                </c:pt>
                <c:pt idx="244">
                  <c:v>42948</c:v>
                </c:pt>
                <c:pt idx="245">
                  <c:v>42949</c:v>
                </c:pt>
                <c:pt idx="246">
                  <c:v>42950</c:v>
                </c:pt>
                <c:pt idx="247">
                  <c:v>42951</c:v>
                </c:pt>
                <c:pt idx="248">
                  <c:v>42954</c:v>
                </c:pt>
                <c:pt idx="249">
                  <c:v>42955</c:v>
                </c:pt>
                <c:pt idx="250">
                  <c:v>42956</c:v>
                </c:pt>
                <c:pt idx="251">
                  <c:v>42957</c:v>
                </c:pt>
                <c:pt idx="252">
                  <c:v>42958</c:v>
                </c:pt>
                <c:pt idx="253">
                  <c:v>42961</c:v>
                </c:pt>
                <c:pt idx="254">
                  <c:v>42962</c:v>
                </c:pt>
                <c:pt idx="255">
                  <c:v>42963</c:v>
                </c:pt>
                <c:pt idx="256">
                  <c:v>42964</c:v>
                </c:pt>
                <c:pt idx="257">
                  <c:v>42965</c:v>
                </c:pt>
                <c:pt idx="258">
                  <c:v>42968</c:v>
                </c:pt>
                <c:pt idx="259">
                  <c:v>42969</c:v>
                </c:pt>
                <c:pt idx="260">
                  <c:v>42970</c:v>
                </c:pt>
                <c:pt idx="261">
                  <c:v>42971</c:v>
                </c:pt>
                <c:pt idx="262">
                  <c:v>42972</c:v>
                </c:pt>
                <c:pt idx="263">
                  <c:v>42975</c:v>
                </c:pt>
                <c:pt idx="264">
                  <c:v>42976</c:v>
                </c:pt>
                <c:pt idx="265">
                  <c:v>42977</c:v>
                </c:pt>
                <c:pt idx="266">
                  <c:v>42978</c:v>
                </c:pt>
                <c:pt idx="267">
                  <c:v>42979</c:v>
                </c:pt>
                <c:pt idx="268">
                  <c:v>42983</c:v>
                </c:pt>
                <c:pt idx="269">
                  <c:v>42984</c:v>
                </c:pt>
                <c:pt idx="270">
                  <c:v>42985</c:v>
                </c:pt>
                <c:pt idx="271">
                  <c:v>42986</c:v>
                </c:pt>
                <c:pt idx="272">
                  <c:v>42989</c:v>
                </c:pt>
                <c:pt idx="273">
                  <c:v>42990</c:v>
                </c:pt>
                <c:pt idx="274">
                  <c:v>42991</c:v>
                </c:pt>
                <c:pt idx="275">
                  <c:v>42992</c:v>
                </c:pt>
                <c:pt idx="276">
                  <c:v>42993</c:v>
                </c:pt>
                <c:pt idx="277">
                  <c:v>42996</c:v>
                </c:pt>
                <c:pt idx="278">
                  <c:v>42997</c:v>
                </c:pt>
                <c:pt idx="279">
                  <c:v>42998</c:v>
                </c:pt>
                <c:pt idx="280">
                  <c:v>42999</c:v>
                </c:pt>
                <c:pt idx="281">
                  <c:v>43000</c:v>
                </c:pt>
                <c:pt idx="282">
                  <c:v>43003</c:v>
                </c:pt>
                <c:pt idx="283">
                  <c:v>43004</c:v>
                </c:pt>
                <c:pt idx="284">
                  <c:v>43005</c:v>
                </c:pt>
                <c:pt idx="285">
                  <c:v>43006</c:v>
                </c:pt>
                <c:pt idx="286">
                  <c:v>43007</c:v>
                </c:pt>
                <c:pt idx="287">
                  <c:v>43010</c:v>
                </c:pt>
                <c:pt idx="288">
                  <c:v>43011</c:v>
                </c:pt>
                <c:pt idx="289">
                  <c:v>43012</c:v>
                </c:pt>
                <c:pt idx="290">
                  <c:v>43013</c:v>
                </c:pt>
                <c:pt idx="291">
                  <c:v>43014</c:v>
                </c:pt>
                <c:pt idx="292">
                  <c:v>43017</c:v>
                </c:pt>
                <c:pt idx="293">
                  <c:v>43018</c:v>
                </c:pt>
                <c:pt idx="294">
                  <c:v>43019</c:v>
                </c:pt>
                <c:pt idx="295">
                  <c:v>43020</c:v>
                </c:pt>
                <c:pt idx="296">
                  <c:v>43021</c:v>
                </c:pt>
                <c:pt idx="297">
                  <c:v>43024</c:v>
                </c:pt>
                <c:pt idx="298">
                  <c:v>43025</c:v>
                </c:pt>
                <c:pt idx="299">
                  <c:v>43026</c:v>
                </c:pt>
                <c:pt idx="300">
                  <c:v>43027</c:v>
                </c:pt>
                <c:pt idx="301">
                  <c:v>43028</c:v>
                </c:pt>
                <c:pt idx="302">
                  <c:v>43031</c:v>
                </c:pt>
                <c:pt idx="303">
                  <c:v>43032</c:v>
                </c:pt>
                <c:pt idx="304">
                  <c:v>43033</c:v>
                </c:pt>
                <c:pt idx="305">
                  <c:v>43034</c:v>
                </c:pt>
                <c:pt idx="306">
                  <c:v>43035</c:v>
                </c:pt>
                <c:pt idx="307">
                  <c:v>43038</c:v>
                </c:pt>
                <c:pt idx="308">
                  <c:v>43039</c:v>
                </c:pt>
                <c:pt idx="309">
                  <c:v>43040</c:v>
                </c:pt>
                <c:pt idx="310">
                  <c:v>43041</c:v>
                </c:pt>
                <c:pt idx="311">
                  <c:v>43042</c:v>
                </c:pt>
                <c:pt idx="312">
                  <c:v>43045</c:v>
                </c:pt>
                <c:pt idx="313">
                  <c:v>43046</c:v>
                </c:pt>
                <c:pt idx="314">
                  <c:v>43047</c:v>
                </c:pt>
                <c:pt idx="315">
                  <c:v>43048</c:v>
                </c:pt>
                <c:pt idx="316">
                  <c:v>43049</c:v>
                </c:pt>
                <c:pt idx="317">
                  <c:v>43052</c:v>
                </c:pt>
                <c:pt idx="318">
                  <c:v>43053</c:v>
                </c:pt>
                <c:pt idx="319">
                  <c:v>43054</c:v>
                </c:pt>
                <c:pt idx="320">
                  <c:v>43055</c:v>
                </c:pt>
                <c:pt idx="321">
                  <c:v>43056</c:v>
                </c:pt>
                <c:pt idx="322">
                  <c:v>43059</c:v>
                </c:pt>
                <c:pt idx="323">
                  <c:v>43060</c:v>
                </c:pt>
                <c:pt idx="324">
                  <c:v>43061</c:v>
                </c:pt>
                <c:pt idx="325">
                  <c:v>43063</c:v>
                </c:pt>
                <c:pt idx="326">
                  <c:v>43066</c:v>
                </c:pt>
                <c:pt idx="327">
                  <c:v>43067</c:v>
                </c:pt>
                <c:pt idx="328">
                  <c:v>43068</c:v>
                </c:pt>
                <c:pt idx="329">
                  <c:v>43069</c:v>
                </c:pt>
                <c:pt idx="330">
                  <c:v>43070</c:v>
                </c:pt>
                <c:pt idx="331">
                  <c:v>43073</c:v>
                </c:pt>
                <c:pt idx="332">
                  <c:v>43074</c:v>
                </c:pt>
                <c:pt idx="333">
                  <c:v>43075</c:v>
                </c:pt>
                <c:pt idx="334">
                  <c:v>43076</c:v>
                </c:pt>
                <c:pt idx="335">
                  <c:v>43077</c:v>
                </c:pt>
                <c:pt idx="336">
                  <c:v>43080</c:v>
                </c:pt>
                <c:pt idx="337">
                  <c:v>43081</c:v>
                </c:pt>
                <c:pt idx="338">
                  <c:v>43082</c:v>
                </c:pt>
                <c:pt idx="339">
                  <c:v>43083</c:v>
                </c:pt>
                <c:pt idx="340">
                  <c:v>43084</c:v>
                </c:pt>
                <c:pt idx="341">
                  <c:v>43087</c:v>
                </c:pt>
                <c:pt idx="342">
                  <c:v>43088</c:v>
                </c:pt>
                <c:pt idx="343">
                  <c:v>43089</c:v>
                </c:pt>
                <c:pt idx="344">
                  <c:v>43090</c:v>
                </c:pt>
                <c:pt idx="345">
                  <c:v>43091</c:v>
                </c:pt>
                <c:pt idx="346">
                  <c:v>43095</c:v>
                </c:pt>
                <c:pt idx="347">
                  <c:v>43096</c:v>
                </c:pt>
                <c:pt idx="348">
                  <c:v>43097</c:v>
                </c:pt>
                <c:pt idx="349">
                  <c:v>43098</c:v>
                </c:pt>
                <c:pt idx="350">
                  <c:v>43102</c:v>
                </c:pt>
                <c:pt idx="351">
                  <c:v>43103</c:v>
                </c:pt>
                <c:pt idx="352">
                  <c:v>43104</c:v>
                </c:pt>
                <c:pt idx="353">
                  <c:v>43105</c:v>
                </c:pt>
                <c:pt idx="354">
                  <c:v>43108</c:v>
                </c:pt>
                <c:pt idx="355">
                  <c:v>43109</c:v>
                </c:pt>
                <c:pt idx="356">
                  <c:v>43110</c:v>
                </c:pt>
                <c:pt idx="357">
                  <c:v>43111</c:v>
                </c:pt>
                <c:pt idx="358">
                  <c:v>43112</c:v>
                </c:pt>
                <c:pt idx="359">
                  <c:v>43116</c:v>
                </c:pt>
                <c:pt idx="360">
                  <c:v>43117</c:v>
                </c:pt>
                <c:pt idx="361">
                  <c:v>43118</c:v>
                </c:pt>
                <c:pt idx="362">
                  <c:v>43119</c:v>
                </c:pt>
                <c:pt idx="363">
                  <c:v>43122</c:v>
                </c:pt>
                <c:pt idx="364">
                  <c:v>43123</c:v>
                </c:pt>
                <c:pt idx="365">
                  <c:v>43124</c:v>
                </c:pt>
                <c:pt idx="366">
                  <c:v>43125</c:v>
                </c:pt>
                <c:pt idx="367">
                  <c:v>43126</c:v>
                </c:pt>
                <c:pt idx="368">
                  <c:v>43129</c:v>
                </c:pt>
                <c:pt idx="369">
                  <c:v>43130</c:v>
                </c:pt>
                <c:pt idx="370">
                  <c:v>43131</c:v>
                </c:pt>
                <c:pt idx="371">
                  <c:v>43132</c:v>
                </c:pt>
                <c:pt idx="372">
                  <c:v>43133</c:v>
                </c:pt>
                <c:pt idx="373">
                  <c:v>43136</c:v>
                </c:pt>
                <c:pt idx="374">
                  <c:v>43137</c:v>
                </c:pt>
                <c:pt idx="375">
                  <c:v>43138</c:v>
                </c:pt>
                <c:pt idx="376">
                  <c:v>43139</c:v>
                </c:pt>
                <c:pt idx="377">
                  <c:v>43140</c:v>
                </c:pt>
                <c:pt idx="378">
                  <c:v>43143</c:v>
                </c:pt>
                <c:pt idx="379">
                  <c:v>43144</c:v>
                </c:pt>
                <c:pt idx="380">
                  <c:v>43145</c:v>
                </c:pt>
                <c:pt idx="381">
                  <c:v>43146</c:v>
                </c:pt>
                <c:pt idx="382">
                  <c:v>43147</c:v>
                </c:pt>
                <c:pt idx="383">
                  <c:v>43151</c:v>
                </c:pt>
                <c:pt idx="384">
                  <c:v>43152</c:v>
                </c:pt>
                <c:pt idx="385">
                  <c:v>43153</c:v>
                </c:pt>
                <c:pt idx="386">
                  <c:v>43154</c:v>
                </c:pt>
                <c:pt idx="387">
                  <c:v>43157</c:v>
                </c:pt>
                <c:pt idx="388">
                  <c:v>43158</c:v>
                </c:pt>
                <c:pt idx="389">
                  <c:v>43159</c:v>
                </c:pt>
                <c:pt idx="390">
                  <c:v>43160</c:v>
                </c:pt>
                <c:pt idx="391">
                  <c:v>43161</c:v>
                </c:pt>
                <c:pt idx="392">
                  <c:v>43164</c:v>
                </c:pt>
                <c:pt idx="393">
                  <c:v>43165</c:v>
                </c:pt>
                <c:pt idx="394">
                  <c:v>43166</c:v>
                </c:pt>
                <c:pt idx="395">
                  <c:v>43167</c:v>
                </c:pt>
                <c:pt idx="396">
                  <c:v>43168</c:v>
                </c:pt>
                <c:pt idx="397">
                  <c:v>43171</c:v>
                </c:pt>
                <c:pt idx="398">
                  <c:v>43172</c:v>
                </c:pt>
                <c:pt idx="399">
                  <c:v>43173</c:v>
                </c:pt>
                <c:pt idx="400">
                  <c:v>43174</c:v>
                </c:pt>
                <c:pt idx="401">
                  <c:v>43175</c:v>
                </c:pt>
                <c:pt idx="402">
                  <c:v>43178</c:v>
                </c:pt>
                <c:pt idx="403">
                  <c:v>43179</c:v>
                </c:pt>
                <c:pt idx="404">
                  <c:v>43180</c:v>
                </c:pt>
                <c:pt idx="405">
                  <c:v>43181</c:v>
                </c:pt>
                <c:pt idx="406">
                  <c:v>43182</c:v>
                </c:pt>
                <c:pt idx="407">
                  <c:v>43185</c:v>
                </c:pt>
                <c:pt idx="408">
                  <c:v>43186</c:v>
                </c:pt>
                <c:pt idx="409">
                  <c:v>43187</c:v>
                </c:pt>
                <c:pt idx="410">
                  <c:v>43188</c:v>
                </c:pt>
                <c:pt idx="411">
                  <c:v>43192</c:v>
                </c:pt>
                <c:pt idx="412">
                  <c:v>43193</c:v>
                </c:pt>
                <c:pt idx="413">
                  <c:v>43194</c:v>
                </c:pt>
                <c:pt idx="414">
                  <c:v>43195</c:v>
                </c:pt>
                <c:pt idx="415">
                  <c:v>43196</c:v>
                </c:pt>
                <c:pt idx="416">
                  <c:v>43199</c:v>
                </c:pt>
                <c:pt idx="417">
                  <c:v>43200</c:v>
                </c:pt>
                <c:pt idx="418">
                  <c:v>43201</c:v>
                </c:pt>
                <c:pt idx="419">
                  <c:v>43202</c:v>
                </c:pt>
                <c:pt idx="420">
                  <c:v>43203</c:v>
                </c:pt>
                <c:pt idx="421">
                  <c:v>43206</c:v>
                </c:pt>
                <c:pt idx="422">
                  <c:v>43207</c:v>
                </c:pt>
                <c:pt idx="423">
                  <c:v>43208</c:v>
                </c:pt>
                <c:pt idx="424">
                  <c:v>43209</c:v>
                </c:pt>
                <c:pt idx="425">
                  <c:v>43210</c:v>
                </c:pt>
                <c:pt idx="426">
                  <c:v>43213</c:v>
                </c:pt>
                <c:pt idx="427">
                  <c:v>43214</c:v>
                </c:pt>
                <c:pt idx="428">
                  <c:v>43215</c:v>
                </c:pt>
                <c:pt idx="429">
                  <c:v>43216</c:v>
                </c:pt>
                <c:pt idx="430">
                  <c:v>43217</c:v>
                </c:pt>
                <c:pt idx="431">
                  <c:v>43220</c:v>
                </c:pt>
                <c:pt idx="432">
                  <c:v>43221</c:v>
                </c:pt>
                <c:pt idx="433">
                  <c:v>43222</c:v>
                </c:pt>
                <c:pt idx="434">
                  <c:v>43223</c:v>
                </c:pt>
                <c:pt idx="435">
                  <c:v>43224</c:v>
                </c:pt>
                <c:pt idx="436">
                  <c:v>43227</c:v>
                </c:pt>
                <c:pt idx="437">
                  <c:v>43228</c:v>
                </c:pt>
                <c:pt idx="438">
                  <c:v>43229</c:v>
                </c:pt>
                <c:pt idx="439">
                  <c:v>43230</c:v>
                </c:pt>
                <c:pt idx="440">
                  <c:v>43231</c:v>
                </c:pt>
                <c:pt idx="441">
                  <c:v>43234</c:v>
                </c:pt>
                <c:pt idx="442">
                  <c:v>43235</c:v>
                </c:pt>
                <c:pt idx="443">
                  <c:v>43236</c:v>
                </c:pt>
                <c:pt idx="444">
                  <c:v>43237</c:v>
                </c:pt>
                <c:pt idx="445">
                  <c:v>43238</c:v>
                </c:pt>
                <c:pt idx="446">
                  <c:v>43241</c:v>
                </c:pt>
                <c:pt idx="447">
                  <c:v>43242</c:v>
                </c:pt>
                <c:pt idx="448">
                  <c:v>43243</c:v>
                </c:pt>
                <c:pt idx="449">
                  <c:v>43244</c:v>
                </c:pt>
                <c:pt idx="450">
                  <c:v>43245</c:v>
                </c:pt>
                <c:pt idx="451">
                  <c:v>43249</c:v>
                </c:pt>
                <c:pt idx="452">
                  <c:v>43250</c:v>
                </c:pt>
                <c:pt idx="453">
                  <c:v>43251</c:v>
                </c:pt>
                <c:pt idx="454">
                  <c:v>43252</c:v>
                </c:pt>
                <c:pt idx="455">
                  <c:v>43255</c:v>
                </c:pt>
                <c:pt idx="456">
                  <c:v>43256</c:v>
                </c:pt>
                <c:pt idx="457">
                  <c:v>43257</c:v>
                </c:pt>
                <c:pt idx="458">
                  <c:v>43258</c:v>
                </c:pt>
                <c:pt idx="459">
                  <c:v>43259</c:v>
                </c:pt>
                <c:pt idx="460">
                  <c:v>43262</c:v>
                </c:pt>
                <c:pt idx="461">
                  <c:v>43263</c:v>
                </c:pt>
                <c:pt idx="462">
                  <c:v>43264</c:v>
                </c:pt>
                <c:pt idx="463">
                  <c:v>43265</c:v>
                </c:pt>
                <c:pt idx="464">
                  <c:v>43266</c:v>
                </c:pt>
                <c:pt idx="465">
                  <c:v>43269</c:v>
                </c:pt>
                <c:pt idx="466">
                  <c:v>43270</c:v>
                </c:pt>
                <c:pt idx="467">
                  <c:v>43271</c:v>
                </c:pt>
                <c:pt idx="468">
                  <c:v>43272</c:v>
                </c:pt>
                <c:pt idx="469">
                  <c:v>43273</c:v>
                </c:pt>
                <c:pt idx="470">
                  <c:v>43276</c:v>
                </c:pt>
                <c:pt idx="471">
                  <c:v>43277</c:v>
                </c:pt>
                <c:pt idx="472">
                  <c:v>43278</c:v>
                </c:pt>
                <c:pt idx="473">
                  <c:v>43279</c:v>
                </c:pt>
                <c:pt idx="474">
                  <c:v>43280</c:v>
                </c:pt>
                <c:pt idx="475">
                  <c:v>43283</c:v>
                </c:pt>
                <c:pt idx="476">
                  <c:v>43284</c:v>
                </c:pt>
                <c:pt idx="477">
                  <c:v>43286</c:v>
                </c:pt>
                <c:pt idx="478">
                  <c:v>43287</c:v>
                </c:pt>
                <c:pt idx="479">
                  <c:v>43290</c:v>
                </c:pt>
                <c:pt idx="480">
                  <c:v>43291</c:v>
                </c:pt>
                <c:pt idx="481">
                  <c:v>43292</c:v>
                </c:pt>
                <c:pt idx="482">
                  <c:v>43293</c:v>
                </c:pt>
                <c:pt idx="483">
                  <c:v>43294</c:v>
                </c:pt>
                <c:pt idx="484">
                  <c:v>43297</c:v>
                </c:pt>
                <c:pt idx="485">
                  <c:v>43298</c:v>
                </c:pt>
                <c:pt idx="486">
                  <c:v>43299</c:v>
                </c:pt>
                <c:pt idx="487">
                  <c:v>43300</c:v>
                </c:pt>
                <c:pt idx="488">
                  <c:v>43301</c:v>
                </c:pt>
                <c:pt idx="489">
                  <c:v>43304</c:v>
                </c:pt>
                <c:pt idx="490">
                  <c:v>43305</c:v>
                </c:pt>
                <c:pt idx="491">
                  <c:v>43306</c:v>
                </c:pt>
                <c:pt idx="492">
                  <c:v>43307</c:v>
                </c:pt>
                <c:pt idx="493">
                  <c:v>43308</c:v>
                </c:pt>
                <c:pt idx="494">
                  <c:v>43311</c:v>
                </c:pt>
                <c:pt idx="495">
                  <c:v>43312</c:v>
                </c:pt>
                <c:pt idx="496">
                  <c:v>43313</c:v>
                </c:pt>
                <c:pt idx="497">
                  <c:v>43314</c:v>
                </c:pt>
                <c:pt idx="498">
                  <c:v>43315</c:v>
                </c:pt>
                <c:pt idx="499">
                  <c:v>43318</c:v>
                </c:pt>
                <c:pt idx="500">
                  <c:v>43319</c:v>
                </c:pt>
                <c:pt idx="501">
                  <c:v>43320</c:v>
                </c:pt>
                <c:pt idx="502">
                  <c:v>43321</c:v>
                </c:pt>
                <c:pt idx="503">
                  <c:v>43322</c:v>
                </c:pt>
                <c:pt idx="504">
                  <c:v>43325</c:v>
                </c:pt>
                <c:pt idx="505">
                  <c:v>43326</c:v>
                </c:pt>
                <c:pt idx="506">
                  <c:v>43327</c:v>
                </c:pt>
                <c:pt idx="507">
                  <c:v>43328</c:v>
                </c:pt>
                <c:pt idx="508">
                  <c:v>43329</c:v>
                </c:pt>
                <c:pt idx="509">
                  <c:v>43332</c:v>
                </c:pt>
                <c:pt idx="510">
                  <c:v>43333</c:v>
                </c:pt>
                <c:pt idx="511">
                  <c:v>43334</c:v>
                </c:pt>
                <c:pt idx="512">
                  <c:v>43335</c:v>
                </c:pt>
                <c:pt idx="513">
                  <c:v>43336</c:v>
                </c:pt>
                <c:pt idx="514">
                  <c:v>43339</c:v>
                </c:pt>
                <c:pt idx="515">
                  <c:v>43340</c:v>
                </c:pt>
                <c:pt idx="516">
                  <c:v>43341</c:v>
                </c:pt>
                <c:pt idx="517">
                  <c:v>43342</c:v>
                </c:pt>
                <c:pt idx="518">
                  <c:v>43343</c:v>
                </c:pt>
                <c:pt idx="519">
                  <c:v>43347</c:v>
                </c:pt>
                <c:pt idx="520">
                  <c:v>43348</c:v>
                </c:pt>
                <c:pt idx="521">
                  <c:v>43349</c:v>
                </c:pt>
                <c:pt idx="522">
                  <c:v>43350</c:v>
                </c:pt>
                <c:pt idx="523">
                  <c:v>43353</c:v>
                </c:pt>
                <c:pt idx="524">
                  <c:v>43354</c:v>
                </c:pt>
                <c:pt idx="525">
                  <c:v>43355</c:v>
                </c:pt>
                <c:pt idx="526">
                  <c:v>43356</c:v>
                </c:pt>
                <c:pt idx="527">
                  <c:v>43357</c:v>
                </c:pt>
                <c:pt idx="528">
                  <c:v>43360</c:v>
                </c:pt>
                <c:pt idx="529">
                  <c:v>43361</c:v>
                </c:pt>
                <c:pt idx="530">
                  <c:v>43362</c:v>
                </c:pt>
                <c:pt idx="531">
                  <c:v>43363</c:v>
                </c:pt>
                <c:pt idx="532">
                  <c:v>43364</c:v>
                </c:pt>
                <c:pt idx="533">
                  <c:v>43367</c:v>
                </c:pt>
                <c:pt idx="534">
                  <c:v>43368</c:v>
                </c:pt>
                <c:pt idx="535">
                  <c:v>43369</c:v>
                </c:pt>
                <c:pt idx="536">
                  <c:v>43370</c:v>
                </c:pt>
                <c:pt idx="537">
                  <c:v>43371</c:v>
                </c:pt>
                <c:pt idx="538">
                  <c:v>43374</c:v>
                </c:pt>
                <c:pt idx="539">
                  <c:v>43375</c:v>
                </c:pt>
                <c:pt idx="540">
                  <c:v>43376</c:v>
                </c:pt>
                <c:pt idx="541">
                  <c:v>43377</c:v>
                </c:pt>
                <c:pt idx="542">
                  <c:v>43378</c:v>
                </c:pt>
                <c:pt idx="543">
                  <c:v>43381</c:v>
                </c:pt>
                <c:pt idx="544">
                  <c:v>43382</c:v>
                </c:pt>
                <c:pt idx="545">
                  <c:v>43383</c:v>
                </c:pt>
                <c:pt idx="546">
                  <c:v>43384</c:v>
                </c:pt>
                <c:pt idx="547">
                  <c:v>43385</c:v>
                </c:pt>
                <c:pt idx="548">
                  <c:v>43388</c:v>
                </c:pt>
                <c:pt idx="549">
                  <c:v>43389</c:v>
                </c:pt>
                <c:pt idx="550">
                  <c:v>43390</c:v>
                </c:pt>
                <c:pt idx="551">
                  <c:v>43391</c:v>
                </c:pt>
                <c:pt idx="552">
                  <c:v>43392</c:v>
                </c:pt>
                <c:pt idx="553">
                  <c:v>43395</c:v>
                </c:pt>
                <c:pt idx="554">
                  <c:v>43396</c:v>
                </c:pt>
                <c:pt idx="555">
                  <c:v>43397</c:v>
                </c:pt>
                <c:pt idx="556">
                  <c:v>43398</c:v>
                </c:pt>
                <c:pt idx="557">
                  <c:v>43399</c:v>
                </c:pt>
                <c:pt idx="558">
                  <c:v>43402</c:v>
                </c:pt>
                <c:pt idx="559">
                  <c:v>43403</c:v>
                </c:pt>
                <c:pt idx="560">
                  <c:v>43404</c:v>
                </c:pt>
                <c:pt idx="561">
                  <c:v>43405</c:v>
                </c:pt>
                <c:pt idx="562">
                  <c:v>43406</c:v>
                </c:pt>
                <c:pt idx="563">
                  <c:v>43409</c:v>
                </c:pt>
                <c:pt idx="564">
                  <c:v>43410</c:v>
                </c:pt>
                <c:pt idx="565">
                  <c:v>43411</c:v>
                </c:pt>
                <c:pt idx="566">
                  <c:v>43412</c:v>
                </c:pt>
                <c:pt idx="567">
                  <c:v>43413</c:v>
                </c:pt>
                <c:pt idx="568">
                  <c:v>43416</c:v>
                </c:pt>
                <c:pt idx="569">
                  <c:v>43417</c:v>
                </c:pt>
                <c:pt idx="570">
                  <c:v>43418</c:v>
                </c:pt>
                <c:pt idx="571">
                  <c:v>43419</c:v>
                </c:pt>
                <c:pt idx="572">
                  <c:v>43420</c:v>
                </c:pt>
                <c:pt idx="573">
                  <c:v>43423</c:v>
                </c:pt>
                <c:pt idx="574">
                  <c:v>43424</c:v>
                </c:pt>
                <c:pt idx="575">
                  <c:v>43425</c:v>
                </c:pt>
                <c:pt idx="576">
                  <c:v>43427</c:v>
                </c:pt>
                <c:pt idx="577">
                  <c:v>43430</c:v>
                </c:pt>
                <c:pt idx="578">
                  <c:v>43431</c:v>
                </c:pt>
                <c:pt idx="579">
                  <c:v>43432</c:v>
                </c:pt>
                <c:pt idx="580">
                  <c:v>43433</c:v>
                </c:pt>
                <c:pt idx="581">
                  <c:v>43434</c:v>
                </c:pt>
                <c:pt idx="582">
                  <c:v>43437</c:v>
                </c:pt>
                <c:pt idx="583">
                  <c:v>43438</c:v>
                </c:pt>
                <c:pt idx="584">
                  <c:v>43440</c:v>
                </c:pt>
                <c:pt idx="585">
                  <c:v>43441</c:v>
                </c:pt>
                <c:pt idx="586">
                  <c:v>43444</c:v>
                </c:pt>
                <c:pt idx="587">
                  <c:v>43445</c:v>
                </c:pt>
                <c:pt idx="588">
                  <c:v>43446</c:v>
                </c:pt>
                <c:pt idx="589">
                  <c:v>43447</c:v>
                </c:pt>
                <c:pt idx="590">
                  <c:v>43448</c:v>
                </c:pt>
                <c:pt idx="591">
                  <c:v>43451</c:v>
                </c:pt>
                <c:pt idx="592">
                  <c:v>43452</c:v>
                </c:pt>
                <c:pt idx="593">
                  <c:v>43453</c:v>
                </c:pt>
                <c:pt idx="594">
                  <c:v>43454</c:v>
                </c:pt>
                <c:pt idx="595">
                  <c:v>43455</c:v>
                </c:pt>
                <c:pt idx="596">
                  <c:v>43458</c:v>
                </c:pt>
                <c:pt idx="597">
                  <c:v>43460</c:v>
                </c:pt>
                <c:pt idx="598">
                  <c:v>43461</c:v>
                </c:pt>
                <c:pt idx="599">
                  <c:v>43462</c:v>
                </c:pt>
                <c:pt idx="600">
                  <c:v>43465</c:v>
                </c:pt>
                <c:pt idx="601">
                  <c:v>43467</c:v>
                </c:pt>
                <c:pt idx="602">
                  <c:v>43468</c:v>
                </c:pt>
                <c:pt idx="603">
                  <c:v>43469</c:v>
                </c:pt>
                <c:pt idx="604">
                  <c:v>43472</c:v>
                </c:pt>
                <c:pt idx="605">
                  <c:v>43473</c:v>
                </c:pt>
                <c:pt idx="606">
                  <c:v>43474</c:v>
                </c:pt>
                <c:pt idx="607">
                  <c:v>43475</c:v>
                </c:pt>
                <c:pt idx="608">
                  <c:v>43476</c:v>
                </c:pt>
                <c:pt idx="609">
                  <c:v>43479</c:v>
                </c:pt>
                <c:pt idx="610">
                  <c:v>43480</c:v>
                </c:pt>
                <c:pt idx="611">
                  <c:v>43481</c:v>
                </c:pt>
                <c:pt idx="612">
                  <c:v>43482</c:v>
                </c:pt>
                <c:pt idx="613">
                  <c:v>43483</c:v>
                </c:pt>
                <c:pt idx="614">
                  <c:v>43487</c:v>
                </c:pt>
                <c:pt idx="615">
                  <c:v>43488</c:v>
                </c:pt>
                <c:pt idx="616">
                  <c:v>43489</c:v>
                </c:pt>
                <c:pt idx="617">
                  <c:v>43490</c:v>
                </c:pt>
                <c:pt idx="618">
                  <c:v>43493</c:v>
                </c:pt>
                <c:pt idx="619">
                  <c:v>43494</c:v>
                </c:pt>
                <c:pt idx="620">
                  <c:v>43495</c:v>
                </c:pt>
                <c:pt idx="621">
                  <c:v>43496</c:v>
                </c:pt>
                <c:pt idx="622">
                  <c:v>43497</c:v>
                </c:pt>
                <c:pt idx="623">
                  <c:v>43500</c:v>
                </c:pt>
                <c:pt idx="624">
                  <c:v>43501</c:v>
                </c:pt>
                <c:pt idx="625">
                  <c:v>43502</c:v>
                </c:pt>
                <c:pt idx="626">
                  <c:v>43503</c:v>
                </c:pt>
                <c:pt idx="627">
                  <c:v>43504</c:v>
                </c:pt>
                <c:pt idx="628">
                  <c:v>43507</c:v>
                </c:pt>
                <c:pt idx="629">
                  <c:v>43508</c:v>
                </c:pt>
                <c:pt idx="630">
                  <c:v>43509</c:v>
                </c:pt>
                <c:pt idx="631">
                  <c:v>43510</c:v>
                </c:pt>
                <c:pt idx="632">
                  <c:v>43511</c:v>
                </c:pt>
                <c:pt idx="633">
                  <c:v>43515</c:v>
                </c:pt>
                <c:pt idx="634">
                  <c:v>43516</c:v>
                </c:pt>
                <c:pt idx="635">
                  <c:v>43517</c:v>
                </c:pt>
                <c:pt idx="636">
                  <c:v>43518</c:v>
                </c:pt>
                <c:pt idx="637">
                  <c:v>43521</c:v>
                </c:pt>
                <c:pt idx="638">
                  <c:v>43522</c:v>
                </c:pt>
                <c:pt idx="639">
                  <c:v>43523</c:v>
                </c:pt>
                <c:pt idx="640">
                  <c:v>43524</c:v>
                </c:pt>
                <c:pt idx="641">
                  <c:v>43525</c:v>
                </c:pt>
                <c:pt idx="642">
                  <c:v>43528</c:v>
                </c:pt>
                <c:pt idx="643">
                  <c:v>43529</c:v>
                </c:pt>
                <c:pt idx="644">
                  <c:v>43530</c:v>
                </c:pt>
                <c:pt idx="645">
                  <c:v>43531</c:v>
                </c:pt>
                <c:pt idx="646">
                  <c:v>43532</c:v>
                </c:pt>
                <c:pt idx="647">
                  <c:v>43535</c:v>
                </c:pt>
                <c:pt idx="648">
                  <c:v>43536</c:v>
                </c:pt>
                <c:pt idx="649">
                  <c:v>43537</c:v>
                </c:pt>
                <c:pt idx="650">
                  <c:v>43538</c:v>
                </c:pt>
                <c:pt idx="651">
                  <c:v>43539</c:v>
                </c:pt>
                <c:pt idx="652">
                  <c:v>43542</c:v>
                </c:pt>
                <c:pt idx="653">
                  <c:v>43543</c:v>
                </c:pt>
                <c:pt idx="654">
                  <c:v>43544</c:v>
                </c:pt>
                <c:pt idx="655">
                  <c:v>43545</c:v>
                </c:pt>
                <c:pt idx="656">
                  <c:v>43546</c:v>
                </c:pt>
                <c:pt idx="657">
                  <c:v>43549</c:v>
                </c:pt>
                <c:pt idx="658">
                  <c:v>43550</c:v>
                </c:pt>
                <c:pt idx="659">
                  <c:v>43551</c:v>
                </c:pt>
                <c:pt idx="660">
                  <c:v>43552</c:v>
                </c:pt>
                <c:pt idx="661">
                  <c:v>43553</c:v>
                </c:pt>
                <c:pt idx="662">
                  <c:v>43556</c:v>
                </c:pt>
                <c:pt idx="663">
                  <c:v>43557</c:v>
                </c:pt>
                <c:pt idx="664">
                  <c:v>43558</c:v>
                </c:pt>
                <c:pt idx="665">
                  <c:v>43559</c:v>
                </c:pt>
                <c:pt idx="666">
                  <c:v>43560</c:v>
                </c:pt>
                <c:pt idx="667">
                  <c:v>43563</c:v>
                </c:pt>
                <c:pt idx="668">
                  <c:v>43564</c:v>
                </c:pt>
                <c:pt idx="669">
                  <c:v>43565</c:v>
                </c:pt>
                <c:pt idx="670">
                  <c:v>43566</c:v>
                </c:pt>
                <c:pt idx="671">
                  <c:v>43567</c:v>
                </c:pt>
                <c:pt idx="672">
                  <c:v>43570</c:v>
                </c:pt>
                <c:pt idx="673">
                  <c:v>43571</c:v>
                </c:pt>
                <c:pt idx="674">
                  <c:v>43572</c:v>
                </c:pt>
                <c:pt idx="675">
                  <c:v>43573</c:v>
                </c:pt>
                <c:pt idx="676">
                  <c:v>43577</c:v>
                </c:pt>
                <c:pt idx="677">
                  <c:v>43578</c:v>
                </c:pt>
                <c:pt idx="678">
                  <c:v>43579</c:v>
                </c:pt>
                <c:pt idx="679">
                  <c:v>43580</c:v>
                </c:pt>
                <c:pt idx="680">
                  <c:v>43581</c:v>
                </c:pt>
                <c:pt idx="681">
                  <c:v>43584</c:v>
                </c:pt>
                <c:pt idx="682">
                  <c:v>43585</c:v>
                </c:pt>
                <c:pt idx="683">
                  <c:v>43586</c:v>
                </c:pt>
                <c:pt idx="684">
                  <c:v>43587</c:v>
                </c:pt>
                <c:pt idx="685">
                  <c:v>43588</c:v>
                </c:pt>
                <c:pt idx="686">
                  <c:v>43591</c:v>
                </c:pt>
                <c:pt idx="687">
                  <c:v>43592</c:v>
                </c:pt>
                <c:pt idx="688">
                  <c:v>43593</c:v>
                </c:pt>
                <c:pt idx="689">
                  <c:v>43594</c:v>
                </c:pt>
                <c:pt idx="690">
                  <c:v>43595</c:v>
                </c:pt>
                <c:pt idx="691">
                  <c:v>43598</c:v>
                </c:pt>
                <c:pt idx="692">
                  <c:v>43599</c:v>
                </c:pt>
                <c:pt idx="693">
                  <c:v>43600</c:v>
                </c:pt>
                <c:pt idx="694">
                  <c:v>43601</c:v>
                </c:pt>
                <c:pt idx="695">
                  <c:v>43602</c:v>
                </c:pt>
                <c:pt idx="696">
                  <c:v>43605</c:v>
                </c:pt>
                <c:pt idx="697">
                  <c:v>43606</c:v>
                </c:pt>
                <c:pt idx="698">
                  <c:v>43607</c:v>
                </c:pt>
                <c:pt idx="699">
                  <c:v>43608</c:v>
                </c:pt>
                <c:pt idx="700">
                  <c:v>43609</c:v>
                </c:pt>
                <c:pt idx="701">
                  <c:v>43613</c:v>
                </c:pt>
                <c:pt idx="702">
                  <c:v>43614</c:v>
                </c:pt>
                <c:pt idx="703">
                  <c:v>43615</c:v>
                </c:pt>
                <c:pt idx="704">
                  <c:v>43616</c:v>
                </c:pt>
                <c:pt idx="705">
                  <c:v>43619</c:v>
                </c:pt>
                <c:pt idx="706">
                  <c:v>43620</c:v>
                </c:pt>
                <c:pt idx="707">
                  <c:v>43621</c:v>
                </c:pt>
                <c:pt idx="708">
                  <c:v>43622</c:v>
                </c:pt>
                <c:pt idx="709">
                  <c:v>43623</c:v>
                </c:pt>
                <c:pt idx="710">
                  <c:v>43626</c:v>
                </c:pt>
                <c:pt idx="711">
                  <c:v>43627</c:v>
                </c:pt>
                <c:pt idx="712">
                  <c:v>43628</c:v>
                </c:pt>
                <c:pt idx="713">
                  <c:v>43629</c:v>
                </c:pt>
                <c:pt idx="714">
                  <c:v>43630</c:v>
                </c:pt>
                <c:pt idx="715">
                  <c:v>43633</c:v>
                </c:pt>
                <c:pt idx="716">
                  <c:v>43634</c:v>
                </c:pt>
                <c:pt idx="717">
                  <c:v>43635</c:v>
                </c:pt>
                <c:pt idx="718">
                  <c:v>43636</c:v>
                </c:pt>
                <c:pt idx="719">
                  <c:v>43637</c:v>
                </c:pt>
                <c:pt idx="720">
                  <c:v>43640</c:v>
                </c:pt>
                <c:pt idx="721">
                  <c:v>43641</c:v>
                </c:pt>
                <c:pt idx="722">
                  <c:v>43642</c:v>
                </c:pt>
                <c:pt idx="723">
                  <c:v>43643</c:v>
                </c:pt>
                <c:pt idx="724">
                  <c:v>43644</c:v>
                </c:pt>
                <c:pt idx="725">
                  <c:v>43647</c:v>
                </c:pt>
                <c:pt idx="726">
                  <c:v>43648</c:v>
                </c:pt>
                <c:pt idx="727">
                  <c:v>43649</c:v>
                </c:pt>
                <c:pt idx="728">
                  <c:v>43651</c:v>
                </c:pt>
                <c:pt idx="729">
                  <c:v>43654</c:v>
                </c:pt>
                <c:pt idx="730">
                  <c:v>43655</c:v>
                </c:pt>
                <c:pt idx="731">
                  <c:v>43656</c:v>
                </c:pt>
                <c:pt idx="732">
                  <c:v>43657</c:v>
                </c:pt>
                <c:pt idx="733">
                  <c:v>43658</c:v>
                </c:pt>
                <c:pt idx="734">
                  <c:v>43661</c:v>
                </c:pt>
                <c:pt idx="735">
                  <c:v>43662</c:v>
                </c:pt>
                <c:pt idx="736">
                  <c:v>43663</c:v>
                </c:pt>
                <c:pt idx="737">
                  <c:v>43664</c:v>
                </c:pt>
                <c:pt idx="738">
                  <c:v>43665</c:v>
                </c:pt>
                <c:pt idx="739">
                  <c:v>43668</c:v>
                </c:pt>
                <c:pt idx="740">
                  <c:v>43669</c:v>
                </c:pt>
                <c:pt idx="741">
                  <c:v>43670</c:v>
                </c:pt>
                <c:pt idx="742">
                  <c:v>43671</c:v>
                </c:pt>
                <c:pt idx="743">
                  <c:v>43672</c:v>
                </c:pt>
                <c:pt idx="744">
                  <c:v>43675</c:v>
                </c:pt>
                <c:pt idx="745">
                  <c:v>43676</c:v>
                </c:pt>
                <c:pt idx="746">
                  <c:v>43677</c:v>
                </c:pt>
                <c:pt idx="747">
                  <c:v>43678</c:v>
                </c:pt>
                <c:pt idx="748">
                  <c:v>43679</c:v>
                </c:pt>
                <c:pt idx="749">
                  <c:v>43682</c:v>
                </c:pt>
                <c:pt idx="750">
                  <c:v>43683</c:v>
                </c:pt>
                <c:pt idx="751">
                  <c:v>43684</c:v>
                </c:pt>
                <c:pt idx="752">
                  <c:v>43685</c:v>
                </c:pt>
                <c:pt idx="753">
                  <c:v>43686</c:v>
                </c:pt>
                <c:pt idx="754">
                  <c:v>43689</c:v>
                </c:pt>
                <c:pt idx="755">
                  <c:v>43690</c:v>
                </c:pt>
                <c:pt idx="756">
                  <c:v>43691</c:v>
                </c:pt>
                <c:pt idx="757">
                  <c:v>43692</c:v>
                </c:pt>
                <c:pt idx="758">
                  <c:v>43693</c:v>
                </c:pt>
                <c:pt idx="759">
                  <c:v>43696</c:v>
                </c:pt>
                <c:pt idx="760">
                  <c:v>43697</c:v>
                </c:pt>
                <c:pt idx="761">
                  <c:v>43698</c:v>
                </c:pt>
                <c:pt idx="762">
                  <c:v>43699</c:v>
                </c:pt>
                <c:pt idx="763">
                  <c:v>43700</c:v>
                </c:pt>
                <c:pt idx="764">
                  <c:v>43703</c:v>
                </c:pt>
                <c:pt idx="765">
                  <c:v>43704</c:v>
                </c:pt>
                <c:pt idx="766">
                  <c:v>43705</c:v>
                </c:pt>
                <c:pt idx="767">
                  <c:v>43706</c:v>
                </c:pt>
                <c:pt idx="768">
                  <c:v>43707</c:v>
                </c:pt>
                <c:pt idx="769">
                  <c:v>43711</c:v>
                </c:pt>
                <c:pt idx="770">
                  <c:v>43712</c:v>
                </c:pt>
                <c:pt idx="771">
                  <c:v>43713</c:v>
                </c:pt>
                <c:pt idx="772">
                  <c:v>43714</c:v>
                </c:pt>
                <c:pt idx="773">
                  <c:v>43717</c:v>
                </c:pt>
                <c:pt idx="774">
                  <c:v>43718</c:v>
                </c:pt>
                <c:pt idx="775">
                  <c:v>43719</c:v>
                </c:pt>
                <c:pt idx="776">
                  <c:v>43720</c:v>
                </c:pt>
                <c:pt idx="777">
                  <c:v>43721</c:v>
                </c:pt>
                <c:pt idx="778">
                  <c:v>43724</c:v>
                </c:pt>
                <c:pt idx="779">
                  <c:v>43725</c:v>
                </c:pt>
                <c:pt idx="780">
                  <c:v>43726</c:v>
                </c:pt>
                <c:pt idx="781">
                  <c:v>43727</c:v>
                </c:pt>
                <c:pt idx="782">
                  <c:v>43728</c:v>
                </c:pt>
                <c:pt idx="783">
                  <c:v>43731</c:v>
                </c:pt>
                <c:pt idx="784">
                  <c:v>43732</c:v>
                </c:pt>
                <c:pt idx="785">
                  <c:v>43733</c:v>
                </c:pt>
                <c:pt idx="786">
                  <c:v>43734</c:v>
                </c:pt>
                <c:pt idx="787">
                  <c:v>43735</c:v>
                </c:pt>
                <c:pt idx="788">
                  <c:v>43738</c:v>
                </c:pt>
                <c:pt idx="789">
                  <c:v>43739</c:v>
                </c:pt>
                <c:pt idx="790">
                  <c:v>43740</c:v>
                </c:pt>
                <c:pt idx="791">
                  <c:v>43741</c:v>
                </c:pt>
                <c:pt idx="792">
                  <c:v>43742</c:v>
                </c:pt>
                <c:pt idx="793">
                  <c:v>43745</c:v>
                </c:pt>
                <c:pt idx="794">
                  <c:v>43746</c:v>
                </c:pt>
                <c:pt idx="795">
                  <c:v>43747</c:v>
                </c:pt>
                <c:pt idx="796">
                  <c:v>43748</c:v>
                </c:pt>
                <c:pt idx="797">
                  <c:v>43749</c:v>
                </c:pt>
                <c:pt idx="798">
                  <c:v>43752</c:v>
                </c:pt>
                <c:pt idx="799">
                  <c:v>43753</c:v>
                </c:pt>
                <c:pt idx="800">
                  <c:v>43754</c:v>
                </c:pt>
                <c:pt idx="801">
                  <c:v>43755</c:v>
                </c:pt>
                <c:pt idx="802">
                  <c:v>43756</c:v>
                </c:pt>
                <c:pt idx="803">
                  <c:v>43759</c:v>
                </c:pt>
                <c:pt idx="804">
                  <c:v>43760</c:v>
                </c:pt>
                <c:pt idx="805">
                  <c:v>43761</c:v>
                </c:pt>
                <c:pt idx="806">
                  <c:v>43762</c:v>
                </c:pt>
                <c:pt idx="807">
                  <c:v>43763</c:v>
                </c:pt>
                <c:pt idx="808">
                  <c:v>43766</c:v>
                </c:pt>
                <c:pt idx="809">
                  <c:v>43767</c:v>
                </c:pt>
                <c:pt idx="810">
                  <c:v>43768</c:v>
                </c:pt>
                <c:pt idx="811">
                  <c:v>43769</c:v>
                </c:pt>
                <c:pt idx="812">
                  <c:v>43770</c:v>
                </c:pt>
                <c:pt idx="813">
                  <c:v>43773</c:v>
                </c:pt>
                <c:pt idx="814">
                  <c:v>43774</c:v>
                </c:pt>
                <c:pt idx="815">
                  <c:v>43775</c:v>
                </c:pt>
                <c:pt idx="816">
                  <c:v>43776</c:v>
                </c:pt>
                <c:pt idx="817">
                  <c:v>43777</c:v>
                </c:pt>
                <c:pt idx="818">
                  <c:v>43780</c:v>
                </c:pt>
                <c:pt idx="819">
                  <c:v>43781</c:v>
                </c:pt>
                <c:pt idx="820">
                  <c:v>43782</c:v>
                </c:pt>
                <c:pt idx="821">
                  <c:v>43783</c:v>
                </c:pt>
                <c:pt idx="822">
                  <c:v>43784</c:v>
                </c:pt>
                <c:pt idx="823">
                  <c:v>43787</c:v>
                </c:pt>
                <c:pt idx="824">
                  <c:v>43788</c:v>
                </c:pt>
                <c:pt idx="825">
                  <c:v>43789</c:v>
                </c:pt>
                <c:pt idx="826">
                  <c:v>43790</c:v>
                </c:pt>
                <c:pt idx="827">
                  <c:v>43791</c:v>
                </c:pt>
                <c:pt idx="828">
                  <c:v>43794</c:v>
                </c:pt>
                <c:pt idx="829">
                  <c:v>43795</c:v>
                </c:pt>
                <c:pt idx="830">
                  <c:v>43796</c:v>
                </c:pt>
                <c:pt idx="831">
                  <c:v>43798</c:v>
                </c:pt>
                <c:pt idx="832">
                  <c:v>43801</c:v>
                </c:pt>
                <c:pt idx="833">
                  <c:v>43802</c:v>
                </c:pt>
                <c:pt idx="834">
                  <c:v>43803</c:v>
                </c:pt>
                <c:pt idx="835">
                  <c:v>43804</c:v>
                </c:pt>
                <c:pt idx="836">
                  <c:v>43805</c:v>
                </c:pt>
                <c:pt idx="837">
                  <c:v>43808</c:v>
                </c:pt>
                <c:pt idx="838">
                  <c:v>43809</c:v>
                </c:pt>
                <c:pt idx="839">
                  <c:v>43810</c:v>
                </c:pt>
                <c:pt idx="840">
                  <c:v>43811</c:v>
                </c:pt>
                <c:pt idx="841">
                  <c:v>43812</c:v>
                </c:pt>
                <c:pt idx="842">
                  <c:v>43815</c:v>
                </c:pt>
                <c:pt idx="843">
                  <c:v>43816</c:v>
                </c:pt>
                <c:pt idx="844">
                  <c:v>43817</c:v>
                </c:pt>
                <c:pt idx="845">
                  <c:v>43818</c:v>
                </c:pt>
                <c:pt idx="846">
                  <c:v>43819</c:v>
                </c:pt>
                <c:pt idx="847">
                  <c:v>43822</c:v>
                </c:pt>
                <c:pt idx="848">
                  <c:v>43823</c:v>
                </c:pt>
                <c:pt idx="849">
                  <c:v>43825</c:v>
                </c:pt>
                <c:pt idx="850">
                  <c:v>43826</c:v>
                </c:pt>
                <c:pt idx="851">
                  <c:v>43829</c:v>
                </c:pt>
                <c:pt idx="852">
                  <c:v>43830</c:v>
                </c:pt>
                <c:pt idx="853">
                  <c:v>43832</c:v>
                </c:pt>
                <c:pt idx="854">
                  <c:v>43833</c:v>
                </c:pt>
                <c:pt idx="855">
                  <c:v>43836</c:v>
                </c:pt>
                <c:pt idx="856">
                  <c:v>43837</c:v>
                </c:pt>
                <c:pt idx="857">
                  <c:v>43838</c:v>
                </c:pt>
                <c:pt idx="858">
                  <c:v>43839</c:v>
                </c:pt>
                <c:pt idx="859">
                  <c:v>43840</c:v>
                </c:pt>
                <c:pt idx="860">
                  <c:v>43843</c:v>
                </c:pt>
                <c:pt idx="861">
                  <c:v>43844</c:v>
                </c:pt>
                <c:pt idx="862">
                  <c:v>43845</c:v>
                </c:pt>
                <c:pt idx="863">
                  <c:v>43846</c:v>
                </c:pt>
                <c:pt idx="864">
                  <c:v>43847</c:v>
                </c:pt>
                <c:pt idx="865">
                  <c:v>43851</c:v>
                </c:pt>
                <c:pt idx="866">
                  <c:v>43852</c:v>
                </c:pt>
                <c:pt idx="867">
                  <c:v>43853</c:v>
                </c:pt>
                <c:pt idx="868">
                  <c:v>43854</c:v>
                </c:pt>
                <c:pt idx="869">
                  <c:v>43857</c:v>
                </c:pt>
                <c:pt idx="870">
                  <c:v>43858</c:v>
                </c:pt>
                <c:pt idx="871">
                  <c:v>43859</c:v>
                </c:pt>
                <c:pt idx="872">
                  <c:v>43860</c:v>
                </c:pt>
                <c:pt idx="873">
                  <c:v>43861</c:v>
                </c:pt>
                <c:pt idx="874">
                  <c:v>43864</c:v>
                </c:pt>
                <c:pt idx="875">
                  <c:v>43865</c:v>
                </c:pt>
                <c:pt idx="876">
                  <c:v>43866</c:v>
                </c:pt>
                <c:pt idx="877">
                  <c:v>43867</c:v>
                </c:pt>
                <c:pt idx="878">
                  <c:v>43868</c:v>
                </c:pt>
                <c:pt idx="879">
                  <c:v>43871</c:v>
                </c:pt>
                <c:pt idx="880">
                  <c:v>43872</c:v>
                </c:pt>
                <c:pt idx="881">
                  <c:v>43873</c:v>
                </c:pt>
                <c:pt idx="882">
                  <c:v>43874</c:v>
                </c:pt>
                <c:pt idx="883">
                  <c:v>43875</c:v>
                </c:pt>
                <c:pt idx="884">
                  <c:v>43879</c:v>
                </c:pt>
                <c:pt idx="885">
                  <c:v>43880</c:v>
                </c:pt>
                <c:pt idx="886">
                  <c:v>43881</c:v>
                </c:pt>
                <c:pt idx="887">
                  <c:v>43882</c:v>
                </c:pt>
                <c:pt idx="888">
                  <c:v>43885</c:v>
                </c:pt>
                <c:pt idx="889">
                  <c:v>43886</c:v>
                </c:pt>
                <c:pt idx="890">
                  <c:v>43887</c:v>
                </c:pt>
                <c:pt idx="891">
                  <c:v>43888</c:v>
                </c:pt>
                <c:pt idx="892">
                  <c:v>43889</c:v>
                </c:pt>
                <c:pt idx="893">
                  <c:v>43892</c:v>
                </c:pt>
                <c:pt idx="894">
                  <c:v>43893</c:v>
                </c:pt>
                <c:pt idx="895">
                  <c:v>43894</c:v>
                </c:pt>
                <c:pt idx="896">
                  <c:v>43895</c:v>
                </c:pt>
                <c:pt idx="897">
                  <c:v>43896</c:v>
                </c:pt>
                <c:pt idx="898">
                  <c:v>43899</c:v>
                </c:pt>
                <c:pt idx="899">
                  <c:v>43900</c:v>
                </c:pt>
                <c:pt idx="900">
                  <c:v>43901</c:v>
                </c:pt>
                <c:pt idx="901">
                  <c:v>43902</c:v>
                </c:pt>
                <c:pt idx="902">
                  <c:v>43903</c:v>
                </c:pt>
                <c:pt idx="903">
                  <c:v>43906</c:v>
                </c:pt>
                <c:pt idx="904">
                  <c:v>43907</c:v>
                </c:pt>
                <c:pt idx="905">
                  <c:v>43908</c:v>
                </c:pt>
                <c:pt idx="906">
                  <c:v>43909</c:v>
                </c:pt>
                <c:pt idx="907">
                  <c:v>43910</c:v>
                </c:pt>
                <c:pt idx="908">
                  <c:v>43913</c:v>
                </c:pt>
                <c:pt idx="909">
                  <c:v>43914</c:v>
                </c:pt>
                <c:pt idx="910">
                  <c:v>43915</c:v>
                </c:pt>
                <c:pt idx="911">
                  <c:v>43916</c:v>
                </c:pt>
                <c:pt idx="912">
                  <c:v>43917</c:v>
                </c:pt>
                <c:pt idx="913">
                  <c:v>43920</c:v>
                </c:pt>
                <c:pt idx="914">
                  <c:v>43921</c:v>
                </c:pt>
                <c:pt idx="915">
                  <c:v>43922</c:v>
                </c:pt>
                <c:pt idx="916">
                  <c:v>43923</c:v>
                </c:pt>
                <c:pt idx="917">
                  <c:v>43924</c:v>
                </c:pt>
                <c:pt idx="918">
                  <c:v>43927</c:v>
                </c:pt>
                <c:pt idx="919">
                  <c:v>43928</c:v>
                </c:pt>
                <c:pt idx="920">
                  <c:v>43929</c:v>
                </c:pt>
                <c:pt idx="921">
                  <c:v>43930</c:v>
                </c:pt>
                <c:pt idx="922">
                  <c:v>43934</c:v>
                </c:pt>
                <c:pt idx="923">
                  <c:v>43935</c:v>
                </c:pt>
                <c:pt idx="924">
                  <c:v>43936</c:v>
                </c:pt>
                <c:pt idx="925">
                  <c:v>43937</c:v>
                </c:pt>
                <c:pt idx="926">
                  <c:v>43938</c:v>
                </c:pt>
                <c:pt idx="927">
                  <c:v>43941</c:v>
                </c:pt>
                <c:pt idx="928">
                  <c:v>43942</c:v>
                </c:pt>
                <c:pt idx="929">
                  <c:v>43943</c:v>
                </c:pt>
                <c:pt idx="930">
                  <c:v>43944</c:v>
                </c:pt>
                <c:pt idx="931">
                  <c:v>43945</c:v>
                </c:pt>
                <c:pt idx="932">
                  <c:v>43948</c:v>
                </c:pt>
                <c:pt idx="933">
                  <c:v>43949</c:v>
                </c:pt>
                <c:pt idx="934">
                  <c:v>43950</c:v>
                </c:pt>
                <c:pt idx="935">
                  <c:v>43951</c:v>
                </c:pt>
                <c:pt idx="936">
                  <c:v>43952</c:v>
                </c:pt>
                <c:pt idx="937">
                  <c:v>43955</c:v>
                </c:pt>
                <c:pt idx="938">
                  <c:v>43956</c:v>
                </c:pt>
                <c:pt idx="939">
                  <c:v>43957</c:v>
                </c:pt>
                <c:pt idx="940">
                  <c:v>43958</c:v>
                </c:pt>
                <c:pt idx="941">
                  <c:v>43959</c:v>
                </c:pt>
                <c:pt idx="942">
                  <c:v>43962</c:v>
                </c:pt>
                <c:pt idx="943">
                  <c:v>43963</c:v>
                </c:pt>
                <c:pt idx="944">
                  <c:v>43964</c:v>
                </c:pt>
                <c:pt idx="945">
                  <c:v>43965</c:v>
                </c:pt>
                <c:pt idx="946">
                  <c:v>43966</c:v>
                </c:pt>
                <c:pt idx="947">
                  <c:v>43969</c:v>
                </c:pt>
                <c:pt idx="948">
                  <c:v>43970</c:v>
                </c:pt>
                <c:pt idx="949">
                  <c:v>43971</c:v>
                </c:pt>
                <c:pt idx="950">
                  <c:v>43972</c:v>
                </c:pt>
                <c:pt idx="951">
                  <c:v>43973</c:v>
                </c:pt>
                <c:pt idx="952">
                  <c:v>43977</c:v>
                </c:pt>
                <c:pt idx="953">
                  <c:v>43978</c:v>
                </c:pt>
                <c:pt idx="954">
                  <c:v>43979</c:v>
                </c:pt>
                <c:pt idx="955">
                  <c:v>43980</c:v>
                </c:pt>
                <c:pt idx="956">
                  <c:v>43983</c:v>
                </c:pt>
                <c:pt idx="957">
                  <c:v>43984</c:v>
                </c:pt>
                <c:pt idx="958">
                  <c:v>43985</c:v>
                </c:pt>
                <c:pt idx="959">
                  <c:v>43986</c:v>
                </c:pt>
                <c:pt idx="960">
                  <c:v>43987</c:v>
                </c:pt>
                <c:pt idx="961">
                  <c:v>43990</c:v>
                </c:pt>
                <c:pt idx="962">
                  <c:v>43991</c:v>
                </c:pt>
                <c:pt idx="963">
                  <c:v>43992</c:v>
                </c:pt>
                <c:pt idx="964">
                  <c:v>43993</c:v>
                </c:pt>
                <c:pt idx="965">
                  <c:v>43994</c:v>
                </c:pt>
                <c:pt idx="966">
                  <c:v>43997</c:v>
                </c:pt>
                <c:pt idx="967">
                  <c:v>43998</c:v>
                </c:pt>
                <c:pt idx="968">
                  <c:v>43999</c:v>
                </c:pt>
                <c:pt idx="969">
                  <c:v>44000</c:v>
                </c:pt>
                <c:pt idx="970">
                  <c:v>44001</c:v>
                </c:pt>
                <c:pt idx="971">
                  <c:v>44004</c:v>
                </c:pt>
                <c:pt idx="972">
                  <c:v>44005</c:v>
                </c:pt>
                <c:pt idx="973">
                  <c:v>44006</c:v>
                </c:pt>
                <c:pt idx="974">
                  <c:v>44007</c:v>
                </c:pt>
                <c:pt idx="975">
                  <c:v>44008</c:v>
                </c:pt>
                <c:pt idx="976">
                  <c:v>44011</c:v>
                </c:pt>
                <c:pt idx="977">
                  <c:v>44012</c:v>
                </c:pt>
                <c:pt idx="978">
                  <c:v>44013</c:v>
                </c:pt>
                <c:pt idx="979">
                  <c:v>44014</c:v>
                </c:pt>
                <c:pt idx="980">
                  <c:v>44018</c:v>
                </c:pt>
                <c:pt idx="981">
                  <c:v>44019</c:v>
                </c:pt>
                <c:pt idx="982">
                  <c:v>44020</c:v>
                </c:pt>
                <c:pt idx="983">
                  <c:v>44021</c:v>
                </c:pt>
                <c:pt idx="984">
                  <c:v>44022</c:v>
                </c:pt>
                <c:pt idx="985">
                  <c:v>44025</c:v>
                </c:pt>
                <c:pt idx="986">
                  <c:v>44026</c:v>
                </c:pt>
                <c:pt idx="987">
                  <c:v>44027</c:v>
                </c:pt>
                <c:pt idx="988">
                  <c:v>44028</c:v>
                </c:pt>
                <c:pt idx="989">
                  <c:v>44029</c:v>
                </c:pt>
                <c:pt idx="990">
                  <c:v>44032</c:v>
                </c:pt>
                <c:pt idx="991">
                  <c:v>44033</c:v>
                </c:pt>
                <c:pt idx="992">
                  <c:v>44034</c:v>
                </c:pt>
                <c:pt idx="993">
                  <c:v>44035</c:v>
                </c:pt>
                <c:pt idx="994">
                  <c:v>44036</c:v>
                </c:pt>
                <c:pt idx="995">
                  <c:v>44039</c:v>
                </c:pt>
                <c:pt idx="996">
                  <c:v>44040</c:v>
                </c:pt>
                <c:pt idx="997">
                  <c:v>44041</c:v>
                </c:pt>
                <c:pt idx="998">
                  <c:v>44042</c:v>
                </c:pt>
                <c:pt idx="999">
                  <c:v>44043</c:v>
                </c:pt>
                <c:pt idx="1000">
                  <c:v>44046</c:v>
                </c:pt>
                <c:pt idx="1001">
                  <c:v>44047</c:v>
                </c:pt>
                <c:pt idx="1002">
                  <c:v>44048</c:v>
                </c:pt>
                <c:pt idx="1003">
                  <c:v>44049</c:v>
                </c:pt>
                <c:pt idx="1004">
                  <c:v>44050</c:v>
                </c:pt>
                <c:pt idx="1005">
                  <c:v>44053</c:v>
                </c:pt>
                <c:pt idx="1006">
                  <c:v>44054</c:v>
                </c:pt>
                <c:pt idx="1007">
                  <c:v>44055</c:v>
                </c:pt>
                <c:pt idx="1008">
                  <c:v>44056</c:v>
                </c:pt>
                <c:pt idx="1009">
                  <c:v>44057</c:v>
                </c:pt>
                <c:pt idx="1010">
                  <c:v>44060</c:v>
                </c:pt>
                <c:pt idx="1011">
                  <c:v>44061</c:v>
                </c:pt>
                <c:pt idx="1012">
                  <c:v>44062</c:v>
                </c:pt>
                <c:pt idx="1013">
                  <c:v>44063</c:v>
                </c:pt>
                <c:pt idx="1014">
                  <c:v>44064</c:v>
                </c:pt>
                <c:pt idx="1015">
                  <c:v>44067</c:v>
                </c:pt>
                <c:pt idx="1016">
                  <c:v>44068</c:v>
                </c:pt>
                <c:pt idx="1017">
                  <c:v>44069</c:v>
                </c:pt>
                <c:pt idx="1018">
                  <c:v>44070</c:v>
                </c:pt>
                <c:pt idx="1019">
                  <c:v>44071</c:v>
                </c:pt>
                <c:pt idx="1020">
                  <c:v>44074</c:v>
                </c:pt>
                <c:pt idx="1021">
                  <c:v>44075</c:v>
                </c:pt>
                <c:pt idx="1022">
                  <c:v>44076</c:v>
                </c:pt>
                <c:pt idx="1023">
                  <c:v>44077</c:v>
                </c:pt>
                <c:pt idx="1024">
                  <c:v>44078</c:v>
                </c:pt>
                <c:pt idx="1025">
                  <c:v>44082</c:v>
                </c:pt>
                <c:pt idx="1026">
                  <c:v>44083</c:v>
                </c:pt>
                <c:pt idx="1027">
                  <c:v>44084</c:v>
                </c:pt>
                <c:pt idx="1028">
                  <c:v>44085</c:v>
                </c:pt>
                <c:pt idx="1029">
                  <c:v>44088</c:v>
                </c:pt>
                <c:pt idx="1030">
                  <c:v>44089</c:v>
                </c:pt>
                <c:pt idx="1031">
                  <c:v>44090</c:v>
                </c:pt>
                <c:pt idx="1032">
                  <c:v>44091</c:v>
                </c:pt>
                <c:pt idx="1033">
                  <c:v>44092</c:v>
                </c:pt>
                <c:pt idx="1034">
                  <c:v>44095</c:v>
                </c:pt>
                <c:pt idx="1035">
                  <c:v>44096</c:v>
                </c:pt>
                <c:pt idx="1036">
                  <c:v>44097</c:v>
                </c:pt>
                <c:pt idx="1037">
                  <c:v>44098</c:v>
                </c:pt>
                <c:pt idx="1038">
                  <c:v>44099</c:v>
                </c:pt>
                <c:pt idx="1039">
                  <c:v>44102</c:v>
                </c:pt>
                <c:pt idx="1040">
                  <c:v>44103</c:v>
                </c:pt>
                <c:pt idx="1041">
                  <c:v>44104</c:v>
                </c:pt>
                <c:pt idx="1042">
                  <c:v>44105</c:v>
                </c:pt>
                <c:pt idx="1043">
                  <c:v>44106</c:v>
                </c:pt>
                <c:pt idx="1044">
                  <c:v>44109</c:v>
                </c:pt>
                <c:pt idx="1045">
                  <c:v>44110</c:v>
                </c:pt>
                <c:pt idx="1046">
                  <c:v>44111</c:v>
                </c:pt>
                <c:pt idx="1047">
                  <c:v>44112</c:v>
                </c:pt>
                <c:pt idx="1048">
                  <c:v>44113</c:v>
                </c:pt>
                <c:pt idx="1049">
                  <c:v>44116</c:v>
                </c:pt>
                <c:pt idx="1050">
                  <c:v>44117</c:v>
                </c:pt>
                <c:pt idx="1051">
                  <c:v>44118</c:v>
                </c:pt>
                <c:pt idx="1052">
                  <c:v>44119</c:v>
                </c:pt>
                <c:pt idx="1053">
                  <c:v>44120</c:v>
                </c:pt>
                <c:pt idx="1054">
                  <c:v>44123</c:v>
                </c:pt>
                <c:pt idx="1055">
                  <c:v>44124</c:v>
                </c:pt>
                <c:pt idx="1056">
                  <c:v>44125</c:v>
                </c:pt>
                <c:pt idx="1057">
                  <c:v>44126</c:v>
                </c:pt>
                <c:pt idx="1058">
                  <c:v>44127</c:v>
                </c:pt>
                <c:pt idx="1059">
                  <c:v>44130</c:v>
                </c:pt>
                <c:pt idx="1060">
                  <c:v>44131</c:v>
                </c:pt>
                <c:pt idx="1061">
                  <c:v>44132</c:v>
                </c:pt>
                <c:pt idx="1062">
                  <c:v>44133</c:v>
                </c:pt>
                <c:pt idx="1063">
                  <c:v>44134</c:v>
                </c:pt>
                <c:pt idx="1064">
                  <c:v>44137</c:v>
                </c:pt>
                <c:pt idx="1065">
                  <c:v>44138</c:v>
                </c:pt>
                <c:pt idx="1066">
                  <c:v>44139</c:v>
                </c:pt>
                <c:pt idx="1067">
                  <c:v>44140</c:v>
                </c:pt>
                <c:pt idx="1068">
                  <c:v>44141</c:v>
                </c:pt>
                <c:pt idx="1069">
                  <c:v>44144</c:v>
                </c:pt>
                <c:pt idx="1070">
                  <c:v>44145</c:v>
                </c:pt>
                <c:pt idx="1071">
                  <c:v>44146</c:v>
                </c:pt>
                <c:pt idx="1072">
                  <c:v>44147</c:v>
                </c:pt>
                <c:pt idx="1073">
                  <c:v>44148</c:v>
                </c:pt>
                <c:pt idx="1074">
                  <c:v>44151</c:v>
                </c:pt>
                <c:pt idx="1075">
                  <c:v>44152</c:v>
                </c:pt>
                <c:pt idx="1076">
                  <c:v>44153</c:v>
                </c:pt>
                <c:pt idx="1077">
                  <c:v>44154</c:v>
                </c:pt>
                <c:pt idx="1078">
                  <c:v>44155</c:v>
                </c:pt>
                <c:pt idx="1079">
                  <c:v>44158</c:v>
                </c:pt>
                <c:pt idx="1080">
                  <c:v>44159</c:v>
                </c:pt>
                <c:pt idx="1081">
                  <c:v>44160</c:v>
                </c:pt>
                <c:pt idx="1082">
                  <c:v>44162</c:v>
                </c:pt>
                <c:pt idx="1083">
                  <c:v>44165</c:v>
                </c:pt>
                <c:pt idx="1084">
                  <c:v>44166</c:v>
                </c:pt>
                <c:pt idx="1085">
                  <c:v>44167</c:v>
                </c:pt>
                <c:pt idx="1086">
                  <c:v>44168</c:v>
                </c:pt>
                <c:pt idx="1087">
                  <c:v>44169</c:v>
                </c:pt>
                <c:pt idx="1088">
                  <c:v>44172</c:v>
                </c:pt>
                <c:pt idx="1089">
                  <c:v>44173</c:v>
                </c:pt>
                <c:pt idx="1090">
                  <c:v>44174</c:v>
                </c:pt>
                <c:pt idx="1091">
                  <c:v>44175</c:v>
                </c:pt>
                <c:pt idx="1092">
                  <c:v>44176</c:v>
                </c:pt>
                <c:pt idx="1093">
                  <c:v>44179</c:v>
                </c:pt>
                <c:pt idx="1094">
                  <c:v>44180</c:v>
                </c:pt>
                <c:pt idx="1095">
                  <c:v>44181</c:v>
                </c:pt>
                <c:pt idx="1096">
                  <c:v>44182</c:v>
                </c:pt>
                <c:pt idx="1097">
                  <c:v>44183</c:v>
                </c:pt>
                <c:pt idx="1098">
                  <c:v>44186</c:v>
                </c:pt>
                <c:pt idx="1099">
                  <c:v>44187</c:v>
                </c:pt>
                <c:pt idx="1100">
                  <c:v>44188</c:v>
                </c:pt>
                <c:pt idx="1101">
                  <c:v>44189</c:v>
                </c:pt>
                <c:pt idx="1102">
                  <c:v>44193</c:v>
                </c:pt>
                <c:pt idx="1103">
                  <c:v>44194</c:v>
                </c:pt>
                <c:pt idx="1104">
                  <c:v>44195</c:v>
                </c:pt>
                <c:pt idx="1105">
                  <c:v>44196</c:v>
                </c:pt>
              </c:numCache>
            </c:numRef>
          </c:cat>
          <c:val>
            <c:numRef>
              <c:f>'Stock Price'!$B$2:$B$1107</c:f>
              <c:numCache>
                <c:formatCode>General</c:formatCode>
                <c:ptCount val="1106"/>
                <c:pt idx="0">
                  <c:v>11.7</c:v>
                </c:pt>
                <c:pt idx="1">
                  <c:v>11.57</c:v>
                </c:pt>
                <c:pt idx="2">
                  <c:v>11.5</c:v>
                </c:pt>
                <c:pt idx="3">
                  <c:v>11.46</c:v>
                </c:pt>
                <c:pt idx="4">
                  <c:v>11.74</c:v>
                </c:pt>
                <c:pt idx="5">
                  <c:v>11.65</c:v>
                </c:pt>
                <c:pt idx="6">
                  <c:v>11.8</c:v>
                </c:pt>
                <c:pt idx="7">
                  <c:v>11.6</c:v>
                </c:pt>
                <c:pt idx="8">
                  <c:v>11.48</c:v>
                </c:pt>
                <c:pt idx="9">
                  <c:v>10.94</c:v>
                </c:pt>
                <c:pt idx="10">
                  <c:v>10.71</c:v>
                </c:pt>
                <c:pt idx="11">
                  <c:v>10.44</c:v>
                </c:pt>
                <c:pt idx="12">
                  <c:v>10.62</c:v>
                </c:pt>
                <c:pt idx="13">
                  <c:v>10.94</c:v>
                </c:pt>
                <c:pt idx="14">
                  <c:v>12.01</c:v>
                </c:pt>
                <c:pt idx="15">
                  <c:v>12.09</c:v>
                </c:pt>
                <c:pt idx="16">
                  <c:v>12.08</c:v>
                </c:pt>
                <c:pt idx="17">
                  <c:v>12.54</c:v>
                </c:pt>
                <c:pt idx="18">
                  <c:v>12.63</c:v>
                </c:pt>
                <c:pt idx="19">
                  <c:v>12.57</c:v>
                </c:pt>
                <c:pt idx="20">
                  <c:v>12.4</c:v>
                </c:pt>
                <c:pt idx="21">
                  <c:v>12.4</c:v>
                </c:pt>
                <c:pt idx="22">
                  <c:v>12.88</c:v>
                </c:pt>
                <c:pt idx="23">
                  <c:v>13.1</c:v>
                </c:pt>
                <c:pt idx="24">
                  <c:v>13.32</c:v>
                </c:pt>
                <c:pt idx="25">
                  <c:v>14.33</c:v>
                </c:pt>
                <c:pt idx="26">
                  <c:v>15.1</c:v>
                </c:pt>
                <c:pt idx="27">
                  <c:v>15.6</c:v>
                </c:pt>
                <c:pt idx="28">
                  <c:v>15.82</c:v>
                </c:pt>
                <c:pt idx="29">
                  <c:v>16.049999</c:v>
                </c:pt>
                <c:pt idx="30">
                  <c:v>17</c:v>
                </c:pt>
                <c:pt idx="31">
                  <c:v>18.149999999999999</c:v>
                </c:pt>
                <c:pt idx="32">
                  <c:v>20.99</c:v>
                </c:pt>
                <c:pt idx="33">
                  <c:v>20.940000999999999</c:v>
                </c:pt>
                <c:pt idx="34">
                  <c:v>20.76</c:v>
                </c:pt>
                <c:pt idx="35">
                  <c:v>21.129999000000002</c:v>
                </c:pt>
                <c:pt idx="36">
                  <c:v>21.209999</c:v>
                </c:pt>
                <c:pt idx="37">
                  <c:v>21.83</c:v>
                </c:pt>
                <c:pt idx="38">
                  <c:v>21.719999000000001</c:v>
                </c:pt>
                <c:pt idx="39">
                  <c:v>20.860001</c:v>
                </c:pt>
                <c:pt idx="40">
                  <c:v>21.190000999999999</c:v>
                </c:pt>
                <c:pt idx="41">
                  <c:v>21.33</c:v>
                </c:pt>
                <c:pt idx="42">
                  <c:v>21.58</c:v>
                </c:pt>
                <c:pt idx="43">
                  <c:v>21.42</c:v>
                </c:pt>
                <c:pt idx="44">
                  <c:v>21.4</c:v>
                </c:pt>
                <c:pt idx="45">
                  <c:v>21.459999</c:v>
                </c:pt>
                <c:pt idx="46">
                  <c:v>22.43</c:v>
                </c:pt>
                <c:pt idx="47">
                  <c:v>22.41</c:v>
                </c:pt>
                <c:pt idx="48">
                  <c:v>22.41</c:v>
                </c:pt>
                <c:pt idx="49">
                  <c:v>21.99</c:v>
                </c:pt>
                <c:pt idx="50">
                  <c:v>22.1</c:v>
                </c:pt>
                <c:pt idx="51">
                  <c:v>22.16</c:v>
                </c:pt>
                <c:pt idx="52">
                  <c:v>22.280000999999999</c:v>
                </c:pt>
                <c:pt idx="53">
                  <c:v>22.059999000000001</c:v>
                </c:pt>
                <c:pt idx="54">
                  <c:v>20.32</c:v>
                </c:pt>
                <c:pt idx="55">
                  <c:v>19.670000000000002</c:v>
                </c:pt>
                <c:pt idx="56">
                  <c:v>18.799999</c:v>
                </c:pt>
                <c:pt idx="57">
                  <c:v>17.870000999999998</c:v>
                </c:pt>
                <c:pt idx="58">
                  <c:v>18</c:v>
                </c:pt>
                <c:pt idx="59">
                  <c:v>17.93</c:v>
                </c:pt>
                <c:pt idx="60">
                  <c:v>18.27</c:v>
                </c:pt>
                <c:pt idx="61">
                  <c:v>18.719999000000001</c:v>
                </c:pt>
                <c:pt idx="62">
                  <c:v>19.899999999999999</c:v>
                </c:pt>
                <c:pt idx="63">
                  <c:v>21.799999</c:v>
                </c:pt>
                <c:pt idx="64">
                  <c:v>23.360001</c:v>
                </c:pt>
                <c:pt idx="65">
                  <c:v>24.299999</c:v>
                </c:pt>
                <c:pt idx="66">
                  <c:v>24.16</c:v>
                </c:pt>
                <c:pt idx="67">
                  <c:v>23.9</c:v>
                </c:pt>
                <c:pt idx="68">
                  <c:v>23.91</c:v>
                </c:pt>
                <c:pt idx="69">
                  <c:v>24.99</c:v>
                </c:pt>
                <c:pt idx="70">
                  <c:v>25.129999000000002</c:v>
                </c:pt>
                <c:pt idx="71">
                  <c:v>25.200001</c:v>
                </c:pt>
                <c:pt idx="72">
                  <c:v>25.219999000000001</c:v>
                </c:pt>
                <c:pt idx="73">
                  <c:v>25.120000999999998</c:v>
                </c:pt>
                <c:pt idx="74">
                  <c:v>25.49</c:v>
                </c:pt>
                <c:pt idx="75">
                  <c:v>25.01</c:v>
                </c:pt>
                <c:pt idx="76">
                  <c:v>24.99</c:v>
                </c:pt>
                <c:pt idx="77">
                  <c:v>24.950001</c:v>
                </c:pt>
                <c:pt idx="78">
                  <c:v>24.26</c:v>
                </c:pt>
                <c:pt idx="79">
                  <c:v>24.870000999999998</c:v>
                </c:pt>
                <c:pt idx="80">
                  <c:v>26.24</c:v>
                </c:pt>
                <c:pt idx="81">
                  <c:v>25.879999000000002</c:v>
                </c:pt>
                <c:pt idx="82">
                  <c:v>25.58</c:v>
                </c:pt>
                <c:pt idx="83">
                  <c:v>22.91</c:v>
                </c:pt>
                <c:pt idx="84">
                  <c:v>22</c:v>
                </c:pt>
                <c:pt idx="85">
                  <c:v>20.200001</c:v>
                </c:pt>
                <c:pt idx="86">
                  <c:v>20.09</c:v>
                </c:pt>
                <c:pt idx="87">
                  <c:v>20.290001</c:v>
                </c:pt>
                <c:pt idx="88">
                  <c:v>21.309999000000001</c:v>
                </c:pt>
                <c:pt idx="89">
                  <c:v>22.889999</c:v>
                </c:pt>
                <c:pt idx="90">
                  <c:v>22.719999000000001</c:v>
                </c:pt>
                <c:pt idx="91">
                  <c:v>22.84</c:v>
                </c:pt>
                <c:pt idx="92">
                  <c:v>21.879999000000002</c:v>
                </c:pt>
                <c:pt idx="93">
                  <c:v>21.799999</c:v>
                </c:pt>
                <c:pt idx="94">
                  <c:v>21.940000999999999</c:v>
                </c:pt>
                <c:pt idx="95">
                  <c:v>21.969999000000001</c:v>
                </c:pt>
                <c:pt idx="96">
                  <c:v>21.9</c:v>
                </c:pt>
                <c:pt idx="97">
                  <c:v>22.190000999999999</c:v>
                </c:pt>
                <c:pt idx="98">
                  <c:v>21.99</c:v>
                </c:pt>
                <c:pt idx="99">
                  <c:v>21.18</c:v>
                </c:pt>
                <c:pt idx="100">
                  <c:v>21.08</c:v>
                </c:pt>
                <c:pt idx="101">
                  <c:v>21.049999</c:v>
                </c:pt>
                <c:pt idx="102">
                  <c:v>20.75</c:v>
                </c:pt>
                <c:pt idx="103">
                  <c:v>20.399999999999999</c:v>
                </c:pt>
                <c:pt idx="104">
                  <c:v>19.59</c:v>
                </c:pt>
                <c:pt idx="105">
                  <c:v>19.540001</c:v>
                </c:pt>
                <c:pt idx="106">
                  <c:v>18.93</c:v>
                </c:pt>
                <c:pt idx="107">
                  <c:v>19.540001</c:v>
                </c:pt>
                <c:pt idx="108">
                  <c:v>18.969999000000001</c:v>
                </c:pt>
                <c:pt idx="109">
                  <c:v>18.920000000000002</c:v>
                </c:pt>
                <c:pt idx="110">
                  <c:v>18.329999999999998</c:v>
                </c:pt>
                <c:pt idx="111">
                  <c:v>17.73</c:v>
                </c:pt>
                <c:pt idx="112">
                  <c:v>17.77</c:v>
                </c:pt>
                <c:pt idx="113">
                  <c:v>18.459999</c:v>
                </c:pt>
                <c:pt idx="114">
                  <c:v>19.52</c:v>
                </c:pt>
                <c:pt idx="115">
                  <c:v>19.969999000000001</c:v>
                </c:pt>
                <c:pt idx="116">
                  <c:v>19.280000999999999</c:v>
                </c:pt>
                <c:pt idx="117">
                  <c:v>18.799999</c:v>
                </c:pt>
                <c:pt idx="118">
                  <c:v>18.040001</c:v>
                </c:pt>
                <c:pt idx="119">
                  <c:v>18.209999</c:v>
                </c:pt>
                <c:pt idx="120">
                  <c:v>18.639999</c:v>
                </c:pt>
                <c:pt idx="121">
                  <c:v>19.139999</c:v>
                </c:pt>
                <c:pt idx="122">
                  <c:v>18.969999000000001</c:v>
                </c:pt>
                <c:pt idx="123">
                  <c:v>17.899999999999999</c:v>
                </c:pt>
                <c:pt idx="124">
                  <c:v>16.920000000000002</c:v>
                </c:pt>
                <c:pt idx="125">
                  <c:v>15.89</c:v>
                </c:pt>
                <c:pt idx="126">
                  <c:v>15.62</c:v>
                </c:pt>
                <c:pt idx="127">
                  <c:v>15.59</c:v>
                </c:pt>
                <c:pt idx="128">
                  <c:v>14.79</c:v>
                </c:pt>
                <c:pt idx="129">
                  <c:v>15.12</c:v>
                </c:pt>
                <c:pt idx="130">
                  <c:v>15.09</c:v>
                </c:pt>
                <c:pt idx="131">
                  <c:v>15.17</c:v>
                </c:pt>
                <c:pt idx="132">
                  <c:v>15.17</c:v>
                </c:pt>
                <c:pt idx="133">
                  <c:v>14.58</c:v>
                </c:pt>
                <c:pt idx="134">
                  <c:v>13.96</c:v>
                </c:pt>
                <c:pt idx="135">
                  <c:v>14.4</c:v>
                </c:pt>
                <c:pt idx="136">
                  <c:v>14.42</c:v>
                </c:pt>
                <c:pt idx="137">
                  <c:v>13.86</c:v>
                </c:pt>
                <c:pt idx="138">
                  <c:v>14.73</c:v>
                </c:pt>
                <c:pt idx="139">
                  <c:v>14.17</c:v>
                </c:pt>
                <c:pt idx="140">
                  <c:v>13.8</c:v>
                </c:pt>
                <c:pt idx="141">
                  <c:v>13.67</c:v>
                </c:pt>
                <c:pt idx="142">
                  <c:v>13.47</c:v>
                </c:pt>
                <c:pt idx="143">
                  <c:v>13.59</c:v>
                </c:pt>
                <c:pt idx="144">
                  <c:v>13.54</c:v>
                </c:pt>
                <c:pt idx="145">
                  <c:v>13.72</c:v>
                </c:pt>
                <c:pt idx="146">
                  <c:v>14.05</c:v>
                </c:pt>
                <c:pt idx="147">
                  <c:v>12.92</c:v>
                </c:pt>
                <c:pt idx="148">
                  <c:v>12.71</c:v>
                </c:pt>
                <c:pt idx="149">
                  <c:v>12.79</c:v>
                </c:pt>
                <c:pt idx="150">
                  <c:v>13.09</c:v>
                </c:pt>
                <c:pt idx="151">
                  <c:v>13.04</c:v>
                </c:pt>
                <c:pt idx="152">
                  <c:v>12.34</c:v>
                </c:pt>
                <c:pt idx="153">
                  <c:v>12.49</c:v>
                </c:pt>
                <c:pt idx="154">
                  <c:v>13.15</c:v>
                </c:pt>
                <c:pt idx="155">
                  <c:v>13.22</c:v>
                </c:pt>
                <c:pt idx="156">
                  <c:v>13.71</c:v>
                </c:pt>
                <c:pt idx="157">
                  <c:v>13.86</c:v>
                </c:pt>
                <c:pt idx="158">
                  <c:v>13.56</c:v>
                </c:pt>
                <c:pt idx="159">
                  <c:v>13.41</c:v>
                </c:pt>
                <c:pt idx="160">
                  <c:v>12.81</c:v>
                </c:pt>
                <c:pt idx="161">
                  <c:v>12.12</c:v>
                </c:pt>
                <c:pt idx="162">
                  <c:v>12.04</c:v>
                </c:pt>
                <c:pt idx="163">
                  <c:v>12.38</c:v>
                </c:pt>
                <c:pt idx="164">
                  <c:v>11.38</c:v>
                </c:pt>
                <c:pt idx="165">
                  <c:v>10.35</c:v>
                </c:pt>
                <c:pt idx="166">
                  <c:v>10.77</c:v>
                </c:pt>
                <c:pt idx="167">
                  <c:v>10.55</c:v>
                </c:pt>
                <c:pt idx="168">
                  <c:v>10.6</c:v>
                </c:pt>
                <c:pt idx="169">
                  <c:v>10.56</c:v>
                </c:pt>
                <c:pt idx="170">
                  <c:v>10.42</c:v>
                </c:pt>
                <c:pt idx="171">
                  <c:v>10.63</c:v>
                </c:pt>
                <c:pt idx="172">
                  <c:v>10.53</c:v>
                </c:pt>
                <c:pt idx="173">
                  <c:v>10.59</c:v>
                </c:pt>
                <c:pt idx="174">
                  <c:v>10.57</c:v>
                </c:pt>
                <c:pt idx="175">
                  <c:v>10.11</c:v>
                </c:pt>
                <c:pt idx="176">
                  <c:v>10.59</c:v>
                </c:pt>
                <c:pt idx="177">
                  <c:v>10.6</c:v>
                </c:pt>
                <c:pt idx="178">
                  <c:v>10.63</c:v>
                </c:pt>
                <c:pt idx="179">
                  <c:v>10.119999999999999</c:v>
                </c:pt>
                <c:pt idx="180">
                  <c:v>10.55</c:v>
                </c:pt>
                <c:pt idx="181">
                  <c:v>10.47</c:v>
                </c:pt>
                <c:pt idx="182">
                  <c:v>10.23</c:v>
                </c:pt>
                <c:pt idx="183">
                  <c:v>10.17</c:v>
                </c:pt>
                <c:pt idx="184">
                  <c:v>9.24</c:v>
                </c:pt>
                <c:pt idx="185">
                  <c:v>9.15</c:v>
                </c:pt>
                <c:pt idx="186">
                  <c:v>9.4</c:v>
                </c:pt>
                <c:pt idx="187">
                  <c:v>9.65</c:v>
                </c:pt>
                <c:pt idx="188">
                  <c:v>10.39</c:v>
                </c:pt>
                <c:pt idx="189">
                  <c:v>10.45</c:v>
                </c:pt>
                <c:pt idx="190">
                  <c:v>10.74</c:v>
                </c:pt>
                <c:pt idx="191">
                  <c:v>10.71</c:v>
                </c:pt>
                <c:pt idx="192">
                  <c:v>10.3</c:v>
                </c:pt>
                <c:pt idx="193">
                  <c:v>9.86</c:v>
                </c:pt>
                <c:pt idx="194">
                  <c:v>10.59</c:v>
                </c:pt>
                <c:pt idx="195">
                  <c:v>10.44</c:v>
                </c:pt>
                <c:pt idx="196">
                  <c:v>9.86</c:v>
                </c:pt>
                <c:pt idx="197">
                  <c:v>9.1</c:v>
                </c:pt>
                <c:pt idx="198">
                  <c:v>8.59</c:v>
                </c:pt>
                <c:pt idx="199">
                  <c:v>8.2200000000000006</c:v>
                </c:pt>
                <c:pt idx="200">
                  <c:v>11.82</c:v>
                </c:pt>
                <c:pt idx="201">
                  <c:v>11.17</c:v>
                </c:pt>
                <c:pt idx="202">
                  <c:v>10.89</c:v>
                </c:pt>
                <c:pt idx="203">
                  <c:v>10.68</c:v>
                </c:pt>
                <c:pt idx="204">
                  <c:v>10.6</c:v>
                </c:pt>
                <c:pt idx="205">
                  <c:v>10.51</c:v>
                </c:pt>
                <c:pt idx="206">
                  <c:v>10.63</c:v>
                </c:pt>
                <c:pt idx="207">
                  <c:v>10.78</c:v>
                </c:pt>
                <c:pt idx="208">
                  <c:v>11.38</c:v>
                </c:pt>
                <c:pt idx="209">
                  <c:v>11.11</c:v>
                </c:pt>
                <c:pt idx="210">
                  <c:v>10.96</c:v>
                </c:pt>
                <c:pt idx="211">
                  <c:v>11.06</c:v>
                </c:pt>
                <c:pt idx="212">
                  <c:v>10.84</c:v>
                </c:pt>
                <c:pt idx="213">
                  <c:v>10.55</c:v>
                </c:pt>
                <c:pt idx="214">
                  <c:v>11.14</c:v>
                </c:pt>
                <c:pt idx="215">
                  <c:v>11.71</c:v>
                </c:pt>
                <c:pt idx="216">
                  <c:v>12.11</c:v>
                </c:pt>
                <c:pt idx="217">
                  <c:v>12.08</c:v>
                </c:pt>
                <c:pt idx="218">
                  <c:v>12</c:v>
                </c:pt>
                <c:pt idx="219">
                  <c:v>12</c:v>
                </c:pt>
                <c:pt idx="220">
                  <c:v>11.12</c:v>
                </c:pt>
                <c:pt idx="221">
                  <c:v>12</c:v>
                </c:pt>
                <c:pt idx="222">
                  <c:v>11.54</c:v>
                </c:pt>
                <c:pt idx="223">
                  <c:v>11.31</c:v>
                </c:pt>
                <c:pt idx="224">
                  <c:v>11.4</c:v>
                </c:pt>
                <c:pt idx="225">
                  <c:v>11.89</c:v>
                </c:pt>
                <c:pt idx="226">
                  <c:v>12</c:v>
                </c:pt>
                <c:pt idx="227">
                  <c:v>12.69</c:v>
                </c:pt>
                <c:pt idx="228">
                  <c:v>12.38</c:v>
                </c:pt>
                <c:pt idx="229">
                  <c:v>13.17</c:v>
                </c:pt>
                <c:pt idx="230">
                  <c:v>13.41</c:v>
                </c:pt>
                <c:pt idx="231">
                  <c:v>13.93</c:v>
                </c:pt>
                <c:pt idx="232">
                  <c:v>13.56</c:v>
                </c:pt>
                <c:pt idx="233">
                  <c:v>12.66</c:v>
                </c:pt>
                <c:pt idx="234">
                  <c:v>12.26</c:v>
                </c:pt>
                <c:pt idx="235">
                  <c:v>12.92</c:v>
                </c:pt>
                <c:pt idx="236">
                  <c:v>12.92</c:v>
                </c:pt>
                <c:pt idx="237">
                  <c:v>12.75</c:v>
                </c:pt>
                <c:pt idx="238">
                  <c:v>13.4</c:v>
                </c:pt>
                <c:pt idx="239">
                  <c:v>13.24</c:v>
                </c:pt>
                <c:pt idx="240">
                  <c:v>13.61</c:v>
                </c:pt>
                <c:pt idx="241">
                  <c:v>13.02</c:v>
                </c:pt>
                <c:pt idx="242">
                  <c:v>12.67</c:v>
                </c:pt>
                <c:pt idx="243">
                  <c:v>12.19</c:v>
                </c:pt>
                <c:pt idx="244">
                  <c:v>11.89</c:v>
                </c:pt>
                <c:pt idx="245">
                  <c:v>11.18</c:v>
                </c:pt>
                <c:pt idx="246">
                  <c:v>10.91</c:v>
                </c:pt>
                <c:pt idx="247">
                  <c:v>11.73</c:v>
                </c:pt>
                <c:pt idx="248">
                  <c:v>11.61</c:v>
                </c:pt>
                <c:pt idx="249">
                  <c:v>11.74</c:v>
                </c:pt>
                <c:pt idx="250">
                  <c:v>10.72</c:v>
                </c:pt>
                <c:pt idx="251">
                  <c:v>10.61</c:v>
                </c:pt>
                <c:pt idx="252">
                  <c:v>11.1</c:v>
                </c:pt>
                <c:pt idx="253">
                  <c:v>12.49</c:v>
                </c:pt>
                <c:pt idx="254">
                  <c:v>12.08</c:v>
                </c:pt>
                <c:pt idx="255">
                  <c:v>12.2</c:v>
                </c:pt>
                <c:pt idx="256">
                  <c:v>12.25</c:v>
                </c:pt>
                <c:pt idx="257">
                  <c:v>11.91</c:v>
                </c:pt>
                <c:pt idx="258">
                  <c:v>12.31</c:v>
                </c:pt>
                <c:pt idx="259">
                  <c:v>12.51</c:v>
                </c:pt>
                <c:pt idx="260">
                  <c:v>12.21</c:v>
                </c:pt>
                <c:pt idx="261">
                  <c:v>13.36</c:v>
                </c:pt>
                <c:pt idx="262">
                  <c:v>13.77</c:v>
                </c:pt>
                <c:pt idx="263">
                  <c:v>14.93</c:v>
                </c:pt>
                <c:pt idx="264">
                  <c:v>16.77</c:v>
                </c:pt>
                <c:pt idx="265">
                  <c:v>16.48</c:v>
                </c:pt>
                <c:pt idx="266">
                  <c:v>16.329999999999998</c:v>
                </c:pt>
                <c:pt idx="267">
                  <c:v>16.780000999999999</c:v>
                </c:pt>
                <c:pt idx="268">
                  <c:v>16.260000000000002</c:v>
                </c:pt>
                <c:pt idx="269">
                  <c:v>16.260000000000002</c:v>
                </c:pt>
                <c:pt idx="270">
                  <c:v>15.51</c:v>
                </c:pt>
                <c:pt idx="271">
                  <c:v>15.14</c:v>
                </c:pt>
                <c:pt idx="272">
                  <c:v>14.65</c:v>
                </c:pt>
                <c:pt idx="273">
                  <c:v>14.42</c:v>
                </c:pt>
                <c:pt idx="274">
                  <c:v>14.61</c:v>
                </c:pt>
                <c:pt idx="275">
                  <c:v>15.36</c:v>
                </c:pt>
                <c:pt idx="276">
                  <c:v>15.75</c:v>
                </c:pt>
                <c:pt idx="277">
                  <c:v>16.540001</c:v>
                </c:pt>
                <c:pt idx="278">
                  <c:v>16.690000999999999</c:v>
                </c:pt>
                <c:pt idx="279">
                  <c:v>17.32</c:v>
                </c:pt>
                <c:pt idx="280">
                  <c:v>17.129999000000002</c:v>
                </c:pt>
                <c:pt idx="281">
                  <c:v>16.850000000000001</c:v>
                </c:pt>
                <c:pt idx="282">
                  <c:v>16.389999</c:v>
                </c:pt>
                <c:pt idx="283">
                  <c:v>16.280000999999999</c:v>
                </c:pt>
                <c:pt idx="284">
                  <c:v>17.629999000000002</c:v>
                </c:pt>
                <c:pt idx="285">
                  <c:v>17.98</c:v>
                </c:pt>
                <c:pt idx="286">
                  <c:v>17.670000000000002</c:v>
                </c:pt>
                <c:pt idx="287">
                  <c:v>17.899999999999999</c:v>
                </c:pt>
                <c:pt idx="288">
                  <c:v>17.920000000000002</c:v>
                </c:pt>
                <c:pt idx="289">
                  <c:v>18.450001</c:v>
                </c:pt>
                <c:pt idx="290">
                  <c:v>19.219999000000001</c:v>
                </c:pt>
                <c:pt idx="291">
                  <c:v>18.760000000000002</c:v>
                </c:pt>
                <c:pt idx="292">
                  <c:v>19.059999000000001</c:v>
                </c:pt>
                <c:pt idx="293">
                  <c:v>19.670000000000002</c:v>
                </c:pt>
                <c:pt idx="294">
                  <c:v>19.809999000000001</c:v>
                </c:pt>
                <c:pt idx="295">
                  <c:v>16.75</c:v>
                </c:pt>
                <c:pt idx="296">
                  <c:v>16.360001</c:v>
                </c:pt>
                <c:pt idx="297">
                  <c:v>15.94</c:v>
                </c:pt>
                <c:pt idx="298">
                  <c:v>16.200001</c:v>
                </c:pt>
                <c:pt idx="299">
                  <c:v>16.52</c:v>
                </c:pt>
                <c:pt idx="300">
                  <c:v>16.25</c:v>
                </c:pt>
                <c:pt idx="301">
                  <c:v>15.93</c:v>
                </c:pt>
                <c:pt idx="302">
                  <c:v>15.73</c:v>
                </c:pt>
                <c:pt idx="303">
                  <c:v>15.59</c:v>
                </c:pt>
                <c:pt idx="304">
                  <c:v>15.57</c:v>
                </c:pt>
                <c:pt idx="305">
                  <c:v>14.95</c:v>
                </c:pt>
                <c:pt idx="306">
                  <c:v>15.37</c:v>
                </c:pt>
                <c:pt idx="307">
                  <c:v>15.23</c:v>
                </c:pt>
                <c:pt idx="308">
                  <c:v>14.97</c:v>
                </c:pt>
                <c:pt idx="309">
                  <c:v>14.53</c:v>
                </c:pt>
                <c:pt idx="310">
                  <c:v>14.47</c:v>
                </c:pt>
                <c:pt idx="311">
                  <c:v>14.67</c:v>
                </c:pt>
                <c:pt idx="312">
                  <c:v>14.71</c:v>
                </c:pt>
                <c:pt idx="313">
                  <c:v>15.97</c:v>
                </c:pt>
                <c:pt idx="314">
                  <c:v>17.010000000000002</c:v>
                </c:pt>
                <c:pt idx="315">
                  <c:v>17.030000999999999</c:v>
                </c:pt>
                <c:pt idx="316">
                  <c:v>17.049999</c:v>
                </c:pt>
                <c:pt idx="317">
                  <c:v>16.959999</c:v>
                </c:pt>
                <c:pt idx="318">
                  <c:v>16.57</c:v>
                </c:pt>
                <c:pt idx="319">
                  <c:v>16.329999999999998</c:v>
                </c:pt>
                <c:pt idx="320">
                  <c:v>16.27</c:v>
                </c:pt>
                <c:pt idx="321">
                  <c:v>17.399999999999999</c:v>
                </c:pt>
                <c:pt idx="322">
                  <c:v>18.559999000000001</c:v>
                </c:pt>
                <c:pt idx="323">
                  <c:v>19.09</c:v>
                </c:pt>
                <c:pt idx="324">
                  <c:v>19.610001</c:v>
                </c:pt>
                <c:pt idx="325">
                  <c:v>19.600000000000001</c:v>
                </c:pt>
                <c:pt idx="326">
                  <c:v>19.309999000000001</c:v>
                </c:pt>
                <c:pt idx="327">
                  <c:v>19.149999999999999</c:v>
                </c:pt>
                <c:pt idx="328">
                  <c:v>19.209999</c:v>
                </c:pt>
                <c:pt idx="329">
                  <c:v>19.5</c:v>
                </c:pt>
                <c:pt idx="330">
                  <c:v>19.25</c:v>
                </c:pt>
                <c:pt idx="331">
                  <c:v>17.670000000000002</c:v>
                </c:pt>
                <c:pt idx="332">
                  <c:v>18.389999</c:v>
                </c:pt>
                <c:pt idx="333">
                  <c:v>18.370000999999998</c:v>
                </c:pt>
                <c:pt idx="334">
                  <c:v>19.299999</c:v>
                </c:pt>
                <c:pt idx="335">
                  <c:v>18.469999000000001</c:v>
                </c:pt>
                <c:pt idx="336">
                  <c:v>18.260000000000002</c:v>
                </c:pt>
                <c:pt idx="337">
                  <c:v>17.57</c:v>
                </c:pt>
                <c:pt idx="338">
                  <c:v>18.16</c:v>
                </c:pt>
                <c:pt idx="339">
                  <c:v>18.23</c:v>
                </c:pt>
                <c:pt idx="340">
                  <c:v>18.989999999999998</c:v>
                </c:pt>
                <c:pt idx="341">
                  <c:v>19.889999</c:v>
                </c:pt>
                <c:pt idx="342">
                  <c:v>19.639999</c:v>
                </c:pt>
                <c:pt idx="343">
                  <c:v>19.350000000000001</c:v>
                </c:pt>
                <c:pt idx="344">
                  <c:v>19.549999</c:v>
                </c:pt>
                <c:pt idx="345">
                  <c:v>19.5</c:v>
                </c:pt>
                <c:pt idx="346">
                  <c:v>20.309999000000001</c:v>
                </c:pt>
                <c:pt idx="347">
                  <c:v>20.399999999999999</c:v>
                </c:pt>
                <c:pt idx="348">
                  <c:v>20.43</c:v>
                </c:pt>
                <c:pt idx="349">
                  <c:v>20.799999</c:v>
                </c:pt>
                <c:pt idx="350">
                  <c:v>21.15</c:v>
                </c:pt>
                <c:pt idx="351">
                  <c:v>21.02</c:v>
                </c:pt>
                <c:pt idx="352">
                  <c:v>20.9</c:v>
                </c:pt>
                <c:pt idx="353">
                  <c:v>20.48</c:v>
                </c:pt>
                <c:pt idx="354">
                  <c:v>19.68</c:v>
                </c:pt>
                <c:pt idx="355">
                  <c:v>19.829999999999998</c:v>
                </c:pt>
                <c:pt idx="356">
                  <c:v>20.67</c:v>
                </c:pt>
                <c:pt idx="357">
                  <c:v>20.16</c:v>
                </c:pt>
                <c:pt idx="358">
                  <c:v>19.84</c:v>
                </c:pt>
                <c:pt idx="359">
                  <c:v>19.379999000000002</c:v>
                </c:pt>
                <c:pt idx="360">
                  <c:v>19.459999</c:v>
                </c:pt>
                <c:pt idx="361">
                  <c:v>19.040001</c:v>
                </c:pt>
                <c:pt idx="362">
                  <c:v>18.989999999999998</c:v>
                </c:pt>
                <c:pt idx="363">
                  <c:v>18.920000000000002</c:v>
                </c:pt>
                <c:pt idx="364">
                  <c:v>19.469999000000001</c:v>
                </c:pt>
                <c:pt idx="365">
                  <c:v>19.16</c:v>
                </c:pt>
                <c:pt idx="366">
                  <c:v>19.850000000000001</c:v>
                </c:pt>
                <c:pt idx="367">
                  <c:v>19.23</c:v>
                </c:pt>
                <c:pt idx="368">
                  <c:v>21.75</c:v>
                </c:pt>
                <c:pt idx="369">
                  <c:v>21.959999</c:v>
                </c:pt>
                <c:pt idx="370">
                  <c:v>22.860001</c:v>
                </c:pt>
                <c:pt idx="371">
                  <c:v>22.83</c:v>
                </c:pt>
                <c:pt idx="372">
                  <c:v>21.52</c:v>
                </c:pt>
                <c:pt idx="373">
                  <c:v>20.370000999999998</c:v>
                </c:pt>
                <c:pt idx="374">
                  <c:v>17.98</c:v>
                </c:pt>
                <c:pt idx="375">
                  <c:v>17.879999000000002</c:v>
                </c:pt>
                <c:pt idx="376">
                  <c:v>17.030000999999999</c:v>
                </c:pt>
                <c:pt idx="377">
                  <c:v>17.579999999999998</c:v>
                </c:pt>
                <c:pt idx="378">
                  <c:v>17.200001</c:v>
                </c:pt>
                <c:pt idx="379">
                  <c:v>17.41</c:v>
                </c:pt>
                <c:pt idx="380">
                  <c:v>17.5</c:v>
                </c:pt>
                <c:pt idx="381">
                  <c:v>17.66</c:v>
                </c:pt>
                <c:pt idx="382">
                  <c:v>17.57</c:v>
                </c:pt>
                <c:pt idx="383">
                  <c:v>16.549999</c:v>
                </c:pt>
                <c:pt idx="384">
                  <c:v>17.969999000000001</c:v>
                </c:pt>
                <c:pt idx="385">
                  <c:v>16.889999</c:v>
                </c:pt>
                <c:pt idx="386">
                  <c:v>17.459999</c:v>
                </c:pt>
                <c:pt idx="387">
                  <c:v>17.25</c:v>
                </c:pt>
                <c:pt idx="388">
                  <c:v>17.059999000000001</c:v>
                </c:pt>
                <c:pt idx="389">
                  <c:v>16.950001</c:v>
                </c:pt>
                <c:pt idx="390">
                  <c:v>17.41</c:v>
                </c:pt>
                <c:pt idx="391">
                  <c:v>20.860001</c:v>
                </c:pt>
                <c:pt idx="392">
                  <c:v>19.809999000000001</c:v>
                </c:pt>
                <c:pt idx="393">
                  <c:v>20.65</c:v>
                </c:pt>
                <c:pt idx="394">
                  <c:v>20.889999</c:v>
                </c:pt>
                <c:pt idx="395">
                  <c:v>20.23</c:v>
                </c:pt>
                <c:pt idx="396">
                  <c:v>23.08</c:v>
                </c:pt>
                <c:pt idx="397">
                  <c:v>20.940000999999999</c:v>
                </c:pt>
                <c:pt idx="398">
                  <c:v>20.67</c:v>
                </c:pt>
                <c:pt idx="399">
                  <c:v>20.41</c:v>
                </c:pt>
                <c:pt idx="400">
                  <c:v>20.59</c:v>
                </c:pt>
                <c:pt idx="401">
                  <c:v>20.299999</c:v>
                </c:pt>
                <c:pt idx="402">
                  <c:v>20.610001</c:v>
                </c:pt>
                <c:pt idx="403">
                  <c:v>20.57</c:v>
                </c:pt>
                <c:pt idx="404">
                  <c:v>20.41</c:v>
                </c:pt>
                <c:pt idx="405">
                  <c:v>19.73</c:v>
                </c:pt>
                <c:pt idx="406">
                  <c:v>20.43</c:v>
                </c:pt>
                <c:pt idx="407">
                  <c:v>8.75</c:v>
                </c:pt>
                <c:pt idx="408">
                  <c:v>9.0299999999999994</c:v>
                </c:pt>
                <c:pt idx="409">
                  <c:v>8.4600000000000009</c:v>
                </c:pt>
                <c:pt idx="410">
                  <c:v>8.59</c:v>
                </c:pt>
                <c:pt idx="411">
                  <c:v>8.2899999999999991</c:v>
                </c:pt>
                <c:pt idx="412">
                  <c:v>8.64</c:v>
                </c:pt>
                <c:pt idx="413">
                  <c:v>9.1</c:v>
                </c:pt>
                <c:pt idx="414">
                  <c:v>8.91</c:v>
                </c:pt>
                <c:pt idx="415">
                  <c:v>8.7799999999999994</c:v>
                </c:pt>
                <c:pt idx="416">
                  <c:v>8.8000000000000007</c:v>
                </c:pt>
                <c:pt idx="417">
                  <c:v>8.8800000000000008</c:v>
                </c:pt>
                <c:pt idx="418">
                  <c:v>8.94</c:v>
                </c:pt>
                <c:pt idx="419">
                  <c:v>9.08</c:v>
                </c:pt>
                <c:pt idx="420">
                  <c:v>8.94</c:v>
                </c:pt>
                <c:pt idx="421">
                  <c:v>8.93</c:v>
                </c:pt>
                <c:pt idx="422">
                  <c:v>9</c:v>
                </c:pt>
                <c:pt idx="423">
                  <c:v>8.92</c:v>
                </c:pt>
                <c:pt idx="424">
                  <c:v>8.75</c:v>
                </c:pt>
                <c:pt idx="425">
                  <c:v>8.91</c:v>
                </c:pt>
                <c:pt idx="426">
                  <c:v>8.92</c:v>
                </c:pt>
                <c:pt idx="427">
                  <c:v>8.84</c:v>
                </c:pt>
                <c:pt idx="428">
                  <c:v>8.66</c:v>
                </c:pt>
                <c:pt idx="429">
                  <c:v>8.84</c:v>
                </c:pt>
                <c:pt idx="430">
                  <c:v>8.82</c:v>
                </c:pt>
                <c:pt idx="431">
                  <c:v>8.64</c:v>
                </c:pt>
                <c:pt idx="432">
                  <c:v>8.7799999999999994</c:v>
                </c:pt>
                <c:pt idx="433">
                  <c:v>8.74</c:v>
                </c:pt>
                <c:pt idx="434">
                  <c:v>8.44</c:v>
                </c:pt>
                <c:pt idx="435">
                  <c:v>8.5299999999999994</c:v>
                </c:pt>
                <c:pt idx="436">
                  <c:v>8.42</c:v>
                </c:pt>
                <c:pt idx="437">
                  <c:v>8.27</c:v>
                </c:pt>
                <c:pt idx="438">
                  <c:v>8.4</c:v>
                </c:pt>
                <c:pt idx="439">
                  <c:v>6.52</c:v>
                </c:pt>
                <c:pt idx="440">
                  <c:v>6.53</c:v>
                </c:pt>
                <c:pt idx="441">
                  <c:v>6.42</c:v>
                </c:pt>
                <c:pt idx="442">
                  <c:v>6.45</c:v>
                </c:pt>
                <c:pt idx="443">
                  <c:v>6.45</c:v>
                </c:pt>
                <c:pt idx="444">
                  <c:v>5.99</c:v>
                </c:pt>
                <c:pt idx="445">
                  <c:v>6</c:v>
                </c:pt>
                <c:pt idx="446">
                  <c:v>6.34</c:v>
                </c:pt>
                <c:pt idx="447">
                  <c:v>6.29</c:v>
                </c:pt>
                <c:pt idx="448">
                  <c:v>6.42</c:v>
                </c:pt>
                <c:pt idx="449">
                  <c:v>6.61</c:v>
                </c:pt>
                <c:pt idx="450">
                  <c:v>6.66</c:v>
                </c:pt>
                <c:pt idx="451">
                  <c:v>6.98</c:v>
                </c:pt>
                <c:pt idx="452">
                  <c:v>7.21</c:v>
                </c:pt>
                <c:pt idx="453">
                  <c:v>7.28</c:v>
                </c:pt>
                <c:pt idx="454">
                  <c:v>7.13</c:v>
                </c:pt>
                <c:pt idx="455">
                  <c:v>7</c:v>
                </c:pt>
                <c:pt idx="456">
                  <c:v>7.29</c:v>
                </c:pt>
                <c:pt idx="457">
                  <c:v>7.3</c:v>
                </c:pt>
                <c:pt idx="458">
                  <c:v>7.13</c:v>
                </c:pt>
                <c:pt idx="459">
                  <c:v>7.15</c:v>
                </c:pt>
                <c:pt idx="460">
                  <c:v>7.21</c:v>
                </c:pt>
                <c:pt idx="461">
                  <c:v>7.05</c:v>
                </c:pt>
                <c:pt idx="462">
                  <c:v>6.8</c:v>
                </c:pt>
                <c:pt idx="463">
                  <c:v>7.06</c:v>
                </c:pt>
                <c:pt idx="464">
                  <c:v>7.16</c:v>
                </c:pt>
                <c:pt idx="465">
                  <c:v>7.25</c:v>
                </c:pt>
                <c:pt idx="466">
                  <c:v>7.34</c:v>
                </c:pt>
                <c:pt idx="467">
                  <c:v>7.09</c:v>
                </c:pt>
                <c:pt idx="468">
                  <c:v>6.86</c:v>
                </c:pt>
                <c:pt idx="469">
                  <c:v>6.85</c:v>
                </c:pt>
                <c:pt idx="470">
                  <c:v>6.97</c:v>
                </c:pt>
                <c:pt idx="471">
                  <c:v>7.17</c:v>
                </c:pt>
                <c:pt idx="472">
                  <c:v>6.75</c:v>
                </c:pt>
                <c:pt idx="473">
                  <c:v>6.72</c:v>
                </c:pt>
                <c:pt idx="474">
                  <c:v>6.72</c:v>
                </c:pt>
                <c:pt idx="475">
                  <c:v>6.82</c:v>
                </c:pt>
                <c:pt idx="476">
                  <c:v>7.13</c:v>
                </c:pt>
                <c:pt idx="477">
                  <c:v>7.01</c:v>
                </c:pt>
                <c:pt idx="478">
                  <c:v>6.99</c:v>
                </c:pt>
                <c:pt idx="479">
                  <c:v>7.09</c:v>
                </c:pt>
                <c:pt idx="480">
                  <c:v>7.58</c:v>
                </c:pt>
                <c:pt idx="481">
                  <c:v>7.47</c:v>
                </c:pt>
                <c:pt idx="482">
                  <c:v>7.43</c:v>
                </c:pt>
                <c:pt idx="483">
                  <c:v>7.45</c:v>
                </c:pt>
                <c:pt idx="484">
                  <c:v>7.53</c:v>
                </c:pt>
                <c:pt idx="485">
                  <c:v>7.87</c:v>
                </c:pt>
                <c:pt idx="486">
                  <c:v>7.82</c:v>
                </c:pt>
                <c:pt idx="487">
                  <c:v>7.92</c:v>
                </c:pt>
                <c:pt idx="488">
                  <c:v>7.89</c:v>
                </c:pt>
                <c:pt idx="489">
                  <c:v>7.75</c:v>
                </c:pt>
                <c:pt idx="490">
                  <c:v>7.2</c:v>
                </c:pt>
                <c:pt idx="491">
                  <c:v>7.15</c:v>
                </c:pt>
                <c:pt idx="492">
                  <c:v>7.26</c:v>
                </c:pt>
                <c:pt idx="493">
                  <c:v>7.14</c:v>
                </c:pt>
                <c:pt idx="494">
                  <c:v>6.97</c:v>
                </c:pt>
                <c:pt idx="495">
                  <c:v>6.92</c:v>
                </c:pt>
                <c:pt idx="496">
                  <c:v>7.02</c:v>
                </c:pt>
                <c:pt idx="497">
                  <c:v>6.98</c:v>
                </c:pt>
                <c:pt idx="498">
                  <c:v>7.01</c:v>
                </c:pt>
                <c:pt idx="499">
                  <c:v>11.12</c:v>
                </c:pt>
                <c:pt idx="500">
                  <c:v>10.99</c:v>
                </c:pt>
                <c:pt idx="501">
                  <c:v>10.92</c:v>
                </c:pt>
                <c:pt idx="502">
                  <c:v>11.26</c:v>
                </c:pt>
                <c:pt idx="503">
                  <c:v>10.41</c:v>
                </c:pt>
                <c:pt idx="504">
                  <c:v>9.58</c:v>
                </c:pt>
                <c:pt idx="505">
                  <c:v>8.31</c:v>
                </c:pt>
                <c:pt idx="506">
                  <c:v>8.58</c:v>
                </c:pt>
                <c:pt idx="507">
                  <c:v>9.0500000000000007</c:v>
                </c:pt>
                <c:pt idx="508">
                  <c:v>8.8699999999999992</c:v>
                </c:pt>
                <c:pt idx="509">
                  <c:v>9.06</c:v>
                </c:pt>
                <c:pt idx="510">
                  <c:v>9.64</c:v>
                </c:pt>
                <c:pt idx="511">
                  <c:v>10</c:v>
                </c:pt>
                <c:pt idx="512">
                  <c:v>9.84</c:v>
                </c:pt>
                <c:pt idx="513">
                  <c:v>9.94</c:v>
                </c:pt>
                <c:pt idx="514">
                  <c:v>10.11</c:v>
                </c:pt>
                <c:pt idx="515">
                  <c:v>10.08</c:v>
                </c:pt>
                <c:pt idx="516">
                  <c:v>9.94</c:v>
                </c:pt>
                <c:pt idx="517">
                  <c:v>10.29</c:v>
                </c:pt>
                <c:pt idx="518">
                  <c:v>9.6300000000000008</c:v>
                </c:pt>
                <c:pt idx="519">
                  <c:v>9.51</c:v>
                </c:pt>
                <c:pt idx="520">
                  <c:v>9.4700000000000006</c:v>
                </c:pt>
                <c:pt idx="521">
                  <c:v>9.11</c:v>
                </c:pt>
                <c:pt idx="522">
                  <c:v>9.06</c:v>
                </c:pt>
                <c:pt idx="523">
                  <c:v>8.7200000000000006</c:v>
                </c:pt>
                <c:pt idx="524">
                  <c:v>9</c:v>
                </c:pt>
                <c:pt idx="525">
                  <c:v>8.8000000000000007</c:v>
                </c:pt>
                <c:pt idx="526">
                  <c:v>8.43</c:v>
                </c:pt>
                <c:pt idx="527">
                  <c:v>8.2100000000000009</c:v>
                </c:pt>
                <c:pt idx="528">
                  <c:v>8.51</c:v>
                </c:pt>
                <c:pt idx="529">
                  <c:v>8.17</c:v>
                </c:pt>
                <c:pt idx="530">
                  <c:v>8.25</c:v>
                </c:pt>
                <c:pt idx="531">
                  <c:v>8.4</c:v>
                </c:pt>
                <c:pt idx="532">
                  <c:v>8.61</c:v>
                </c:pt>
                <c:pt idx="533">
                  <c:v>8.69</c:v>
                </c:pt>
                <c:pt idx="534">
                  <c:v>8.8699999999999992</c:v>
                </c:pt>
                <c:pt idx="535">
                  <c:v>8.8800000000000008</c:v>
                </c:pt>
                <c:pt idx="536">
                  <c:v>10.24</c:v>
                </c:pt>
                <c:pt idx="537">
                  <c:v>10.29</c:v>
                </c:pt>
                <c:pt idx="538">
                  <c:v>10.119999999999999</c:v>
                </c:pt>
                <c:pt idx="539">
                  <c:v>10.1</c:v>
                </c:pt>
                <c:pt idx="540">
                  <c:v>10.44</c:v>
                </c:pt>
                <c:pt idx="541">
                  <c:v>9.43</c:v>
                </c:pt>
                <c:pt idx="542">
                  <c:v>9.25</c:v>
                </c:pt>
                <c:pt idx="543">
                  <c:v>9.41</c:v>
                </c:pt>
                <c:pt idx="544">
                  <c:v>9.5500000000000007</c:v>
                </c:pt>
                <c:pt idx="545">
                  <c:v>9.4</c:v>
                </c:pt>
                <c:pt idx="546">
                  <c:v>8.99</c:v>
                </c:pt>
                <c:pt idx="547">
                  <c:v>8.77</c:v>
                </c:pt>
                <c:pt idx="548">
                  <c:v>9.14</c:v>
                </c:pt>
                <c:pt idx="549">
                  <c:v>9.5399999999999991</c:v>
                </c:pt>
                <c:pt idx="550">
                  <c:v>9.16</c:v>
                </c:pt>
                <c:pt idx="551">
                  <c:v>8.82</c:v>
                </c:pt>
                <c:pt idx="552">
                  <c:v>8.65</c:v>
                </c:pt>
                <c:pt idx="553">
                  <c:v>8.0399999999999991</c:v>
                </c:pt>
                <c:pt idx="554">
                  <c:v>8.4</c:v>
                </c:pt>
                <c:pt idx="555">
                  <c:v>8.01</c:v>
                </c:pt>
                <c:pt idx="556">
                  <c:v>8.27</c:v>
                </c:pt>
                <c:pt idx="557">
                  <c:v>8.15</c:v>
                </c:pt>
                <c:pt idx="558">
                  <c:v>8.02</c:v>
                </c:pt>
                <c:pt idx="559">
                  <c:v>7.85</c:v>
                </c:pt>
                <c:pt idx="560">
                  <c:v>7.99</c:v>
                </c:pt>
                <c:pt idx="561">
                  <c:v>8.0399999999999991</c:v>
                </c:pt>
                <c:pt idx="562">
                  <c:v>8.07</c:v>
                </c:pt>
                <c:pt idx="563">
                  <c:v>7.93</c:v>
                </c:pt>
                <c:pt idx="564">
                  <c:v>8.69</c:v>
                </c:pt>
                <c:pt idx="565">
                  <c:v>9.0500000000000007</c:v>
                </c:pt>
                <c:pt idx="566">
                  <c:v>9.27</c:v>
                </c:pt>
                <c:pt idx="567">
                  <c:v>9.6999999999999993</c:v>
                </c:pt>
                <c:pt idx="568">
                  <c:v>9.3699999999999992</c:v>
                </c:pt>
                <c:pt idx="569">
                  <c:v>8.34</c:v>
                </c:pt>
                <c:pt idx="570">
                  <c:v>8.1300000000000008</c:v>
                </c:pt>
                <c:pt idx="571">
                  <c:v>8.49</c:v>
                </c:pt>
                <c:pt idx="572">
                  <c:v>8.77</c:v>
                </c:pt>
                <c:pt idx="573">
                  <c:v>7.87</c:v>
                </c:pt>
                <c:pt idx="574">
                  <c:v>7.43</c:v>
                </c:pt>
                <c:pt idx="575">
                  <c:v>7.08</c:v>
                </c:pt>
                <c:pt idx="576">
                  <c:v>7.32</c:v>
                </c:pt>
                <c:pt idx="577">
                  <c:v>7.21</c:v>
                </c:pt>
                <c:pt idx="578">
                  <c:v>6.99</c:v>
                </c:pt>
                <c:pt idx="579">
                  <c:v>6.3</c:v>
                </c:pt>
                <c:pt idx="580">
                  <c:v>6.53</c:v>
                </c:pt>
                <c:pt idx="581">
                  <c:v>6.47</c:v>
                </c:pt>
                <c:pt idx="582">
                  <c:v>6.32</c:v>
                </c:pt>
                <c:pt idx="583">
                  <c:v>6.37</c:v>
                </c:pt>
                <c:pt idx="584">
                  <c:v>6.77</c:v>
                </c:pt>
                <c:pt idx="585">
                  <c:v>6.73</c:v>
                </c:pt>
                <c:pt idx="586">
                  <c:v>6.96</c:v>
                </c:pt>
                <c:pt idx="587">
                  <c:v>6.71</c:v>
                </c:pt>
                <c:pt idx="588">
                  <c:v>6.99</c:v>
                </c:pt>
                <c:pt idx="589">
                  <c:v>6.83</c:v>
                </c:pt>
                <c:pt idx="590">
                  <c:v>6.89</c:v>
                </c:pt>
                <c:pt idx="591">
                  <c:v>6.84</c:v>
                </c:pt>
                <c:pt idx="592">
                  <c:v>7.08</c:v>
                </c:pt>
                <c:pt idx="593">
                  <c:v>6.66</c:v>
                </c:pt>
                <c:pt idx="594">
                  <c:v>6.91</c:v>
                </c:pt>
                <c:pt idx="595">
                  <c:v>6.67</c:v>
                </c:pt>
                <c:pt idx="596">
                  <c:v>6.64</c:v>
                </c:pt>
                <c:pt idx="597">
                  <c:v>6.37</c:v>
                </c:pt>
                <c:pt idx="598">
                  <c:v>6.31</c:v>
                </c:pt>
                <c:pt idx="599">
                  <c:v>6.36</c:v>
                </c:pt>
                <c:pt idx="600">
                  <c:v>6.73</c:v>
                </c:pt>
                <c:pt idx="601">
                  <c:v>6.89</c:v>
                </c:pt>
                <c:pt idx="602">
                  <c:v>6.5</c:v>
                </c:pt>
                <c:pt idx="603">
                  <c:v>6.94</c:v>
                </c:pt>
                <c:pt idx="604">
                  <c:v>7.16</c:v>
                </c:pt>
                <c:pt idx="605">
                  <c:v>7.12</c:v>
                </c:pt>
                <c:pt idx="606">
                  <c:v>7.07</c:v>
                </c:pt>
                <c:pt idx="607">
                  <c:v>7.22</c:v>
                </c:pt>
                <c:pt idx="608">
                  <c:v>7.35</c:v>
                </c:pt>
                <c:pt idx="609">
                  <c:v>7.1</c:v>
                </c:pt>
                <c:pt idx="610">
                  <c:v>7.38</c:v>
                </c:pt>
                <c:pt idx="611">
                  <c:v>7.28</c:v>
                </c:pt>
                <c:pt idx="612">
                  <c:v>7.96</c:v>
                </c:pt>
                <c:pt idx="613">
                  <c:v>8.15</c:v>
                </c:pt>
                <c:pt idx="614">
                  <c:v>7.97</c:v>
                </c:pt>
                <c:pt idx="615">
                  <c:v>8.08</c:v>
                </c:pt>
                <c:pt idx="616">
                  <c:v>7.81</c:v>
                </c:pt>
                <c:pt idx="617">
                  <c:v>8</c:v>
                </c:pt>
                <c:pt idx="618">
                  <c:v>8.08</c:v>
                </c:pt>
                <c:pt idx="619">
                  <c:v>8.07</c:v>
                </c:pt>
                <c:pt idx="620">
                  <c:v>8.09</c:v>
                </c:pt>
                <c:pt idx="621">
                  <c:v>8.15</c:v>
                </c:pt>
                <c:pt idx="622">
                  <c:v>8.44</c:v>
                </c:pt>
                <c:pt idx="623">
                  <c:v>8.32</c:v>
                </c:pt>
                <c:pt idx="624">
                  <c:v>8.3699999999999992</c:v>
                </c:pt>
                <c:pt idx="625">
                  <c:v>7.78</c:v>
                </c:pt>
                <c:pt idx="626">
                  <c:v>7.05</c:v>
                </c:pt>
                <c:pt idx="627">
                  <c:v>7.1</c:v>
                </c:pt>
                <c:pt idx="628">
                  <c:v>7.48</c:v>
                </c:pt>
                <c:pt idx="629">
                  <c:v>7.41</c:v>
                </c:pt>
                <c:pt idx="630">
                  <c:v>7.19</c:v>
                </c:pt>
                <c:pt idx="631">
                  <c:v>7.42</c:v>
                </c:pt>
                <c:pt idx="632">
                  <c:v>7.35</c:v>
                </c:pt>
                <c:pt idx="633">
                  <c:v>7.4</c:v>
                </c:pt>
                <c:pt idx="634">
                  <c:v>7.16</c:v>
                </c:pt>
                <c:pt idx="635">
                  <c:v>7.32</c:v>
                </c:pt>
                <c:pt idx="636">
                  <c:v>8.0299999999999994</c:v>
                </c:pt>
                <c:pt idx="637">
                  <c:v>8.1</c:v>
                </c:pt>
                <c:pt idx="638">
                  <c:v>8.0399999999999991</c:v>
                </c:pt>
                <c:pt idx="639">
                  <c:v>8.2899999999999991</c:v>
                </c:pt>
                <c:pt idx="640">
                  <c:v>8.02</c:v>
                </c:pt>
                <c:pt idx="641">
                  <c:v>8.39</c:v>
                </c:pt>
                <c:pt idx="642">
                  <c:v>8.82</c:v>
                </c:pt>
                <c:pt idx="643">
                  <c:v>9</c:v>
                </c:pt>
                <c:pt idx="644">
                  <c:v>8.91</c:v>
                </c:pt>
                <c:pt idx="645">
                  <c:v>8.9499999999999993</c:v>
                </c:pt>
                <c:pt idx="646">
                  <c:v>9.1300000000000008</c:v>
                </c:pt>
                <c:pt idx="647">
                  <c:v>9.42</c:v>
                </c:pt>
                <c:pt idx="648">
                  <c:v>9.57</c:v>
                </c:pt>
                <c:pt idx="649">
                  <c:v>9.43</c:v>
                </c:pt>
                <c:pt idx="650">
                  <c:v>10.07</c:v>
                </c:pt>
                <c:pt idx="651">
                  <c:v>11.52</c:v>
                </c:pt>
                <c:pt idx="652">
                  <c:v>12.18</c:v>
                </c:pt>
                <c:pt idx="653">
                  <c:v>13.04</c:v>
                </c:pt>
                <c:pt idx="654">
                  <c:v>13.16</c:v>
                </c:pt>
                <c:pt idx="655">
                  <c:v>13.3</c:v>
                </c:pt>
                <c:pt idx="656">
                  <c:v>13.74</c:v>
                </c:pt>
                <c:pt idx="657">
                  <c:v>13.21</c:v>
                </c:pt>
                <c:pt idx="658">
                  <c:v>13.77</c:v>
                </c:pt>
                <c:pt idx="659">
                  <c:v>13.28</c:v>
                </c:pt>
                <c:pt idx="660">
                  <c:v>12.32</c:v>
                </c:pt>
                <c:pt idx="661">
                  <c:v>12.57</c:v>
                </c:pt>
                <c:pt idx="662">
                  <c:v>12.67</c:v>
                </c:pt>
                <c:pt idx="663">
                  <c:v>12.22</c:v>
                </c:pt>
                <c:pt idx="664">
                  <c:v>12.65</c:v>
                </c:pt>
                <c:pt idx="665">
                  <c:v>12.94</c:v>
                </c:pt>
                <c:pt idx="666">
                  <c:v>12.96</c:v>
                </c:pt>
                <c:pt idx="667">
                  <c:v>12.31</c:v>
                </c:pt>
                <c:pt idx="668">
                  <c:v>12.08</c:v>
                </c:pt>
                <c:pt idx="669">
                  <c:v>12.03</c:v>
                </c:pt>
                <c:pt idx="670">
                  <c:v>11.51</c:v>
                </c:pt>
                <c:pt idx="671">
                  <c:v>11.11</c:v>
                </c:pt>
                <c:pt idx="672">
                  <c:v>10.66</c:v>
                </c:pt>
                <c:pt idx="673">
                  <c:v>10.52</c:v>
                </c:pt>
                <c:pt idx="674">
                  <c:v>10.44</c:v>
                </c:pt>
                <c:pt idx="675">
                  <c:v>10.47</c:v>
                </c:pt>
                <c:pt idx="676">
                  <c:v>10.29</c:v>
                </c:pt>
                <c:pt idx="677">
                  <c:v>9.84</c:v>
                </c:pt>
                <c:pt idx="678">
                  <c:v>9.77</c:v>
                </c:pt>
                <c:pt idx="679">
                  <c:v>9.99</c:v>
                </c:pt>
                <c:pt idx="680">
                  <c:v>10.01</c:v>
                </c:pt>
                <c:pt idx="681">
                  <c:v>10.37</c:v>
                </c:pt>
                <c:pt idx="682">
                  <c:v>10.33</c:v>
                </c:pt>
                <c:pt idx="683">
                  <c:v>10.08</c:v>
                </c:pt>
                <c:pt idx="684">
                  <c:v>10.050000000000001</c:v>
                </c:pt>
                <c:pt idx="685">
                  <c:v>10.26</c:v>
                </c:pt>
                <c:pt idx="686">
                  <c:v>10.1</c:v>
                </c:pt>
                <c:pt idx="687">
                  <c:v>8.98</c:v>
                </c:pt>
                <c:pt idx="688">
                  <c:v>9.5399999999999991</c:v>
                </c:pt>
                <c:pt idx="689">
                  <c:v>10.85</c:v>
                </c:pt>
                <c:pt idx="690">
                  <c:v>10.67</c:v>
                </c:pt>
                <c:pt idx="691">
                  <c:v>10.44</c:v>
                </c:pt>
                <c:pt idx="692">
                  <c:v>10.7</c:v>
                </c:pt>
                <c:pt idx="693">
                  <c:v>10.8</c:v>
                </c:pt>
                <c:pt idx="694">
                  <c:v>10.82</c:v>
                </c:pt>
                <c:pt idx="695">
                  <c:v>10.81</c:v>
                </c:pt>
                <c:pt idx="696">
                  <c:v>10.61</c:v>
                </c:pt>
                <c:pt idx="697">
                  <c:v>10.98</c:v>
                </c:pt>
                <c:pt idx="698">
                  <c:v>10.96</c:v>
                </c:pt>
                <c:pt idx="699">
                  <c:v>10.92</c:v>
                </c:pt>
                <c:pt idx="700">
                  <c:v>11.06</c:v>
                </c:pt>
                <c:pt idx="701">
                  <c:v>10.88</c:v>
                </c:pt>
                <c:pt idx="702">
                  <c:v>10.89</c:v>
                </c:pt>
                <c:pt idx="703">
                  <c:v>10.59</c:v>
                </c:pt>
                <c:pt idx="704">
                  <c:v>10.06</c:v>
                </c:pt>
                <c:pt idx="705">
                  <c:v>9.89</c:v>
                </c:pt>
                <c:pt idx="706">
                  <c:v>10</c:v>
                </c:pt>
                <c:pt idx="707">
                  <c:v>9.65</c:v>
                </c:pt>
                <c:pt idx="708">
                  <c:v>10.66</c:v>
                </c:pt>
                <c:pt idx="709">
                  <c:v>11.8</c:v>
                </c:pt>
                <c:pt idx="710">
                  <c:v>12.22</c:v>
                </c:pt>
                <c:pt idx="711">
                  <c:v>11.92</c:v>
                </c:pt>
                <c:pt idx="712">
                  <c:v>11.99</c:v>
                </c:pt>
                <c:pt idx="713">
                  <c:v>12.07</c:v>
                </c:pt>
                <c:pt idx="714">
                  <c:v>11.65</c:v>
                </c:pt>
                <c:pt idx="715">
                  <c:v>11.86</c:v>
                </c:pt>
                <c:pt idx="716">
                  <c:v>11.9</c:v>
                </c:pt>
                <c:pt idx="717">
                  <c:v>12.06</c:v>
                </c:pt>
                <c:pt idx="718">
                  <c:v>11.54</c:v>
                </c:pt>
                <c:pt idx="719">
                  <c:v>12.02</c:v>
                </c:pt>
                <c:pt idx="720">
                  <c:v>11.82</c:v>
                </c:pt>
                <c:pt idx="721">
                  <c:v>11.55</c:v>
                </c:pt>
                <c:pt idx="722">
                  <c:v>11.58</c:v>
                </c:pt>
                <c:pt idx="723">
                  <c:v>11.98</c:v>
                </c:pt>
                <c:pt idx="724">
                  <c:v>12.11</c:v>
                </c:pt>
                <c:pt idx="725">
                  <c:v>12.45</c:v>
                </c:pt>
                <c:pt idx="726">
                  <c:v>12.48</c:v>
                </c:pt>
                <c:pt idx="727">
                  <c:v>12.5</c:v>
                </c:pt>
                <c:pt idx="728">
                  <c:v>12.84</c:v>
                </c:pt>
                <c:pt idx="729">
                  <c:v>13.38</c:v>
                </c:pt>
                <c:pt idx="730">
                  <c:v>12.98</c:v>
                </c:pt>
                <c:pt idx="731">
                  <c:v>13.21</c:v>
                </c:pt>
                <c:pt idx="732">
                  <c:v>13.65</c:v>
                </c:pt>
                <c:pt idx="733">
                  <c:v>13.23</c:v>
                </c:pt>
                <c:pt idx="734">
                  <c:v>13.15</c:v>
                </c:pt>
                <c:pt idx="735">
                  <c:v>13.21</c:v>
                </c:pt>
                <c:pt idx="736">
                  <c:v>13.25</c:v>
                </c:pt>
                <c:pt idx="737">
                  <c:v>13.29</c:v>
                </c:pt>
                <c:pt idx="738">
                  <c:v>13.14</c:v>
                </c:pt>
                <c:pt idx="739">
                  <c:v>12.94</c:v>
                </c:pt>
                <c:pt idx="740">
                  <c:v>12.32</c:v>
                </c:pt>
                <c:pt idx="741">
                  <c:v>12.32</c:v>
                </c:pt>
                <c:pt idx="742">
                  <c:v>11.74</c:v>
                </c:pt>
                <c:pt idx="743">
                  <c:v>11.73</c:v>
                </c:pt>
                <c:pt idx="744">
                  <c:v>11.2</c:v>
                </c:pt>
                <c:pt idx="745">
                  <c:v>11.1</c:v>
                </c:pt>
                <c:pt idx="746">
                  <c:v>11.02</c:v>
                </c:pt>
                <c:pt idx="747">
                  <c:v>10.56</c:v>
                </c:pt>
                <c:pt idx="748">
                  <c:v>10.35</c:v>
                </c:pt>
                <c:pt idx="749">
                  <c:v>10.050000000000001</c:v>
                </c:pt>
                <c:pt idx="750">
                  <c:v>9.69</c:v>
                </c:pt>
                <c:pt idx="751">
                  <c:v>9.9</c:v>
                </c:pt>
                <c:pt idx="752">
                  <c:v>9.77</c:v>
                </c:pt>
                <c:pt idx="753">
                  <c:v>9.42</c:v>
                </c:pt>
                <c:pt idx="754">
                  <c:v>9.41</c:v>
                </c:pt>
                <c:pt idx="755">
                  <c:v>9.6999999999999993</c:v>
                </c:pt>
                <c:pt idx="756">
                  <c:v>9.89</c:v>
                </c:pt>
                <c:pt idx="757">
                  <c:v>9.99</c:v>
                </c:pt>
                <c:pt idx="758">
                  <c:v>10.24</c:v>
                </c:pt>
                <c:pt idx="759">
                  <c:v>11.04</c:v>
                </c:pt>
                <c:pt idx="760">
                  <c:v>11.77</c:v>
                </c:pt>
                <c:pt idx="761">
                  <c:v>11.85</c:v>
                </c:pt>
                <c:pt idx="762">
                  <c:v>12.56</c:v>
                </c:pt>
                <c:pt idx="763">
                  <c:v>12.68</c:v>
                </c:pt>
                <c:pt idx="764">
                  <c:v>12.98</c:v>
                </c:pt>
                <c:pt idx="765">
                  <c:v>13.14</c:v>
                </c:pt>
                <c:pt idx="766">
                  <c:v>12.69</c:v>
                </c:pt>
                <c:pt idx="767">
                  <c:v>12.22</c:v>
                </c:pt>
                <c:pt idx="768">
                  <c:v>13.03</c:v>
                </c:pt>
                <c:pt idx="769">
                  <c:v>14.24</c:v>
                </c:pt>
                <c:pt idx="770">
                  <c:v>14.72</c:v>
                </c:pt>
                <c:pt idx="771">
                  <c:v>15.1</c:v>
                </c:pt>
                <c:pt idx="772">
                  <c:v>15.56</c:v>
                </c:pt>
                <c:pt idx="773">
                  <c:v>16.559999000000001</c:v>
                </c:pt>
                <c:pt idx="774">
                  <c:v>13.72</c:v>
                </c:pt>
                <c:pt idx="775">
                  <c:v>14.16</c:v>
                </c:pt>
                <c:pt idx="776">
                  <c:v>14.52</c:v>
                </c:pt>
                <c:pt idx="777">
                  <c:v>14.82</c:v>
                </c:pt>
                <c:pt idx="778">
                  <c:v>14.42</c:v>
                </c:pt>
                <c:pt idx="779">
                  <c:v>14.58</c:v>
                </c:pt>
                <c:pt idx="780">
                  <c:v>13.85</c:v>
                </c:pt>
                <c:pt idx="781">
                  <c:v>13.78</c:v>
                </c:pt>
                <c:pt idx="782">
                  <c:v>13.81</c:v>
                </c:pt>
                <c:pt idx="783">
                  <c:v>14.13</c:v>
                </c:pt>
                <c:pt idx="784">
                  <c:v>14.04</c:v>
                </c:pt>
                <c:pt idx="785">
                  <c:v>15.03</c:v>
                </c:pt>
                <c:pt idx="786">
                  <c:v>14.32</c:v>
                </c:pt>
                <c:pt idx="787">
                  <c:v>13.15</c:v>
                </c:pt>
                <c:pt idx="788">
                  <c:v>12.01</c:v>
                </c:pt>
                <c:pt idx="789">
                  <c:v>11.88</c:v>
                </c:pt>
                <c:pt idx="790">
                  <c:v>12.39</c:v>
                </c:pt>
                <c:pt idx="791">
                  <c:v>12.055</c:v>
                </c:pt>
                <c:pt idx="792">
                  <c:v>12.2</c:v>
                </c:pt>
                <c:pt idx="793">
                  <c:v>11.91</c:v>
                </c:pt>
                <c:pt idx="794">
                  <c:v>11.525</c:v>
                </c:pt>
                <c:pt idx="795">
                  <c:v>11.5</c:v>
                </c:pt>
                <c:pt idx="796">
                  <c:v>11.55</c:v>
                </c:pt>
                <c:pt idx="797">
                  <c:v>10.81</c:v>
                </c:pt>
                <c:pt idx="798">
                  <c:v>11.4</c:v>
                </c:pt>
                <c:pt idx="799">
                  <c:v>11.715</c:v>
                </c:pt>
                <c:pt idx="800">
                  <c:v>11.945</c:v>
                </c:pt>
                <c:pt idx="801">
                  <c:v>12.07</c:v>
                </c:pt>
                <c:pt idx="802">
                  <c:v>11.59</c:v>
                </c:pt>
                <c:pt idx="803">
                  <c:v>12.01</c:v>
                </c:pt>
                <c:pt idx="804">
                  <c:v>11.99</c:v>
                </c:pt>
                <c:pt idx="805">
                  <c:v>12.01</c:v>
                </c:pt>
                <c:pt idx="806">
                  <c:v>12.04</c:v>
                </c:pt>
                <c:pt idx="807">
                  <c:v>12.02</c:v>
                </c:pt>
                <c:pt idx="808">
                  <c:v>12.18</c:v>
                </c:pt>
                <c:pt idx="809">
                  <c:v>12.65</c:v>
                </c:pt>
                <c:pt idx="810">
                  <c:v>12.44</c:v>
                </c:pt>
                <c:pt idx="811">
                  <c:v>13.45</c:v>
                </c:pt>
                <c:pt idx="812">
                  <c:v>13.45</c:v>
                </c:pt>
                <c:pt idx="813">
                  <c:v>12.85</c:v>
                </c:pt>
                <c:pt idx="814">
                  <c:v>12.31</c:v>
                </c:pt>
                <c:pt idx="815">
                  <c:v>11.6</c:v>
                </c:pt>
                <c:pt idx="816">
                  <c:v>9.93</c:v>
                </c:pt>
                <c:pt idx="817">
                  <c:v>10.119999999999999</c:v>
                </c:pt>
                <c:pt idx="818">
                  <c:v>10.56</c:v>
                </c:pt>
                <c:pt idx="819">
                  <c:v>10.15</c:v>
                </c:pt>
                <c:pt idx="820">
                  <c:v>10.37</c:v>
                </c:pt>
                <c:pt idx="821">
                  <c:v>10.8</c:v>
                </c:pt>
                <c:pt idx="822">
                  <c:v>10.675000000000001</c:v>
                </c:pt>
                <c:pt idx="823">
                  <c:v>10.199999999999999</c:v>
                </c:pt>
                <c:pt idx="824">
                  <c:v>10.64</c:v>
                </c:pt>
                <c:pt idx="825">
                  <c:v>10.26</c:v>
                </c:pt>
                <c:pt idx="826">
                  <c:v>10.130000000000001</c:v>
                </c:pt>
                <c:pt idx="827">
                  <c:v>9.4700000000000006</c:v>
                </c:pt>
                <c:pt idx="828">
                  <c:v>8.34</c:v>
                </c:pt>
                <c:pt idx="829">
                  <c:v>7.8</c:v>
                </c:pt>
                <c:pt idx="830">
                  <c:v>8.6999999999999993</c:v>
                </c:pt>
                <c:pt idx="831">
                  <c:v>8.6999999999999993</c:v>
                </c:pt>
                <c:pt idx="832">
                  <c:v>8.85</c:v>
                </c:pt>
                <c:pt idx="833">
                  <c:v>4.6900000000000004</c:v>
                </c:pt>
                <c:pt idx="834">
                  <c:v>8.11</c:v>
                </c:pt>
                <c:pt idx="835">
                  <c:v>7.64</c:v>
                </c:pt>
                <c:pt idx="836">
                  <c:v>7.69</c:v>
                </c:pt>
                <c:pt idx="837">
                  <c:v>7.63</c:v>
                </c:pt>
                <c:pt idx="838">
                  <c:v>7.5350000000000001</c:v>
                </c:pt>
                <c:pt idx="839">
                  <c:v>7.11</c:v>
                </c:pt>
                <c:pt idx="840">
                  <c:v>7.31</c:v>
                </c:pt>
                <c:pt idx="841">
                  <c:v>7.3250000000000002</c:v>
                </c:pt>
                <c:pt idx="842">
                  <c:v>7.38</c:v>
                </c:pt>
                <c:pt idx="843">
                  <c:v>7.06</c:v>
                </c:pt>
                <c:pt idx="844">
                  <c:v>7.1</c:v>
                </c:pt>
                <c:pt idx="845">
                  <c:v>7.1349999999999998</c:v>
                </c:pt>
                <c:pt idx="846">
                  <c:v>7.43</c:v>
                </c:pt>
                <c:pt idx="847">
                  <c:v>7.2</c:v>
                </c:pt>
                <c:pt idx="848">
                  <c:v>7.47</c:v>
                </c:pt>
                <c:pt idx="849">
                  <c:v>7.28</c:v>
                </c:pt>
                <c:pt idx="850">
                  <c:v>7</c:v>
                </c:pt>
                <c:pt idx="851">
                  <c:v>7.16</c:v>
                </c:pt>
                <c:pt idx="852">
                  <c:v>7.05</c:v>
                </c:pt>
                <c:pt idx="853">
                  <c:v>6.93</c:v>
                </c:pt>
                <c:pt idx="854">
                  <c:v>6.59</c:v>
                </c:pt>
                <c:pt idx="855">
                  <c:v>6.69</c:v>
                </c:pt>
                <c:pt idx="856">
                  <c:v>6.97</c:v>
                </c:pt>
                <c:pt idx="857">
                  <c:v>6.9349999999999996</c:v>
                </c:pt>
                <c:pt idx="858">
                  <c:v>7.02</c:v>
                </c:pt>
                <c:pt idx="859">
                  <c:v>6.9249999999999998</c:v>
                </c:pt>
                <c:pt idx="860">
                  <c:v>6.71</c:v>
                </c:pt>
                <c:pt idx="861">
                  <c:v>6.87</c:v>
                </c:pt>
                <c:pt idx="862">
                  <c:v>7.16</c:v>
                </c:pt>
                <c:pt idx="863">
                  <c:v>7.16</c:v>
                </c:pt>
                <c:pt idx="864">
                  <c:v>7.3</c:v>
                </c:pt>
                <c:pt idx="865">
                  <c:v>7.4249999999999998</c:v>
                </c:pt>
                <c:pt idx="866">
                  <c:v>7.63</c:v>
                </c:pt>
                <c:pt idx="867">
                  <c:v>7.43</c:v>
                </c:pt>
                <c:pt idx="868">
                  <c:v>7.52</c:v>
                </c:pt>
                <c:pt idx="869">
                  <c:v>7.26</c:v>
                </c:pt>
                <c:pt idx="870">
                  <c:v>7.4</c:v>
                </c:pt>
                <c:pt idx="871">
                  <c:v>7.58</c:v>
                </c:pt>
                <c:pt idx="872">
                  <c:v>7.34</c:v>
                </c:pt>
                <c:pt idx="873">
                  <c:v>7.55</c:v>
                </c:pt>
                <c:pt idx="874">
                  <c:v>7.87</c:v>
                </c:pt>
                <c:pt idx="875">
                  <c:v>7.98</c:v>
                </c:pt>
                <c:pt idx="876">
                  <c:v>8.24</c:v>
                </c:pt>
                <c:pt idx="877">
                  <c:v>8.3800000000000008</c:v>
                </c:pt>
                <c:pt idx="878">
                  <c:v>8.2200000000000006</c:v>
                </c:pt>
                <c:pt idx="879">
                  <c:v>8.3699999999999992</c:v>
                </c:pt>
                <c:pt idx="880">
                  <c:v>8.3800000000000008</c:v>
                </c:pt>
                <c:pt idx="881">
                  <c:v>8.34</c:v>
                </c:pt>
                <c:pt idx="882">
                  <c:v>8.59</c:v>
                </c:pt>
                <c:pt idx="883">
                  <c:v>8.35</c:v>
                </c:pt>
                <c:pt idx="884">
                  <c:v>8.59</c:v>
                </c:pt>
                <c:pt idx="885">
                  <c:v>8.82</c:v>
                </c:pt>
                <c:pt idx="886">
                  <c:v>9.2200000000000006</c:v>
                </c:pt>
                <c:pt idx="887">
                  <c:v>9.06</c:v>
                </c:pt>
                <c:pt idx="888">
                  <c:v>8.89</c:v>
                </c:pt>
                <c:pt idx="889">
                  <c:v>8.56</c:v>
                </c:pt>
                <c:pt idx="890">
                  <c:v>8.32</c:v>
                </c:pt>
                <c:pt idx="891">
                  <c:v>7.82</c:v>
                </c:pt>
                <c:pt idx="892">
                  <c:v>7.8</c:v>
                </c:pt>
                <c:pt idx="893">
                  <c:v>7.92</c:v>
                </c:pt>
                <c:pt idx="894">
                  <c:v>7.98</c:v>
                </c:pt>
                <c:pt idx="895">
                  <c:v>9.0299999999999994</c:v>
                </c:pt>
                <c:pt idx="896">
                  <c:v>8.5</c:v>
                </c:pt>
                <c:pt idx="897">
                  <c:v>8.11</c:v>
                </c:pt>
                <c:pt idx="898">
                  <c:v>7.52</c:v>
                </c:pt>
                <c:pt idx="899">
                  <c:v>7.63</c:v>
                </c:pt>
                <c:pt idx="900">
                  <c:v>7.16</c:v>
                </c:pt>
                <c:pt idx="901">
                  <c:v>6.68</c:v>
                </c:pt>
                <c:pt idx="902">
                  <c:v>7.9</c:v>
                </c:pt>
                <c:pt idx="903">
                  <c:v>6.82</c:v>
                </c:pt>
                <c:pt idx="904">
                  <c:v>6.7</c:v>
                </c:pt>
                <c:pt idx="905">
                  <c:v>5.4</c:v>
                </c:pt>
                <c:pt idx="906">
                  <c:v>5.99</c:v>
                </c:pt>
                <c:pt idx="907">
                  <c:v>5.65</c:v>
                </c:pt>
                <c:pt idx="908">
                  <c:v>6</c:v>
                </c:pt>
                <c:pt idx="909">
                  <c:v>6.21</c:v>
                </c:pt>
                <c:pt idx="910">
                  <c:v>6.2</c:v>
                </c:pt>
                <c:pt idx="911">
                  <c:v>6.33</c:v>
                </c:pt>
                <c:pt idx="912">
                  <c:v>6.42</c:v>
                </c:pt>
                <c:pt idx="913">
                  <c:v>7.17</c:v>
                </c:pt>
                <c:pt idx="914">
                  <c:v>7.06</c:v>
                </c:pt>
                <c:pt idx="915">
                  <c:v>6.23</c:v>
                </c:pt>
                <c:pt idx="916">
                  <c:v>6.25</c:v>
                </c:pt>
                <c:pt idx="917">
                  <c:v>6.19</c:v>
                </c:pt>
                <c:pt idx="918">
                  <c:v>6.72</c:v>
                </c:pt>
                <c:pt idx="919">
                  <c:v>6.47</c:v>
                </c:pt>
                <c:pt idx="920">
                  <c:v>6.88</c:v>
                </c:pt>
                <c:pt idx="921">
                  <c:v>6.95</c:v>
                </c:pt>
                <c:pt idx="922">
                  <c:v>6.98</c:v>
                </c:pt>
                <c:pt idx="923">
                  <c:v>7.15</c:v>
                </c:pt>
                <c:pt idx="924">
                  <c:v>6.82</c:v>
                </c:pt>
                <c:pt idx="925">
                  <c:v>7.11</c:v>
                </c:pt>
                <c:pt idx="926">
                  <c:v>7.21</c:v>
                </c:pt>
                <c:pt idx="927">
                  <c:v>6.84</c:v>
                </c:pt>
                <c:pt idx="928">
                  <c:v>6.59</c:v>
                </c:pt>
                <c:pt idx="929">
                  <c:v>6.85</c:v>
                </c:pt>
                <c:pt idx="930">
                  <c:v>6.75</c:v>
                </c:pt>
                <c:pt idx="931">
                  <c:v>6.51</c:v>
                </c:pt>
                <c:pt idx="932">
                  <c:v>6.48</c:v>
                </c:pt>
                <c:pt idx="933">
                  <c:v>6.98</c:v>
                </c:pt>
                <c:pt idx="934">
                  <c:v>7.11</c:v>
                </c:pt>
                <c:pt idx="935">
                  <c:v>6.75</c:v>
                </c:pt>
                <c:pt idx="936">
                  <c:v>6.62</c:v>
                </c:pt>
                <c:pt idx="937">
                  <c:v>7.62</c:v>
                </c:pt>
                <c:pt idx="938">
                  <c:v>8.26</c:v>
                </c:pt>
                <c:pt idx="939">
                  <c:v>8.1050000000000004</c:v>
                </c:pt>
                <c:pt idx="940">
                  <c:v>7.73</c:v>
                </c:pt>
                <c:pt idx="941">
                  <c:v>14.2</c:v>
                </c:pt>
                <c:pt idx="942">
                  <c:v>14.63</c:v>
                </c:pt>
                <c:pt idx="943">
                  <c:v>16</c:v>
                </c:pt>
                <c:pt idx="944">
                  <c:v>16.07</c:v>
                </c:pt>
                <c:pt idx="945">
                  <c:v>16.280000999999999</c:v>
                </c:pt>
                <c:pt idx="946">
                  <c:v>16.200001</c:v>
                </c:pt>
                <c:pt idx="947">
                  <c:v>16.5</c:v>
                </c:pt>
                <c:pt idx="948">
                  <c:v>17.049999</c:v>
                </c:pt>
                <c:pt idx="949">
                  <c:v>15.38</c:v>
                </c:pt>
                <c:pt idx="950">
                  <c:v>16</c:v>
                </c:pt>
                <c:pt idx="951">
                  <c:v>15.84</c:v>
                </c:pt>
                <c:pt idx="952">
                  <c:v>15.895</c:v>
                </c:pt>
                <c:pt idx="953">
                  <c:v>16.84</c:v>
                </c:pt>
                <c:pt idx="954">
                  <c:v>16.540001</c:v>
                </c:pt>
                <c:pt idx="955">
                  <c:v>16.530000999999999</c:v>
                </c:pt>
                <c:pt idx="956">
                  <c:v>16.52</c:v>
                </c:pt>
                <c:pt idx="957">
                  <c:v>16.77</c:v>
                </c:pt>
                <c:pt idx="958">
                  <c:v>15.5</c:v>
                </c:pt>
                <c:pt idx="959">
                  <c:v>16.219999000000001</c:v>
                </c:pt>
                <c:pt idx="960">
                  <c:v>16.049999</c:v>
                </c:pt>
                <c:pt idx="961">
                  <c:v>16.239999999999998</c:v>
                </c:pt>
                <c:pt idx="962">
                  <c:v>16.07</c:v>
                </c:pt>
                <c:pt idx="963">
                  <c:v>16.200001</c:v>
                </c:pt>
                <c:pt idx="964">
                  <c:v>15.61</c:v>
                </c:pt>
                <c:pt idx="965">
                  <c:v>16.18</c:v>
                </c:pt>
                <c:pt idx="966">
                  <c:v>16.100000000000001</c:v>
                </c:pt>
                <c:pt idx="967">
                  <c:v>16.489999999999998</c:v>
                </c:pt>
                <c:pt idx="968">
                  <c:v>16.184999000000001</c:v>
                </c:pt>
                <c:pt idx="969">
                  <c:v>17.73</c:v>
                </c:pt>
                <c:pt idx="970">
                  <c:v>17.440000999999999</c:v>
                </c:pt>
                <c:pt idx="971">
                  <c:v>17.18</c:v>
                </c:pt>
                <c:pt idx="972">
                  <c:v>17.625</c:v>
                </c:pt>
                <c:pt idx="973">
                  <c:v>17.719999000000001</c:v>
                </c:pt>
                <c:pt idx="974">
                  <c:v>18.84</c:v>
                </c:pt>
                <c:pt idx="975">
                  <c:v>18.540001</c:v>
                </c:pt>
                <c:pt idx="976">
                  <c:v>17.389999</c:v>
                </c:pt>
                <c:pt idx="977">
                  <c:v>17.66</c:v>
                </c:pt>
                <c:pt idx="978">
                  <c:v>17.510000000000002</c:v>
                </c:pt>
                <c:pt idx="979">
                  <c:v>17.75</c:v>
                </c:pt>
                <c:pt idx="980">
                  <c:v>18.059999000000001</c:v>
                </c:pt>
                <c:pt idx="981">
                  <c:v>18.350000000000001</c:v>
                </c:pt>
                <c:pt idx="982">
                  <c:v>18.639999</c:v>
                </c:pt>
                <c:pt idx="983">
                  <c:v>17.489999999999998</c:v>
                </c:pt>
                <c:pt idx="984">
                  <c:v>16.290001</c:v>
                </c:pt>
                <c:pt idx="985">
                  <c:v>15.19</c:v>
                </c:pt>
                <c:pt idx="986">
                  <c:v>15.59</c:v>
                </c:pt>
                <c:pt idx="987">
                  <c:v>16.965</c:v>
                </c:pt>
                <c:pt idx="988">
                  <c:v>16.370000999999998</c:v>
                </c:pt>
                <c:pt idx="989">
                  <c:v>16.530000999999999</c:v>
                </c:pt>
                <c:pt idx="990">
                  <c:v>16.739999999999998</c:v>
                </c:pt>
                <c:pt idx="991">
                  <c:v>17.239999999999998</c:v>
                </c:pt>
                <c:pt idx="992">
                  <c:v>16.899999999999999</c:v>
                </c:pt>
                <c:pt idx="993">
                  <c:v>16.280000999999999</c:v>
                </c:pt>
                <c:pt idx="994">
                  <c:v>15.48</c:v>
                </c:pt>
                <c:pt idx="995">
                  <c:v>15.76</c:v>
                </c:pt>
                <c:pt idx="996">
                  <c:v>16.239999999999998</c:v>
                </c:pt>
                <c:pt idx="997">
                  <c:v>15.64</c:v>
                </c:pt>
                <c:pt idx="998">
                  <c:v>16.219999000000001</c:v>
                </c:pt>
                <c:pt idx="999">
                  <c:v>15.73</c:v>
                </c:pt>
                <c:pt idx="1000">
                  <c:v>16.489999999999998</c:v>
                </c:pt>
                <c:pt idx="1001">
                  <c:v>16.16</c:v>
                </c:pt>
                <c:pt idx="1002">
                  <c:v>16.579999999999998</c:v>
                </c:pt>
                <c:pt idx="1003">
                  <c:v>16.450001</c:v>
                </c:pt>
                <c:pt idx="1004">
                  <c:v>17.959999</c:v>
                </c:pt>
                <c:pt idx="1005">
                  <c:v>18.024999999999999</c:v>
                </c:pt>
                <c:pt idx="1006">
                  <c:v>16.959999</c:v>
                </c:pt>
                <c:pt idx="1007">
                  <c:v>17.040001</c:v>
                </c:pt>
                <c:pt idx="1008">
                  <c:v>17.450001</c:v>
                </c:pt>
                <c:pt idx="1009">
                  <c:v>15.69</c:v>
                </c:pt>
                <c:pt idx="1010">
                  <c:v>16.5</c:v>
                </c:pt>
                <c:pt idx="1011">
                  <c:v>18.219999000000001</c:v>
                </c:pt>
                <c:pt idx="1012">
                  <c:v>19.620000999999998</c:v>
                </c:pt>
                <c:pt idx="1013">
                  <c:v>19.950001</c:v>
                </c:pt>
                <c:pt idx="1014">
                  <c:v>20.98</c:v>
                </c:pt>
                <c:pt idx="1015">
                  <c:v>21.51</c:v>
                </c:pt>
                <c:pt idx="1016">
                  <c:v>22.34</c:v>
                </c:pt>
                <c:pt idx="1017">
                  <c:v>22.15</c:v>
                </c:pt>
                <c:pt idx="1018">
                  <c:v>21.959999</c:v>
                </c:pt>
                <c:pt idx="1019">
                  <c:v>22.299999</c:v>
                </c:pt>
                <c:pt idx="1020">
                  <c:v>22.4</c:v>
                </c:pt>
                <c:pt idx="1021">
                  <c:v>20.969999000000001</c:v>
                </c:pt>
                <c:pt idx="1022">
                  <c:v>21.805</c:v>
                </c:pt>
                <c:pt idx="1023">
                  <c:v>20.870000999999998</c:v>
                </c:pt>
                <c:pt idx="1024">
                  <c:v>20.52</c:v>
                </c:pt>
                <c:pt idx="1025">
                  <c:v>20.51</c:v>
                </c:pt>
                <c:pt idx="1026">
                  <c:v>21.83</c:v>
                </c:pt>
                <c:pt idx="1027">
                  <c:v>21.379999000000002</c:v>
                </c:pt>
                <c:pt idx="1028">
                  <c:v>19.889999</c:v>
                </c:pt>
                <c:pt idx="1029">
                  <c:v>21.540001</c:v>
                </c:pt>
                <c:pt idx="1030">
                  <c:v>21.66</c:v>
                </c:pt>
                <c:pt idx="1031">
                  <c:v>21.15</c:v>
                </c:pt>
                <c:pt idx="1032">
                  <c:v>21.18</c:v>
                </c:pt>
                <c:pt idx="1033">
                  <c:v>22</c:v>
                </c:pt>
                <c:pt idx="1034">
                  <c:v>21.08</c:v>
                </c:pt>
                <c:pt idx="1035">
                  <c:v>21.18</c:v>
                </c:pt>
                <c:pt idx="1036">
                  <c:v>20.440000999999999</c:v>
                </c:pt>
                <c:pt idx="1037">
                  <c:v>19.43</c:v>
                </c:pt>
                <c:pt idx="1038">
                  <c:v>19.969999000000001</c:v>
                </c:pt>
                <c:pt idx="1039">
                  <c:v>20.040001</c:v>
                </c:pt>
                <c:pt idx="1040">
                  <c:v>20.25</c:v>
                </c:pt>
                <c:pt idx="1041">
                  <c:v>19.549999</c:v>
                </c:pt>
                <c:pt idx="1042">
                  <c:v>21.030000999999999</c:v>
                </c:pt>
                <c:pt idx="1043">
                  <c:v>20.51</c:v>
                </c:pt>
                <c:pt idx="1044">
                  <c:v>21.09</c:v>
                </c:pt>
                <c:pt idx="1045">
                  <c:v>21.030000999999999</c:v>
                </c:pt>
                <c:pt idx="1046">
                  <c:v>21.440000999999999</c:v>
                </c:pt>
                <c:pt idx="1047">
                  <c:v>21.1</c:v>
                </c:pt>
                <c:pt idx="1048">
                  <c:v>21.139999</c:v>
                </c:pt>
                <c:pt idx="1049">
                  <c:v>22.059999000000001</c:v>
                </c:pt>
                <c:pt idx="1050">
                  <c:v>21.57</c:v>
                </c:pt>
                <c:pt idx="1051">
                  <c:v>20.969999000000001</c:v>
                </c:pt>
                <c:pt idx="1052">
                  <c:v>20.52</c:v>
                </c:pt>
                <c:pt idx="1053">
                  <c:v>20.82</c:v>
                </c:pt>
                <c:pt idx="1054">
                  <c:v>20.040001</c:v>
                </c:pt>
                <c:pt idx="1055">
                  <c:v>20.129999000000002</c:v>
                </c:pt>
                <c:pt idx="1056">
                  <c:v>19.48</c:v>
                </c:pt>
                <c:pt idx="1057">
                  <c:v>20.209999</c:v>
                </c:pt>
                <c:pt idx="1058">
                  <c:v>19.950001</c:v>
                </c:pt>
                <c:pt idx="1059">
                  <c:v>19.379999000000002</c:v>
                </c:pt>
                <c:pt idx="1060">
                  <c:v>20.27</c:v>
                </c:pt>
                <c:pt idx="1061">
                  <c:v>18.5</c:v>
                </c:pt>
                <c:pt idx="1062">
                  <c:v>18.489999999999998</c:v>
                </c:pt>
                <c:pt idx="1063">
                  <c:v>18.950001</c:v>
                </c:pt>
                <c:pt idx="1064">
                  <c:v>19.5</c:v>
                </c:pt>
                <c:pt idx="1065">
                  <c:v>20.18</c:v>
                </c:pt>
                <c:pt idx="1066">
                  <c:v>21.219999000000001</c:v>
                </c:pt>
                <c:pt idx="1067">
                  <c:v>23.049999</c:v>
                </c:pt>
                <c:pt idx="1068">
                  <c:v>21.280000999999999</c:v>
                </c:pt>
                <c:pt idx="1069">
                  <c:v>21.52</c:v>
                </c:pt>
                <c:pt idx="1070">
                  <c:v>22.51</c:v>
                </c:pt>
                <c:pt idx="1071">
                  <c:v>22.42</c:v>
                </c:pt>
                <c:pt idx="1072">
                  <c:v>22.68</c:v>
                </c:pt>
                <c:pt idx="1073">
                  <c:v>22.209999</c:v>
                </c:pt>
                <c:pt idx="1074">
                  <c:v>21.959999</c:v>
                </c:pt>
                <c:pt idx="1075">
                  <c:v>21.860001</c:v>
                </c:pt>
                <c:pt idx="1076">
                  <c:v>22.17</c:v>
                </c:pt>
                <c:pt idx="1077">
                  <c:v>21.5</c:v>
                </c:pt>
                <c:pt idx="1078">
                  <c:v>21.73</c:v>
                </c:pt>
                <c:pt idx="1079">
                  <c:v>22.049999</c:v>
                </c:pt>
                <c:pt idx="1080">
                  <c:v>22.23</c:v>
                </c:pt>
                <c:pt idx="1081">
                  <c:v>23.129999000000002</c:v>
                </c:pt>
                <c:pt idx="1082">
                  <c:v>23.85</c:v>
                </c:pt>
                <c:pt idx="1083">
                  <c:v>24.16</c:v>
                </c:pt>
                <c:pt idx="1084">
                  <c:v>23.17</c:v>
                </c:pt>
                <c:pt idx="1085">
                  <c:v>21.99</c:v>
                </c:pt>
                <c:pt idx="1086">
                  <c:v>21.299999</c:v>
                </c:pt>
                <c:pt idx="1087">
                  <c:v>22.405000999999999</c:v>
                </c:pt>
                <c:pt idx="1088">
                  <c:v>22.91</c:v>
                </c:pt>
                <c:pt idx="1089">
                  <c:v>24.450001</c:v>
                </c:pt>
                <c:pt idx="1090">
                  <c:v>23.440000999999999</c:v>
                </c:pt>
                <c:pt idx="1091">
                  <c:v>21.559999000000001</c:v>
                </c:pt>
                <c:pt idx="1092">
                  <c:v>21.52</c:v>
                </c:pt>
                <c:pt idx="1093">
                  <c:v>20.92</c:v>
                </c:pt>
                <c:pt idx="1094">
                  <c:v>19.760000000000002</c:v>
                </c:pt>
                <c:pt idx="1095">
                  <c:v>21.709999</c:v>
                </c:pt>
                <c:pt idx="1096">
                  <c:v>20.420000000000002</c:v>
                </c:pt>
                <c:pt idx="1097">
                  <c:v>21.120000999999998</c:v>
                </c:pt>
                <c:pt idx="1098">
                  <c:v>23.49</c:v>
                </c:pt>
                <c:pt idx="1099">
                  <c:v>25.129999000000002</c:v>
                </c:pt>
                <c:pt idx="1100">
                  <c:v>23.9</c:v>
                </c:pt>
                <c:pt idx="1101">
                  <c:v>23.75</c:v>
                </c:pt>
                <c:pt idx="1102">
                  <c:v>23.049999</c:v>
                </c:pt>
                <c:pt idx="1103">
                  <c:v>21.370000999999998</c:v>
                </c:pt>
                <c:pt idx="1104">
                  <c:v>19.989999999999998</c:v>
                </c:pt>
                <c:pt idx="1105">
                  <c:v>20.16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48-427D-9300-D0EC33966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743096"/>
        <c:axId val="628939175"/>
      </c:lineChart>
      <c:dateAx>
        <c:axId val="1815743096"/>
        <c:scaling>
          <c:orientation val="minMax"/>
          <c:min val="423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39175"/>
        <c:crosses val="autoZero"/>
        <c:auto val="1"/>
        <c:lblOffset val="100"/>
        <c:baseTimeUnit val="days"/>
        <c:majorUnit val="1"/>
        <c:majorTimeUnit val="years"/>
      </c:dateAx>
      <c:valAx>
        <c:axId val="628939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743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03E6AA-B782-4535-9CA0-8FD96628D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8.628751736112" createdVersion="6" refreshedVersion="6" minRefreshableVersion="3" recordCount="1107" xr:uid="{03102CB7-C394-46D3-BC0A-A9834672D24E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16-08-11T00:00:00" maxDate="2021-01-01T00:00:00"/>
    </cacheField>
    <cacheField name="Close" numFmtId="0">
      <sharedItems containsString="0" containsBlank="1" containsNumber="1" minValue="4.6900000000000004" maxValue="26.24"/>
    </cacheField>
    <cacheField name="Year" numFmtId="0">
      <sharedItems containsString="0" containsBlank="1" containsNumber="1" containsInteger="1" minValue="2016" maxValue="2020" count="6">
        <n v="2016"/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 count="5">
        <n v="3"/>
        <n v="4"/>
        <n v="1"/>
        <n v="2"/>
        <m/>
      </sharedItems>
    </cacheField>
    <cacheField name="Half-year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7">
  <r>
    <d v="2016-08-11T00:00:00"/>
    <n v="11.7"/>
    <x v="0"/>
    <x v="0"/>
    <n v="2"/>
  </r>
  <r>
    <d v="2016-08-12T00:00:00"/>
    <n v="11.57"/>
    <x v="0"/>
    <x v="0"/>
    <n v="2"/>
  </r>
  <r>
    <d v="2016-08-15T00:00:00"/>
    <n v="11.5"/>
    <x v="0"/>
    <x v="0"/>
    <n v="2"/>
  </r>
  <r>
    <d v="2016-08-16T00:00:00"/>
    <n v="11.46"/>
    <x v="0"/>
    <x v="0"/>
    <n v="2"/>
  </r>
  <r>
    <d v="2016-08-17T00:00:00"/>
    <n v="11.74"/>
    <x v="0"/>
    <x v="0"/>
    <n v="2"/>
  </r>
  <r>
    <d v="2016-08-18T00:00:00"/>
    <n v="11.65"/>
    <x v="0"/>
    <x v="0"/>
    <n v="2"/>
  </r>
  <r>
    <d v="2016-08-19T00:00:00"/>
    <n v="11.8"/>
    <x v="0"/>
    <x v="0"/>
    <n v="2"/>
  </r>
  <r>
    <d v="2016-08-22T00:00:00"/>
    <n v="11.6"/>
    <x v="0"/>
    <x v="0"/>
    <n v="2"/>
  </r>
  <r>
    <d v="2016-08-23T00:00:00"/>
    <n v="11.48"/>
    <x v="0"/>
    <x v="0"/>
    <n v="2"/>
  </r>
  <r>
    <d v="2016-08-24T00:00:00"/>
    <n v="10.94"/>
    <x v="0"/>
    <x v="0"/>
    <n v="2"/>
  </r>
  <r>
    <d v="2016-08-25T00:00:00"/>
    <n v="10.71"/>
    <x v="0"/>
    <x v="0"/>
    <n v="2"/>
  </r>
  <r>
    <d v="2016-08-26T00:00:00"/>
    <n v="10.44"/>
    <x v="0"/>
    <x v="0"/>
    <n v="2"/>
  </r>
  <r>
    <d v="2016-08-29T00:00:00"/>
    <n v="10.62"/>
    <x v="0"/>
    <x v="0"/>
    <n v="2"/>
  </r>
  <r>
    <d v="2016-08-30T00:00:00"/>
    <n v="10.94"/>
    <x v="0"/>
    <x v="0"/>
    <n v="2"/>
  </r>
  <r>
    <d v="2016-08-31T00:00:00"/>
    <n v="12.01"/>
    <x v="0"/>
    <x v="0"/>
    <n v="2"/>
  </r>
  <r>
    <d v="2016-09-01T00:00:00"/>
    <n v="12.09"/>
    <x v="0"/>
    <x v="0"/>
    <n v="2"/>
  </r>
  <r>
    <d v="2016-09-02T00:00:00"/>
    <n v="12.08"/>
    <x v="0"/>
    <x v="0"/>
    <n v="2"/>
  </r>
  <r>
    <d v="2016-09-06T00:00:00"/>
    <n v="12.54"/>
    <x v="0"/>
    <x v="0"/>
    <n v="2"/>
  </r>
  <r>
    <d v="2016-09-07T00:00:00"/>
    <n v="12.63"/>
    <x v="0"/>
    <x v="0"/>
    <n v="2"/>
  </r>
  <r>
    <d v="2016-09-08T00:00:00"/>
    <n v="12.57"/>
    <x v="0"/>
    <x v="0"/>
    <n v="2"/>
  </r>
  <r>
    <d v="2016-09-09T00:00:00"/>
    <n v="12.4"/>
    <x v="0"/>
    <x v="0"/>
    <n v="2"/>
  </r>
  <r>
    <d v="2016-09-12T00:00:00"/>
    <n v="12.4"/>
    <x v="0"/>
    <x v="0"/>
    <n v="2"/>
  </r>
  <r>
    <d v="2016-09-13T00:00:00"/>
    <n v="12.88"/>
    <x v="0"/>
    <x v="0"/>
    <n v="2"/>
  </r>
  <r>
    <d v="2016-09-14T00:00:00"/>
    <n v="13.1"/>
    <x v="0"/>
    <x v="0"/>
    <n v="2"/>
  </r>
  <r>
    <d v="2016-09-15T00:00:00"/>
    <n v="13.32"/>
    <x v="0"/>
    <x v="0"/>
    <n v="2"/>
  </r>
  <r>
    <d v="2016-09-16T00:00:00"/>
    <n v="14.33"/>
    <x v="0"/>
    <x v="0"/>
    <n v="2"/>
  </r>
  <r>
    <d v="2016-09-19T00:00:00"/>
    <n v="15.1"/>
    <x v="0"/>
    <x v="0"/>
    <n v="2"/>
  </r>
  <r>
    <d v="2016-09-20T00:00:00"/>
    <n v="15.6"/>
    <x v="0"/>
    <x v="0"/>
    <n v="2"/>
  </r>
  <r>
    <d v="2016-09-21T00:00:00"/>
    <n v="15.82"/>
    <x v="0"/>
    <x v="0"/>
    <n v="2"/>
  </r>
  <r>
    <d v="2016-09-22T00:00:00"/>
    <n v="16.049999"/>
    <x v="0"/>
    <x v="0"/>
    <n v="2"/>
  </r>
  <r>
    <d v="2016-09-23T00:00:00"/>
    <n v="17"/>
    <x v="0"/>
    <x v="0"/>
    <n v="2"/>
  </r>
  <r>
    <d v="2016-09-26T00:00:00"/>
    <n v="18.149999999999999"/>
    <x v="0"/>
    <x v="0"/>
    <n v="2"/>
  </r>
  <r>
    <d v="2016-09-27T00:00:00"/>
    <n v="20.99"/>
    <x v="0"/>
    <x v="0"/>
    <n v="2"/>
  </r>
  <r>
    <d v="2016-09-28T00:00:00"/>
    <n v="20.940000999999999"/>
    <x v="0"/>
    <x v="0"/>
    <n v="2"/>
  </r>
  <r>
    <d v="2016-09-29T00:00:00"/>
    <n v="20.76"/>
    <x v="0"/>
    <x v="0"/>
    <n v="2"/>
  </r>
  <r>
    <d v="2016-09-30T00:00:00"/>
    <n v="21.129999000000002"/>
    <x v="0"/>
    <x v="0"/>
    <n v="2"/>
  </r>
  <r>
    <d v="2016-10-03T00:00:00"/>
    <n v="21.209999"/>
    <x v="0"/>
    <x v="1"/>
    <n v="2"/>
  </r>
  <r>
    <d v="2016-10-04T00:00:00"/>
    <n v="21.83"/>
    <x v="0"/>
    <x v="1"/>
    <n v="2"/>
  </r>
  <r>
    <d v="2016-10-05T00:00:00"/>
    <n v="21.719999000000001"/>
    <x v="0"/>
    <x v="1"/>
    <n v="2"/>
  </r>
  <r>
    <d v="2016-10-06T00:00:00"/>
    <n v="20.860001"/>
    <x v="0"/>
    <x v="1"/>
    <n v="2"/>
  </r>
  <r>
    <d v="2016-10-07T00:00:00"/>
    <n v="21.190000999999999"/>
    <x v="0"/>
    <x v="1"/>
    <n v="2"/>
  </r>
  <r>
    <d v="2016-10-10T00:00:00"/>
    <n v="21.33"/>
    <x v="0"/>
    <x v="1"/>
    <n v="2"/>
  </r>
  <r>
    <d v="2016-10-11T00:00:00"/>
    <n v="21.58"/>
    <x v="0"/>
    <x v="1"/>
    <n v="2"/>
  </r>
  <r>
    <d v="2016-10-12T00:00:00"/>
    <n v="21.42"/>
    <x v="0"/>
    <x v="1"/>
    <n v="2"/>
  </r>
  <r>
    <d v="2016-10-13T00:00:00"/>
    <n v="21.4"/>
    <x v="0"/>
    <x v="1"/>
    <n v="2"/>
  </r>
  <r>
    <d v="2016-10-14T00:00:00"/>
    <n v="21.459999"/>
    <x v="0"/>
    <x v="1"/>
    <n v="2"/>
  </r>
  <r>
    <d v="2016-10-17T00:00:00"/>
    <n v="22.43"/>
    <x v="0"/>
    <x v="1"/>
    <n v="2"/>
  </r>
  <r>
    <d v="2016-10-18T00:00:00"/>
    <n v="22.41"/>
    <x v="0"/>
    <x v="1"/>
    <n v="2"/>
  </r>
  <r>
    <d v="2016-10-19T00:00:00"/>
    <n v="22.41"/>
    <x v="0"/>
    <x v="1"/>
    <n v="2"/>
  </r>
  <r>
    <d v="2016-10-20T00:00:00"/>
    <n v="21.99"/>
    <x v="0"/>
    <x v="1"/>
    <n v="2"/>
  </r>
  <r>
    <d v="2016-10-21T00:00:00"/>
    <n v="22.1"/>
    <x v="0"/>
    <x v="1"/>
    <n v="2"/>
  </r>
  <r>
    <d v="2016-10-24T00:00:00"/>
    <n v="22.16"/>
    <x v="0"/>
    <x v="1"/>
    <n v="2"/>
  </r>
  <r>
    <d v="2016-10-25T00:00:00"/>
    <n v="22.280000999999999"/>
    <x v="0"/>
    <x v="1"/>
    <n v="2"/>
  </r>
  <r>
    <d v="2016-10-26T00:00:00"/>
    <n v="22.059999000000001"/>
    <x v="0"/>
    <x v="1"/>
    <n v="2"/>
  </r>
  <r>
    <d v="2016-10-27T00:00:00"/>
    <n v="20.32"/>
    <x v="0"/>
    <x v="1"/>
    <n v="2"/>
  </r>
  <r>
    <d v="2016-10-28T00:00:00"/>
    <n v="19.670000000000002"/>
    <x v="0"/>
    <x v="1"/>
    <n v="2"/>
  </r>
  <r>
    <d v="2016-10-31T00:00:00"/>
    <n v="18.799999"/>
    <x v="0"/>
    <x v="1"/>
    <n v="2"/>
  </r>
  <r>
    <d v="2016-11-01T00:00:00"/>
    <n v="17.870000999999998"/>
    <x v="0"/>
    <x v="1"/>
    <n v="2"/>
  </r>
  <r>
    <d v="2016-11-02T00:00:00"/>
    <n v="18"/>
    <x v="0"/>
    <x v="1"/>
    <n v="2"/>
  </r>
  <r>
    <d v="2016-11-03T00:00:00"/>
    <n v="17.93"/>
    <x v="0"/>
    <x v="1"/>
    <n v="2"/>
  </r>
  <r>
    <d v="2016-11-04T00:00:00"/>
    <n v="18.27"/>
    <x v="0"/>
    <x v="1"/>
    <n v="2"/>
  </r>
  <r>
    <d v="2016-11-07T00:00:00"/>
    <n v="18.719999000000001"/>
    <x v="0"/>
    <x v="1"/>
    <n v="2"/>
  </r>
  <r>
    <d v="2016-11-08T00:00:00"/>
    <n v="19.899999999999999"/>
    <x v="0"/>
    <x v="1"/>
    <n v="2"/>
  </r>
  <r>
    <d v="2016-11-09T00:00:00"/>
    <n v="21.799999"/>
    <x v="0"/>
    <x v="1"/>
    <n v="2"/>
  </r>
  <r>
    <d v="2016-11-10T00:00:00"/>
    <n v="23.360001"/>
    <x v="0"/>
    <x v="1"/>
    <n v="2"/>
  </r>
  <r>
    <d v="2016-11-11T00:00:00"/>
    <n v="24.299999"/>
    <x v="0"/>
    <x v="1"/>
    <n v="2"/>
  </r>
  <r>
    <d v="2016-11-14T00:00:00"/>
    <n v="24.16"/>
    <x v="0"/>
    <x v="1"/>
    <n v="2"/>
  </r>
  <r>
    <d v="2016-11-15T00:00:00"/>
    <n v="23.9"/>
    <x v="0"/>
    <x v="1"/>
    <n v="2"/>
  </r>
  <r>
    <d v="2016-11-16T00:00:00"/>
    <n v="23.91"/>
    <x v="0"/>
    <x v="1"/>
    <n v="2"/>
  </r>
  <r>
    <d v="2016-11-17T00:00:00"/>
    <n v="24.99"/>
    <x v="0"/>
    <x v="1"/>
    <n v="2"/>
  </r>
  <r>
    <d v="2016-11-18T00:00:00"/>
    <n v="25.129999000000002"/>
    <x v="0"/>
    <x v="1"/>
    <n v="2"/>
  </r>
  <r>
    <d v="2016-11-21T00:00:00"/>
    <n v="25.200001"/>
    <x v="0"/>
    <x v="1"/>
    <n v="2"/>
  </r>
  <r>
    <d v="2016-11-22T00:00:00"/>
    <n v="25.219999000000001"/>
    <x v="0"/>
    <x v="1"/>
    <n v="2"/>
  </r>
  <r>
    <d v="2016-11-23T00:00:00"/>
    <n v="25.120000999999998"/>
    <x v="0"/>
    <x v="1"/>
    <n v="2"/>
  </r>
  <r>
    <d v="2016-11-25T00:00:00"/>
    <n v="25.49"/>
    <x v="0"/>
    <x v="1"/>
    <n v="2"/>
  </r>
  <r>
    <d v="2016-11-28T00:00:00"/>
    <n v="25.01"/>
    <x v="0"/>
    <x v="1"/>
    <n v="2"/>
  </r>
  <r>
    <d v="2016-11-29T00:00:00"/>
    <n v="24.99"/>
    <x v="0"/>
    <x v="1"/>
    <n v="2"/>
  </r>
  <r>
    <d v="2016-11-30T00:00:00"/>
    <n v="24.950001"/>
    <x v="0"/>
    <x v="1"/>
    <n v="2"/>
  </r>
  <r>
    <d v="2016-12-01T00:00:00"/>
    <n v="24.26"/>
    <x v="0"/>
    <x v="1"/>
    <n v="2"/>
  </r>
  <r>
    <d v="2016-12-02T00:00:00"/>
    <n v="24.870000999999998"/>
    <x v="0"/>
    <x v="1"/>
    <n v="2"/>
  </r>
  <r>
    <d v="2016-12-05T00:00:00"/>
    <n v="26.24"/>
    <x v="0"/>
    <x v="1"/>
    <n v="2"/>
  </r>
  <r>
    <d v="2016-12-06T00:00:00"/>
    <n v="25.879999000000002"/>
    <x v="0"/>
    <x v="1"/>
    <n v="2"/>
  </r>
  <r>
    <d v="2016-12-07T00:00:00"/>
    <n v="25.58"/>
    <x v="0"/>
    <x v="1"/>
    <n v="2"/>
  </r>
  <r>
    <d v="2016-12-08T00:00:00"/>
    <n v="22.91"/>
    <x v="0"/>
    <x v="1"/>
    <n v="2"/>
  </r>
  <r>
    <d v="2016-12-09T00:00:00"/>
    <n v="22"/>
    <x v="0"/>
    <x v="1"/>
    <n v="2"/>
  </r>
  <r>
    <d v="2016-12-12T00:00:00"/>
    <n v="20.200001"/>
    <x v="0"/>
    <x v="1"/>
    <n v="2"/>
  </r>
  <r>
    <d v="2016-12-13T00:00:00"/>
    <n v="20.09"/>
    <x v="0"/>
    <x v="1"/>
    <n v="2"/>
  </r>
  <r>
    <d v="2016-12-14T00:00:00"/>
    <n v="20.290001"/>
    <x v="0"/>
    <x v="1"/>
    <n v="2"/>
  </r>
  <r>
    <d v="2016-12-15T00:00:00"/>
    <n v="21.309999000000001"/>
    <x v="0"/>
    <x v="1"/>
    <n v="2"/>
  </r>
  <r>
    <d v="2016-12-16T00:00:00"/>
    <n v="22.889999"/>
    <x v="0"/>
    <x v="1"/>
    <n v="2"/>
  </r>
  <r>
    <d v="2016-12-19T00:00:00"/>
    <n v="22.719999000000001"/>
    <x v="0"/>
    <x v="1"/>
    <n v="2"/>
  </r>
  <r>
    <d v="2016-12-20T00:00:00"/>
    <n v="22.84"/>
    <x v="0"/>
    <x v="1"/>
    <n v="2"/>
  </r>
  <r>
    <d v="2016-12-21T00:00:00"/>
    <n v="21.879999000000002"/>
    <x v="0"/>
    <x v="1"/>
    <n v="2"/>
  </r>
  <r>
    <d v="2016-12-22T00:00:00"/>
    <n v="21.799999"/>
    <x v="0"/>
    <x v="1"/>
    <n v="2"/>
  </r>
  <r>
    <d v="2016-12-23T00:00:00"/>
    <n v="21.940000999999999"/>
    <x v="0"/>
    <x v="1"/>
    <n v="2"/>
  </r>
  <r>
    <d v="2016-12-27T00:00:00"/>
    <n v="21.969999000000001"/>
    <x v="0"/>
    <x v="1"/>
    <n v="2"/>
  </r>
  <r>
    <d v="2016-12-28T00:00:00"/>
    <n v="21.9"/>
    <x v="0"/>
    <x v="1"/>
    <n v="2"/>
  </r>
  <r>
    <d v="2016-12-29T00:00:00"/>
    <n v="22.190000999999999"/>
    <x v="0"/>
    <x v="1"/>
    <n v="2"/>
  </r>
  <r>
    <d v="2016-12-30T00:00:00"/>
    <n v="21.99"/>
    <x v="0"/>
    <x v="1"/>
    <n v="2"/>
  </r>
  <r>
    <d v="2017-01-03T00:00:00"/>
    <n v="21.18"/>
    <x v="1"/>
    <x v="2"/>
    <n v="1"/>
  </r>
  <r>
    <d v="2017-01-04T00:00:00"/>
    <n v="21.08"/>
    <x v="1"/>
    <x v="2"/>
    <n v="1"/>
  </r>
  <r>
    <d v="2017-01-05T00:00:00"/>
    <n v="21.049999"/>
    <x v="1"/>
    <x v="2"/>
    <n v="1"/>
  </r>
  <r>
    <d v="2017-01-06T00:00:00"/>
    <n v="20.75"/>
    <x v="1"/>
    <x v="2"/>
    <n v="1"/>
  </r>
  <r>
    <d v="2017-01-09T00:00:00"/>
    <n v="20.399999999999999"/>
    <x v="1"/>
    <x v="2"/>
    <n v="1"/>
  </r>
  <r>
    <d v="2017-01-10T00:00:00"/>
    <n v="19.59"/>
    <x v="1"/>
    <x v="2"/>
    <n v="1"/>
  </r>
  <r>
    <d v="2017-01-11T00:00:00"/>
    <n v="19.540001"/>
    <x v="1"/>
    <x v="2"/>
    <n v="1"/>
  </r>
  <r>
    <d v="2017-01-12T00:00:00"/>
    <n v="18.93"/>
    <x v="1"/>
    <x v="2"/>
    <n v="1"/>
  </r>
  <r>
    <d v="2017-01-13T00:00:00"/>
    <n v="19.540001"/>
    <x v="1"/>
    <x v="2"/>
    <n v="1"/>
  </r>
  <r>
    <d v="2017-01-17T00:00:00"/>
    <n v="18.969999000000001"/>
    <x v="1"/>
    <x v="2"/>
    <n v="1"/>
  </r>
  <r>
    <d v="2017-01-18T00:00:00"/>
    <n v="18.920000000000002"/>
    <x v="1"/>
    <x v="2"/>
    <n v="1"/>
  </r>
  <r>
    <d v="2017-01-19T00:00:00"/>
    <n v="18.329999999999998"/>
    <x v="1"/>
    <x v="2"/>
    <n v="1"/>
  </r>
  <r>
    <d v="2017-01-20T00:00:00"/>
    <n v="17.73"/>
    <x v="1"/>
    <x v="2"/>
    <n v="1"/>
  </r>
  <r>
    <d v="2017-01-23T00:00:00"/>
    <n v="17.77"/>
    <x v="1"/>
    <x v="2"/>
    <n v="1"/>
  </r>
  <r>
    <d v="2017-01-24T00:00:00"/>
    <n v="18.459999"/>
    <x v="1"/>
    <x v="2"/>
    <n v="1"/>
  </r>
  <r>
    <d v="2017-01-25T00:00:00"/>
    <n v="19.52"/>
    <x v="1"/>
    <x v="2"/>
    <n v="1"/>
  </r>
  <r>
    <d v="2017-01-26T00:00:00"/>
    <n v="19.969999000000001"/>
    <x v="1"/>
    <x v="2"/>
    <n v="1"/>
  </r>
  <r>
    <d v="2017-01-27T00:00:00"/>
    <n v="19.280000999999999"/>
    <x v="1"/>
    <x v="2"/>
    <n v="1"/>
  </r>
  <r>
    <d v="2017-01-30T00:00:00"/>
    <n v="18.799999"/>
    <x v="1"/>
    <x v="2"/>
    <n v="1"/>
  </r>
  <r>
    <d v="2017-01-31T00:00:00"/>
    <n v="18.040001"/>
    <x v="1"/>
    <x v="2"/>
    <n v="1"/>
  </r>
  <r>
    <d v="2017-02-01T00:00:00"/>
    <n v="18.209999"/>
    <x v="1"/>
    <x v="2"/>
    <n v="1"/>
  </r>
  <r>
    <d v="2017-02-02T00:00:00"/>
    <n v="18.639999"/>
    <x v="1"/>
    <x v="2"/>
    <n v="1"/>
  </r>
  <r>
    <d v="2017-02-03T00:00:00"/>
    <n v="19.139999"/>
    <x v="1"/>
    <x v="2"/>
    <n v="1"/>
  </r>
  <r>
    <d v="2017-02-06T00:00:00"/>
    <n v="18.969999000000001"/>
    <x v="1"/>
    <x v="2"/>
    <n v="1"/>
  </r>
  <r>
    <d v="2017-02-07T00:00:00"/>
    <n v="17.899999999999999"/>
    <x v="1"/>
    <x v="2"/>
    <n v="1"/>
  </r>
  <r>
    <d v="2017-02-08T00:00:00"/>
    <n v="16.920000000000002"/>
    <x v="1"/>
    <x v="2"/>
    <n v="1"/>
  </r>
  <r>
    <d v="2017-02-09T00:00:00"/>
    <n v="15.89"/>
    <x v="1"/>
    <x v="2"/>
    <n v="1"/>
  </r>
  <r>
    <d v="2017-02-10T00:00:00"/>
    <n v="15.62"/>
    <x v="1"/>
    <x v="2"/>
    <n v="1"/>
  </r>
  <r>
    <d v="2017-02-13T00:00:00"/>
    <n v="15.59"/>
    <x v="1"/>
    <x v="2"/>
    <n v="1"/>
  </r>
  <r>
    <d v="2017-02-14T00:00:00"/>
    <n v="14.79"/>
    <x v="1"/>
    <x v="2"/>
    <n v="1"/>
  </r>
  <r>
    <d v="2017-02-15T00:00:00"/>
    <n v="15.12"/>
    <x v="1"/>
    <x v="2"/>
    <n v="1"/>
  </r>
  <r>
    <d v="2017-02-16T00:00:00"/>
    <n v="15.09"/>
    <x v="1"/>
    <x v="2"/>
    <n v="1"/>
  </r>
  <r>
    <d v="2017-02-17T00:00:00"/>
    <n v="15.17"/>
    <x v="1"/>
    <x v="2"/>
    <n v="1"/>
  </r>
  <r>
    <d v="2017-02-21T00:00:00"/>
    <n v="15.17"/>
    <x v="1"/>
    <x v="2"/>
    <n v="1"/>
  </r>
  <r>
    <d v="2017-02-22T00:00:00"/>
    <n v="14.58"/>
    <x v="1"/>
    <x v="2"/>
    <n v="1"/>
  </r>
  <r>
    <d v="2017-02-23T00:00:00"/>
    <n v="13.96"/>
    <x v="1"/>
    <x v="2"/>
    <n v="1"/>
  </r>
  <r>
    <d v="2017-02-24T00:00:00"/>
    <n v="14.4"/>
    <x v="1"/>
    <x v="2"/>
    <n v="1"/>
  </r>
  <r>
    <d v="2017-02-27T00:00:00"/>
    <n v="14.42"/>
    <x v="1"/>
    <x v="2"/>
    <n v="1"/>
  </r>
  <r>
    <d v="2017-02-28T00:00:00"/>
    <n v="13.86"/>
    <x v="1"/>
    <x v="2"/>
    <n v="1"/>
  </r>
  <r>
    <d v="2017-03-01T00:00:00"/>
    <n v="14.73"/>
    <x v="1"/>
    <x v="2"/>
    <n v="1"/>
  </r>
  <r>
    <d v="2017-03-02T00:00:00"/>
    <n v="14.17"/>
    <x v="1"/>
    <x v="2"/>
    <n v="1"/>
  </r>
  <r>
    <d v="2017-03-03T00:00:00"/>
    <n v="13.8"/>
    <x v="1"/>
    <x v="2"/>
    <n v="1"/>
  </r>
  <r>
    <d v="2017-03-06T00:00:00"/>
    <n v="13.67"/>
    <x v="1"/>
    <x v="2"/>
    <n v="1"/>
  </r>
  <r>
    <d v="2017-03-07T00:00:00"/>
    <n v="13.47"/>
    <x v="1"/>
    <x v="2"/>
    <n v="1"/>
  </r>
  <r>
    <d v="2017-03-08T00:00:00"/>
    <n v="13.59"/>
    <x v="1"/>
    <x v="2"/>
    <n v="1"/>
  </r>
  <r>
    <d v="2017-03-09T00:00:00"/>
    <n v="13.54"/>
    <x v="1"/>
    <x v="2"/>
    <n v="1"/>
  </r>
  <r>
    <d v="2017-03-10T00:00:00"/>
    <n v="13.72"/>
    <x v="1"/>
    <x v="2"/>
    <n v="1"/>
  </r>
  <r>
    <d v="2017-03-13T00:00:00"/>
    <n v="14.05"/>
    <x v="1"/>
    <x v="2"/>
    <n v="1"/>
  </r>
  <r>
    <d v="2017-03-14T00:00:00"/>
    <n v="12.92"/>
    <x v="1"/>
    <x v="2"/>
    <n v="1"/>
  </r>
  <r>
    <d v="2017-03-15T00:00:00"/>
    <n v="12.71"/>
    <x v="1"/>
    <x v="2"/>
    <n v="1"/>
  </r>
  <r>
    <d v="2017-03-16T00:00:00"/>
    <n v="12.79"/>
    <x v="1"/>
    <x v="2"/>
    <n v="1"/>
  </r>
  <r>
    <d v="2017-03-17T00:00:00"/>
    <n v="13.09"/>
    <x v="1"/>
    <x v="2"/>
    <n v="1"/>
  </r>
  <r>
    <d v="2017-03-20T00:00:00"/>
    <n v="13.04"/>
    <x v="1"/>
    <x v="2"/>
    <n v="1"/>
  </r>
  <r>
    <d v="2017-03-21T00:00:00"/>
    <n v="12.34"/>
    <x v="1"/>
    <x v="2"/>
    <n v="1"/>
  </r>
  <r>
    <d v="2017-03-22T00:00:00"/>
    <n v="12.49"/>
    <x v="1"/>
    <x v="2"/>
    <n v="1"/>
  </r>
  <r>
    <d v="2017-03-23T00:00:00"/>
    <n v="13.15"/>
    <x v="1"/>
    <x v="2"/>
    <n v="1"/>
  </r>
  <r>
    <d v="2017-03-24T00:00:00"/>
    <n v="13.22"/>
    <x v="1"/>
    <x v="2"/>
    <n v="1"/>
  </r>
  <r>
    <d v="2017-03-27T00:00:00"/>
    <n v="13.71"/>
    <x v="1"/>
    <x v="2"/>
    <n v="1"/>
  </r>
  <r>
    <d v="2017-03-28T00:00:00"/>
    <n v="13.86"/>
    <x v="1"/>
    <x v="2"/>
    <n v="1"/>
  </r>
  <r>
    <d v="2017-03-29T00:00:00"/>
    <n v="13.56"/>
    <x v="1"/>
    <x v="2"/>
    <n v="1"/>
  </r>
  <r>
    <d v="2017-03-30T00:00:00"/>
    <n v="13.41"/>
    <x v="1"/>
    <x v="2"/>
    <n v="1"/>
  </r>
  <r>
    <d v="2017-03-31T00:00:00"/>
    <n v="12.81"/>
    <x v="1"/>
    <x v="2"/>
    <n v="1"/>
  </r>
  <r>
    <d v="2017-04-03T00:00:00"/>
    <n v="12.12"/>
    <x v="1"/>
    <x v="3"/>
    <n v="1"/>
  </r>
  <r>
    <d v="2017-04-04T00:00:00"/>
    <n v="12.04"/>
    <x v="1"/>
    <x v="3"/>
    <n v="1"/>
  </r>
  <r>
    <d v="2017-04-05T00:00:00"/>
    <n v="12.38"/>
    <x v="1"/>
    <x v="3"/>
    <n v="1"/>
  </r>
  <r>
    <d v="2017-04-06T00:00:00"/>
    <n v="11.38"/>
    <x v="1"/>
    <x v="3"/>
    <n v="1"/>
  </r>
  <r>
    <d v="2017-04-07T00:00:00"/>
    <n v="10.35"/>
    <x v="1"/>
    <x v="3"/>
    <n v="1"/>
  </r>
  <r>
    <d v="2017-04-10T00:00:00"/>
    <n v="10.77"/>
    <x v="1"/>
    <x v="3"/>
    <n v="1"/>
  </r>
  <r>
    <d v="2017-04-11T00:00:00"/>
    <n v="10.55"/>
    <x v="1"/>
    <x v="3"/>
    <n v="1"/>
  </r>
  <r>
    <d v="2017-04-12T00:00:00"/>
    <n v="10.6"/>
    <x v="1"/>
    <x v="3"/>
    <n v="1"/>
  </r>
  <r>
    <d v="2017-04-13T00:00:00"/>
    <n v="10.56"/>
    <x v="1"/>
    <x v="3"/>
    <n v="1"/>
  </r>
  <r>
    <d v="2017-04-17T00:00:00"/>
    <n v="10.42"/>
    <x v="1"/>
    <x v="3"/>
    <n v="1"/>
  </r>
  <r>
    <d v="2017-04-18T00:00:00"/>
    <n v="10.63"/>
    <x v="1"/>
    <x v="3"/>
    <n v="1"/>
  </r>
  <r>
    <d v="2017-04-19T00:00:00"/>
    <n v="10.53"/>
    <x v="1"/>
    <x v="3"/>
    <n v="1"/>
  </r>
  <r>
    <d v="2017-04-20T00:00:00"/>
    <n v="10.59"/>
    <x v="1"/>
    <x v="3"/>
    <n v="1"/>
  </r>
  <r>
    <d v="2017-04-21T00:00:00"/>
    <n v="10.57"/>
    <x v="1"/>
    <x v="3"/>
    <n v="1"/>
  </r>
  <r>
    <d v="2017-04-24T00:00:00"/>
    <n v="10.11"/>
    <x v="1"/>
    <x v="3"/>
    <n v="1"/>
  </r>
  <r>
    <d v="2017-04-25T00:00:00"/>
    <n v="10.59"/>
    <x v="1"/>
    <x v="3"/>
    <n v="1"/>
  </r>
  <r>
    <d v="2017-04-26T00:00:00"/>
    <n v="10.6"/>
    <x v="1"/>
    <x v="3"/>
    <n v="1"/>
  </r>
  <r>
    <d v="2017-04-27T00:00:00"/>
    <n v="10.63"/>
    <x v="1"/>
    <x v="3"/>
    <n v="1"/>
  </r>
  <r>
    <d v="2017-04-28T00:00:00"/>
    <n v="10.119999999999999"/>
    <x v="1"/>
    <x v="3"/>
    <n v="1"/>
  </r>
  <r>
    <d v="2017-05-01T00:00:00"/>
    <n v="10.55"/>
    <x v="1"/>
    <x v="3"/>
    <n v="1"/>
  </r>
  <r>
    <d v="2017-05-02T00:00:00"/>
    <n v="10.47"/>
    <x v="1"/>
    <x v="3"/>
    <n v="1"/>
  </r>
  <r>
    <d v="2017-05-03T00:00:00"/>
    <n v="10.23"/>
    <x v="1"/>
    <x v="3"/>
    <n v="1"/>
  </r>
  <r>
    <d v="2017-05-04T00:00:00"/>
    <n v="10.17"/>
    <x v="1"/>
    <x v="3"/>
    <n v="1"/>
  </r>
  <r>
    <d v="2017-05-05T00:00:00"/>
    <n v="9.24"/>
    <x v="1"/>
    <x v="3"/>
    <n v="1"/>
  </r>
  <r>
    <d v="2017-05-08T00:00:00"/>
    <n v="9.15"/>
    <x v="1"/>
    <x v="3"/>
    <n v="1"/>
  </r>
  <r>
    <d v="2017-05-09T00:00:00"/>
    <n v="9.4"/>
    <x v="1"/>
    <x v="3"/>
    <n v="1"/>
  </r>
  <r>
    <d v="2017-05-10T00:00:00"/>
    <n v="9.65"/>
    <x v="1"/>
    <x v="3"/>
    <n v="1"/>
  </r>
  <r>
    <d v="2017-05-11T00:00:00"/>
    <n v="10.39"/>
    <x v="1"/>
    <x v="3"/>
    <n v="1"/>
  </r>
  <r>
    <d v="2017-05-12T00:00:00"/>
    <n v="10.45"/>
    <x v="1"/>
    <x v="3"/>
    <n v="1"/>
  </r>
  <r>
    <d v="2017-05-15T00:00:00"/>
    <n v="10.74"/>
    <x v="1"/>
    <x v="3"/>
    <n v="1"/>
  </r>
  <r>
    <d v="2017-05-16T00:00:00"/>
    <n v="10.71"/>
    <x v="1"/>
    <x v="3"/>
    <n v="1"/>
  </r>
  <r>
    <d v="2017-05-17T00:00:00"/>
    <n v="10.3"/>
    <x v="1"/>
    <x v="3"/>
    <n v="1"/>
  </r>
  <r>
    <d v="2017-05-18T00:00:00"/>
    <n v="9.86"/>
    <x v="1"/>
    <x v="3"/>
    <n v="1"/>
  </r>
  <r>
    <d v="2017-05-19T00:00:00"/>
    <n v="10.59"/>
    <x v="1"/>
    <x v="3"/>
    <n v="1"/>
  </r>
  <r>
    <d v="2017-05-22T00:00:00"/>
    <n v="10.44"/>
    <x v="1"/>
    <x v="3"/>
    <n v="1"/>
  </r>
  <r>
    <d v="2017-05-23T00:00:00"/>
    <n v="9.86"/>
    <x v="1"/>
    <x v="3"/>
    <n v="1"/>
  </r>
  <r>
    <d v="2017-05-24T00:00:00"/>
    <n v="9.1"/>
    <x v="1"/>
    <x v="3"/>
    <n v="1"/>
  </r>
  <r>
    <d v="2017-05-25T00:00:00"/>
    <n v="8.59"/>
    <x v="1"/>
    <x v="3"/>
    <n v="1"/>
  </r>
  <r>
    <d v="2017-05-26T00:00:00"/>
    <n v="8.2200000000000006"/>
    <x v="1"/>
    <x v="3"/>
    <n v="1"/>
  </r>
  <r>
    <d v="2017-05-30T00:00:00"/>
    <n v="11.82"/>
    <x v="1"/>
    <x v="3"/>
    <n v="1"/>
  </r>
  <r>
    <d v="2017-05-31T00:00:00"/>
    <n v="11.17"/>
    <x v="1"/>
    <x v="3"/>
    <n v="1"/>
  </r>
  <r>
    <d v="2017-06-01T00:00:00"/>
    <n v="10.89"/>
    <x v="1"/>
    <x v="3"/>
    <n v="1"/>
  </r>
  <r>
    <d v="2017-06-02T00:00:00"/>
    <n v="10.68"/>
    <x v="1"/>
    <x v="3"/>
    <n v="1"/>
  </r>
  <r>
    <d v="2017-06-05T00:00:00"/>
    <n v="10.6"/>
    <x v="1"/>
    <x v="3"/>
    <n v="1"/>
  </r>
  <r>
    <d v="2017-06-06T00:00:00"/>
    <n v="10.51"/>
    <x v="1"/>
    <x v="3"/>
    <n v="1"/>
  </r>
  <r>
    <d v="2017-06-07T00:00:00"/>
    <n v="10.63"/>
    <x v="1"/>
    <x v="3"/>
    <n v="1"/>
  </r>
  <r>
    <d v="2017-06-08T00:00:00"/>
    <n v="10.78"/>
    <x v="1"/>
    <x v="3"/>
    <n v="1"/>
  </r>
  <r>
    <d v="2017-06-09T00:00:00"/>
    <n v="11.38"/>
    <x v="1"/>
    <x v="3"/>
    <n v="1"/>
  </r>
  <r>
    <d v="2017-06-12T00:00:00"/>
    <n v="11.11"/>
    <x v="1"/>
    <x v="3"/>
    <n v="1"/>
  </r>
  <r>
    <d v="2017-06-13T00:00:00"/>
    <n v="10.96"/>
    <x v="1"/>
    <x v="3"/>
    <n v="1"/>
  </r>
  <r>
    <d v="2017-06-14T00:00:00"/>
    <n v="11.06"/>
    <x v="1"/>
    <x v="3"/>
    <n v="1"/>
  </r>
  <r>
    <d v="2017-06-15T00:00:00"/>
    <n v="10.84"/>
    <x v="1"/>
    <x v="3"/>
    <n v="1"/>
  </r>
  <r>
    <d v="2017-06-16T00:00:00"/>
    <n v="10.55"/>
    <x v="1"/>
    <x v="3"/>
    <n v="1"/>
  </r>
  <r>
    <d v="2017-06-19T00:00:00"/>
    <n v="11.14"/>
    <x v="1"/>
    <x v="3"/>
    <n v="1"/>
  </r>
  <r>
    <d v="2017-06-20T00:00:00"/>
    <n v="11.71"/>
    <x v="1"/>
    <x v="3"/>
    <n v="1"/>
  </r>
  <r>
    <d v="2017-06-21T00:00:00"/>
    <n v="12.11"/>
    <x v="1"/>
    <x v="3"/>
    <n v="1"/>
  </r>
  <r>
    <d v="2017-06-22T00:00:00"/>
    <n v="12.08"/>
    <x v="1"/>
    <x v="3"/>
    <n v="1"/>
  </r>
  <r>
    <d v="2017-06-23T00:00:00"/>
    <n v="12"/>
    <x v="1"/>
    <x v="3"/>
    <n v="1"/>
  </r>
  <r>
    <d v="2017-06-26T00:00:00"/>
    <n v="12"/>
    <x v="1"/>
    <x v="3"/>
    <n v="1"/>
  </r>
  <r>
    <d v="2017-06-27T00:00:00"/>
    <n v="11.12"/>
    <x v="1"/>
    <x v="3"/>
    <n v="1"/>
  </r>
  <r>
    <d v="2017-06-28T00:00:00"/>
    <n v="12"/>
    <x v="1"/>
    <x v="3"/>
    <n v="1"/>
  </r>
  <r>
    <d v="2017-06-29T00:00:00"/>
    <n v="11.54"/>
    <x v="1"/>
    <x v="3"/>
    <n v="1"/>
  </r>
  <r>
    <d v="2017-06-30T00:00:00"/>
    <n v="11.31"/>
    <x v="1"/>
    <x v="3"/>
    <n v="1"/>
  </r>
  <r>
    <d v="2017-07-03T00:00:00"/>
    <n v="11.4"/>
    <x v="1"/>
    <x v="0"/>
    <n v="2"/>
  </r>
  <r>
    <d v="2017-07-05T00:00:00"/>
    <n v="11.89"/>
    <x v="1"/>
    <x v="0"/>
    <n v="2"/>
  </r>
  <r>
    <d v="2017-07-06T00:00:00"/>
    <n v="12"/>
    <x v="1"/>
    <x v="0"/>
    <n v="2"/>
  </r>
  <r>
    <d v="2017-07-07T00:00:00"/>
    <n v="12.69"/>
    <x v="1"/>
    <x v="0"/>
    <n v="2"/>
  </r>
  <r>
    <d v="2017-07-10T00:00:00"/>
    <n v="12.38"/>
    <x v="1"/>
    <x v="0"/>
    <n v="2"/>
  </r>
  <r>
    <d v="2017-07-11T00:00:00"/>
    <n v="13.17"/>
    <x v="1"/>
    <x v="0"/>
    <n v="2"/>
  </r>
  <r>
    <d v="2017-07-12T00:00:00"/>
    <n v="13.41"/>
    <x v="1"/>
    <x v="0"/>
    <n v="2"/>
  </r>
  <r>
    <d v="2017-07-13T00:00:00"/>
    <n v="13.93"/>
    <x v="1"/>
    <x v="0"/>
    <n v="2"/>
  </r>
  <r>
    <d v="2017-07-14T00:00:00"/>
    <n v="13.56"/>
    <x v="1"/>
    <x v="0"/>
    <n v="2"/>
  </r>
  <r>
    <d v="2017-07-17T00:00:00"/>
    <n v="12.66"/>
    <x v="1"/>
    <x v="0"/>
    <n v="2"/>
  </r>
  <r>
    <d v="2017-07-18T00:00:00"/>
    <n v="12.26"/>
    <x v="1"/>
    <x v="0"/>
    <n v="2"/>
  </r>
  <r>
    <d v="2017-07-19T00:00:00"/>
    <n v="12.92"/>
    <x v="1"/>
    <x v="0"/>
    <n v="2"/>
  </r>
  <r>
    <d v="2017-07-20T00:00:00"/>
    <n v="12.92"/>
    <x v="1"/>
    <x v="0"/>
    <n v="2"/>
  </r>
  <r>
    <d v="2017-07-21T00:00:00"/>
    <n v="12.75"/>
    <x v="1"/>
    <x v="0"/>
    <n v="2"/>
  </r>
  <r>
    <d v="2017-07-24T00:00:00"/>
    <n v="13.4"/>
    <x v="1"/>
    <x v="0"/>
    <n v="2"/>
  </r>
  <r>
    <d v="2017-07-25T00:00:00"/>
    <n v="13.24"/>
    <x v="1"/>
    <x v="0"/>
    <n v="2"/>
  </r>
  <r>
    <d v="2017-07-26T00:00:00"/>
    <n v="13.61"/>
    <x v="1"/>
    <x v="0"/>
    <n v="2"/>
  </r>
  <r>
    <d v="2017-07-27T00:00:00"/>
    <n v="13.02"/>
    <x v="1"/>
    <x v="0"/>
    <n v="2"/>
  </r>
  <r>
    <d v="2017-07-28T00:00:00"/>
    <n v="12.67"/>
    <x v="1"/>
    <x v="0"/>
    <n v="2"/>
  </r>
  <r>
    <d v="2017-07-31T00:00:00"/>
    <n v="12.19"/>
    <x v="1"/>
    <x v="0"/>
    <n v="2"/>
  </r>
  <r>
    <d v="2017-08-01T00:00:00"/>
    <n v="11.89"/>
    <x v="1"/>
    <x v="0"/>
    <n v="2"/>
  </r>
  <r>
    <d v="2017-08-02T00:00:00"/>
    <n v="11.18"/>
    <x v="1"/>
    <x v="0"/>
    <n v="2"/>
  </r>
  <r>
    <d v="2017-08-03T00:00:00"/>
    <n v="10.91"/>
    <x v="1"/>
    <x v="0"/>
    <n v="2"/>
  </r>
  <r>
    <d v="2017-08-04T00:00:00"/>
    <n v="11.73"/>
    <x v="1"/>
    <x v="0"/>
    <n v="2"/>
  </r>
  <r>
    <d v="2017-08-07T00:00:00"/>
    <n v="11.61"/>
    <x v="1"/>
    <x v="0"/>
    <n v="2"/>
  </r>
  <r>
    <d v="2017-08-08T00:00:00"/>
    <n v="11.74"/>
    <x v="1"/>
    <x v="0"/>
    <n v="2"/>
  </r>
  <r>
    <d v="2017-08-09T00:00:00"/>
    <n v="10.72"/>
    <x v="1"/>
    <x v="0"/>
    <n v="2"/>
  </r>
  <r>
    <d v="2017-08-10T00:00:00"/>
    <n v="10.61"/>
    <x v="1"/>
    <x v="0"/>
    <n v="2"/>
  </r>
  <r>
    <d v="2017-08-11T00:00:00"/>
    <n v="11.1"/>
    <x v="1"/>
    <x v="0"/>
    <n v="2"/>
  </r>
  <r>
    <d v="2017-08-14T00:00:00"/>
    <n v="12.49"/>
    <x v="1"/>
    <x v="0"/>
    <n v="2"/>
  </r>
  <r>
    <d v="2017-08-15T00:00:00"/>
    <n v="12.08"/>
    <x v="1"/>
    <x v="0"/>
    <n v="2"/>
  </r>
  <r>
    <d v="2017-08-16T00:00:00"/>
    <n v="12.2"/>
    <x v="1"/>
    <x v="0"/>
    <n v="2"/>
  </r>
  <r>
    <d v="2017-08-17T00:00:00"/>
    <n v="12.25"/>
    <x v="1"/>
    <x v="0"/>
    <n v="2"/>
  </r>
  <r>
    <d v="2017-08-18T00:00:00"/>
    <n v="11.91"/>
    <x v="1"/>
    <x v="0"/>
    <n v="2"/>
  </r>
  <r>
    <d v="2017-08-21T00:00:00"/>
    <n v="12.31"/>
    <x v="1"/>
    <x v="0"/>
    <n v="2"/>
  </r>
  <r>
    <d v="2017-08-22T00:00:00"/>
    <n v="12.51"/>
    <x v="1"/>
    <x v="0"/>
    <n v="2"/>
  </r>
  <r>
    <d v="2017-08-23T00:00:00"/>
    <n v="12.21"/>
    <x v="1"/>
    <x v="0"/>
    <n v="2"/>
  </r>
  <r>
    <d v="2017-08-24T00:00:00"/>
    <n v="13.36"/>
    <x v="1"/>
    <x v="0"/>
    <n v="2"/>
  </r>
  <r>
    <d v="2017-08-25T00:00:00"/>
    <n v="13.77"/>
    <x v="1"/>
    <x v="0"/>
    <n v="2"/>
  </r>
  <r>
    <d v="2017-08-28T00:00:00"/>
    <n v="14.93"/>
    <x v="1"/>
    <x v="0"/>
    <n v="2"/>
  </r>
  <r>
    <d v="2017-08-29T00:00:00"/>
    <n v="16.77"/>
    <x v="1"/>
    <x v="0"/>
    <n v="2"/>
  </r>
  <r>
    <d v="2017-08-30T00:00:00"/>
    <n v="16.48"/>
    <x v="1"/>
    <x v="0"/>
    <n v="2"/>
  </r>
  <r>
    <d v="2017-08-31T00:00:00"/>
    <n v="16.329999999999998"/>
    <x v="1"/>
    <x v="0"/>
    <n v="2"/>
  </r>
  <r>
    <d v="2017-09-01T00:00:00"/>
    <n v="16.780000999999999"/>
    <x v="1"/>
    <x v="0"/>
    <n v="2"/>
  </r>
  <r>
    <d v="2017-09-05T00:00:00"/>
    <n v="16.260000000000002"/>
    <x v="1"/>
    <x v="0"/>
    <n v="2"/>
  </r>
  <r>
    <d v="2017-09-06T00:00:00"/>
    <n v="16.260000000000002"/>
    <x v="1"/>
    <x v="0"/>
    <n v="2"/>
  </r>
  <r>
    <d v="2017-09-07T00:00:00"/>
    <n v="15.51"/>
    <x v="1"/>
    <x v="0"/>
    <n v="2"/>
  </r>
  <r>
    <d v="2017-09-08T00:00:00"/>
    <n v="15.14"/>
    <x v="1"/>
    <x v="0"/>
    <n v="2"/>
  </r>
  <r>
    <d v="2017-09-11T00:00:00"/>
    <n v="14.65"/>
    <x v="1"/>
    <x v="0"/>
    <n v="2"/>
  </r>
  <r>
    <d v="2017-09-12T00:00:00"/>
    <n v="14.42"/>
    <x v="1"/>
    <x v="0"/>
    <n v="2"/>
  </r>
  <r>
    <d v="2017-09-13T00:00:00"/>
    <n v="14.61"/>
    <x v="1"/>
    <x v="0"/>
    <n v="2"/>
  </r>
  <r>
    <d v="2017-09-14T00:00:00"/>
    <n v="15.36"/>
    <x v="1"/>
    <x v="0"/>
    <n v="2"/>
  </r>
  <r>
    <d v="2017-09-15T00:00:00"/>
    <n v="15.75"/>
    <x v="1"/>
    <x v="0"/>
    <n v="2"/>
  </r>
  <r>
    <d v="2017-09-18T00:00:00"/>
    <n v="16.540001"/>
    <x v="1"/>
    <x v="0"/>
    <n v="2"/>
  </r>
  <r>
    <d v="2017-09-19T00:00:00"/>
    <n v="16.690000999999999"/>
    <x v="1"/>
    <x v="0"/>
    <n v="2"/>
  </r>
  <r>
    <d v="2017-09-20T00:00:00"/>
    <n v="17.32"/>
    <x v="1"/>
    <x v="0"/>
    <n v="2"/>
  </r>
  <r>
    <d v="2017-09-21T00:00:00"/>
    <n v="17.129999000000002"/>
    <x v="1"/>
    <x v="0"/>
    <n v="2"/>
  </r>
  <r>
    <d v="2017-09-22T00:00:00"/>
    <n v="16.850000000000001"/>
    <x v="1"/>
    <x v="0"/>
    <n v="2"/>
  </r>
  <r>
    <d v="2017-09-25T00:00:00"/>
    <n v="16.389999"/>
    <x v="1"/>
    <x v="0"/>
    <n v="2"/>
  </r>
  <r>
    <d v="2017-09-26T00:00:00"/>
    <n v="16.280000999999999"/>
    <x v="1"/>
    <x v="0"/>
    <n v="2"/>
  </r>
  <r>
    <d v="2017-09-27T00:00:00"/>
    <n v="17.629999000000002"/>
    <x v="1"/>
    <x v="0"/>
    <n v="2"/>
  </r>
  <r>
    <d v="2017-09-28T00:00:00"/>
    <n v="17.98"/>
    <x v="1"/>
    <x v="0"/>
    <n v="2"/>
  </r>
  <r>
    <d v="2017-09-29T00:00:00"/>
    <n v="17.670000000000002"/>
    <x v="1"/>
    <x v="0"/>
    <n v="2"/>
  </r>
  <r>
    <d v="2017-10-02T00:00:00"/>
    <n v="17.899999999999999"/>
    <x v="1"/>
    <x v="1"/>
    <n v="2"/>
  </r>
  <r>
    <d v="2017-10-03T00:00:00"/>
    <n v="17.920000000000002"/>
    <x v="1"/>
    <x v="1"/>
    <n v="2"/>
  </r>
  <r>
    <d v="2017-10-04T00:00:00"/>
    <n v="18.450001"/>
    <x v="1"/>
    <x v="1"/>
    <n v="2"/>
  </r>
  <r>
    <d v="2017-10-05T00:00:00"/>
    <n v="19.219999000000001"/>
    <x v="1"/>
    <x v="1"/>
    <n v="2"/>
  </r>
  <r>
    <d v="2017-10-06T00:00:00"/>
    <n v="18.760000000000002"/>
    <x v="1"/>
    <x v="1"/>
    <n v="2"/>
  </r>
  <r>
    <d v="2017-10-09T00:00:00"/>
    <n v="19.059999000000001"/>
    <x v="1"/>
    <x v="1"/>
    <n v="2"/>
  </r>
  <r>
    <d v="2017-10-10T00:00:00"/>
    <n v="19.670000000000002"/>
    <x v="1"/>
    <x v="1"/>
    <n v="2"/>
  </r>
  <r>
    <d v="2017-10-11T00:00:00"/>
    <n v="19.809999000000001"/>
    <x v="1"/>
    <x v="1"/>
    <n v="2"/>
  </r>
  <r>
    <d v="2017-10-12T00:00:00"/>
    <n v="16.75"/>
    <x v="1"/>
    <x v="1"/>
    <n v="2"/>
  </r>
  <r>
    <d v="2017-10-13T00:00:00"/>
    <n v="16.360001"/>
    <x v="1"/>
    <x v="1"/>
    <n v="2"/>
  </r>
  <r>
    <d v="2017-10-16T00:00:00"/>
    <n v="15.94"/>
    <x v="1"/>
    <x v="1"/>
    <n v="2"/>
  </r>
  <r>
    <d v="2017-10-17T00:00:00"/>
    <n v="16.200001"/>
    <x v="1"/>
    <x v="1"/>
    <n v="2"/>
  </r>
  <r>
    <d v="2017-10-18T00:00:00"/>
    <n v="16.52"/>
    <x v="1"/>
    <x v="1"/>
    <n v="2"/>
  </r>
  <r>
    <d v="2017-10-19T00:00:00"/>
    <n v="16.25"/>
    <x v="1"/>
    <x v="1"/>
    <n v="2"/>
  </r>
  <r>
    <d v="2017-10-20T00:00:00"/>
    <n v="15.93"/>
    <x v="1"/>
    <x v="1"/>
    <n v="2"/>
  </r>
  <r>
    <d v="2017-10-23T00:00:00"/>
    <n v="15.73"/>
    <x v="1"/>
    <x v="1"/>
    <n v="2"/>
  </r>
  <r>
    <d v="2017-10-24T00:00:00"/>
    <n v="15.59"/>
    <x v="1"/>
    <x v="1"/>
    <n v="2"/>
  </r>
  <r>
    <d v="2017-10-25T00:00:00"/>
    <n v="15.57"/>
    <x v="1"/>
    <x v="1"/>
    <n v="2"/>
  </r>
  <r>
    <d v="2017-10-26T00:00:00"/>
    <n v="14.95"/>
    <x v="1"/>
    <x v="1"/>
    <n v="2"/>
  </r>
  <r>
    <d v="2017-10-27T00:00:00"/>
    <n v="15.37"/>
    <x v="1"/>
    <x v="1"/>
    <n v="2"/>
  </r>
  <r>
    <d v="2017-10-30T00:00:00"/>
    <n v="15.23"/>
    <x v="1"/>
    <x v="1"/>
    <n v="2"/>
  </r>
  <r>
    <d v="2017-10-31T00:00:00"/>
    <n v="14.97"/>
    <x v="1"/>
    <x v="1"/>
    <n v="2"/>
  </r>
  <r>
    <d v="2017-11-01T00:00:00"/>
    <n v="14.53"/>
    <x v="1"/>
    <x v="1"/>
    <n v="2"/>
  </r>
  <r>
    <d v="2017-11-02T00:00:00"/>
    <n v="14.47"/>
    <x v="1"/>
    <x v="1"/>
    <n v="2"/>
  </r>
  <r>
    <d v="2017-11-03T00:00:00"/>
    <n v="14.67"/>
    <x v="1"/>
    <x v="1"/>
    <n v="2"/>
  </r>
  <r>
    <d v="2017-11-06T00:00:00"/>
    <n v="14.71"/>
    <x v="1"/>
    <x v="1"/>
    <n v="2"/>
  </r>
  <r>
    <d v="2017-11-07T00:00:00"/>
    <n v="15.97"/>
    <x v="1"/>
    <x v="1"/>
    <n v="2"/>
  </r>
  <r>
    <d v="2017-11-08T00:00:00"/>
    <n v="17.010000000000002"/>
    <x v="1"/>
    <x v="1"/>
    <n v="2"/>
  </r>
  <r>
    <d v="2017-11-09T00:00:00"/>
    <n v="17.030000999999999"/>
    <x v="1"/>
    <x v="1"/>
    <n v="2"/>
  </r>
  <r>
    <d v="2017-11-10T00:00:00"/>
    <n v="17.049999"/>
    <x v="1"/>
    <x v="1"/>
    <n v="2"/>
  </r>
  <r>
    <d v="2017-11-13T00:00:00"/>
    <n v="16.959999"/>
    <x v="1"/>
    <x v="1"/>
    <n v="2"/>
  </r>
  <r>
    <d v="2017-11-14T00:00:00"/>
    <n v="16.57"/>
    <x v="1"/>
    <x v="1"/>
    <n v="2"/>
  </r>
  <r>
    <d v="2017-11-15T00:00:00"/>
    <n v="16.329999999999998"/>
    <x v="1"/>
    <x v="1"/>
    <n v="2"/>
  </r>
  <r>
    <d v="2017-11-16T00:00:00"/>
    <n v="16.27"/>
    <x v="1"/>
    <x v="1"/>
    <n v="2"/>
  </r>
  <r>
    <d v="2017-11-17T00:00:00"/>
    <n v="17.399999999999999"/>
    <x v="1"/>
    <x v="1"/>
    <n v="2"/>
  </r>
  <r>
    <d v="2017-11-20T00:00:00"/>
    <n v="18.559999000000001"/>
    <x v="1"/>
    <x v="1"/>
    <n v="2"/>
  </r>
  <r>
    <d v="2017-11-21T00:00:00"/>
    <n v="19.09"/>
    <x v="1"/>
    <x v="1"/>
    <n v="2"/>
  </r>
  <r>
    <d v="2017-11-22T00:00:00"/>
    <n v="19.610001"/>
    <x v="1"/>
    <x v="1"/>
    <n v="2"/>
  </r>
  <r>
    <d v="2017-11-24T00:00:00"/>
    <n v="19.600000000000001"/>
    <x v="1"/>
    <x v="1"/>
    <n v="2"/>
  </r>
  <r>
    <d v="2017-11-27T00:00:00"/>
    <n v="19.309999000000001"/>
    <x v="1"/>
    <x v="1"/>
    <n v="2"/>
  </r>
  <r>
    <d v="2017-11-28T00:00:00"/>
    <n v="19.149999999999999"/>
    <x v="1"/>
    <x v="1"/>
    <n v="2"/>
  </r>
  <r>
    <d v="2017-11-29T00:00:00"/>
    <n v="19.209999"/>
    <x v="1"/>
    <x v="1"/>
    <n v="2"/>
  </r>
  <r>
    <d v="2017-11-30T00:00:00"/>
    <n v="19.5"/>
    <x v="1"/>
    <x v="1"/>
    <n v="2"/>
  </r>
  <r>
    <d v="2017-12-01T00:00:00"/>
    <n v="19.25"/>
    <x v="1"/>
    <x v="1"/>
    <n v="2"/>
  </r>
  <r>
    <d v="2017-12-04T00:00:00"/>
    <n v="17.670000000000002"/>
    <x v="1"/>
    <x v="1"/>
    <n v="2"/>
  </r>
  <r>
    <d v="2017-12-05T00:00:00"/>
    <n v="18.389999"/>
    <x v="1"/>
    <x v="1"/>
    <n v="2"/>
  </r>
  <r>
    <d v="2017-12-06T00:00:00"/>
    <n v="18.370000999999998"/>
    <x v="1"/>
    <x v="1"/>
    <n v="2"/>
  </r>
  <r>
    <d v="2017-12-07T00:00:00"/>
    <n v="19.299999"/>
    <x v="1"/>
    <x v="1"/>
    <n v="2"/>
  </r>
  <r>
    <d v="2017-12-08T00:00:00"/>
    <n v="18.469999000000001"/>
    <x v="1"/>
    <x v="1"/>
    <n v="2"/>
  </r>
  <r>
    <d v="2017-12-11T00:00:00"/>
    <n v="18.260000000000002"/>
    <x v="1"/>
    <x v="1"/>
    <n v="2"/>
  </r>
  <r>
    <d v="2017-12-12T00:00:00"/>
    <n v="17.57"/>
    <x v="1"/>
    <x v="1"/>
    <n v="2"/>
  </r>
  <r>
    <d v="2017-12-13T00:00:00"/>
    <n v="18.16"/>
    <x v="1"/>
    <x v="1"/>
    <n v="2"/>
  </r>
  <r>
    <d v="2017-12-14T00:00:00"/>
    <n v="18.23"/>
    <x v="1"/>
    <x v="1"/>
    <n v="2"/>
  </r>
  <r>
    <d v="2017-12-15T00:00:00"/>
    <n v="18.989999999999998"/>
    <x v="1"/>
    <x v="1"/>
    <n v="2"/>
  </r>
  <r>
    <d v="2017-12-18T00:00:00"/>
    <n v="19.889999"/>
    <x v="1"/>
    <x v="1"/>
    <n v="2"/>
  </r>
  <r>
    <d v="2017-12-19T00:00:00"/>
    <n v="19.639999"/>
    <x v="1"/>
    <x v="1"/>
    <n v="2"/>
  </r>
  <r>
    <d v="2017-12-20T00:00:00"/>
    <n v="19.350000000000001"/>
    <x v="1"/>
    <x v="1"/>
    <n v="2"/>
  </r>
  <r>
    <d v="2017-12-21T00:00:00"/>
    <n v="19.549999"/>
    <x v="1"/>
    <x v="1"/>
    <n v="2"/>
  </r>
  <r>
    <d v="2017-12-22T00:00:00"/>
    <n v="19.5"/>
    <x v="1"/>
    <x v="1"/>
    <n v="2"/>
  </r>
  <r>
    <d v="2017-12-26T00:00:00"/>
    <n v="20.309999000000001"/>
    <x v="1"/>
    <x v="1"/>
    <n v="2"/>
  </r>
  <r>
    <d v="2017-12-27T00:00:00"/>
    <n v="20.399999999999999"/>
    <x v="1"/>
    <x v="1"/>
    <n v="2"/>
  </r>
  <r>
    <d v="2017-12-28T00:00:00"/>
    <n v="20.43"/>
    <x v="1"/>
    <x v="1"/>
    <n v="2"/>
  </r>
  <r>
    <d v="2017-12-29T00:00:00"/>
    <n v="20.799999"/>
    <x v="1"/>
    <x v="1"/>
    <n v="2"/>
  </r>
  <r>
    <d v="2018-01-02T00:00:00"/>
    <n v="21.15"/>
    <x v="2"/>
    <x v="2"/>
    <n v="1"/>
  </r>
  <r>
    <d v="2018-01-03T00:00:00"/>
    <n v="21.02"/>
    <x v="2"/>
    <x v="2"/>
    <n v="1"/>
  </r>
  <r>
    <d v="2018-01-04T00:00:00"/>
    <n v="20.9"/>
    <x v="2"/>
    <x v="2"/>
    <n v="1"/>
  </r>
  <r>
    <d v="2018-01-05T00:00:00"/>
    <n v="20.48"/>
    <x v="2"/>
    <x v="2"/>
    <n v="1"/>
  </r>
  <r>
    <d v="2018-01-08T00:00:00"/>
    <n v="19.68"/>
    <x v="2"/>
    <x v="2"/>
    <n v="1"/>
  </r>
  <r>
    <d v="2018-01-09T00:00:00"/>
    <n v="19.829999999999998"/>
    <x v="2"/>
    <x v="2"/>
    <n v="1"/>
  </r>
  <r>
    <d v="2018-01-10T00:00:00"/>
    <n v="20.67"/>
    <x v="2"/>
    <x v="2"/>
    <n v="1"/>
  </r>
  <r>
    <d v="2018-01-11T00:00:00"/>
    <n v="20.16"/>
    <x v="2"/>
    <x v="2"/>
    <n v="1"/>
  </r>
  <r>
    <d v="2018-01-12T00:00:00"/>
    <n v="19.84"/>
    <x v="2"/>
    <x v="2"/>
    <n v="1"/>
  </r>
  <r>
    <d v="2018-01-16T00:00:00"/>
    <n v="19.379999000000002"/>
    <x v="2"/>
    <x v="2"/>
    <n v="1"/>
  </r>
  <r>
    <d v="2018-01-17T00:00:00"/>
    <n v="19.459999"/>
    <x v="2"/>
    <x v="2"/>
    <n v="1"/>
  </r>
  <r>
    <d v="2018-01-18T00:00:00"/>
    <n v="19.040001"/>
    <x v="2"/>
    <x v="2"/>
    <n v="1"/>
  </r>
  <r>
    <d v="2018-01-19T00:00:00"/>
    <n v="18.989999999999998"/>
    <x v="2"/>
    <x v="2"/>
    <n v="1"/>
  </r>
  <r>
    <d v="2018-01-22T00:00:00"/>
    <n v="18.920000000000002"/>
    <x v="2"/>
    <x v="2"/>
    <n v="1"/>
  </r>
  <r>
    <d v="2018-01-23T00:00:00"/>
    <n v="19.469999000000001"/>
    <x v="2"/>
    <x v="2"/>
    <n v="1"/>
  </r>
  <r>
    <d v="2018-01-24T00:00:00"/>
    <n v="19.16"/>
    <x v="2"/>
    <x v="2"/>
    <n v="1"/>
  </r>
  <r>
    <d v="2018-01-25T00:00:00"/>
    <n v="19.850000000000001"/>
    <x v="2"/>
    <x v="2"/>
    <n v="1"/>
  </r>
  <r>
    <d v="2018-01-26T00:00:00"/>
    <n v="19.23"/>
    <x v="2"/>
    <x v="2"/>
    <n v="1"/>
  </r>
  <r>
    <d v="2018-01-29T00:00:00"/>
    <n v="21.75"/>
    <x v="2"/>
    <x v="2"/>
    <n v="1"/>
  </r>
  <r>
    <d v="2018-01-30T00:00:00"/>
    <n v="21.959999"/>
    <x v="2"/>
    <x v="2"/>
    <n v="1"/>
  </r>
  <r>
    <d v="2018-01-31T00:00:00"/>
    <n v="22.860001"/>
    <x v="2"/>
    <x v="2"/>
    <n v="1"/>
  </r>
  <r>
    <d v="2018-02-01T00:00:00"/>
    <n v="22.83"/>
    <x v="2"/>
    <x v="2"/>
    <n v="1"/>
  </r>
  <r>
    <d v="2018-02-02T00:00:00"/>
    <n v="21.52"/>
    <x v="2"/>
    <x v="2"/>
    <n v="1"/>
  </r>
  <r>
    <d v="2018-02-05T00:00:00"/>
    <n v="20.370000999999998"/>
    <x v="2"/>
    <x v="2"/>
    <n v="1"/>
  </r>
  <r>
    <d v="2018-02-06T00:00:00"/>
    <n v="17.98"/>
    <x v="2"/>
    <x v="2"/>
    <n v="1"/>
  </r>
  <r>
    <d v="2018-02-07T00:00:00"/>
    <n v="17.879999000000002"/>
    <x v="2"/>
    <x v="2"/>
    <n v="1"/>
  </r>
  <r>
    <d v="2018-02-08T00:00:00"/>
    <n v="17.030000999999999"/>
    <x v="2"/>
    <x v="2"/>
    <n v="1"/>
  </r>
  <r>
    <d v="2018-02-09T00:00:00"/>
    <n v="17.579999999999998"/>
    <x v="2"/>
    <x v="2"/>
    <n v="1"/>
  </r>
  <r>
    <d v="2018-02-12T00:00:00"/>
    <n v="17.200001"/>
    <x v="2"/>
    <x v="2"/>
    <n v="1"/>
  </r>
  <r>
    <d v="2018-02-13T00:00:00"/>
    <n v="17.41"/>
    <x v="2"/>
    <x v="2"/>
    <n v="1"/>
  </r>
  <r>
    <d v="2018-02-14T00:00:00"/>
    <n v="17.5"/>
    <x v="2"/>
    <x v="2"/>
    <n v="1"/>
  </r>
  <r>
    <d v="2018-02-15T00:00:00"/>
    <n v="17.66"/>
    <x v="2"/>
    <x v="2"/>
    <n v="1"/>
  </r>
  <r>
    <d v="2018-02-16T00:00:00"/>
    <n v="17.57"/>
    <x v="2"/>
    <x v="2"/>
    <n v="1"/>
  </r>
  <r>
    <d v="2018-02-20T00:00:00"/>
    <n v="16.549999"/>
    <x v="2"/>
    <x v="2"/>
    <n v="1"/>
  </r>
  <r>
    <d v="2018-02-21T00:00:00"/>
    <n v="17.969999000000001"/>
    <x v="2"/>
    <x v="2"/>
    <n v="1"/>
  </r>
  <r>
    <d v="2018-02-22T00:00:00"/>
    <n v="16.889999"/>
    <x v="2"/>
    <x v="2"/>
    <n v="1"/>
  </r>
  <r>
    <d v="2018-02-23T00:00:00"/>
    <n v="17.459999"/>
    <x v="2"/>
    <x v="2"/>
    <n v="1"/>
  </r>
  <r>
    <d v="2018-02-26T00:00:00"/>
    <n v="17.25"/>
    <x v="2"/>
    <x v="2"/>
    <n v="1"/>
  </r>
  <r>
    <d v="2018-02-27T00:00:00"/>
    <n v="17.059999000000001"/>
    <x v="2"/>
    <x v="2"/>
    <n v="1"/>
  </r>
  <r>
    <d v="2018-02-28T00:00:00"/>
    <n v="16.950001"/>
    <x v="2"/>
    <x v="2"/>
    <n v="1"/>
  </r>
  <r>
    <d v="2018-03-01T00:00:00"/>
    <n v="17.41"/>
    <x v="2"/>
    <x v="2"/>
    <n v="1"/>
  </r>
  <r>
    <d v="2018-03-02T00:00:00"/>
    <n v="20.860001"/>
    <x v="2"/>
    <x v="2"/>
    <n v="1"/>
  </r>
  <r>
    <d v="2018-03-05T00:00:00"/>
    <n v="19.809999000000001"/>
    <x v="2"/>
    <x v="2"/>
    <n v="1"/>
  </r>
  <r>
    <d v="2018-03-06T00:00:00"/>
    <n v="20.65"/>
    <x v="2"/>
    <x v="2"/>
    <n v="1"/>
  </r>
  <r>
    <d v="2018-03-07T00:00:00"/>
    <n v="20.889999"/>
    <x v="2"/>
    <x v="2"/>
    <n v="1"/>
  </r>
  <r>
    <d v="2018-03-08T00:00:00"/>
    <n v="20.23"/>
    <x v="2"/>
    <x v="2"/>
    <n v="1"/>
  </r>
  <r>
    <d v="2018-03-09T00:00:00"/>
    <n v="23.08"/>
    <x v="2"/>
    <x v="2"/>
    <n v="1"/>
  </r>
  <r>
    <d v="2018-03-12T00:00:00"/>
    <n v="20.940000999999999"/>
    <x v="2"/>
    <x v="2"/>
    <n v="1"/>
  </r>
  <r>
    <d v="2018-03-13T00:00:00"/>
    <n v="20.67"/>
    <x v="2"/>
    <x v="2"/>
    <n v="1"/>
  </r>
  <r>
    <d v="2018-03-14T00:00:00"/>
    <n v="20.41"/>
    <x v="2"/>
    <x v="2"/>
    <n v="1"/>
  </r>
  <r>
    <d v="2018-03-15T00:00:00"/>
    <n v="20.59"/>
    <x v="2"/>
    <x v="2"/>
    <n v="1"/>
  </r>
  <r>
    <d v="2018-03-16T00:00:00"/>
    <n v="20.299999"/>
    <x v="2"/>
    <x v="2"/>
    <n v="1"/>
  </r>
  <r>
    <d v="2018-03-19T00:00:00"/>
    <n v="20.610001"/>
    <x v="2"/>
    <x v="2"/>
    <n v="1"/>
  </r>
  <r>
    <d v="2018-03-20T00:00:00"/>
    <n v="20.57"/>
    <x v="2"/>
    <x v="2"/>
    <n v="1"/>
  </r>
  <r>
    <d v="2018-03-21T00:00:00"/>
    <n v="20.41"/>
    <x v="2"/>
    <x v="2"/>
    <n v="1"/>
  </r>
  <r>
    <d v="2018-03-22T00:00:00"/>
    <n v="19.73"/>
    <x v="2"/>
    <x v="2"/>
    <n v="1"/>
  </r>
  <r>
    <d v="2018-03-23T00:00:00"/>
    <n v="20.43"/>
    <x v="2"/>
    <x v="2"/>
    <n v="1"/>
  </r>
  <r>
    <d v="2018-03-26T00:00:00"/>
    <n v="8.75"/>
    <x v="2"/>
    <x v="2"/>
    <n v="1"/>
  </r>
  <r>
    <d v="2018-03-27T00:00:00"/>
    <n v="9.0299999999999994"/>
    <x v="2"/>
    <x v="2"/>
    <n v="1"/>
  </r>
  <r>
    <d v="2018-03-28T00:00:00"/>
    <n v="8.4600000000000009"/>
    <x v="2"/>
    <x v="2"/>
    <n v="1"/>
  </r>
  <r>
    <d v="2018-03-29T00:00:00"/>
    <n v="8.59"/>
    <x v="2"/>
    <x v="2"/>
    <n v="1"/>
  </r>
  <r>
    <d v="2018-04-02T00:00:00"/>
    <n v="8.2899999999999991"/>
    <x v="2"/>
    <x v="3"/>
    <n v="1"/>
  </r>
  <r>
    <d v="2018-04-03T00:00:00"/>
    <n v="8.64"/>
    <x v="2"/>
    <x v="3"/>
    <n v="1"/>
  </r>
  <r>
    <d v="2018-04-04T00:00:00"/>
    <n v="9.1"/>
    <x v="2"/>
    <x v="3"/>
    <n v="1"/>
  </r>
  <r>
    <d v="2018-04-05T00:00:00"/>
    <n v="8.91"/>
    <x v="2"/>
    <x v="3"/>
    <n v="1"/>
  </r>
  <r>
    <d v="2018-04-06T00:00:00"/>
    <n v="8.7799999999999994"/>
    <x v="2"/>
    <x v="3"/>
    <n v="1"/>
  </r>
  <r>
    <d v="2018-04-09T00:00:00"/>
    <n v="8.8000000000000007"/>
    <x v="2"/>
    <x v="3"/>
    <n v="1"/>
  </r>
  <r>
    <d v="2018-04-10T00:00:00"/>
    <n v="8.8800000000000008"/>
    <x v="2"/>
    <x v="3"/>
    <n v="1"/>
  </r>
  <r>
    <d v="2018-04-11T00:00:00"/>
    <n v="8.94"/>
    <x v="2"/>
    <x v="3"/>
    <n v="1"/>
  </r>
  <r>
    <d v="2018-04-12T00:00:00"/>
    <n v="9.08"/>
    <x v="2"/>
    <x v="3"/>
    <n v="1"/>
  </r>
  <r>
    <d v="2018-04-13T00:00:00"/>
    <n v="8.94"/>
    <x v="2"/>
    <x v="3"/>
    <n v="1"/>
  </r>
  <r>
    <d v="2018-04-16T00:00:00"/>
    <n v="8.93"/>
    <x v="2"/>
    <x v="3"/>
    <n v="1"/>
  </r>
  <r>
    <d v="2018-04-17T00:00:00"/>
    <n v="9"/>
    <x v="2"/>
    <x v="3"/>
    <n v="1"/>
  </r>
  <r>
    <d v="2018-04-18T00:00:00"/>
    <n v="8.92"/>
    <x v="2"/>
    <x v="3"/>
    <n v="1"/>
  </r>
  <r>
    <d v="2018-04-19T00:00:00"/>
    <n v="8.75"/>
    <x v="2"/>
    <x v="3"/>
    <n v="1"/>
  </r>
  <r>
    <d v="2018-04-20T00:00:00"/>
    <n v="8.91"/>
    <x v="2"/>
    <x v="3"/>
    <n v="1"/>
  </r>
  <r>
    <d v="2018-04-23T00:00:00"/>
    <n v="8.92"/>
    <x v="2"/>
    <x v="3"/>
    <n v="1"/>
  </r>
  <r>
    <d v="2018-04-24T00:00:00"/>
    <n v="8.84"/>
    <x v="2"/>
    <x v="3"/>
    <n v="1"/>
  </r>
  <r>
    <d v="2018-04-25T00:00:00"/>
    <n v="8.66"/>
    <x v="2"/>
    <x v="3"/>
    <n v="1"/>
  </r>
  <r>
    <d v="2018-04-26T00:00:00"/>
    <n v="8.84"/>
    <x v="2"/>
    <x v="3"/>
    <n v="1"/>
  </r>
  <r>
    <d v="2018-04-27T00:00:00"/>
    <n v="8.82"/>
    <x v="2"/>
    <x v="3"/>
    <n v="1"/>
  </r>
  <r>
    <d v="2018-04-30T00:00:00"/>
    <n v="8.64"/>
    <x v="2"/>
    <x v="3"/>
    <n v="1"/>
  </r>
  <r>
    <d v="2018-05-01T00:00:00"/>
    <n v="8.7799999999999994"/>
    <x v="2"/>
    <x v="3"/>
    <n v="1"/>
  </r>
  <r>
    <d v="2018-05-02T00:00:00"/>
    <n v="8.74"/>
    <x v="2"/>
    <x v="3"/>
    <n v="1"/>
  </r>
  <r>
    <d v="2018-05-03T00:00:00"/>
    <n v="8.44"/>
    <x v="2"/>
    <x v="3"/>
    <n v="1"/>
  </r>
  <r>
    <d v="2018-05-04T00:00:00"/>
    <n v="8.5299999999999994"/>
    <x v="2"/>
    <x v="3"/>
    <n v="1"/>
  </r>
  <r>
    <d v="2018-05-07T00:00:00"/>
    <n v="8.42"/>
    <x v="2"/>
    <x v="3"/>
    <n v="1"/>
  </r>
  <r>
    <d v="2018-05-08T00:00:00"/>
    <n v="8.27"/>
    <x v="2"/>
    <x v="3"/>
    <n v="1"/>
  </r>
  <r>
    <d v="2018-05-09T00:00:00"/>
    <n v="8.4"/>
    <x v="2"/>
    <x v="3"/>
    <n v="1"/>
  </r>
  <r>
    <d v="2018-05-10T00:00:00"/>
    <n v="6.52"/>
    <x v="2"/>
    <x v="3"/>
    <n v="1"/>
  </r>
  <r>
    <d v="2018-05-11T00:00:00"/>
    <n v="6.53"/>
    <x v="2"/>
    <x v="3"/>
    <n v="1"/>
  </r>
  <r>
    <d v="2018-05-14T00:00:00"/>
    <n v="6.42"/>
    <x v="2"/>
    <x v="3"/>
    <n v="1"/>
  </r>
  <r>
    <d v="2018-05-15T00:00:00"/>
    <n v="6.45"/>
    <x v="2"/>
    <x v="3"/>
    <n v="1"/>
  </r>
  <r>
    <d v="2018-05-16T00:00:00"/>
    <n v="6.45"/>
    <x v="2"/>
    <x v="3"/>
    <n v="1"/>
  </r>
  <r>
    <d v="2018-05-17T00:00:00"/>
    <n v="5.99"/>
    <x v="2"/>
    <x v="3"/>
    <n v="1"/>
  </r>
  <r>
    <d v="2018-05-18T00:00:00"/>
    <n v="6"/>
    <x v="2"/>
    <x v="3"/>
    <n v="1"/>
  </r>
  <r>
    <d v="2018-05-21T00:00:00"/>
    <n v="6.34"/>
    <x v="2"/>
    <x v="3"/>
    <n v="1"/>
  </r>
  <r>
    <d v="2018-05-22T00:00:00"/>
    <n v="6.29"/>
    <x v="2"/>
    <x v="3"/>
    <n v="1"/>
  </r>
  <r>
    <d v="2018-05-23T00:00:00"/>
    <n v="6.42"/>
    <x v="2"/>
    <x v="3"/>
    <n v="1"/>
  </r>
  <r>
    <d v="2018-05-24T00:00:00"/>
    <n v="6.61"/>
    <x v="2"/>
    <x v="3"/>
    <n v="1"/>
  </r>
  <r>
    <d v="2018-05-25T00:00:00"/>
    <n v="6.66"/>
    <x v="2"/>
    <x v="3"/>
    <n v="1"/>
  </r>
  <r>
    <d v="2018-05-29T00:00:00"/>
    <n v="6.98"/>
    <x v="2"/>
    <x v="3"/>
    <n v="1"/>
  </r>
  <r>
    <d v="2018-05-30T00:00:00"/>
    <n v="7.21"/>
    <x v="2"/>
    <x v="3"/>
    <n v="1"/>
  </r>
  <r>
    <d v="2018-05-31T00:00:00"/>
    <n v="7.28"/>
    <x v="2"/>
    <x v="3"/>
    <n v="1"/>
  </r>
  <r>
    <d v="2018-06-01T00:00:00"/>
    <n v="7.13"/>
    <x v="2"/>
    <x v="3"/>
    <n v="1"/>
  </r>
  <r>
    <d v="2018-06-04T00:00:00"/>
    <n v="7"/>
    <x v="2"/>
    <x v="3"/>
    <n v="1"/>
  </r>
  <r>
    <d v="2018-06-05T00:00:00"/>
    <n v="7.29"/>
    <x v="2"/>
    <x v="3"/>
    <n v="1"/>
  </r>
  <r>
    <d v="2018-06-06T00:00:00"/>
    <n v="7.3"/>
    <x v="2"/>
    <x v="3"/>
    <n v="1"/>
  </r>
  <r>
    <d v="2018-06-07T00:00:00"/>
    <n v="7.13"/>
    <x v="2"/>
    <x v="3"/>
    <n v="1"/>
  </r>
  <r>
    <d v="2018-06-08T00:00:00"/>
    <n v="7.15"/>
    <x v="2"/>
    <x v="3"/>
    <n v="1"/>
  </r>
  <r>
    <d v="2018-06-11T00:00:00"/>
    <n v="7.21"/>
    <x v="2"/>
    <x v="3"/>
    <n v="1"/>
  </r>
  <r>
    <d v="2018-06-12T00:00:00"/>
    <n v="7.05"/>
    <x v="2"/>
    <x v="3"/>
    <n v="1"/>
  </r>
  <r>
    <d v="2018-06-13T00:00:00"/>
    <n v="6.8"/>
    <x v="2"/>
    <x v="3"/>
    <n v="1"/>
  </r>
  <r>
    <d v="2018-06-14T00:00:00"/>
    <n v="7.06"/>
    <x v="2"/>
    <x v="3"/>
    <n v="1"/>
  </r>
  <r>
    <d v="2018-06-15T00:00:00"/>
    <n v="7.16"/>
    <x v="2"/>
    <x v="3"/>
    <n v="1"/>
  </r>
  <r>
    <d v="2018-06-18T00:00:00"/>
    <n v="7.25"/>
    <x v="2"/>
    <x v="3"/>
    <n v="1"/>
  </r>
  <r>
    <d v="2018-06-19T00:00:00"/>
    <n v="7.34"/>
    <x v="2"/>
    <x v="3"/>
    <n v="1"/>
  </r>
  <r>
    <d v="2018-06-20T00:00:00"/>
    <n v="7.09"/>
    <x v="2"/>
    <x v="3"/>
    <n v="1"/>
  </r>
  <r>
    <d v="2018-06-21T00:00:00"/>
    <n v="6.86"/>
    <x v="2"/>
    <x v="3"/>
    <n v="1"/>
  </r>
  <r>
    <d v="2018-06-22T00:00:00"/>
    <n v="6.85"/>
    <x v="2"/>
    <x v="3"/>
    <n v="1"/>
  </r>
  <r>
    <d v="2018-06-25T00:00:00"/>
    <n v="6.97"/>
    <x v="2"/>
    <x v="3"/>
    <n v="1"/>
  </r>
  <r>
    <d v="2018-06-26T00:00:00"/>
    <n v="7.17"/>
    <x v="2"/>
    <x v="3"/>
    <n v="1"/>
  </r>
  <r>
    <d v="2018-06-27T00:00:00"/>
    <n v="6.75"/>
    <x v="2"/>
    <x v="3"/>
    <n v="1"/>
  </r>
  <r>
    <d v="2018-06-28T00:00:00"/>
    <n v="6.72"/>
    <x v="2"/>
    <x v="3"/>
    <n v="1"/>
  </r>
  <r>
    <d v="2018-06-29T00:00:00"/>
    <n v="6.72"/>
    <x v="2"/>
    <x v="3"/>
    <n v="1"/>
  </r>
  <r>
    <d v="2018-07-02T00:00:00"/>
    <n v="6.82"/>
    <x v="2"/>
    <x v="0"/>
    <n v="2"/>
  </r>
  <r>
    <d v="2018-07-03T00:00:00"/>
    <n v="7.13"/>
    <x v="2"/>
    <x v="0"/>
    <n v="2"/>
  </r>
  <r>
    <d v="2018-07-05T00:00:00"/>
    <n v="7.01"/>
    <x v="2"/>
    <x v="0"/>
    <n v="2"/>
  </r>
  <r>
    <d v="2018-07-06T00:00:00"/>
    <n v="6.99"/>
    <x v="2"/>
    <x v="0"/>
    <n v="2"/>
  </r>
  <r>
    <d v="2018-07-09T00:00:00"/>
    <n v="7.09"/>
    <x v="2"/>
    <x v="0"/>
    <n v="2"/>
  </r>
  <r>
    <d v="2018-07-10T00:00:00"/>
    <n v="7.58"/>
    <x v="2"/>
    <x v="0"/>
    <n v="2"/>
  </r>
  <r>
    <d v="2018-07-11T00:00:00"/>
    <n v="7.47"/>
    <x v="2"/>
    <x v="0"/>
    <n v="2"/>
  </r>
  <r>
    <d v="2018-07-12T00:00:00"/>
    <n v="7.43"/>
    <x v="2"/>
    <x v="0"/>
    <n v="2"/>
  </r>
  <r>
    <d v="2018-07-13T00:00:00"/>
    <n v="7.45"/>
    <x v="2"/>
    <x v="0"/>
    <n v="2"/>
  </r>
  <r>
    <d v="2018-07-16T00:00:00"/>
    <n v="7.53"/>
    <x v="2"/>
    <x v="0"/>
    <n v="2"/>
  </r>
  <r>
    <d v="2018-07-17T00:00:00"/>
    <n v="7.87"/>
    <x v="2"/>
    <x v="0"/>
    <n v="2"/>
  </r>
  <r>
    <d v="2018-07-18T00:00:00"/>
    <n v="7.82"/>
    <x v="2"/>
    <x v="0"/>
    <n v="2"/>
  </r>
  <r>
    <d v="2018-07-19T00:00:00"/>
    <n v="7.92"/>
    <x v="2"/>
    <x v="0"/>
    <n v="2"/>
  </r>
  <r>
    <d v="2018-07-20T00:00:00"/>
    <n v="7.89"/>
    <x v="2"/>
    <x v="0"/>
    <n v="2"/>
  </r>
  <r>
    <d v="2018-07-23T00:00:00"/>
    <n v="7.75"/>
    <x v="2"/>
    <x v="0"/>
    <n v="2"/>
  </r>
  <r>
    <d v="2018-07-24T00:00:00"/>
    <n v="7.2"/>
    <x v="2"/>
    <x v="0"/>
    <n v="2"/>
  </r>
  <r>
    <d v="2018-07-25T00:00:00"/>
    <n v="7.15"/>
    <x v="2"/>
    <x v="0"/>
    <n v="2"/>
  </r>
  <r>
    <d v="2018-07-26T00:00:00"/>
    <n v="7.26"/>
    <x v="2"/>
    <x v="0"/>
    <n v="2"/>
  </r>
  <r>
    <d v="2018-07-27T00:00:00"/>
    <n v="7.14"/>
    <x v="2"/>
    <x v="0"/>
    <n v="2"/>
  </r>
  <r>
    <d v="2018-07-30T00:00:00"/>
    <n v="6.97"/>
    <x v="2"/>
    <x v="0"/>
    <n v="2"/>
  </r>
  <r>
    <d v="2018-07-31T00:00:00"/>
    <n v="6.92"/>
    <x v="2"/>
    <x v="0"/>
    <n v="2"/>
  </r>
  <r>
    <d v="2018-08-01T00:00:00"/>
    <n v="7.02"/>
    <x v="2"/>
    <x v="0"/>
    <n v="2"/>
  </r>
  <r>
    <d v="2018-08-02T00:00:00"/>
    <n v="6.98"/>
    <x v="2"/>
    <x v="0"/>
    <n v="2"/>
  </r>
  <r>
    <d v="2018-08-03T00:00:00"/>
    <n v="7.01"/>
    <x v="2"/>
    <x v="0"/>
    <n v="2"/>
  </r>
  <r>
    <d v="2018-08-06T00:00:00"/>
    <n v="11.12"/>
    <x v="2"/>
    <x v="0"/>
    <n v="2"/>
  </r>
  <r>
    <d v="2018-08-07T00:00:00"/>
    <n v="10.99"/>
    <x v="2"/>
    <x v="0"/>
    <n v="2"/>
  </r>
  <r>
    <d v="2018-08-08T00:00:00"/>
    <n v="10.92"/>
    <x v="2"/>
    <x v="0"/>
    <n v="2"/>
  </r>
  <r>
    <d v="2018-08-09T00:00:00"/>
    <n v="11.26"/>
    <x v="2"/>
    <x v="0"/>
    <n v="2"/>
  </r>
  <r>
    <d v="2018-08-10T00:00:00"/>
    <n v="10.41"/>
    <x v="2"/>
    <x v="0"/>
    <n v="2"/>
  </r>
  <r>
    <d v="2018-08-13T00:00:00"/>
    <n v="9.58"/>
    <x v="2"/>
    <x v="0"/>
    <n v="2"/>
  </r>
  <r>
    <d v="2018-08-14T00:00:00"/>
    <n v="8.31"/>
    <x v="2"/>
    <x v="0"/>
    <n v="2"/>
  </r>
  <r>
    <d v="2018-08-15T00:00:00"/>
    <n v="8.58"/>
    <x v="2"/>
    <x v="0"/>
    <n v="2"/>
  </r>
  <r>
    <d v="2018-08-16T00:00:00"/>
    <n v="9.0500000000000007"/>
    <x v="2"/>
    <x v="0"/>
    <n v="2"/>
  </r>
  <r>
    <d v="2018-08-17T00:00:00"/>
    <n v="8.8699999999999992"/>
    <x v="2"/>
    <x v="0"/>
    <n v="2"/>
  </r>
  <r>
    <d v="2018-08-20T00:00:00"/>
    <n v="9.06"/>
    <x v="2"/>
    <x v="0"/>
    <n v="2"/>
  </r>
  <r>
    <d v="2018-08-21T00:00:00"/>
    <n v="9.64"/>
    <x v="2"/>
    <x v="0"/>
    <n v="2"/>
  </r>
  <r>
    <d v="2018-08-22T00:00:00"/>
    <n v="10"/>
    <x v="2"/>
    <x v="0"/>
    <n v="2"/>
  </r>
  <r>
    <d v="2018-08-23T00:00:00"/>
    <n v="9.84"/>
    <x v="2"/>
    <x v="0"/>
    <n v="2"/>
  </r>
  <r>
    <d v="2018-08-24T00:00:00"/>
    <n v="9.94"/>
    <x v="2"/>
    <x v="0"/>
    <n v="2"/>
  </r>
  <r>
    <d v="2018-08-27T00:00:00"/>
    <n v="10.11"/>
    <x v="2"/>
    <x v="0"/>
    <n v="2"/>
  </r>
  <r>
    <d v="2018-08-28T00:00:00"/>
    <n v="10.08"/>
    <x v="2"/>
    <x v="0"/>
    <n v="2"/>
  </r>
  <r>
    <d v="2018-08-29T00:00:00"/>
    <n v="9.94"/>
    <x v="2"/>
    <x v="0"/>
    <n v="2"/>
  </r>
  <r>
    <d v="2018-08-30T00:00:00"/>
    <n v="10.29"/>
    <x v="2"/>
    <x v="0"/>
    <n v="2"/>
  </r>
  <r>
    <d v="2018-08-31T00:00:00"/>
    <n v="9.6300000000000008"/>
    <x v="2"/>
    <x v="0"/>
    <n v="2"/>
  </r>
  <r>
    <d v="2018-09-04T00:00:00"/>
    <n v="9.51"/>
    <x v="2"/>
    <x v="0"/>
    <n v="2"/>
  </r>
  <r>
    <d v="2018-09-05T00:00:00"/>
    <n v="9.4700000000000006"/>
    <x v="2"/>
    <x v="0"/>
    <n v="2"/>
  </r>
  <r>
    <d v="2018-09-06T00:00:00"/>
    <n v="9.11"/>
    <x v="2"/>
    <x v="0"/>
    <n v="2"/>
  </r>
  <r>
    <d v="2018-09-07T00:00:00"/>
    <n v="9.06"/>
    <x v="2"/>
    <x v="0"/>
    <n v="2"/>
  </r>
  <r>
    <d v="2018-09-10T00:00:00"/>
    <n v="8.7200000000000006"/>
    <x v="2"/>
    <x v="0"/>
    <n v="2"/>
  </r>
  <r>
    <d v="2018-09-11T00:00:00"/>
    <n v="9"/>
    <x v="2"/>
    <x v="0"/>
    <n v="2"/>
  </r>
  <r>
    <d v="2018-09-12T00:00:00"/>
    <n v="8.8000000000000007"/>
    <x v="2"/>
    <x v="0"/>
    <n v="2"/>
  </r>
  <r>
    <d v="2018-09-13T00:00:00"/>
    <n v="8.43"/>
    <x v="2"/>
    <x v="0"/>
    <n v="2"/>
  </r>
  <r>
    <d v="2018-09-14T00:00:00"/>
    <n v="8.2100000000000009"/>
    <x v="2"/>
    <x v="0"/>
    <n v="2"/>
  </r>
  <r>
    <d v="2018-09-17T00:00:00"/>
    <n v="8.51"/>
    <x v="2"/>
    <x v="0"/>
    <n v="2"/>
  </r>
  <r>
    <d v="2018-09-18T00:00:00"/>
    <n v="8.17"/>
    <x v="2"/>
    <x v="0"/>
    <n v="2"/>
  </r>
  <r>
    <d v="2018-09-19T00:00:00"/>
    <n v="8.25"/>
    <x v="2"/>
    <x v="0"/>
    <n v="2"/>
  </r>
  <r>
    <d v="2018-09-20T00:00:00"/>
    <n v="8.4"/>
    <x v="2"/>
    <x v="0"/>
    <n v="2"/>
  </r>
  <r>
    <d v="2018-09-21T00:00:00"/>
    <n v="8.61"/>
    <x v="2"/>
    <x v="0"/>
    <n v="2"/>
  </r>
  <r>
    <d v="2018-09-24T00:00:00"/>
    <n v="8.69"/>
    <x v="2"/>
    <x v="0"/>
    <n v="2"/>
  </r>
  <r>
    <d v="2018-09-25T00:00:00"/>
    <n v="8.8699999999999992"/>
    <x v="2"/>
    <x v="0"/>
    <n v="2"/>
  </r>
  <r>
    <d v="2018-09-26T00:00:00"/>
    <n v="8.8800000000000008"/>
    <x v="2"/>
    <x v="0"/>
    <n v="2"/>
  </r>
  <r>
    <d v="2018-09-27T00:00:00"/>
    <n v="10.24"/>
    <x v="2"/>
    <x v="0"/>
    <n v="2"/>
  </r>
  <r>
    <d v="2018-09-28T00:00:00"/>
    <n v="10.29"/>
    <x v="2"/>
    <x v="0"/>
    <n v="2"/>
  </r>
  <r>
    <d v="2018-10-01T00:00:00"/>
    <n v="10.119999999999999"/>
    <x v="2"/>
    <x v="1"/>
    <n v="2"/>
  </r>
  <r>
    <d v="2018-10-02T00:00:00"/>
    <n v="10.1"/>
    <x v="2"/>
    <x v="1"/>
    <n v="2"/>
  </r>
  <r>
    <d v="2018-10-03T00:00:00"/>
    <n v="10.44"/>
    <x v="2"/>
    <x v="1"/>
    <n v="2"/>
  </r>
  <r>
    <d v="2018-10-04T00:00:00"/>
    <n v="9.43"/>
    <x v="2"/>
    <x v="1"/>
    <n v="2"/>
  </r>
  <r>
    <d v="2018-10-05T00:00:00"/>
    <n v="9.25"/>
    <x v="2"/>
    <x v="1"/>
    <n v="2"/>
  </r>
  <r>
    <d v="2018-10-08T00:00:00"/>
    <n v="9.41"/>
    <x v="2"/>
    <x v="1"/>
    <n v="2"/>
  </r>
  <r>
    <d v="2018-10-09T00:00:00"/>
    <n v="9.5500000000000007"/>
    <x v="2"/>
    <x v="1"/>
    <n v="2"/>
  </r>
  <r>
    <d v="2018-10-10T00:00:00"/>
    <n v="9.4"/>
    <x v="2"/>
    <x v="1"/>
    <n v="2"/>
  </r>
  <r>
    <d v="2018-10-11T00:00:00"/>
    <n v="8.99"/>
    <x v="2"/>
    <x v="1"/>
    <n v="2"/>
  </r>
  <r>
    <d v="2018-10-12T00:00:00"/>
    <n v="8.77"/>
    <x v="2"/>
    <x v="1"/>
    <n v="2"/>
  </r>
  <r>
    <d v="2018-10-15T00:00:00"/>
    <n v="9.14"/>
    <x v="2"/>
    <x v="1"/>
    <n v="2"/>
  </r>
  <r>
    <d v="2018-10-16T00:00:00"/>
    <n v="9.5399999999999991"/>
    <x v="2"/>
    <x v="1"/>
    <n v="2"/>
  </r>
  <r>
    <d v="2018-10-17T00:00:00"/>
    <n v="9.16"/>
    <x v="2"/>
    <x v="1"/>
    <n v="2"/>
  </r>
  <r>
    <d v="2018-10-18T00:00:00"/>
    <n v="8.82"/>
    <x v="2"/>
    <x v="1"/>
    <n v="2"/>
  </r>
  <r>
    <d v="2018-10-19T00:00:00"/>
    <n v="8.65"/>
    <x v="2"/>
    <x v="1"/>
    <n v="2"/>
  </r>
  <r>
    <d v="2018-10-22T00:00:00"/>
    <n v="8.0399999999999991"/>
    <x v="2"/>
    <x v="1"/>
    <n v="2"/>
  </r>
  <r>
    <d v="2018-10-23T00:00:00"/>
    <n v="8.4"/>
    <x v="2"/>
    <x v="1"/>
    <n v="2"/>
  </r>
  <r>
    <d v="2018-10-24T00:00:00"/>
    <n v="8.01"/>
    <x v="2"/>
    <x v="1"/>
    <n v="2"/>
  </r>
  <r>
    <d v="2018-10-25T00:00:00"/>
    <n v="8.27"/>
    <x v="2"/>
    <x v="1"/>
    <n v="2"/>
  </r>
  <r>
    <d v="2018-10-26T00:00:00"/>
    <n v="8.15"/>
    <x v="2"/>
    <x v="1"/>
    <n v="2"/>
  </r>
  <r>
    <d v="2018-10-29T00:00:00"/>
    <n v="8.02"/>
    <x v="2"/>
    <x v="1"/>
    <n v="2"/>
  </r>
  <r>
    <d v="2018-10-30T00:00:00"/>
    <n v="7.85"/>
    <x v="2"/>
    <x v="1"/>
    <n v="2"/>
  </r>
  <r>
    <d v="2018-10-31T00:00:00"/>
    <n v="7.99"/>
    <x v="2"/>
    <x v="1"/>
    <n v="2"/>
  </r>
  <r>
    <d v="2018-11-01T00:00:00"/>
    <n v="8.0399999999999991"/>
    <x v="2"/>
    <x v="1"/>
    <n v="2"/>
  </r>
  <r>
    <d v="2018-11-02T00:00:00"/>
    <n v="8.07"/>
    <x v="2"/>
    <x v="1"/>
    <n v="2"/>
  </r>
  <r>
    <d v="2018-11-05T00:00:00"/>
    <n v="7.93"/>
    <x v="2"/>
    <x v="1"/>
    <n v="2"/>
  </r>
  <r>
    <d v="2018-11-06T00:00:00"/>
    <n v="8.69"/>
    <x v="2"/>
    <x v="1"/>
    <n v="2"/>
  </r>
  <r>
    <d v="2018-11-07T00:00:00"/>
    <n v="9.0500000000000007"/>
    <x v="2"/>
    <x v="1"/>
    <n v="2"/>
  </r>
  <r>
    <d v="2018-11-08T00:00:00"/>
    <n v="9.27"/>
    <x v="2"/>
    <x v="1"/>
    <n v="2"/>
  </r>
  <r>
    <d v="2018-11-09T00:00:00"/>
    <n v="9.6999999999999993"/>
    <x v="2"/>
    <x v="1"/>
    <n v="2"/>
  </r>
  <r>
    <d v="2018-11-12T00:00:00"/>
    <n v="9.3699999999999992"/>
    <x v="2"/>
    <x v="1"/>
    <n v="2"/>
  </r>
  <r>
    <d v="2018-11-13T00:00:00"/>
    <n v="8.34"/>
    <x v="2"/>
    <x v="1"/>
    <n v="2"/>
  </r>
  <r>
    <d v="2018-11-14T00:00:00"/>
    <n v="8.1300000000000008"/>
    <x v="2"/>
    <x v="1"/>
    <n v="2"/>
  </r>
  <r>
    <d v="2018-11-15T00:00:00"/>
    <n v="8.49"/>
    <x v="2"/>
    <x v="1"/>
    <n v="2"/>
  </r>
  <r>
    <d v="2018-11-16T00:00:00"/>
    <n v="8.77"/>
    <x v="2"/>
    <x v="1"/>
    <n v="2"/>
  </r>
  <r>
    <d v="2018-11-19T00:00:00"/>
    <n v="7.87"/>
    <x v="2"/>
    <x v="1"/>
    <n v="2"/>
  </r>
  <r>
    <d v="2018-11-20T00:00:00"/>
    <n v="7.43"/>
    <x v="2"/>
    <x v="1"/>
    <n v="2"/>
  </r>
  <r>
    <d v="2018-11-21T00:00:00"/>
    <n v="7.08"/>
    <x v="2"/>
    <x v="1"/>
    <n v="2"/>
  </r>
  <r>
    <d v="2018-11-23T00:00:00"/>
    <n v="7.32"/>
    <x v="2"/>
    <x v="1"/>
    <n v="2"/>
  </r>
  <r>
    <d v="2018-11-26T00:00:00"/>
    <n v="7.21"/>
    <x v="2"/>
    <x v="1"/>
    <n v="2"/>
  </r>
  <r>
    <d v="2018-11-27T00:00:00"/>
    <n v="6.99"/>
    <x v="2"/>
    <x v="1"/>
    <n v="2"/>
  </r>
  <r>
    <d v="2018-11-28T00:00:00"/>
    <n v="6.3"/>
    <x v="2"/>
    <x v="1"/>
    <n v="2"/>
  </r>
  <r>
    <d v="2018-11-29T00:00:00"/>
    <n v="6.53"/>
    <x v="2"/>
    <x v="1"/>
    <n v="2"/>
  </r>
  <r>
    <d v="2018-11-30T00:00:00"/>
    <n v="6.47"/>
    <x v="2"/>
    <x v="1"/>
    <n v="2"/>
  </r>
  <r>
    <d v="2018-12-03T00:00:00"/>
    <n v="6.32"/>
    <x v="2"/>
    <x v="1"/>
    <n v="2"/>
  </r>
  <r>
    <d v="2018-12-04T00:00:00"/>
    <n v="6.37"/>
    <x v="2"/>
    <x v="1"/>
    <n v="2"/>
  </r>
  <r>
    <d v="2018-12-06T00:00:00"/>
    <n v="6.77"/>
    <x v="2"/>
    <x v="1"/>
    <n v="2"/>
  </r>
  <r>
    <d v="2018-12-07T00:00:00"/>
    <n v="6.73"/>
    <x v="2"/>
    <x v="1"/>
    <n v="2"/>
  </r>
  <r>
    <d v="2018-12-10T00:00:00"/>
    <n v="6.96"/>
    <x v="2"/>
    <x v="1"/>
    <n v="2"/>
  </r>
  <r>
    <d v="2018-12-11T00:00:00"/>
    <n v="6.71"/>
    <x v="2"/>
    <x v="1"/>
    <n v="2"/>
  </r>
  <r>
    <d v="2018-12-12T00:00:00"/>
    <n v="6.99"/>
    <x v="2"/>
    <x v="1"/>
    <n v="2"/>
  </r>
  <r>
    <d v="2018-12-13T00:00:00"/>
    <n v="6.83"/>
    <x v="2"/>
    <x v="1"/>
    <n v="2"/>
  </r>
  <r>
    <d v="2018-12-14T00:00:00"/>
    <n v="6.89"/>
    <x v="2"/>
    <x v="1"/>
    <n v="2"/>
  </r>
  <r>
    <d v="2018-12-17T00:00:00"/>
    <n v="6.84"/>
    <x v="2"/>
    <x v="1"/>
    <n v="2"/>
  </r>
  <r>
    <d v="2018-12-18T00:00:00"/>
    <n v="7.08"/>
    <x v="2"/>
    <x v="1"/>
    <n v="2"/>
  </r>
  <r>
    <d v="2018-12-19T00:00:00"/>
    <n v="6.66"/>
    <x v="2"/>
    <x v="1"/>
    <n v="2"/>
  </r>
  <r>
    <d v="2018-12-20T00:00:00"/>
    <n v="6.91"/>
    <x v="2"/>
    <x v="1"/>
    <n v="2"/>
  </r>
  <r>
    <d v="2018-12-21T00:00:00"/>
    <n v="6.67"/>
    <x v="2"/>
    <x v="1"/>
    <n v="2"/>
  </r>
  <r>
    <d v="2018-12-24T00:00:00"/>
    <n v="6.64"/>
    <x v="2"/>
    <x v="1"/>
    <n v="2"/>
  </r>
  <r>
    <d v="2018-12-26T00:00:00"/>
    <n v="6.37"/>
    <x v="2"/>
    <x v="1"/>
    <n v="2"/>
  </r>
  <r>
    <d v="2018-12-27T00:00:00"/>
    <n v="6.31"/>
    <x v="2"/>
    <x v="1"/>
    <n v="2"/>
  </r>
  <r>
    <d v="2018-12-28T00:00:00"/>
    <n v="6.36"/>
    <x v="2"/>
    <x v="1"/>
    <n v="2"/>
  </r>
  <r>
    <d v="2018-12-31T00:00:00"/>
    <n v="6.73"/>
    <x v="2"/>
    <x v="1"/>
    <n v="2"/>
  </r>
  <r>
    <d v="2019-01-02T00:00:00"/>
    <n v="6.89"/>
    <x v="3"/>
    <x v="2"/>
    <n v="1"/>
  </r>
  <r>
    <d v="2019-01-03T00:00:00"/>
    <n v="6.5"/>
    <x v="3"/>
    <x v="2"/>
    <n v="1"/>
  </r>
  <r>
    <d v="2019-01-04T00:00:00"/>
    <n v="6.94"/>
    <x v="3"/>
    <x v="2"/>
    <n v="1"/>
  </r>
  <r>
    <d v="2019-01-07T00:00:00"/>
    <n v="7.16"/>
    <x v="3"/>
    <x v="2"/>
    <n v="1"/>
  </r>
  <r>
    <d v="2019-01-08T00:00:00"/>
    <n v="7.12"/>
    <x v="3"/>
    <x v="2"/>
    <n v="1"/>
  </r>
  <r>
    <d v="2019-01-09T00:00:00"/>
    <n v="7.07"/>
    <x v="3"/>
    <x v="2"/>
    <n v="1"/>
  </r>
  <r>
    <d v="2019-01-10T00:00:00"/>
    <n v="7.22"/>
    <x v="3"/>
    <x v="2"/>
    <n v="1"/>
  </r>
  <r>
    <d v="2019-01-11T00:00:00"/>
    <n v="7.35"/>
    <x v="3"/>
    <x v="2"/>
    <n v="1"/>
  </r>
  <r>
    <d v="2019-01-14T00:00:00"/>
    <n v="7.1"/>
    <x v="3"/>
    <x v="2"/>
    <n v="1"/>
  </r>
  <r>
    <d v="2019-01-15T00:00:00"/>
    <n v="7.38"/>
    <x v="3"/>
    <x v="2"/>
    <n v="1"/>
  </r>
  <r>
    <d v="2019-01-16T00:00:00"/>
    <n v="7.28"/>
    <x v="3"/>
    <x v="2"/>
    <n v="1"/>
  </r>
  <r>
    <d v="2019-01-17T00:00:00"/>
    <n v="7.96"/>
    <x v="3"/>
    <x v="2"/>
    <n v="1"/>
  </r>
  <r>
    <d v="2019-01-18T00:00:00"/>
    <n v="8.15"/>
    <x v="3"/>
    <x v="2"/>
    <n v="1"/>
  </r>
  <r>
    <d v="2019-01-22T00:00:00"/>
    <n v="7.97"/>
    <x v="3"/>
    <x v="2"/>
    <n v="1"/>
  </r>
  <r>
    <d v="2019-01-23T00:00:00"/>
    <n v="8.08"/>
    <x v="3"/>
    <x v="2"/>
    <n v="1"/>
  </r>
  <r>
    <d v="2019-01-24T00:00:00"/>
    <n v="7.81"/>
    <x v="3"/>
    <x v="2"/>
    <n v="1"/>
  </r>
  <r>
    <d v="2019-01-25T00:00:00"/>
    <n v="8"/>
    <x v="3"/>
    <x v="2"/>
    <n v="1"/>
  </r>
  <r>
    <d v="2019-01-28T00:00:00"/>
    <n v="8.08"/>
    <x v="3"/>
    <x v="2"/>
    <n v="1"/>
  </r>
  <r>
    <d v="2019-01-29T00:00:00"/>
    <n v="8.07"/>
    <x v="3"/>
    <x v="2"/>
    <n v="1"/>
  </r>
  <r>
    <d v="2019-01-30T00:00:00"/>
    <n v="8.09"/>
    <x v="3"/>
    <x v="2"/>
    <n v="1"/>
  </r>
  <r>
    <d v="2019-01-31T00:00:00"/>
    <n v="8.15"/>
    <x v="3"/>
    <x v="2"/>
    <n v="1"/>
  </r>
  <r>
    <d v="2019-02-01T00:00:00"/>
    <n v="8.44"/>
    <x v="3"/>
    <x v="2"/>
    <n v="1"/>
  </r>
  <r>
    <d v="2019-02-04T00:00:00"/>
    <n v="8.32"/>
    <x v="3"/>
    <x v="2"/>
    <n v="1"/>
  </r>
  <r>
    <d v="2019-02-05T00:00:00"/>
    <n v="8.3699999999999992"/>
    <x v="3"/>
    <x v="2"/>
    <n v="1"/>
  </r>
  <r>
    <d v="2019-02-06T00:00:00"/>
    <n v="7.78"/>
    <x v="3"/>
    <x v="2"/>
    <n v="1"/>
  </r>
  <r>
    <d v="2019-02-07T00:00:00"/>
    <n v="7.05"/>
    <x v="3"/>
    <x v="2"/>
    <n v="1"/>
  </r>
  <r>
    <d v="2019-02-08T00:00:00"/>
    <n v="7.1"/>
    <x v="3"/>
    <x v="2"/>
    <n v="1"/>
  </r>
  <r>
    <d v="2019-02-11T00:00:00"/>
    <n v="7.48"/>
    <x v="3"/>
    <x v="2"/>
    <n v="1"/>
  </r>
  <r>
    <d v="2019-02-12T00:00:00"/>
    <n v="7.41"/>
    <x v="3"/>
    <x v="2"/>
    <n v="1"/>
  </r>
  <r>
    <d v="2019-02-13T00:00:00"/>
    <n v="7.19"/>
    <x v="3"/>
    <x v="2"/>
    <n v="1"/>
  </r>
  <r>
    <d v="2019-02-14T00:00:00"/>
    <n v="7.42"/>
    <x v="3"/>
    <x v="2"/>
    <n v="1"/>
  </r>
  <r>
    <d v="2019-02-15T00:00:00"/>
    <n v="7.35"/>
    <x v="3"/>
    <x v="2"/>
    <n v="1"/>
  </r>
  <r>
    <d v="2019-02-19T00:00:00"/>
    <n v="7.4"/>
    <x v="3"/>
    <x v="2"/>
    <n v="1"/>
  </r>
  <r>
    <d v="2019-02-20T00:00:00"/>
    <n v="7.16"/>
    <x v="3"/>
    <x v="2"/>
    <n v="1"/>
  </r>
  <r>
    <d v="2019-02-21T00:00:00"/>
    <n v="7.32"/>
    <x v="3"/>
    <x v="2"/>
    <n v="1"/>
  </r>
  <r>
    <d v="2019-02-22T00:00:00"/>
    <n v="8.0299999999999994"/>
    <x v="3"/>
    <x v="2"/>
    <n v="1"/>
  </r>
  <r>
    <d v="2019-02-25T00:00:00"/>
    <n v="8.1"/>
    <x v="3"/>
    <x v="2"/>
    <n v="1"/>
  </r>
  <r>
    <d v="2019-02-26T00:00:00"/>
    <n v="8.0399999999999991"/>
    <x v="3"/>
    <x v="2"/>
    <n v="1"/>
  </r>
  <r>
    <d v="2019-02-27T00:00:00"/>
    <n v="8.2899999999999991"/>
    <x v="3"/>
    <x v="2"/>
    <n v="1"/>
  </r>
  <r>
    <d v="2019-02-28T00:00:00"/>
    <n v="8.02"/>
    <x v="3"/>
    <x v="2"/>
    <n v="1"/>
  </r>
  <r>
    <d v="2019-03-01T00:00:00"/>
    <n v="8.39"/>
    <x v="3"/>
    <x v="2"/>
    <n v="1"/>
  </r>
  <r>
    <d v="2019-03-04T00:00:00"/>
    <n v="8.82"/>
    <x v="3"/>
    <x v="2"/>
    <n v="1"/>
  </r>
  <r>
    <d v="2019-03-05T00:00:00"/>
    <n v="9"/>
    <x v="3"/>
    <x v="2"/>
    <n v="1"/>
  </r>
  <r>
    <d v="2019-03-06T00:00:00"/>
    <n v="8.91"/>
    <x v="3"/>
    <x v="2"/>
    <n v="1"/>
  </r>
  <r>
    <d v="2019-03-07T00:00:00"/>
    <n v="8.9499999999999993"/>
    <x v="3"/>
    <x v="2"/>
    <n v="1"/>
  </r>
  <r>
    <d v="2019-03-08T00:00:00"/>
    <n v="9.1300000000000008"/>
    <x v="3"/>
    <x v="2"/>
    <n v="1"/>
  </r>
  <r>
    <d v="2019-03-11T00:00:00"/>
    <n v="9.42"/>
    <x v="3"/>
    <x v="2"/>
    <n v="1"/>
  </r>
  <r>
    <d v="2019-03-12T00:00:00"/>
    <n v="9.57"/>
    <x v="3"/>
    <x v="2"/>
    <n v="1"/>
  </r>
  <r>
    <d v="2019-03-13T00:00:00"/>
    <n v="9.43"/>
    <x v="3"/>
    <x v="2"/>
    <n v="1"/>
  </r>
  <r>
    <d v="2019-03-14T00:00:00"/>
    <n v="10.07"/>
    <x v="3"/>
    <x v="2"/>
    <n v="1"/>
  </r>
  <r>
    <d v="2019-03-15T00:00:00"/>
    <n v="11.52"/>
    <x v="3"/>
    <x v="2"/>
    <n v="1"/>
  </r>
  <r>
    <d v="2019-03-18T00:00:00"/>
    <n v="12.18"/>
    <x v="3"/>
    <x v="2"/>
    <n v="1"/>
  </r>
  <r>
    <d v="2019-03-19T00:00:00"/>
    <n v="13.04"/>
    <x v="3"/>
    <x v="2"/>
    <n v="1"/>
  </r>
  <r>
    <d v="2019-03-20T00:00:00"/>
    <n v="13.16"/>
    <x v="3"/>
    <x v="2"/>
    <n v="1"/>
  </r>
  <r>
    <d v="2019-03-21T00:00:00"/>
    <n v="13.3"/>
    <x v="3"/>
    <x v="2"/>
    <n v="1"/>
  </r>
  <r>
    <d v="2019-03-22T00:00:00"/>
    <n v="13.74"/>
    <x v="3"/>
    <x v="2"/>
    <n v="1"/>
  </r>
  <r>
    <d v="2019-03-25T00:00:00"/>
    <n v="13.21"/>
    <x v="3"/>
    <x v="2"/>
    <n v="1"/>
  </r>
  <r>
    <d v="2019-03-26T00:00:00"/>
    <n v="13.77"/>
    <x v="3"/>
    <x v="2"/>
    <n v="1"/>
  </r>
  <r>
    <d v="2019-03-27T00:00:00"/>
    <n v="13.28"/>
    <x v="3"/>
    <x v="2"/>
    <n v="1"/>
  </r>
  <r>
    <d v="2019-03-28T00:00:00"/>
    <n v="12.32"/>
    <x v="3"/>
    <x v="2"/>
    <n v="1"/>
  </r>
  <r>
    <d v="2019-03-29T00:00:00"/>
    <n v="12.57"/>
    <x v="3"/>
    <x v="2"/>
    <n v="1"/>
  </r>
  <r>
    <d v="2019-04-01T00:00:00"/>
    <n v="12.67"/>
    <x v="3"/>
    <x v="3"/>
    <n v="1"/>
  </r>
  <r>
    <d v="2019-04-02T00:00:00"/>
    <n v="12.22"/>
    <x v="3"/>
    <x v="3"/>
    <n v="1"/>
  </r>
  <r>
    <d v="2019-04-03T00:00:00"/>
    <n v="12.65"/>
    <x v="3"/>
    <x v="3"/>
    <n v="1"/>
  </r>
  <r>
    <d v="2019-04-04T00:00:00"/>
    <n v="12.94"/>
    <x v="3"/>
    <x v="3"/>
    <n v="1"/>
  </r>
  <r>
    <d v="2019-04-05T00:00:00"/>
    <n v="12.96"/>
    <x v="3"/>
    <x v="3"/>
    <n v="1"/>
  </r>
  <r>
    <d v="2019-04-08T00:00:00"/>
    <n v="12.31"/>
    <x v="3"/>
    <x v="3"/>
    <n v="1"/>
  </r>
  <r>
    <d v="2019-04-09T00:00:00"/>
    <n v="12.08"/>
    <x v="3"/>
    <x v="3"/>
    <n v="1"/>
  </r>
  <r>
    <d v="2019-04-10T00:00:00"/>
    <n v="12.03"/>
    <x v="3"/>
    <x v="3"/>
    <n v="1"/>
  </r>
  <r>
    <d v="2019-04-11T00:00:00"/>
    <n v="11.51"/>
    <x v="3"/>
    <x v="3"/>
    <n v="1"/>
  </r>
  <r>
    <d v="2019-04-12T00:00:00"/>
    <n v="11.11"/>
    <x v="3"/>
    <x v="3"/>
    <n v="1"/>
  </r>
  <r>
    <d v="2019-04-15T00:00:00"/>
    <n v="10.66"/>
    <x v="3"/>
    <x v="3"/>
    <n v="1"/>
  </r>
  <r>
    <d v="2019-04-16T00:00:00"/>
    <n v="10.52"/>
    <x v="3"/>
    <x v="3"/>
    <n v="1"/>
  </r>
  <r>
    <d v="2019-04-17T00:00:00"/>
    <n v="10.44"/>
    <x v="3"/>
    <x v="3"/>
    <n v="1"/>
  </r>
  <r>
    <d v="2019-04-18T00:00:00"/>
    <n v="10.47"/>
    <x v="3"/>
    <x v="3"/>
    <n v="1"/>
  </r>
  <r>
    <d v="2019-04-22T00:00:00"/>
    <n v="10.29"/>
    <x v="3"/>
    <x v="3"/>
    <n v="1"/>
  </r>
  <r>
    <d v="2019-04-23T00:00:00"/>
    <n v="9.84"/>
    <x v="3"/>
    <x v="3"/>
    <n v="1"/>
  </r>
  <r>
    <d v="2019-04-24T00:00:00"/>
    <n v="9.77"/>
    <x v="3"/>
    <x v="3"/>
    <n v="1"/>
  </r>
  <r>
    <d v="2019-04-25T00:00:00"/>
    <n v="9.99"/>
    <x v="3"/>
    <x v="3"/>
    <n v="1"/>
  </r>
  <r>
    <d v="2019-04-26T00:00:00"/>
    <n v="10.01"/>
    <x v="3"/>
    <x v="3"/>
    <n v="1"/>
  </r>
  <r>
    <d v="2019-04-29T00:00:00"/>
    <n v="10.37"/>
    <x v="3"/>
    <x v="3"/>
    <n v="1"/>
  </r>
  <r>
    <d v="2019-04-30T00:00:00"/>
    <n v="10.33"/>
    <x v="3"/>
    <x v="3"/>
    <n v="1"/>
  </r>
  <r>
    <d v="2019-05-01T00:00:00"/>
    <n v="10.08"/>
    <x v="3"/>
    <x v="3"/>
    <n v="1"/>
  </r>
  <r>
    <d v="2019-05-02T00:00:00"/>
    <n v="10.050000000000001"/>
    <x v="3"/>
    <x v="3"/>
    <n v="1"/>
  </r>
  <r>
    <d v="2019-05-03T00:00:00"/>
    <n v="10.26"/>
    <x v="3"/>
    <x v="3"/>
    <n v="1"/>
  </r>
  <r>
    <d v="2019-05-06T00:00:00"/>
    <n v="10.1"/>
    <x v="3"/>
    <x v="3"/>
    <n v="1"/>
  </r>
  <r>
    <d v="2019-05-07T00:00:00"/>
    <n v="8.98"/>
    <x v="3"/>
    <x v="3"/>
    <n v="1"/>
  </r>
  <r>
    <d v="2019-05-08T00:00:00"/>
    <n v="9.5399999999999991"/>
    <x v="3"/>
    <x v="3"/>
    <n v="1"/>
  </r>
  <r>
    <d v="2019-05-09T00:00:00"/>
    <n v="10.85"/>
    <x v="3"/>
    <x v="3"/>
    <n v="1"/>
  </r>
  <r>
    <d v="2019-05-10T00:00:00"/>
    <n v="10.67"/>
    <x v="3"/>
    <x v="3"/>
    <n v="1"/>
  </r>
  <r>
    <d v="2019-05-13T00:00:00"/>
    <n v="10.44"/>
    <x v="3"/>
    <x v="3"/>
    <n v="1"/>
  </r>
  <r>
    <d v="2019-05-14T00:00:00"/>
    <n v="10.7"/>
    <x v="3"/>
    <x v="3"/>
    <n v="1"/>
  </r>
  <r>
    <d v="2019-05-15T00:00:00"/>
    <n v="10.8"/>
    <x v="3"/>
    <x v="3"/>
    <n v="1"/>
  </r>
  <r>
    <d v="2019-05-16T00:00:00"/>
    <n v="10.82"/>
    <x v="3"/>
    <x v="3"/>
    <n v="1"/>
  </r>
  <r>
    <d v="2019-05-17T00:00:00"/>
    <n v="10.81"/>
    <x v="3"/>
    <x v="3"/>
    <n v="1"/>
  </r>
  <r>
    <d v="2019-05-20T00:00:00"/>
    <n v="10.61"/>
    <x v="3"/>
    <x v="3"/>
    <n v="1"/>
  </r>
  <r>
    <d v="2019-05-21T00:00:00"/>
    <n v="10.98"/>
    <x v="3"/>
    <x v="3"/>
    <n v="1"/>
  </r>
  <r>
    <d v="2019-05-22T00:00:00"/>
    <n v="10.96"/>
    <x v="3"/>
    <x v="3"/>
    <n v="1"/>
  </r>
  <r>
    <d v="2019-05-23T00:00:00"/>
    <n v="10.92"/>
    <x v="3"/>
    <x v="3"/>
    <n v="1"/>
  </r>
  <r>
    <d v="2019-05-24T00:00:00"/>
    <n v="11.06"/>
    <x v="3"/>
    <x v="3"/>
    <n v="1"/>
  </r>
  <r>
    <d v="2019-05-28T00:00:00"/>
    <n v="10.88"/>
    <x v="3"/>
    <x v="3"/>
    <n v="1"/>
  </r>
  <r>
    <d v="2019-05-29T00:00:00"/>
    <n v="10.89"/>
    <x v="3"/>
    <x v="3"/>
    <n v="1"/>
  </r>
  <r>
    <d v="2019-05-30T00:00:00"/>
    <n v="10.59"/>
    <x v="3"/>
    <x v="3"/>
    <n v="1"/>
  </r>
  <r>
    <d v="2019-05-31T00:00:00"/>
    <n v="10.06"/>
    <x v="3"/>
    <x v="3"/>
    <n v="1"/>
  </r>
  <r>
    <d v="2019-06-03T00:00:00"/>
    <n v="9.89"/>
    <x v="3"/>
    <x v="3"/>
    <n v="1"/>
  </r>
  <r>
    <d v="2019-06-04T00:00:00"/>
    <n v="10"/>
    <x v="3"/>
    <x v="3"/>
    <n v="1"/>
  </r>
  <r>
    <d v="2019-06-05T00:00:00"/>
    <n v="9.65"/>
    <x v="3"/>
    <x v="3"/>
    <n v="1"/>
  </r>
  <r>
    <d v="2019-06-06T00:00:00"/>
    <n v="10.66"/>
    <x v="3"/>
    <x v="3"/>
    <n v="1"/>
  </r>
  <r>
    <d v="2019-06-07T00:00:00"/>
    <n v="11.8"/>
    <x v="3"/>
    <x v="3"/>
    <n v="1"/>
  </r>
  <r>
    <d v="2019-06-10T00:00:00"/>
    <n v="12.22"/>
    <x v="3"/>
    <x v="3"/>
    <n v="1"/>
  </r>
  <r>
    <d v="2019-06-11T00:00:00"/>
    <n v="11.92"/>
    <x v="3"/>
    <x v="3"/>
    <n v="1"/>
  </r>
  <r>
    <d v="2019-06-12T00:00:00"/>
    <n v="11.99"/>
    <x v="3"/>
    <x v="3"/>
    <n v="1"/>
  </r>
  <r>
    <d v="2019-06-13T00:00:00"/>
    <n v="12.07"/>
    <x v="3"/>
    <x v="3"/>
    <n v="1"/>
  </r>
  <r>
    <d v="2019-06-14T00:00:00"/>
    <n v="11.65"/>
    <x v="3"/>
    <x v="3"/>
    <n v="1"/>
  </r>
  <r>
    <d v="2019-06-17T00:00:00"/>
    <n v="11.86"/>
    <x v="3"/>
    <x v="3"/>
    <n v="1"/>
  </r>
  <r>
    <d v="2019-06-18T00:00:00"/>
    <n v="11.9"/>
    <x v="3"/>
    <x v="3"/>
    <n v="1"/>
  </r>
  <r>
    <d v="2019-06-19T00:00:00"/>
    <n v="12.06"/>
    <x v="3"/>
    <x v="3"/>
    <n v="1"/>
  </r>
  <r>
    <d v="2019-06-20T00:00:00"/>
    <n v="11.54"/>
    <x v="3"/>
    <x v="3"/>
    <n v="1"/>
  </r>
  <r>
    <d v="2019-06-21T00:00:00"/>
    <n v="12.02"/>
    <x v="3"/>
    <x v="3"/>
    <n v="1"/>
  </r>
  <r>
    <d v="2019-06-24T00:00:00"/>
    <n v="11.82"/>
    <x v="3"/>
    <x v="3"/>
    <n v="1"/>
  </r>
  <r>
    <d v="2019-06-25T00:00:00"/>
    <n v="11.55"/>
    <x v="3"/>
    <x v="3"/>
    <n v="1"/>
  </r>
  <r>
    <d v="2019-06-26T00:00:00"/>
    <n v="11.58"/>
    <x v="3"/>
    <x v="3"/>
    <n v="1"/>
  </r>
  <r>
    <d v="2019-06-27T00:00:00"/>
    <n v="11.98"/>
    <x v="3"/>
    <x v="3"/>
    <n v="1"/>
  </r>
  <r>
    <d v="2019-06-28T00:00:00"/>
    <n v="12.11"/>
    <x v="3"/>
    <x v="3"/>
    <n v="1"/>
  </r>
  <r>
    <d v="2019-07-01T00:00:00"/>
    <n v="12.45"/>
    <x v="3"/>
    <x v="0"/>
    <n v="2"/>
  </r>
  <r>
    <d v="2019-07-02T00:00:00"/>
    <n v="12.48"/>
    <x v="3"/>
    <x v="0"/>
    <n v="2"/>
  </r>
  <r>
    <d v="2019-07-03T00:00:00"/>
    <n v="12.5"/>
    <x v="3"/>
    <x v="0"/>
    <n v="2"/>
  </r>
  <r>
    <d v="2019-07-05T00:00:00"/>
    <n v="12.84"/>
    <x v="3"/>
    <x v="0"/>
    <n v="2"/>
  </r>
  <r>
    <d v="2019-07-08T00:00:00"/>
    <n v="13.38"/>
    <x v="3"/>
    <x v="0"/>
    <n v="2"/>
  </r>
  <r>
    <d v="2019-07-09T00:00:00"/>
    <n v="12.98"/>
    <x v="3"/>
    <x v="0"/>
    <n v="2"/>
  </r>
  <r>
    <d v="2019-07-10T00:00:00"/>
    <n v="13.21"/>
    <x v="3"/>
    <x v="0"/>
    <n v="2"/>
  </r>
  <r>
    <d v="2019-07-11T00:00:00"/>
    <n v="13.65"/>
    <x v="3"/>
    <x v="0"/>
    <n v="2"/>
  </r>
  <r>
    <d v="2019-07-12T00:00:00"/>
    <n v="13.23"/>
    <x v="3"/>
    <x v="0"/>
    <n v="2"/>
  </r>
  <r>
    <d v="2019-07-15T00:00:00"/>
    <n v="13.15"/>
    <x v="3"/>
    <x v="0"/>
    <n v="2"/>
  </r>
  <r>
    <d v="2019-07-16T00:00:00"/>
    <n v="13.21"/>
    <x v="3"/>
    <x v="0"/>
    <n v="2"/>
  </r>
  <r>
    <d v="2019-07-17T00:00:00"/>
    <n v="13.25"/>
    <x v="3"/>
    <x v="0"/>
    <n v="2"/>
  </r>
  <r>
    <d v="2019-07-18T00:00:00"/>
    <n v="13.29"/>
    <x v="3"/>
    <x v="0"/>
    <n v="2"/>
  </r>
  <r>
    <d v="2019-07-19T00:00:00"/>
    <n v="13.14"/>
    <x v="3"/>
    <x v="0"/>
    <n v="2"/>
  </r>
  <r>
    <d v="2019-07-22T00:00:00"/>
    <n v="12.94"/>
    <x v="3"/>
    <x v="0"/>
    <n v="2"/>
  </r>
  <r>
    <d v="2019-07-23T00:00:00"/>
    <n v="12.32"/>
    <x v="3"/>
    <x v="0"/>
    <n v="2"/>
  </r>
  <r>
    <d v="2019-07-24T00:00:00"/>
    <n v="12.32"/>
    <x v="3"/>
    <x v="0"/>
    <n v="2"/>
  </r>
  <r>
    <d v="2019-07-25T00:00:00"/>
    <n v="11.74"/>
    <x v="3"/>
    <x v="0"/>
    <n v="2"/>
  </r>
  <r>
    <d v="2019-07-26T00:00:00"/>
    <n v="11.73"/>
    <x v="3"/>
    <x v="0"/>
    <n v="2"/>
  </r>
  <r>
    <d v="2019-07-29T00:00:00"/>
    <n v="11.2"/>
    <x v="3"/>
    <x v="0"/>
    <n v="2"/>
  </r>
  <r>
    <d v="2019-07-30T00:00:00"/>
    <n v="11.1"/>
    <x v="3"/>
    <x v="0"/>
    <n v="2"/>
  </r>
  <r>
    <d v="2019-07-31T00:00:00"/>
    <n v="11.02"/>
    <x v="3"/>
    <x v="0"/>
    <n v="2"/>
  </r>
  <r>
    <d v="2019-08-01T00:00:00"/>
    <n v="10.56"/>
    <x v="3"/>
    <x v="0"/>
    <n v="2"/>
  </r>
  <r>
    <d v="2019-08-02T00:00:00"/>
    <n v="10.35"/>
    <x v="3"/>
    <x v="0"/>
    <n v="2"/>
  </r>
  <r>
    <d v="2019-08-05T00:00:00"/>
    <n v="10.050000000000001"/>
    <x v="3"/>
    <x v="0"/>
    <n v="2"/>
  </r>
  <r>
    <d v="2019-08-06T00:00:00"/>
    <n v="9.69"/>
    <x v="3"/>
    <x v="0"/>
    <n v="2"/>
  </r>
  <r>
    <d v="2019-08-07T00:00:00"/>
    <n v="9.9"/>
    <x v="3"/>
    <x v="0"/>
    <n v="2"/>
  </r>
  <r>
    <d v="2019-08-08T00:00:00"/>
    <n v="9.77"/>
    <x v="3"/>
    <x v="0"/>
    <n v="2"/>
  </r>
  <r>
    <d v="2019-08-09T00:00:00"/>
    <n v="9.42"/>
    <x v="3"/>
    <x v="0"/>
    <n v="2"/>
  </r>
  <r>
    <d v="2019-08-12T00:00:00"/>
    <n v="9.41"/>
    <x v="3"/>
    <x v="0"/>
    <n v="2"/>
  </r>
  <r>
    <d v="2019-08-13T00:00:00"/>
    <n v="9.6999999999999993"/>
    <x v="3"/>
    <x v="0"/>
    <n v="2"/>
  </r>
  <r>
    <d v="2019-08-14T00:00:00"/>
    <n v="9.89"/>
    <x v="3"/>
    <x v="0"/>
    <n v="2"/>
  </r>
  <r>
    <d v="2019-08-15T00:00:00"/>
    <n v="9.99"/>
    <x v="3"/>
    <x v="0"/>
    <n v="2"/>
  </r>
  <r>
    <d v="2019-08-16T00:00:00"/>
    <n v="10.24"/>
    <x v="3"/>
    <x v="0"/>
    <n v="2"/>
  </r>
  <r>
    <d v="2019-08-19T00:00:00"/>
    <n v="11.04"/>
    <x v="3"/>
    <x v="0"/>
    <n v="2"/>
  </r>
  <r>
    <d v="2019-08-20T00:00:00"/>
    <n v="11.77"/>
    <x v="3"/>
    <x v="0"/>
    <n v="2"/>
  </r>
  <r>
    <d v="2019-08-21T00:00:00"/>
    <n v="11.85"/>
    <x v="3"/>
    <x v="0"/>
    <n v="2"/>
  </r>
  <r>
    <d v="2019-08-22T00:00:00"/>
    <n v="12.56"/>
    <x v="3"/>
    <x v="0"/>
    <n v="2"/>
  </r>
  <r>
    <d v="2019-08-23T00:00:00"/>
    <n v="12.68"/>
    <x v="3"/>
    <x v="0"/>
    <n v="2"/>
  </r>
  <r>
    <d v="2019-08-26T00:00:00"/>
    <n v="12.98"/>
    <x v="3"/>
    <x v="0"/>
    <n v="2"/>
  </r>
  <r>
    <d v="2019-08-27T00:00:00"/>
    <n v="13.14"/>
    <x v="3"/>
    <x v="0"/>
    <n v="2"/>
  </r>
  <r>
    <d v="2019-08-28T00:00:00"/>
    <n v="12.69"/>
    <x v="3"/>
    <x v="0"/>
    <n v="2"/>
  </r>
  <r>
    <d v="2019-08-29T00:00:00"/>
    <n v="12.22"/>
    <x v="3"/>
    <x v="0"/>
    <n v="2"/>
  </r>
  <r>
    <d v="2019-08-30T00:00:00"/>
    <n v="13.03"/>
    <x v="3"/>
    <x v="0"/>
    <n v="2"/>
  </r>
  <r>
    <d v="2019-09-03T00:00:00"/>
    <n v="14.24"/>
    <x v="3"/>
    <x v="0"/>
    <n v="2"/>
  </r>
  <r>
    <d v="2019-09-04T00:00:00"/>
    <n v="14.72"/>
    <x v="3"/>
    <x v="0"/>
    <n v="2"/>
  </r>
  <r>
    <d v="2019-09-05T00:00:00"/>
    <n v="15.1"/>
    <x v="3"/>
    <x v="0"/>
    <n v="2"/>
  </r>
  <r>
    <d v="2019-09-06T00:00:00"/>
    <n v="15.56"/>
    <x v="3"/>
    <x v="0"/>
    <n v="2"/>
  </r>
  <r>
    <d v="2019-09-09T00:00:00"/>
    <n v="16.559999000000001"/>
    <x v="3"/>
    <x v="0"/>
    <n v="2"/>
  </r>
  <r>
    <d v="2019-09-10T00:00:00"/>
    <n v="13.72"/>
    <x v="3"/>
    <x v="0"/>
    <n v="2"/>
  </r>
  <r>
    <d v="2019-09-11T00:00:00"/>
    <n v="14.16"/>
    <x v="3"/>
    <x v="0"/>
    <n v="2"/>
  </r>
  <r>
    <d v="2019-09-12T00:00:00"/>
    <n v="14.52"/>
    <x v="3"/>
    <x v="0"/>
    <n v="2"/>
  </r>
  <r>
    <d v="2019-09-13T00:00:00"/>
    <n v="14.82"/>
    <x v="3"/>
    <x v="0"/>
    <n v="2"/>
  </r>
  <r>
    <d v="2019-09-16T00:00:00"/>
    <n v="14.42"/>
    <x v="3"/>
    <x v="0"/>
    <n v="2"/>
  </r>
  <r>
    <d v="2019-09-17T00:00:00"/>
    <n v="14.58"/>
    <x v="3"/>
    <x v="0"/>
    <n v="2"/>
  </r>
  <r>
    <d v="2019-09-18T00:00:00"/>
    <n v="13.85"/>
    <x v="3"/>
    <x v="0"/>
    <n v="2"/>
  </r>
  <r>
    <d v="2019-09-19T00:00:00"/>
    <n v="13.78"/>
    <x v="3"/>
    <x v="0"/>
    <n v="2"/>
  </r>
  <r>
    <d v="2019-09-20T00:00:00"/>
    <n v="13.81"/>
    <x v="3"/>
    <x v="0"/>
    <n v="2"/>
  </r>
  <r>
    <d v="2019-09-23T00:00:00"/>
    <n v="14.13"/>
    <x v="3"/>
    <x v="0"/>
    <n v="2"/>
  </r>
  <r>
    <d v="2019-09-24T00:00:00"/>
    <n v="14.04"/>
    <x v="3"/>
    <x v="0"/>
    <n v="2"/>
  </r>
  <r>
    <d v="2019-09-25T00:00:00"/>
    <n v="15.03"/>
    <x v="3"/>
    <x v="0"/>
    <n v="2"/>
  </r>
  <r>
    <d v="2019-09-26T00:00:00"/>
    <n v="14.32"/>
    <x v="3"/>
    <x v="0"/>
    <n v="2"/>
  </r>
  <r>
    <d v="2019-09-27T00:00:00"/>
    <n v="13.15"/>
    <x v="3"/>
    <x v="0"/>
    <n v="2"/>
  </r>
  <r>
    <d v="2019-09-30T00:00:00"/>
    <n v="12.01"/>
    <x v="3"/>
    <x v="0"/>
    <n v="2"/>
  </r>
  <r>
    <d v="2019-10-01T00:00:00"/>
    <n v="11.88"/>
    <x v="3"/>
    <x v="1"/>
    <n v="2"/>
  </r>
  <r>
    <d v="2019-10-02T00:00:00"/>
    <n v="12.39"/>
    <x v="3"/>
    <x v="1"/>
    <n v="2"/>
  </r>
  <r>
    <d v="2019-10-03T00:00:00"/>
    <n v="12.055"/>
    <x v="3"/>
    <x v="1"/>
    <n v="2"/>
  </r>
  <r>
    <d v="2019-10-04T00:00:00"/>
    <n v="12.2"/>
    <x v="3"/>
    <x v="1"/>
    <n v="2"/>
  </r>
  <r>
    <d v="2019-10-07T00:00:00"/>
    <n v="11.91"/>
    <x v="3"/>
    <x v="1"/>
    <n v="2"/>
  </r>
  <r>
    <d v="2019-10-08T00:00:00"/>
    <n v="11.525"/>
    <x v="3"/>
    <x v="1"/>
    <n v="2"/>
  </r>
  <r>
    <d v="2019-10-09T00:00:00"/>
    <n v="11.5"/>
    <x v="3"/>
    <x v="1"/>
    <n v="2"/>
  </r>
  <r>
    <d v="2019-10-10T00:00:00"/>
    <n v="11.55"/>
    <x v="3"/>
    <x v="1"/>
    <n v="2"/>
  </r>
  <r>
    <d v="2019-10-11T00:00:00"/>
    <n v="10.81"/>
    <x v="3"/>
    <x v="1"/>
    <n v="2"/>
  </r>
  <r>
    <d v="2019-10-14T00:00:00"/>
    <n v="11.4"/>
    <x v="3"/>
    <x v="1"/>
    <n v="2"/>
  </r>
  <r>
    <d v="2019-10-15T00:00:00"/>
    <n v="11.715"/>
    <x v="3"/>
    <x v="1"/>
    <n v="2"/>
  </r>
  <r>
    <d v="2019-10-16T00:00:00"/>
    <n v="11.945"/>
    <x v="3"/>
    <x v="1"/>
    <n v="2"/>
  </r>
  <r>
    <d v="2019-10-17T00:00:00"/>
    <n v="12.07"/>
    <x v="3"/>
    <x v="1"/>
    <n v="2"/>
  </r>
  <r>
    <d v="2019-10-18T00:00:00"/>
    <n v="11.59"/>
    <x v="3"/>
    <x v="1"/>
    <n v="2"/>
  </r>
  <r>
    <d v="2019-10-21T00:00:00"/>
    <n v="12.01"/>
    <x v="3"/>
    <x v="1"/>
    <n v="2"/>
  </r>
  <r>
    <d v="2019-10-22T00:00:00"/>
    <n v="11.99"/>
    <x v="3"/>
    <x v="1"/>
    <n v="2"/>
  </r>
  <r>
    <d v="2019-10-23T00:00:00"/>
    <n v="12.01"/>
    <x v="3"/>
    <x v="1"/>
    <n v="2"/>
  </r>
  <r>
    <d v="2019-10-24T00:00:00"/>
    <n v="12.04"/>
    <x v="3"/>
    <x v="1"/>
    <n v="2"/>
  </r>
  <r>
    <d v="2019-10-25T00:00:00"/>
    <n v="12.02"/>
    <x v="3"/>
    <x v="1"/>
    <n v="2"/>
  </r>
  <r>
    <d v="2019-10-28T00:00:00"/>
    <n v="12.18"/>
    <x v="3"/>
    <x v="1"/>
    <n v="2"/>
  </r>
  <r>
    <d v="2019-10-29T00:00:00"/>
    <n v="12.65"/>
    <x v="3"/>
    <x v="1"/>
    <n v="2"/>
  </r>
  <r>
    <d v="2019-10-30T00:00:00"/>
    <n v="12.44"/>
    <x v="3"/>
    <x v="1"/>
    <n v="2"/>
  </r>
  <r>
    <d v="2019-10-31T00:00:00"/>
    <n v="13.45"/>
    <x v="3"/>
    <x v="1"/>
    <n v="2"/>
  </r>
  <r>
    <d v="2019-11-01T00:00:00"/>
    <n v="13.45"/>
    <x v="3"/>
    <x v="1"/>
    <n v="2"/>
  </r>
  <r>
    <d v="2019-11-04T00:00:00"/>
    <n v="12.85"/>
    <x v="3"/>
    <x v="1"/>
    <n v="2"/>
  </r>
  <r>
    <d v="2019-11-05T00:00:00"/>
    <n v="12.31"/>
    <x v="3"/>
    <x v="1"/>
    <n v="2"/>
  </r>
  <r>
    <d v="2019-11-06T00:00:00"/>
    <n v="11.6"/>
    <x v="3"/>
    <x v="1"/>
    <n v="2"/>
  </r>
  <r>
    <d v="2019-11-07T00:00:00"/>
    <n v="9.93"/>
    <x v="3"/>
    <x v="1"/>
    <n v="2"/>
  </r>
  <r>
    <d v="2019-11-08T00:00:00"/>
    <n v="10.119999999999999"/>
    <x v="3"/>
    <x v="1"/>
    <n v="2"/>
  </r>
  <r>
    <d v="2019-11-11T00:00:00"/>
    <n v="10.56"/>
    <x v="3"/>
    <x v="1"/>
    <n v="2"/>
  </r>
  <r>
    <d v="2019-11-12T00:00:00"/>
    <n v="10.15"/>
    <x v="3"/>
    <x v="1"/>
    <n v="2"/>
  </r>
  <r>
    <d v="2019-11-13T00:00:00"/>
    <n v="10.37"/>
    <x v="3"/>
    <x v="1"/>
    <n v="2"/>
  </r>
  <r>
    <d v="2019-11-14T00:00:00"/>
    <n v="10.8"/>
    <x v="3"/>
    <x v="1"/>
    <n v="2"/>
  </r>
  <r>
    <d v="2019-11-15T00:00:00"/>
    <n v="10.675000000000001"/>
    <x v="3"/>
    <x v="1"/>
    <n v="2"/>
  </r>
  <r>
    <d v="2019-11-18T00:00:00"/>
    <n v="10.199999999999999"/>
    <x v="3"/>
    <x v="1"/>
    <n v="2"/>
  </r>
  <r>
    <d v="2019-11-19T00:00:00"/>
    <n v="10.64"/>
    <x v="3"/>
    <x v="1"/>
    <n v="2"/>
  </r>
  <r>
    <d v="2019-11-20T00:00:00"/>
    <n v="10.26"/>
    <x v="3"/>
    <x v="1"/>
    <n v="2"/>
  </r>
  <r>
    <d v="2019-11-21T00:00:00"/>
    <n v="10.130000000000001"/>
    <x v="3"/>
    <x v="1"/>
    <n v="2"/>
  </r>
  <r>
    <d v="2019-11-22T00:00:00"/>
    <n v="9.4700000000000006"/>
    <x v="3"/>
    <x v="1"/>
    <n v="2"/>
  </r>
  <r>
    <d v="2019-11-25T00:00:00"/>
    <n v="8.34"/>
    <x v="3"/>
    <x v="1"/>
    <n v="2"/>
  </r>
  <r>
    <d v="2019-11-26T00:00:00"/>
    <n v="7.8"/>
    <x v="3"/>
    <x v="1"/>
    <n v="2"/>
  </r>
  <r>
    <d v="2019-11-27T00:00:00"/>
    <n v="8.6999999999999993"/>
    <x v="3"/>
    <x v="1"/>
    <n v="2"/>
  </r>
  <r>
    <d v="2019-11-29T00:00:00"/>
    <n v="8.6999999999999993"/>
    <x v="3"/>
    <x v="1"/>
    <n v="2"/>
  </r>
  <r>
    <d v="2019-12-02T00:00:00"/>
    <n v="8.85"/>
    <x v="3"/>
    <x v="1"/>
    <n v="2"/>
  </r>
  <r>
    <d v="2019-12-03T00:00:00"/>
    <n v="4.6900000000000004"/>
    <x v="3"/>
    <x v="1"/>
    <n v="2"/>
  </r>
  <r>
    <d v="2019-12-04T00:00:00"/>
    <n v="8.11"/>
    <x v="3"/>
    <x v="1"/>
    <n v="2"/>
  </r>
  <r>
    <d v="2019-12-05T00:00:00"/>
    <n v="7.64"/>
    <x v="3"/>
    <x v="1"/>
    <n v="2"/>
  </r>
  <r>
    <d v="2019-12-06T00:00:00"/>
    <n v="7.69"/>
    <x v="3"/>
    <x v="1"/>
    <n v="2"/>
  </r>
  <r>
    <d v="2019-12-09T00:00:00"/>
    <n v="7.63"/>
    <x v="3"/>
    <x v="1"/>
    <n v="2"/>
  </r>
  <r>
    <d v="2019-12-10T00:00:00"/>
    <n v="7.5350000000000001"/>
    <x v="3"/>
    <x v="1"/>
    <n v="2"/>
  </r>
  <r>
    <d v="2019-12-11T00:00:00"/>
    <n v="7.11"/>
    <x v="3"/>
    <x v="1"/>
    <n v="2"/>
  </r>
  <r>
    <d v="2019-12-12T00:00:00"/>
    <n v="7.31"/>
    <x v="3"/>
    <x v="1"/>
    <n v="2"/>
  </r>
  <r>
    <d v="2019-12-13T00:00:00"/>
    <n v="7.3250000000000002"/>
    <x v="3"/>
    <x v="1"/>
    <n v="2"/>
  </r>
  <r>
    <d v="2019-12-16T00:00:00"/>
    <n v="7.38"/>
    <x v="3"/>
    <x v="1"/>
    <n v="2"/>
  </r>
  <r>
    <d v="2019-12-17T00:00:00"/>
    <n v="7.06"/>
    <x v="3"/>
    <x v="1"/>
    <n v="2"/>
  </r>
  <r>
    <d v="2019-12-18T00:00:00"/>
    <n v="7.1"/>
    <x v="3"/>
    <x v="1"/>
    <n v="2"/>
  </r>
  <r>
    <d v="2019-12-19T00:00:00"/>
    <n v="7.1349999999999998"/>
    <x v="3"/>
    <x v="1"/>
    <n v="2"/>
  </r>
  <r>
    <d v="2019-12-20T00:00:00"/>
    <n v="7.43"/>
    <x v="3"/>
    <x v="1"/>
    <n v="2"/>
  </r>
  <r>
    <d v="2019-12-23T00:00:00"/>
    <n v="7.2"/>
    <x v="3"/>
    <x v="1"/>
    <n v="2"/>
  </r>
  <r>
    <d v="2019-12-24T00:00:00"/>
    <n v="7.47"/>
    <x v="3"/>
    <x v="1"/>
    <n v="2"/>
  </r>
  <r>
    <d v="2019-12-26T00:00:00"/>
    <n v="7.28"/>
    <x v="3"/>
    <x v="1"/>
    <n v="2"/>
  </r>
  <r>
    <d v="2019-12-27T00:00:00"/>
    <n v="7"/>
    <x v="3"/>
    <x v="1"/>
    <n v="2"/>
  </r>
  <r>
    <d v="2019-12-30T00:00:00"/>
    <n v="7.16"/>
    <x v="3"/>
    <x v="1"/>
    <n v="2"/>
  </r>
  <r>
    <d v="2019-12-31T00:00:00"/>
    <n v="7.05"/>
    <x v="3"/>
    <x v="1"/>
    <n v="2"/>
  </r>
  <r>
    <d v="2020-01-02T00:00:00"/>
    <n v="6.93"/>
    <x v="4"/>
    <x v="2"/>
    <n v="1"/>
  </r>
  <r>
    <d v="2020-01-03T00:00:00"/>
    <n v="6.59"/>
    <x v="4"/>
    <x v="2"/>
    <n v="1"/>
  </r>
  <r>
    <d v="2020-01-06T00:00:00"/>
    <n v="6.69"/>
    <x v="4"/>
    <x v="2"/>
    <n v="1"/>
  </r>
  <r>
    <d v="2020-01-07T00:00:00"/>
    <n v="6.97"/>
    <x v="4"/>
    <x v="2"/>
    <n v="1"/>
  </r>
  <r>
    <d v="2020-01-08T00:00:00"/>
    <n v="6.9349999999999996"/>
    <x v="4"/>
    <x v="2"/>
    <n v="1"/>
  </r>
  <r>
    <d v="2020-01-09T00:00:00"/>
    <n v="7.02"/>
    <x v="4"/>
    <x v="2"/>
    <n v="1"/>
  </r>
  <r>
    <d v="2020-01-10T00:00:00"/>
    <n v="6.9249999999999998"/>
    <x v="4"/>
    <x v="2"/>
    <n v="1"/>
  </r>
  <r>
    <d v="2020-01-13T00:00:00"/>
    <n v="6.71"/>
    <x v="4"/>
    <x v="2"/>
    <n v="1"/>
  </r>
  <r>
    <d v="2020-01-14T00:00:00"/>
    <n v="6.87"/>
    <x v="4"/>
    <x v="2"/>
    <n v="1"/>
  </r>
  <r>
    <d v="2020-01-15T00:00:00"/>
    <n v="7.16"/>
    <x v="4"/>
    <x v="2"/>
    <n v="1"/>
  </r>
  <r>
    <d v="2020-01-16T00:00:00"/>
    <n v="7.16"/>
    <x v="4"/>
    <x v="2"/>
    <n v="1"/>
  </r>
  <r>
    <d v="2020-01-17T00:00:00"/>
    <n v="7.3"/>
    <x v="4"/>
    <x v="2"/>
    <n v="1"/>
  </r>
  <r>
    <d v="2020-01-21T00:00:00"/>
    <n v="7.4249999999999998"/>
    <x v="4"/>
    <x v="2"/>
    <n v="1"/>
  </r>
  <r>
    <d v="2020-01-22T00:00:00"/>
    <n v="7.63"/>
    <x v="4"/>
    <x v="2"/>
    <n v="1"/>
  </r>
  <r>
    <d v="2020-01-23T00:00:00"/>
    <n v="7.43"/>
    <x v="4"/>
    <x v="2"/>
    <n v="1"/>
  </r>
  <r>
    <d v="2020-01-24T00:00:00"/>
    <n v="7.52"/>
    <x v="4"/>
    <x v="2"/>
    <n v="1"/>
  </r>
  <r>
    <d v="2020-01-27T00:00:00"/>
    <n v="7.26"/>
    <x v="4"/>
    <x v="2"/>
    <n v="1"/>
  </r>
  <r>
    <d v="2020-01-28T00:00:00"/>
    <n v="7.4"/>
    <x v="4"/>
    <x v="2"/>
    <n v="1"/>
  </r>
  <r>
    <d v="2020-01-29T00:00:00"/>
    <n v="7.58"/>
    <x v="4"/>
    <x v="2"/>
    <n v="1"/>
  </r>
  <r>
    <d v="2020-01-30T00:00:00"/>
    <n v="7.34"/>
    <x v="4"/>
    <x v="2"/>
    <n v="1"/>
  </r>
  <r>
    <d v="2020-01-31T00:00:00"/>
    <n v="7.55"/>
    <x v="4"/>
    <x v="2"/>
    <n v="1"/>
  </r>
  <r>
    <d v="2020-02-03T00:00:00"/>
    <n v="7.87"/>
    <x v="4"/>
    <x v="2"/>
    <n v="1"/>
  </r>
  <r>
    <d v="2020-02-04T00:00:00"/>
    <n v="7.98"/>
    <x v="4"/>
    <x v="2"/>
    <n v="1"/>
  </r>
  <r>
    <d v="2020-02-05T00:00:00"/>
    <n v="8.24"/>
    <x v="4"/>
    <x v="2"/>
    <n v="1"/>
  </r>
  <r>
    <d v="2020-02-06T00:00:00"/>
    <n v="8.3800000000000008"/>
    <x v="4"/>
    <x v="2"/>
    <n v="1"/>
  </r>
  <r>
    <d v="2020-02-07T00:00:00"/>
    <n v="8.2200000000000006"/>
    <x v="4"/>
    <x v="2"/>
    <n v="1"/>
  </r>
  <r>
    <d v="2020-02-10T00:00:00"/>
    <n v="8.3699999999999992"/>
    <x v="4"/>
    <x v="2"/>
    <n v="1"/>
  </r>
  <r>
    <d v="2020-02-11T00:00:00"/>
    <n v="8.3800000000000008"/>
    <x v="4"/>
    <x v="2"/>
    <n v="1"/>
  </r>
  <r>
    <d v="2020-02-12T00:00:00"/>
    <n v="8.34"/>
    <x v="4"/>
    <x v="2"/>
    <n v="1"/>
  </r>
  <r>
    <d v="2020-02-13T00:00:00"/>
    <n v="8.59"/>
    <x v="4"/>
    <x v="2"/>
    <n v="1"/>
  </r>
  <r>
    <d v="2020-02-14T00:00:00"/>
    <n v="8.35"/>
    <x v="4"/>
    <x v="2"/>
    <n v="1"/>
  </r>
  <r>
    <d v="2020-02-18T00:00:00"/>
    <n v="8.59"/>
    <x v="4"/>
    <x v="2"/>
    <n v="1"/>
  </r>
  <r>
    <d v="2020-02-19T00:00:00"/>
    <n v="8.82"/>
    <x v="4"/>
    <x v="2"/>
    <n v="1"/>
  </r>
  <r>
    <d v="2020-02-20T00:00:00"/>
    <n v="9.2200000000000006"/>
    <x v="4"/>
    <x v="2"/>
    <n v="1"/>
  </r>
  <r>
    <d v="2020-02-21T00:00:00"/>
    <n v="9.06"/>
    <x v="4"/>
    <x v="2"/>
    <n v="1"/>
  </r>
  <r>
    <d v="2020-02-24T00:00:00"/>
    <n v="8.89"/>
    <x v="4"/>
    <x v="2"/>
    <n v="1"/>
  </r>
  <r>
    <d v="2020-02-25T00:00:00"/>
    <n v="8.56"/>
    <x v="4"/>
    <x v="2"/>
    <n v="1"/>
  </r>
  <r>
    <d v="2020-02-26T00:00:00"/>
    <n v="8.32"/>
    <x v="4"/>
    <x v="2"/>
    <n v="1"/>
  </r>
  <r>
    <d v="2020-02-27T00:00:00"/>
    <n v="7.82"/>
    <x v="4"/>
    <x v="2"/>
    <n v="1"/>
  </r>
  <r>
    <d v="2020-02-28T00:00:00"/>
    <n v="7.8"/>
    <x v="4"/>
    <x v="2"/>
    <n v="1"/>
  </r>
  <r>
    <d v="2020-03-02T00:00:00"/>
    <n v="7.92"/>
    <x v="4"/>
    <x v="2"/>
    <n v="1"/>
  </r>
  <r>
    <d v="2020-03-03T00:00:00"/>
    <n v="7.98"/>
    <x v="4"/>
    <x v="2"/>
    <n v="1"/>
  </r>
  <r>
    <d v="2020-03-04T00:00:00"/>
    <n v="9.0299999999999994"/>
    <x v="4"/>
    <x v="2"/>
    <n v="1"/>
  </r>
  <r>
    <d v="2020-03-05T00:00:00"/>
    <n v="8.5"/>
    <x v="4"/>
    <x v="2"/>
    <n v="1"/>
  </r>
  <r>
    <d v="2020-03-06T00:00:00"/>
    <n v="8.11"/>
    <x v="4"/>
    <x v="2"/>
    <n v="1"/>
  </r>
  <r>
    <d v="2020-03-09T00:00:00"/>
    <n v="7.52"/>
    <x v="4"/>
    <x v="2"/>
    <n v="1"/>
  </r>
  <r>
    <d v="2020-03-10T00:00:00"/>
    <n v="7.63"/>
    <x v="4"/>
    <x v="2"/>
    <n v="1"/>
  </r>
  <r>
    <d v="2020-03-11T00:00:00"/>
    <n v="7.16"/>
    <x v="4"/>
    <x v="2"/>
    <n v="1"/>
  </r>
  <r>
    <d v="2020-03-12T00:00:00"/>
    <n v="6.68"/>
    <x v="4"/>
    <x v="2"/>
    <n v="1"/>
  </r>
  <r>
    <d v="2020-03-13T00:00:00"/>
    <n v="7.9"/>
    <x v="4"/>
    <x v="2"/>
    <n v="1"/>
  </r>
  <r>
    <d v="2020-03-16T00:00:00"/>
    <n v="6.82"/>
    <x v="4"/>
    <x v="2"/>
    <n v="1"/>
  </r>
  <r>
    <d v="2020-03-17T00:00:00"/>
    <n v="6.7"/>
    <x v="4"/>
    <x v="2"/>
    <n v="1"/>
  </r>
  <r>
    <d v="2020-03-18T00:00:00"/>
    <n v="5.4"/>
    <x v="4"/>
    <x v="2"/>
    <n v="1"/>
  </r>
  <r>
    <d v="2020-03-19T00:00:00"/>
    <n v="5.99"/>
    <x v="4"/>
    <x v="2"/>
    <n v="1"/>
  </r>
  <r>
    <d v="2020-03-20T00:00:00"/>
    <n v="5.65"/>
    <x v="4"/>
    <x v="2"/>
    <n v="1"/>
  </r>
  <r>
    <d v="2020-03-23T00:00:00"/>
    <n v="6"/>
    <x v="4"/>
    <x v="2"/>
    <n v="1"/>
  </r>
  <r>
    <d v="2020-03-24T00:00:00"/>
    <n v="6.21"/>
    <x v="4"/>
    <x v="2"/>
    <n v="1"/>
  </r>
  <r>
    <d v="2020-03-25T00:00:00"/>
    <n v="6.2"/>
    <x v="4"/>
    <x v="2"/>
    <n v="1"/>
  </r>
  <r>
    <d v="2020-03-26T00:00:00"/>
    <n v="6.33"/>
    <x v="4"/>
    <x v="2"/>
    <n v="1"/>
  </r>
  <r>
    <d v="2020-03-27T00:00:00"/>
    <n v="6.42"/>
    <x v="4"/>
    <x v="2"/>
    <n v="1"/>
  </r>
  <r>
    <d v="2020-03-30T00:00:00"/>
    <n v="7.17"/>
    <x v="4"/>
    <x v="2"/>
    <n v="1"/>
  </r>
  <r>
    <d v="2020-03-31T00:00:00"/>
    <n v="7.06"/>
    <x v="4"/>
    <x v="2"/>
    <n v="1"/>
  </r>
  <r>
    <d v="2020-04-01T00:00:00"/>
    <n v="6.23"/>
    <x v="4"/>
    <x v="3"/>
    <n v="1"/>
  </r>
  <r>
    <d v="2020-04-02T00:00:00"/>
    <n v="6.25"/>
    <x v="4"/>
    <x v="3"/>
    <n v="1"/>
  </r>
  <r>
    <d v="2020-04-03T00:00:00"/>
    <n v="6.19"/>
    <x v="4"/>
    <x v="3"/>
    <n v="1"/>
  </r>
  <r>
    <d v="2020-04-06T00:00:00"/>
    <n v="6.72"/>
    <x v="4"/>
    <x v="3"/>
    <n v="1"/>
  </r>
  <r>
    <d v="2020-04-07T00:00:00"/>
    <n v="6.47"/>
    <x v="4"/>
    <x v="3"/>
    <n v="1"/>
  </r>
  <r>
    <d v="2020-04-08T00:00:00"/>
    <n v="6.88"/>
    <x v="4"/>
    <x v="3"/>
    <n v="1"/>
  </r>
  <r>
    <d v="2020-04-09T00:00:00"/>
    <n v="6.95"/>
    <x v="4"/>
    <x v="3"/>
    <n v="1"/>
  </r>
  <r>
    <d v="2020-04-13T00:00:00"/>
    <n v="6.98"/>
    <x v="4"/>
    <x v="3"/>
    <n v="1"/>
  </r>
  <r>
    <d v="2020-04-14T00:00:00"/>
    <n v="7.15"/>
    <x v="4"/>
    <x v="3"/>
    <n v="1"/>
  </r>
  <r>
    <d v="2020-04-15T00:00:00"/>
    <n v="6.82"/>
    <x v="4"/>
    <x v="3"/>
    <n v="1"/>
  </r>
  <r>
    <d v="2020-04-16T00:00:00"/>
    <n v="7.11"/>
    <x v="4"/>
    <x v="3"/>
    <n v="1"/>
  </r>
  <r>
    <d v="2020-04-17T00:00:00"/>
    <n v="7.21"/>
    <x v="4"/>
    <x v="3"/>
    <n v="1"/>
  </r>
  <r>
    <d v="2020-04-20T00:00:00"/>
    <n v="6.84"/>
    <x v="4"/>
    <x v="3"/>
    <n v="1"/>
  </r>
  <r>
    <d v="2020-04-21T00:00:00"/>
    <n v="6.59"/>
    <x v="4"/>
    <x v="3"/>
    <n v="1"/>
  </r>
  <r>
    <d v="2020-04-22T00:00:00"/>
    <n v="6.85"/>
    <x v="4"/>
    <x v="3"/>
    <n v="1"/>
  </r>
  <r>
    <d v="2020-04-23T00:00:00"/>
    <n v="6.75"/>
    <x v="4"/>
    <x v="3"/>
    <n v="1"/>
  </r>
  <r>
    <d v="2020-04-24T00:00:00"/>
    <n v="6.51"/>
    <x v="4"/>
    <x v="3"/>
    <n v="1"/>
  </r>
  <r>
    <d v="2020-04-27T00:00:00"/>
    <n v="6.48"/>
    <x v="4"/>
    <x v="3"/>
    <n v="1"/>
  </r>
  <r>
    <d v="2020-04-28T00:00:00"/>
    <n v="6.98"/>
    <x v="4"/>
    <x v="3"/>
    <n v="1"/>
  </r>
  <r>
    <d v="2020-04-29T00:00:00"/>
    <n v="7.11"/>
    <x v="4"/>
    <x v="3"/>
    <n v="1"/>
  </r>
  <r>
    <d v="2020-04-30T00:00:00"/>
    <n v="6.75"/>
    <x v="4"/>
    <x v="3"/>
    <n v="1"/>
  </r>
  <r>
    <d v="2020-05-01T00:00:00"/>
    <n v="6.62"/>
    <x v="4"/>
    <x v="3"/>
    <n v="1"/>
  </r>
  <r>
    <d v="2020-05-04T00:00:00"/>
    <n v="7.62"/>
    <x v="4"/>
    <x v="3"/>
    <n v="1"/>
  </r>
  <r>
    <d v="2020-05-05T00:00:00"/>
    <n v="8.26"/>
    <x v="4"/>
    <x v="3"/>
    <n v="1"/>
  </r>
  <r>
    <d v="2020-05-06T00:00:00"/>
    <n v="8.1050000000000004"/>
    <x v="4"/>
    <x v="3"/>
    <n v="1"/>
  </r>
  <r>
    <d v="2020-05-07T00:00:00"/>
    <n v="7.73"/>
    <x v="4"/>
    <x v="3"/>
    <n v="1"/>
  </r>
  <r>
    <d v="2020-05-08T00:00:00"/>
    <n v="14.2"/>
    <x v="4"/>
    <x v="3"/>
    <n v="1"/>
  </r>
  <r>
    <d v="2020-05-11T00:00:00"/>
    <n v="14.63"/>
    <x v="4"/>
    <x v="3"/>
    <n v="1"/>
  </r>
  <r>
    <d v="2020-05-12T00:00:00"/>
    <n v="16"/>
    <x v="4"/>
    <x v="3"/>
    <n v="1"/>
  </r>
  <r>
    <d v="2020-05-13T00:00:00"/>
    <n v="16.07"/>
    <x v="4"/>
    <x v="3"/>
    <n v="1"/>
  </r>
  <r>
    <d v="2020-05-14T00:00:00"/>
    <n v="16.280000999999999"/>
    <x v="4"/>
    <x v="3"/>
    <n v="1"/>
  </r>
  <r>
    <d v="2020-05-15T00:00:00"/>
    <n v="16.200001"/>
    <x v="4"/>
    <x v="3"/>
    <n v="1"/>
  </r>
  <r>
    <d v="2020-05-18T00:00:00"/>
    <n v="16.5"/>
    <x v="4"/>
    <x v="3"/>
    <n v="1"/>
  </r>
  <r>
    <d v="2020-05-19T00:00:00"/>
    <n v="17.049999"/>
    <x v="4"/>
    <x v="3"/>
    <n v="1"/>
  </r>
  <r>
    <d v="2020-05-20T00:00:00"/>
    <n v="15.38"/>
    <x v="4"/>
    <x v="3"/>
    <n v="1"/>
  </r>
  <r>
    <d v="2020-05-21T00:00:00"/>
    <n v="16"/>
    <x v="4"/>
    <x v="3"/>
    <n v="1"/>
  </r>
  <r>
    <d v="2020-05-22T00:00:00"/>
    <n v="15.84"/>
    <x v="4"/>
    <x v="3"/>
    <n v="1"/>
  </r>
  <r>
    <d v="2020-05-26T00:00:00"/>
    <n v="15.895"/>
    <x v="4"/>
    <x v="3"/>
    <n v="1"/>
  </r>
  <r>
    <d v="2020-05-27T00:00:00"/>
    <n v="16.84"/>
    <x v="4"/>
    <x v="3"/>
    <n v="1"/>
  </r>
  <r>
    <d v="2020-05-28T00:00:00"/>
    <n v="16.540001"/>
    <x v="4"/>
    <x v="3"/>
    <n v="1"/>
  </r>
  <r>
    <d v="2020-05-29T00:00:00"/>
    <n v="16.530000999999999"/>
    <x v="4"/>
    <x v="3"/>
    <n v="1"/>
  </r>
  <r>
    <d v="2020-06-01T00:00:00"/>
    <n v="16.52"/>
    <x v="4"/>
    <x v="3"/>
    <n v="1"/>
  </r>
  <r>
    <d v="2020-06-02T00:00:00"/>
    <n v="16.77"/>
    <x v="4"/>
    <x v="3"/>
    <n v="1"/>
  </r>
  <r>
    <d v="2020-06-03T00:00:00"/>
    <n v="15.5"/>
    <x v="4"/>
    <x v="3"/>
    <n v="1"/>
  </r>
  <r>
    <d v="2020-06-04T00:00:00"/>
    <n v="16.219999000000001"/>
    <x v="4"/>
    <x v="3"/>
    <n v="1"/>
  </r>
  <r>
    <d v="2020-06-05T00:00:00"/>
    <n v="16.049999"/>
    <x v="4"/>
    <x v="3"/>
    <n v="1"/>
  </r>
  <r>
    <d v="2020-06-08T00:00:00"/>
    <n v="16.239999999999998"/>
    <x v="4"/>
    <x v="3"/>
    <n v="1"/>
  </r>
  <r>
    <d v="2020-06-09T00:00:00"/>
    <n v="16.07"/>
    <x v="4"/>
    <x v="3"/>
    <n v="1"/>
  </r>
  <r>
    <d v="2020-06-10T00:00:00"/>
    <n v="16.200001"/>
    <x v="4"/>
    <x v="3"/>
    <n v="1"/>
  </r>
  <r>
    <d v="2020-06-11T00:00:00"/>
    <n v="15.61"/>
    <x v="4"/>
    <x v="3"/>
    <n v="1"/>
  </r>
  <r>
    <d v="2020-06-12T00:00:00"/>
    <n v="16.18"/>
    <x v="4"/>
    <x v="3"/>
    <n v="1"/>
  </r>
  <r>
    <d v="2020-06-15T00:00:00"/>
    <n v="16.100000000000001"/>
    <x v="4"/>
    <x v="3"/>
    <n v="1"/>
  </r>
  <r>
    <d v="2020-06-16T00:00:00"/>
    <n v="16.489999999999998"/>
    <x v="4"/>
    <x v="3"/>
    <n v="1"/>
  </r>
  <r>
    <d v="2020-06-17T00:00:00"/>
    <n v="16.184999000000001"/>
    <x v="4"/>
    <x v="3"/>
    <n v="1"/>
  </r>
  <r>
    <d v="2020-06-18T00:00:00"/>
    <n v="17.73"/>
    <x v="4"/>
    <x v="3"/>
    <n v="1"/>
  </r>
  <r>
    <d v="2020-06-19T00:00:00"/>
    <n v="17.440000999999999"/>
    <x v="4"/>
    <x v="3"/>
    <n v="1"/>
  </r>
  <r>
    <d v="2020-06-22T00:00:00"/>
    <n v="17.18"/>
    <x v="4"/>
    <x v="3"/>
    <n v="1"/>
  </r>
  <r>
    <d v="2020-06-23T00:00:00"/>
    <n v="17.625"/>
    <x v="4"/>
    <x v="3"/>
    <n v="1"/>
  </r>
  <r>
    <d v="2020-06-24T00:00:00"/>
    <n v="17.719999000000001"/>
    <x v="4"/>
    <x v="3"/>
    <n v="1"/>
  </r>
  <r>
    <d v="2020-06-25T00:00:00"/>
    <n v="18.84"/>
    <x v="4"/>
    <x v="3"/>
    <n v="1"/>
  </r>
  <r>
    <d v="2020-06-26T00:00:00"/>
    <n v="18.540001"/>
    <x v="4"/>
    <x v="3"/>
    <n v="1"/>
  </r>
  <r>
    <d v="2020-06-29T00:00:00"/>
    <n v="17.389999"/>
    <x v="4"/>
    <x v="3"/>
    <n v="1"/>
  </r>
  <r>
    <d v="2020-06-30T00:00:00"/>
    <n v="17.66"/>
    <x v="4"/>
    <x v="3"/>
    <n v="1"/>
  </r>
  <r>
    <d v="2020-07-01T00:00:00"/>
    <n v="17.510000000000002"/>
    <x v="4"/>
    <x v="0"/>
    <n v="2"/>
  </r>
  <r>
    <d v="2020-07-02T00:00:00"/>
    <n v="17.75"/>
    <x v="4"/>
    <x v="0"/>
    <n v="2"/>
  </r>
  <r>
    <d v="2020-07-06T00:00:00"/>
    <n v="18.059999000000001"/>
    <x v="4"/>
    <x v="0"/>
    <n v="2"/>
  </r>
  <r>
    <d v="2020-07-07T00:00:00"/>
    <n v="18.350000000000001"/>
    <x v="4"/>
    <x v="0"/>
    <n v="2"/>
  </r>
  <r>
    <d v="2020-07-08T00:00:00"/>
    <n v="18.639999"/>
    <x v="4"/>
    <x v="0"/>
    <n v="2"/>
  </r>
  <r>
    <d v="2020-07-09T00:00:00"/>
    <n v="17.489999999999998"/>
    <x v="4"/>
    <x v="0"/>
    <n v="2"/>
  </r>
  <r>
    <d v="2020-07-10T00:00:00"/>
    <n v="16.290001"/>
    <x v="4"/>
    <x v="0"/>
    <n v="2"/>
  </r>
  <r>
    <d v="2020-07-13T00:00:00"/>
    <n v="15.19"/>
    <x v="4"/>
    <x v="0"/>
    <n v="2"/>
  </r>
  <r>
    <d v="2020-07-14T00:00:00"/>
    <n v="15.59"/>
    <x v="4"/>
    <x v="0"/>
    <n v="2"/>
  </r>
  <r>
    <d v="2020-07-15T00:00:00"/>
    <n v="16.965"/>
    <x v="4"/>
    <x v="0"/>
    <n v="2"/>
  </r>
  <r>
    <d v="2020-07-16T00:00:00"/>
    <n v="16.370000999999998"/>
    <x v="4"/>
    <x v="0"/>
    <n v="2"/>
  </r>
  <r>
    <d v="2020-07-17T00:00:00"/>
    <n v="16.530000999999999"/>
    <x v="4"/>
    <x v="0"/>
    <n v="2"/>
  </r>
  <r>
    <d v="2020-07-20T00:00:00"/>
    <n v="16.739999999999998"/>
    <x v="4"/>
    <x v="0"/>
    <n v="2"/>
  </r>
  <r>
    <d v="2020-07-21T00:00:00"/>
    <n v="17.239999999999998"/>
    <x v="4"/>
    <x v="0"/>
    <n v="2"/>
  </r>
  <r>
    <d v="2020-07-22T00:00:00"/>
    <n v="16.899999999999999"/>
    <x v="4"/>
    <x v="0"/>
    <n v="2"/>
  </r>
  <r>
    <d v="2020-07-23T00:00:00"/>
    <n v="16.280000999999999"/>
    <x v="4"/>
    <x v="0"/>
    <n v="2"/>
  </r>
  <r>
    <d v="2020-07-24T00:00:00"/>
    <n v="15.48"/>
    <x v="4"/>
    <x v="0"/>
    <n v="2"/>
  </r>
  <r>
    <d v="2020-07-27T00:00:00"/>
    <n v="15.76"/>
    <x v="4"/>
    <x v="0"/>
    <n v="2"/>
  </r>
  <r>
    <d v="2020-07-28T00:00:00"/>
    <n v="16.239999999999998"/>
    <x v="4"/>
    <x v="0"/>
    <n v="2"/>
  </r>
  <r>
    <d v="2020-07-29T00:00:00"/>
    <n v="15.64"/>
    <x v="4"/>
    <x v="0"/>
    <n v="2"/>
  </r>
  <r>
    <d v="2020-07-30T00:00:00"/>
    <n v="16.219999000000001"/>
    <x v="4"/>
    <x v="0"/>
    <n v="2"/>
  </r>
  <r>
    <d v="2020-07-31T00:00:00"/>
    <n v="15.73"/>
    <x v="4"/>
    <x v="0"/>
    <n v="2"/>
  </r>
  <r>
    <d v="2020-08-03T00:00:00"/>
    <n v="16.489999999999998"/>
    <x v="4"/>
    <x v="0"/>
    <n v="2"/>
  </r>
  <r>
    <d v="2020-08-04T00:00:00"/>
    <n v="16.16"/>
    <x v="4"/>
    <x v="0"/>
    <n v="2"/>
  </r>
  <r>
    <d v="2020-08-05T00:00:00"/>
    <n v="16.579999999999998"/>
    <x v="4"/>
    <x v="0"/>
    <n v="2"/>
  </r>
  <r>
    <d v="2020-08-06T00:00:00"/>
    <n v="16.450001"/>
    <x v="4"/>
    <x v="0"/>
    <n v="2"/>
  </r>
  <r>
    <d v="2020-08-07T00:00:00"/>
    <n v="17.959999"/>
    <x v="4"/>
    <x v="0"/>
    <n v="2"/>
  </r>
  <r>
    <d v="2020-08-10T00:00:00"/>
    <n v="18.024999999999999"/>
    <x v="4"/>
    <x v="0"/>
    <n v="2"/>
  </r>
  <r>
    <d v="2020-08-11T00:00:00"/>
    <n v="16.959999"/>
    <x v="4"/>
    <x v="0"/>
    <n v="2"/>
  </r>
  <r>
    <d v="2020-08-12T00:00:00"/>
    <n v="17.040001"/>
    <x v="4"/>
    <x v="0"/>
    <n v="2"/>
  </r>
  <r>
    <d v="2020-08-13T00:00:00"/>
    <n v="17.450001"/>
    <x v="4"/>
    <x v="0"/>
    <n v="2"/>
  </r>
  <r>
    <d v="2020-08-14T00:00:00"/>
    <n v="15.69"/>
    <x v="4"/>
    <x v="0"/>
    <n v="2"/>
  </r>
  <r>
    <d v="2020-08-17T00:00:00"/>
    <n v="16.5"/>
    <x v="4"/>
    <x v="0"/>
    <n v="2"/>
  </r>
  <r>
    <d v="2020-08-18T00:00:00"/>
    <n v="18.219999000000001"/>
    <x v="4"/>
    <x v="0"/>
    <n v="2"/>
  </r>
  <r>
    <d v="2020-08-19T00:00:00"/>
    <n v="19.620000999999998"/>
    <x v="4"/>
    <x v="0"/>
    <n v="2"/>
  </r>
  <r>
    <d v="2020-08-20T00:00:00"/>
    <n v="19.950001"/>
    <x v="4"/>
    <x v="0"/>
    <n v="2"/>
  </r>
  <r>
    <d v="2020-08-21T00:00:00"/>
    <n v="20.98"/>
    <x v="4"/>
    <x v="0"/>
    <n v="2"/>
  </r>
  <r>
    <d v="2020-08-24T00:00:00"/>
    <n v="21.51"/>
    <x v="4"/>
    <x v="0"/>
    <n v="2"/>
  </r>
  <r>
    <d v="2020-08-25T00:00:00"/>
    <n v="22.34"/>
    <x v="4"/>
    <x v="0"/>
    <n v="2"/>
  </r>
  <r>
    <d v="2020-08-26T00:00:00"/>
    <n v="22.15"/>
    <x v="4"/>
    <x v="0"/>
    <n v="2"/>
  </r>
  <r>
    <d v="2020-08-27T00:00:00"/>
    <n v="21.959999"/>
    <x v="4"/>
    <x v="0"/>
    <n v="2"/>
  </r>
  <r>
    <d v="2020-08-28T00:00:00"/>
    <n v="22.299999"/>
    <x v="4"/>
    <x v="0"/>
    <n v="2"/>
  </r>
  <r>
    <d v="2020-08-31T00:00:00"/>
    <n v="22.4"/>
    <x v="4"/>
    <x v="0"/>
    <n v="2"/>
  </r>
  <r>
    <d v="2020-09-01T00:00:00"/>
    <n v="20.969999000000001"/>
    <x v="4"/>
    <x v="0"/>
    <n v="2"/>
  </r>
  <r>
    <d v="2020-09-02T00:00:00"/>
    <n v="21.805"/>
    <x v="4"/>
    <x v="0"/>
    <n v="2"/>
  </r>
  <r>
    <d v="2020-09-03T00:00:00"/>
    <n v="20.870000999999998"/>
    <x v="4"/>
    <x v="0"/>
    <n v="2"/>
  </r>
  <r>
    <d v="2020-09-04T00:00:00"/>
    <n v="20.52"/>
    <x v="4"/>
    <x v="0"/>
    <n v="2"/>
  </r>
  <r>
    <d v="2020-09-08T00:00:00"/>
    <n v="20.51"/>
    <x v="4"/>
    <x v="0"/>
    <n v="2"/>
  </r>
  <r>
    <d v="2020-09-09T00:00:00"/>
    <n v="21.83"/>
    <x v="4"/>
    <x v="0"/>
    <n v="2"/>
  </r>
  <r>
    <d v="2020-09-10T00:00:00"/>
    <n v="21.379999000000002"/>
    <x v="4"/>
    <x v="0"/>
    <n v="2"/>
  </r>
  <r>
    <d v="2020-09-11T00:00:00"/>
    <n v="19.889999"/>
    <x v="4"/>
    <x v="0"/>
    <n v="2"/>
  </r>
  <r>
    <d v="2020-09-14T00:00:00"/>
    <n v="21.540001"/>
    <x v="4"/>
    <x v="0"/>
    <n v="2"/>
  </r>
  <r>
    <d v="2020-09-15T00:00:00"/>
    <n v="21.66"/>
    <x v="4"/>
    <x v="0"/>
    <n v="2"/>
  </r>
  <r>
    <d v="2020-09-16T00:00:00"/>
    <n v="21.15"/>
    <x v="4"/>
    <x v="0"/>
    <n v="2"/>
  </r>
  <r>
    <d v="2020-09-17T00:00:00"/>
    <n v="21.18"/>
    <x v="4"/>
    <x v="0"/>
    <n v="2"/>
  </r>
  <r>
    <d v="2020-09-18T00:00:00"/>
    <n v="22"/>
    <x v="4"/>
    <x v="0"/>
    <n v="2"/>
  </r>
  <r>
    <d v="2020-09-21T00:00:00"/>
    <n v="21.08"/>
    <x v="4"/>
    <x v="0"/>
    <n v="2"/>
  </r>
  <r>
    <d v="2020-09-22T00:00:00"/>
    <n v="21.18"/>
    <x v="4"/>
    <x v="0"/>
    <n v="2"/>
  </r>
  <r>
    <d v="2020-09-23T00:00:00"/>
    <n v="20.440000999999999"/>
    <x v="4"/>
    <x v="0"/>
    <n v="2"/>
  </r>
  <r>
    <d v="2020-09-24T00:00:00"/>
    <n v="19.43"/>
    <x v="4"/>
    <x v="0"/>
    <n v="2"/>
  </r>
  <r>
    <d v="2020-09-25T00:00:00"/>
    <n v="19.969999000000001"/>
    <x v="4"/>
    <x v="0"/>
    <n v="2"/>
  </r>
  <r>
    <d v="2020-09-28T00:00:00"/>
    <n v="20.040001"/>
    <x v="4"/>
    <x v="0"/>
    <n v="2"/>
  </r>
  <r>
    <d v="2020-09-29T00:00:00"/>
    <n v="20.25"/>
    <x v="4"/>
    <x v="0"/>
    <n v="2"/>
  </r>
  <r>
    <d v="2020-09-30T00:00:00"/>
    <n v="19.549999"/>
    <x v="4"/>
    <x v="0"/>
    <n v="2"/>
  </r>
  <r>
    <d v="2020-10-01T00:00:00"/>
    <n v="21.030000999999999"/>
    <x v="4"/>
    <x v="1"/>
    <n v="2"/>
  </r>
  <r>
    <d v="2020-10-02T00:00:00"/>
    <n v="20.51"/>
    <x v="4"/>
    <x v="1"/>
    <n v="2"/>
  </r>
  <r>
    <d v="2020-10-05T00:00:00"/>
    <n v="21.09"/>
    <x v="4"/>
    <x v="1"/>
    <n v="2"/>
  </r>
  <r>
    <d v="2020-10-06T00:00:00"/>
    <n v="21.030000999999999"/>
    <x v="4"/>
    <x v="1"/>
    <n v="2"/>
  </r>
  <r>
    <d v="2020-10-07T00:00:00"/>
    <n v="21.440000999999999"/>
    <x v="4"/>
    <x v="1"/>
    <n v="2"/>
  </r>
  <r>
    <d v="2020-10-08T00:00:00"/>
    <n v="21.1"/>
    <x v="4"/>
    <x v="1"/>
    <n v="2"/>
  </r>
  <r>
    <d v="2020-10-09T00:00:00"/>
    <n v="21.139999"/>
    <x v="4"/>
    <x v="1"/>
    <n v="2"/>
  </r>
  <r>
    <d v="2020-10-12T00:00:00"/>
    <n v="22.059999000000001"/>
    <x v="4"/>
    <x v="1"/>
    <n v="2"/>
  </r>
  <r>
    <d v="2020-10-13T00:00:00"/>
    <n v="21.57"/>
    <x v="4"/>
    <x v="1"/>
    <n v="2"/>
  </r>
  <r>
    <d v="2020-10-14T00:00:00"/>
    <n v="20.969999000000001"/>
    <x v="4"/>
    <x v="1"/>
    <n v="2"/>
  </r>
  <r>
    <d v="2020-10-15T00:00:00"/>
    <n v="20.52"/>
    <x v="4"/>
    <x v="1"/>
    <n v="2"/>
  </r>
  <r>
    <d v="2020-10-16T00:00:00"/>
    <n v="20.82"/>
    <x v="4"/>
    <x v="1"/>
    <n v="2"/>
  </r>
  <r>
    <d v="2020-10-19T00:00:00"/>
    <n v="20.040001"/>
    <x v="4"/>
    <x v="1"/>
    <n v="2"/>
  </r>
  <r>
    <d v="2020-10-20T00:00:00"/>
    <n v="20.129999000000002"/>
    <x v="4"/>
    <x v="1"/>
    <n v="2"/>
  </r>
  <r>
    <d v="2020-10-21T00:00:00"/>
    <n v="19.48"/>
    <x v="4"/>
    <x v="1"/>
    <n v="2"/>
  </r>
  <r>
    <d v="2020-10-22T00:00:00"/>
    <n v="20.209999"/>
    <x v="4"/>
    <x v="1"/>
    <n v="2"/>
  </r>
  <r>
    <d v="2020-10-23T00:00:00"/>
    <n v="19.950001"/>
    <x v="4"/>
    <x v="1"/>
    <n v="2"/>
  </r>
  <r>
    <d v="2020-10-26T00:00:00"/>
    <n v="19.379999000000002"/>
    <x v="4"/>
    <x v="1"/>
    <n v="2"/>
  </r>
  <r>
    <d v="2020-10-27T00:00:00"/>
    <n v="20.27"/>
    <x v="4"/>
    <x v="1"/>
    <n v="2"/>
  </r>
  <r>
    <d v="2020-10-28T00:00:00"/>
    <n v="18.5"/>
    <x v="4"/>
    <x v="1"/>
    <n v="2"/>
  </r>
  <r>
    <d v="2020-10-29T00:00:00"/>
    <n v="18.489999999999998"/>
    <x v="4"/>
    <x v="1"/>
    <n v="2"/>
  </r>
  <r>
    <d v="2020-10-30T00:00:00"/>
    <n v="18.950001"/>
    <x v="4"/>
    <x v="1"/>
    <n v="2"/>
  </r>
  <r>
    <d v="2020-11-02T00:00:00"/>
    <n v="19.5"/>
    <x v="4"/>
    <x v="1"/>
    <n v="2"/>
  </r>
  <r>
    <d v="2020-11-03T00:00:00"/>
    <n v="20.18"/>
    <x v="4"/>
    <x v="1"/>
    <n v="2"/>
  </r>
  <r>
    <d v="2020-11-04T00:00:00"/>
    <n v="21.219999000000001"/>
    <x v="4"/>
    <x v="1"/>
    <n v="2"/>
  </r>
  <r>
    <d v="2020-11-05T00:00:00"/>
    <n v="23.049999"/>
    <x v="4"/>
    <x v="1"/>
    <n v="2"/>
  </r>
  <r>
    <d v="2020-11-06T00:00:00"/>
    <n v="21.280000999999999"/>
    <x v="4"/>
    <x v="1"/>
    <n v="2"/>
  </r>
  <r>
    <d v="2020-11-09T00:00:00"/>
    <n v="21.52"/>
    <x v="4"/>
    <x v="1"/>
    <n v="2"/>
  </r>
  <r>
    <d v="2020-11-10T00:00:00"/>
    <n v="22.51"/>
    <x v="4"/>
    <x v="1"/>
    <n v="2"/>
  </r>
  <r>
    <d v="2020-11-11T00:00:00"/>
    <n v="22.42"/>
    <x v="4"/>
    <x v="1"/>
    <n v="2"/>
  </r>
  <r>
    <d v="2020-11-12T00:00:00"/>
    <n v="22.68"/>
    <x v="4"/>
    <x v="1"/>
    <n v="2"/>
  </r>
  <r>
    <d v="2020-11-13T00:00:00"/>
    <n v="22.209999"/>
    <x v="4"/>
    <x v="1"/>
    <n v="2"/>
  </r>
  <r>
    <d v="2020-11-16T00:00:00"/>
    <n v="21.959999"/>
    <x v="4"/>
    <x v="1"/>
    <n v="2"/>
  </r>
  <r>
    <d v="2020-11-17T00:00:00"/>
    <n v="21.860001"/>
    <x v="4"/>
    <x v="1"/>
    <n v="2"/>
  </r>
  <r>
    <d v="2020-11-18T00:00:00"/>
    <n v="22.17"/>
    <x v="4"/>
    <x v="1"/>
    <n v="2"/>
  </r>
  <r>
    <d v="2020-11-19T00:00:00"/>
    <n v="21.5"/>
    <x v="4"/>
    <x v="1"/>
    <n v="2"/>
  </r>
  <r>
    <d v="2020-11-20T00:00:00"/>
    <n v="21.73"/>
    <x v="4"/>
    <x v="1"/>
    <n v="2"/>
  </r>
  <r>
    <d v="2020-11-23T00:00:00"/>
    <n v="22.049999"/>
    <x v="4"/>
    <x v="1"/>
    <n v="2"/>
  </r>
  <r>
    <d v="2020-11-24T00:00:00"/>
    <n v="22.23"/>
    <x v="4"/>
    <x v="1"/>
    <n v="2"/>
  </r>
  <r>
    <d v="2020-11-25T00:00:00"/>
    <n v="23.129999000000002"/>
    <x v="4"/>
    <x v="1"/>
    <n v="2"/>
  </r>
  <r>
    <d v="2020-11-27T00:00:00"/>
    <n v="23.85"/>
    <x v="4"/>
    <x v="1"/>
    <n v="2"/>
  </r>
  <r>
    <d v="2020-11-30T00:00:00"/>
    <n v="24.16"/>
    <x v="4"/>
    <x v="1"/>
    <n v="2"/>
  </r>
  <r>
    <d v="2020-12-01T00:00:00"/>
    <n v="23.17"/>
    <x v="4"/>
    <x v="1"/>
    <n v="2"/>
  </r>
  <r>
    <d v="2020-12-02T00:00:00"/>
    <n v="21.99"/>
    <x v="4"/>
    <x v="1"/>
    <n v="2"/>
  </r>
  <r>
    <d v="2020-12-03T00:00:00"/>
    <n v="21.299999"/>
    <x v="4"/>
    <x v="1"/>
    <n v="2"/>
  </r>
  <r>
    <d v="2020-12-04T00:00:00"/>
    <n v="22.405000999999999"/>
    <x v="4"/>
    <x v="1"/>
    <n v="2"/>
  </r>
  <r>
    <d v="2020-12-07T00:00:00"/>
    <n v="22.91"/>
    <x v="4"/>
    <x v="1"/>
    <n v="2"/>
  </r>
  <r>
    <d v="2020-12-08T00:00:00"/>
    <n v="24.450001"/>
    <x v="4"/>
    <x v="1"/>
    <n v="2"/>
  </r>
  <r>
    <d v="2020-12-09T00:00:00"/>
    <n v="23.440000999999999"/>
    <x v="4"/>
    <x v="1"/>
    <n v="2"/>
  </r>
  <r>
    <d v="2020-12-10T00:00:00"/>
    <n v="21.559999000000001"/>
    <x v="4"/>
    <x v="1"/>
    <n v="2"/>
  </r>
  <r>
    <d v="2020-12-11T00:00:00"/>
    <n v="21.52"/>
    <x v="4"/>
    <x v="1"/>
    <n v="2"/>
  </r>
  <r>
    <d v="2020-12-14T00:00:00"/>
    <n v="20.92"/>
    <x v="4"/>
    <x v="1"/>
    <n v="2"/>
  </r>
  <r>
    <d v="2020-12-15T00:00:00"/>
    <n v="19.760000000000002"/>
    <x v="4"/>
    <x v="1"/>
    <n v="2"/>
  </r>
  <r>
    <d v="2020-12-16T00:00:00"/>
    <n v="21.709999"/>
    <x v="4"/>
    <x v="1"/>
    <n v="2"/>
  </r>
  <r>
    <d v="2020-12-17T00:00:00"/>
    <n v="20.420000000000002"/>
    <x v="4"/>
    <x v="1"/>
    <n v="2"/>
  </r>
  <r>
    <d v="2020-12-18T00:00:00"/>
    <n v="21.120000999999998"/>
    <x v="4"/>
    <x v="1"/>
    <n v="2"/>
  </r>
  <r>
    <d v="2020-12-21T00:00:00"/>
    <n v="23.49"/>
    <x v="4"/>
    <x v="1"/>
    <n v="2"/>
  </r>
  <r>
    <d v="2020-12-22T00:00:00"/>
    <n v="25.129999000000002"/>
    <x v="4"/>
    <x v="1"/>
    <n v="2"/>
  </r>
  <r>
    <d v="2020-12-23T00:00:00"/>
    <n v="23.9"/>
    <x v="4"/>
    <x v="1"/>
    <n v="2"/>
  </r>
  <r>
    <d v="2020-12-24T00:00:00"/>
    <n v="23.75"/>
    <x v="4"/>
    <x v="1"/>
    <n v="2"/>
  </r>
  <r>
    <d v="2020-12-28T00:00:00"/>
    <n v="23.049999"/>
    <x v="4"/>
    <x v="1"/>
    <n v="2"/>
  </r>
  <r>
    <d v="2020-12-29T00:00:00"/>
    <n v="21.370000999999998"/>
    <x v="4"/>
    <x v="1"/>
    <n v="2"/>
  </r>
  <r>
    <d v="2020-12-30T00:00:00"/>
    <n v="19.989999999999998"/>
    <x v="4"/>
    <x v="1"/>
    <n v="2"/>
  </r>
  <r>
    <d v="2020-12-31T00:00:00"/>
    <n v="20.16"/>
    <x v="4"/>
    <x v="1"/>
    <n v="2"/>
  </r>
  <r>
    <m/>
    <m/>
    <x v="5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C28457-5226-4225-A43C-44BA98A273D4}" name="PivotTable1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18:N25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Row" compact="0" outline="0" showAll="0" sortType="descending">
      <items count="6">
        <item x="4"/>
        <item x="1"/>
        <item x="0"/>
        <item x="3"/>
        <item x="2"/>
        <item t="default"/>
      </items>
    </pivotField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6B65E-3E55-46BC-B764-367BC552729E}">
  <dimension ref="A1:T63"/>
  <sheetViews>
    <sheetView tabSelected="1" topLeftCell="A41" workbookViewId="0">
      <selection activeCell="A66" sqref="A66:XFD66"/>
    </sheetView>
  </sheetViews>
  <sheetFormatPr defaultColWidth="24.7109375" defaultRowHeight="15" x14ac:dyDescent="0.25"/>
  <cols>
    <col min="1" max="1" width="43.28515625" bestFit="1" customWidth="1"/>
    <col min="2" max="6" width="12.85546875" bestFit="1" customWidth="1"/>
    <col min="7" max="7" width="12.140625" bestFit="1" customWidth="1"/>
    <col min="8" max="20" width="12.85546875" bestFit="1" customWidth="1"/>
  </cols>
  <sheetData>
    <row r="1" spans="1:20" s="6" customFormat="1" ht="15.75" thickBot="1" x14ac:dyDescent="0.3">
      <c r="A1" s="6" t="s">
        <v>0</v>
      </c>
      <c r="B1" s="6">
        <v>44104</v>
      </c>
      <c r="C1" s="6">
        <v>44012</v>
      </c>
      <c r="D1" s="6">
        <v>43921</v>
      </c>
      <c r="E1" s="6">
        <v>43830</v>
      </c>
      <c r="F1" s="6">
        <v>43738</v>
      </c>
      <c r="G1" s="6">
        <v>43646</v>
      </c>
      <c r="H1" s="6">
        <v>43555</v>
      </c>
      <c r="I1" s="6">
        <v>43465</v>
      </c>
      <c r="J1" s="6">
        <v>43373</v>
      </c>
      <c r="K1" s="6">
        <v>43281</v>
      </c>
      <c r="L1" s="6">
        <v>43190</v>
      </c>
      <c r="M1" s="6">
        <v>43100</v>
      </c>
      <c r="N1" s="6">
        <v>43008</v>
      </c>
      <c r="O1" s="6">
        <v>42916</v>
      </c>
      <c r="P1" s="6">
        <v>42825</v>
      </c>
      <c r="Q1" s="6">
        <v>42735</v>
      </c>
      <c r="R1" s="6">
        <v>42643</v>
      </c>
      <c r="S1" s="6" t="s">
        <v>1</v>
      </c>
      <c r="T1" s="6">
        <v>42460</v>
      </c>
    </row>
    <row r="2" spans="1:20" x14ac:dyDescent="0.25">
      <c r="A2" s="1" t="s">
        <v>4</v>
      </c>
      <c r="B2">
        <v>5.2939605321162775</v>
      </c>
      <c r="C2">
        <v>6.1500565610859725</v>
      </c>
      <c r="D2">
        <v>3.4638183217859893</v>
      </c>
      <c r="E2">
        <v>4.1041348923911203</v>
      </c>
      <c r="F2">
        <v>4.6797179620483496</v>
      </c>
      <c r="G2">
        <v>4.1208774720163248</v>
      </c>
      <c r="H2">
        <v>5.0204089962855623</v>
      </c>
      <c r="I2">
        <v>5.256632770089456</v>
      </c>
      <c r="J2">
        <v>6.1201609891705742</v>
      </c>
      <c r="K2">
        <v>4.6905713694947959</v>
      </c>
      <c r="L2">
        <v>4.1926364815469874</v>
      </c>
      <c r="M2">
        <v>3.5471037480907062</v>
      </c>
      <c r="N2">
        <v>1.8700403850938809</v>
      </c>
      <c r="O2">
        <v>7.3805253042921208</v>
      </c>
      <c r="P2">
        <v>8.683378326263016</v>
      </c>
      <c r="Q2">
        <v>12.936130536130536</v>
      </c>
      <c r="R2">
        <v>19.114787810805758</v>
      </c>
      <c r="S2">
        <v>5.454257907542579</v>
      </c>
      <c r="T2">
        <v>4.5444657709532947</v>
      </c>
    </row>
    <row r="3" spans="1:20" x14ac:dyDescent="0.25">
      <c r="A3" s="1" t="s">
        <v>8</v>
      </c>
      <c r="B3">
        <v>5.0300547156600883</v>
      </c>
      <c r="C3">
        <v>5.901159502262443</v>
      </c>
      <c r="D3">
        <v>3.230864401187727</v>
      </c>
      <c r="E3">
        <v>3.7569056092187765</v>
      </c>
      <c r="F3">
        <v>4.4740057187418767</v>
      </c>
      <c r="G3">
        <v>3.7842031029619183</v>
      </c>
      <c r="H3">
        <v>4.5939017919098735</v>
      </c>
      <c r="I3">
        <v>4.9259499961770778</v>
      </c>
      <c r="J3">
        <v>5.7473548815401854</v>
      </c>
      <c r="K3">
        <v>4.3134261492866495</v>
      </c>
      <c r="L3">
        <v>3.9783044452305152</v>
      </c>
      <c r="M3">
        <v>3.3838796851133828</v>
      </c>
      <c r="N3">
        <v>1.7912224625337341</v>
      </c>
      <c r="O3">
        <v>6.885756993380312</v>
      </c>
      <c r="P3">
        <v>8.1306080473068523</v>
      </c>
      <c r="Q3">
        <v>12.058896658896659</v>
      </c>
      <c r="R3">
        <v>18.418956814357824</v>
      </c>
      <c r="S3">
        <v>4.9090024330900244</v>
      </c>
      <c r="T3">
        <v>3.8141394753678823</v>
      </c>
    </row>
    <row r="4" spans="1:20" x14ac:dyDescent="0.25">
      <c r="A4" s="1" t="s">
        <v>14</v>
      </c>
      <c r="B4">
        <v>-0.2566066828276467</v>
      </c>
      <c r="C4">
        <v>-0.27417065476541652</v>
      </c>
      <c r="D4">
        <v>-0.18418638781874885</v>
      </c>
      <c r="E4">
        <v>-0.63433896828592795</v>
      </c>
      <c r="F4">
        <v>-0.5002325747067673</v>
      </c>
      <c r="G4">
        <v>-0.38895255043117588</v>
      </c>
      <c r="H4">
        <v>-0.1275925867286701</v>
      </c>
      <c r="I4">
        <v>-0.32699763513939234</v>
      </c>
      <c r="J4">
        <v>-0.21490502122550492</v>
      </c>
      <c r="K4">
        <v>-0.1458998078384055</v>
      </c>
      <c r="L4">
        <v>-6.4788113017666404E-2</v>
      </c>
      <c r="M4">
        <v>-0.41212844374313484</v>
      </c>
      <c r="N4">
        <v>-0.56848953311927297</v>
      </c>
      <c r="O4">
        <v>-0.42762504871072815</v>
      </c>
      <c r="P4">
        <v>-0.17360525457220419</v>
      </c>
      <c r="Q4">
        <v>-0.40180708893320149</v>
      </c>
      <c r="R4">
        <v>-0.4398473282442748</v>
      </c>
      <c r="S4">
        <v>-1.1732295719844359</v>
      </c>
      <c r="T4">
        <v>-1.0023892823619762</v>
      </c>
    </row>
    <row r="5" spans="1:20" x14ac:dyDescent="0.25">
      <c r="A5" s="1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20" x14ac:dyDescent="0.25">
      <c r="A6" s="1" t="s">
        <v>20</v>
      </c>
      <c r="B6">
        <v>0.28144348133734298</v>
      </c>
      <c r="C6">
        <v>0.3432844732364092</v>
      </c>
      <c r="D6">
        <v>1.1526984329620529</v>
      </c>
      <c r="E6">
        <v>0.93733430043519583</v>
      </c>
      <c r="F6">
        <v>0.62154197864888105</v>
      </c>
      <c r="G6">
        <v>0.7565468001328336</v>
      </c>
      <c r="H6">
        <v>0.31165881477808083</v>
      </c>
      <c r="I6">
        <v>0.23958583300004443</v>
      </c>
      <c r="J6">
        <v>0.20085835524935866</v>
      </c>
      <c r="K6">
        <v>0.27689435455406736</v>
      </c>
      <c r="L6">
        <v>0.30202144458694308</v>
      </c>
      <c r="M6">
        <v>0.35730154519530472</v>
      </c>
      <c r="N6">
        <v>0.90910505567466626</v>
      </c>
      <c r="O6">
        <v>0.15482549565787318</v>
      </c>
      <c r="P6">
        <v>0.10386679840841723</v>
      </c>
      <c r="Q6">
        <v>7.3496659242761692E-2</v>
      </c>
      <c r="R6">
        <v>5.4864914763985473E-2</v>
      </c>
      <c r="S6">
        <v>-8.8953337373387592E-2</v>
      </c>
      <c r="T6">
        <v>-0.19156934306569343</v>
      </c>
    </row>
    <row r="7" spans="1:20" x14ac:dyDescent="0.25">
      <c r="A7" s="1" t="s">
        <v>21</v>
      </c>
      <c r="B7">
        <v>21.5219530625</v>
      </c>
      <c r="C7">
        <v>18.764765625000003</v>
      </c>
      <c r="D7">
        <v>12.54555557142857</v>
      </c>
      <c r="E7">
        <v>7.4931451612903217</v>
      </c>
      <c r="F7">
        <v>9.9303124999999977</v>
      </c>
      <c r="G7">
        <v>12.602812484374999</v>
      </c>
      <c r="H7">
        <v>11.055396825396828</v>
      </c>
      <c r="I7">
        <v>8.8265573770491823</v>
      </c>
      <c r="J7">
        <v>7.9315873015873004</v>
      </c>
      <c r="K7">
        <v>8.606984126984127</v>
      </c>
      <c r="L7">
        <v>7.6768750000000017</v>
      </c>
      <c r="M7">
        <v>18.834098295081969</v>
      </c>
      <c r="N7">
        <v>17.740952222222226</v>
      </c>
      <c r="O7">
        <v>13.847301603174605</v>
      </c>
      <c r="P7">
        <v>10.692698412698409</v>
      </c>
      <c r="Q7">
        <v>16.114999919354833</v>
      </c>
      <c r="R7">
        <v>22.295238031746031</v>
      </c>
      <c r="S7">
        <v>13.667777750000001</v>
      </c>
    </row>
    <row r="8" spans="1:20" x14ac:dyDescent="0.25">
      <c r="A8" s="1"/>
    </row>
    <row r="10" spans="1:20" ht="15.75" thickBot="1" x14ac:dyDescent="0.3"/>
    <row r="11" spans="1:20" x14ac:dyDescent="0.25">
      <c r="A11" s="19"/>
      <c r="B11" s="19" t="s">
        <v>4</v>
      </c>
      <c r="C11" s="19" t="s">
        <v>8</v>
      </c>
      <c r="D11" s="19" t="s">
        <v>14</v>
      </c>
      <c r="E11" s="19" t="s">
        <v>18</v>
      </c>
      <c r="F11" s="19" t="s">
        <v>20</v>
      </c>
      <c r="G11" s="19" t="s">
        <v>21</v>
      </c>
    </row>
    <row r="12" spans="1:20" x14ac:dyDescent="0.25">
      <c r="A12" s="17" t="s">
        <v>4</v>
      </c>
      <c r="B12" s="17">
        <v>1</v>
      </c>
      <c r="C12" s="17"/>
      <c r="D12" s="17"/>
      <c r="E12" s="17"/>
      <c r="F12" s="17"/>
      <c r="G12" s="17"/>
    </row>
    <row r="13" spans="1:20" x14ac:dyDescent="0.25">
      <c r="A13" s="17" t="s">
        <v>8</v>
      </c>
      <c r="B13" s="17">
        <v>0.99922682220839298</v>
      </c>
      <c r="C13" s="17">
        <v>1</v>
      </c>
      <c r="D13" s="17"/>
      <c r="E13" s="17"/>
      <c r="F13" s="17"/>
      <c r="G13" s="17"/>
    </row>
    <row r="14" spans="1:20" x14ac:dyDescent="0.25">
      <c r="A14" s="17" t="s">
        <v>14</v>
      </c>
      <c r="B14" s="17">
        <v>3.7723292694971197E-2</v>
      </c>
      <c r="C14" s="17">
        <v>5.713012047023211E-2</v>
      </c>
      <c r="D14" s="17">
        <v>1</v>
      </c>
      <c r="E14" s="17"/>
      <c r="F14" s="17"/>
      <c r="G14" s="17"/>
    </row>
    <row r="15" spans="1:20" x14ac:dyDescent="0.25">
      <c r="A15" s="17" t="s">
        <v>18</v>
      </c>
      <c r="B15" s="17" t="e">
        <v>#DIV/0!</v>
      </c>
      <c r="C15" s="17" t="e">
        <v>#DIV/0!</v>
      </c>
      <c r="D15" s="17" t="e">
        <v>#DIV/0!</v>
      </c>
      <c r="E15" s="17">
        <v>1</v>
      </c>
      <c r="F15" s="17"/>
      <c r="G15" s="17"/>
    </row>
    <row r="16" spans="1:20" x14ac:dyDescent="0.25">
      <c r="A16" s="17" t="s">
        <v>20</v>
      </c>
      <c r="B16" s="17">
        <v>-0.47112664412554955</v>
      </c>
      <c r="C16" s="17">
        <v>-0.45205761674937778</v>
      </c>
      <c r="D16" s="17">
        <v>0.24494360059491224</v>
      </c>
      <c r="E16" s="17" t="e">
        <v>#DIV/0!</v>
      </c>
      <c r="F16" s="17">
        <v>1</v>
      </c>
      <c r="G16" s="17"/>
    </row>
    <row r="17" spans="1:7" ht="15.75" thickBot="1" x14ac:dyDescent="0.3">
      <c r="A17" s="18" t="s">
        <v>21</v>
      </c>
      <c r="B17" s="18">
        <v>0.40559607040458567</v>
      </c>
      <c r="C17" s="18">
        <v>0.41694647289383496</v>
      </c>
      <c r="D17" s="18">
        <v>-0.17664331919407469</v>
      </c>
      <c r="E17" s="18" t="e">
        <v>#DIV/0!</v>
      </c>
      <c r="F17" s="18">
        <v>-0.1548816351285961</v>
      </c>
      <c r="G17" s="18">
        <v>1</v>
      </c>
    </row>
    <row r="20" spans="1:7" ht="15.75" thickBot="1" x14ac:dyDescent="0.3"/>
    <row r="21" spans="1:7" ht="15.75" thickBot="1" x14ac:dyDescent="0.3">
      <c r="A21" s="6" t="s">
        <v>0</v>
      </c>
      <c r="B21" s="1" t="s">
        <v>4</v>
      </c>
      <c r="C21" s="1" t="s">
        <v>8</v>
      </c>
      <c r="D21" s="1" t="s">
        <v>14</v>
      </c>
      <c r="E21" s="1" t="s">
        <v>20</v>
      </c>
      <c r="F21" s="1" t="s">
        <v>21</v>
      </c>
    </row>
    <row r="22" spans="1:7" ht="15.75" thickBot="1" x14ac:dyDescent="0.3">
      <c r="A22" s="6">
        <v>42551</v>
      </c>
      <c r="B22">
        <v>5.454257907542579</v>
      </c>
      <c r="C22">
        <v>4.9090024330900244</v>
      </c>
      <c r="D22">
        <v>-1.1732295719844359</v>
      </c>
      <c r="E22">
        <v>-8.8953337373387592E-2</v>
      </c>
      <c r="F22">
        <v>13.667777750000001</v>
      </c>
    </row>
    <row r="23" spans="1:7" ht="15.75" thickBot="1" x14ac:dyDescent="0.3">
      <c r="A23" s="6">
        <v>42643</v>
      </c>
      <c r="B23">
        <v>19.114787810805758</v>
      </c>
      <c r="C23">
        <v>18.418956814357824</v>
      </c>
      <c r="D23">
        <v>-0.4398473282442748</v>
      </c>
      <c r="E23">
        <v>5.4864914763985473E-2</v>
      </c>
      <c r="F23">
        <v>22.295238031746031</v>
      </c>
    </row>
    <row r="24" spans="1:7" ht="15.75" thickBot="1" x14ac:dyDescent="0.3">
      <c r="A24" s="6">
        <v>42735</v>
      </c>
      <c r="B24">
        <v>12.936130536130536</v>
      </c>
      <c r="C24">
        <v>12.058896658896659</v>
      </c>
      <c r="D24">
        <v>-0.40180708893320149</v>
      </c>
      <c r="E24">
        <v>7.3496659242761692E-2</v>
      </c>
      <c r="F24">
        <v>16.114999919354833</v>
      </c>
    </row>
    <row r="25" spans="1:7" ht="15.75" thickBot="1" x14ac:dyDescent="0.3">
      <c r="A25" s="6">
        <v>42825</v>
      </c>
      <c r="B25">
        <v>8.683378326263016</v>
      </c>
      <c r="C25">
        <v>8.1306080473068523</v>
      </c>
      <c r="D25">
        <v>-0.17360525457220419</v>
      </c>
      <c r="E25">
        <v>0.10386679840841723</v>
      </c>
      <c r="F25">
        <v>10.692698412698409</v>
      </c>
    </row>
    <row r="26" spans="1:7" ht="15.75" thickBot="1" x14ac:dyDescent="0.3">
      <c r="A26" s="6">
        <v>42916</v>
      </c>
      <c r="B26">
        <v>7.3805253042921208</v>
      </c>
      <c r="C26">
        <v>6.885756993380312</v>
      </c>
      <c r="D26">
        <v>-0.42762504871072815</v>
      </c>
      <c r="E26">
        <v>0.15482549565787318</v>
      </c>
      <c r="F26">
        <v>13.847301603174605</v>
      </c>
    </row>
    <row r="27" spans="1:7" ht="15.75" thickBot="1" x14ac:dyDescent="0.3">
      <c r="A27" s="6">
        <v>43008</v>
      </c>
      <c r="B27">
        <v>1.8700403850938809</v>
      </c>
      <c r="C27">
        <v>1.7912224625337341</v>
      </c>
      <c r="D27">
        <v>-0.56848953311927297</v>
      </c>
      <c r="E27">
        <v>0.90910505567466626</v>
      </c>
      <c r="F27">
        <v>17.740952222222226</v>
      </c>
    </row>
    <row r="28" spans="1:7" ht="15.75" thickBot="1" x14ac:dyDescent="0.3">
      <c r="A28" s="6">
        <v>43100</v>
      </c>
      <c r="B28">
        <v>3.5471037480907062</v>
      </c>
      <c r="C28">
        <v>3.3838796851133828</v>
      </c>
      <c r="D28">
        <v>-0.41212844374313484</v>
      </c>
      <c r="E28">
        <v>0.35730154519530472</v>
      </c>
      <c r="F28">
        <v>18.834098295081969</v>
      </c>
    </row>
    <row r="29" spans="1:7" ht="15.75" thickBot="1" x14ac:dyDescent="0.3">
      <c r="A29" s="6">
        <v>43190</v>
      </c>
      <c r="B29">
        <v>4.1926364815469874</v>
      </c>
      <c r="C29">
        <v>3.9783044452305152</v>
      </c>
      <c r="D29">
        <v>-6.4788113017666404E-2</v>
      </c>
      <c r="E29">
        <v>0.30202144458694308</v>
      </c>
      <c r="F29">
        <v>7.6768750000000017</v>
      </c>
    </row>
    <row r="30" spans="1:7" ht="15.75" thickBot="1" x14ac:dyDescent="0.3">
      <c r="A30" s="6">
        <v>43281</v>
      </c>
      <c r="B30">
        <v>4.6905713694947959</v>
      </c>
      <c r="C30">
        <v>4.3134261492866495</v>
      </c>
      <c r="D30">
        <v>-0.1458998078384055</v>
      </c>
      <c r="E30">
        <v>0.27689435455406736</v>
      </c>
      <c r="F30">
        <v>8.606984126984127</v>
      </c>
    </row>
    <row r="31" spans="1:7" ht="15.75" thickBot="1" x14ac:dyDescent="0.3">
      <c r="A31" s="6">
        <v>43373</v>
      </c>
      <c r="B31">
        <v>6.1201609891705742</v>
      </c>
      <c r="C31">
        <v>5.7473548815401854</v>
      </c>
      <c r="D31">
        <v>-0.21490502122550492</v>
      </c>
      <c r="E31">
        <v>0.20085835524935866</v>
      </c>
      <c r="F31">
        <v>7.9315873015873004</v>
      </c>
    </row>
    <row r="32" spans="1:7" ht="15.75" thickBot="1" x14ac:dyDescent="0.3">
      <c r="A32" s="6">
        <v>43465</v>
      </c>
      <c r="B32">
        <v>5.256632770089456</v>
      </c>
      <c r="C32">
        <v>4.9259499961770778</v>
      </c>
      <c r="D32">
        <v>-0.32699763513939234</v>
      </c>
      <c r="E32">
        <v>0.23958583300004443</v>
      </c>
      <c r="F32">
        <v>8.8265573770491823</v>
      </c>
    </row>
    <row r="33" spans="1:6" ht="15.75" thickBot="1" x14ac:dyDescent="0.3">
      <c r="A33" s="6">
        <v>43555</v>
      </c>
      <c r="B33">
        <v>5.0204089962855623</v>
      </c>
      <c r="C33">
        <v>4.5939017919098735</v>
      </c>
      <c r="D33">
        <v>-0.1275925867286701</v>
      </c>
      <c r="E33">
        <v>0.31165881477808083</v>
      </c>
      <c r="F33">
        <v>11.055396825396828</v>
      </c>
    </row>
    <row r="34" spans="1:6" ht="15.75" thickBot="1" x14ac:dyDescent="0.3">
      <c r="A34" s="6">
        <v>43646</v>
      </c>
      <c r="B34">
        <v>4.1208774720163248</v>
      </c>
      <c r="C34">
        <v>3.7842031029619183</v>
      </c>
      <c r="D34">
        <v>-0.38895255043117588</v>
      </c>
      <c r="E34">
        <v>0.7565468001328336</v>
      </c>
      <c r="F34">
        <v>12.602812484374999</v>
      </c>
    </row>
    <row r="35" spans="1:6" ht="15.75" thickBot="1" x14ac:dyDescent="0.3">
      <c r="A35" s="6">
        <v>43738</v>
      </c>
      <c r="B35">
        <v>4.6797179620483496</v>
      </c>
      <c r="C35">
        <v>4.4740057187418767</v>
      </c>
      <c r="D35">
        <v>-0.5002325747067673</v>
      </c>
      <c r="E35">
        <v>0.62154197864888105</v>
      </c>
      <c r="F35">
        <v>9.9303124999999977</v>
      </c>
    </row>
    <row r="36" spans="1:6" ht="15.75" thickBot="1" x14ac:dyDescent="0.3">
      <c r="A36" s="6">
        <v>43830</v>
      </c>
      <c r="B36">
        <v>4.1041348923911203</v>
      </c>
      <c r="C36">
        <v>3.7569056092187765</v>
      </c>
      <c r="D36">
        <v>-0.63433896828592795</v>
      </c>
      <c r="E36">
        <v>0.93733430043519583</v>
      </c>
      <c r="F36">
        <v>7.4931451612903217</v>
      </c>
    </row>
    <row r="37" spans="1:6" ht="15.75" thickBot="1" x14ac:dyDescent="0.3">
      <c r="A37" s="6">
        <v>43921</v>
      </c>
      <c r="B37">
        <v>3.4638183217859893</v>
      </c>
      <c r="C37">
        <v>3.230864401187727</v>
      </c>
      <c r="D37">
        <v>-0.18418638781874885</v>
      </c>
      <c r="E37">
        <v>1.1526984329620529</v>
      </c>
      <c r="F37">
        <v>12.54555557142857</v>
      </c>
    </row>
    <row r="38" spans="1:6" ht="15.75" thickBot="1" x14ac:dyDescent="0.3">
      <c r="A38" s="6">
        <v>44012</v>
      </c>
      <c r="B38">
        <v>6.1500565610859725</v>
      </c>
      <c r="C38">
        <v>5.901159502262443</v>
      </c>
      <c r="D38">
        <v>-0.27417065476541652</v>
      </c>
      <c r="E38">
        <v>0.3432844732364092</v>
      </c>
      <c r="F38">
        <v>18.764765625000003</v>
      </c>
    </row>
    <row r="39" spans="1:6" ht="15.75" thickBot="1" x14ac:dyDescent="0.3">
      <c r="A39" s="6">
        <v>44104</v>
      </c>
      <c r="B39">
        <v>5.2939605321162775</v>
      </c>
      <c r="C39">
        <v>5.0300547156600883</v>
      </c>
      <c r="D39">
        <v>-0.2566066828276467</v>
      </c>
      <c r="E39">
        <v>0.28144348133734298</v>
      </c>
      <c r="F39">
        <v>21.5219530625</v>
      </c>
    </row>
    <row r="43" spans="1:6" x14ac:dyDescent="0.25">
      <c r="A43" t="s">
        <v>154</v>
      </c>
    </row>
    <row r="44" spans="1:6" ht="15.75" thickBot="1" x14ac:dyDescent="0.3"/>
    <row r="45" spans="1:6" x14ac:dyDescent="0.25">
      <c r="A45" s="20" t="s">
        <v>155</v>
      </c>
      <c r="B45" s="20"/>
    </row>
    <row r="46" spans="1:6" x14ac:dyDescent="0.25">
      <c r="A46" s="17" t="s">
        <v>156</v>
      </c>
      <c r="B46" s="17">
        <v>0.62604999746738343</v>
      </c>
    </row>
    <row r="47" spans="1:6" x14ac:dyDescent="0.25">
      <c r="A47" s="17" t="s">
        <v>157</v>
      </c>
      <c r="B47" s="17">
        <v>0.39193859932891084</v>
      </c>
    </row>
    <row r="48" spans="1:6" x14ac:dyDescent="0.25">
      <c r="A48" s="17" t="s">
        <v>158</v>
      </c>
      <c r="B48" s="17">
        <v>0.20484278373780646</v>
      </c>
    </row>
    <row r="49" spans="1:9" x14ac:dyDescent="0.25">
      <c r="A49" s="17" t="s">
        <v>159</v>
      </c>
      <c r="B49" s="17">
        <v>4.3118974184401333</v>
      </c>
    </row>
    <row r="50" spans="1:9" ht="15.75" thickBot="1" x14ac:dyDescent="0.3">
      <c r="A50" s="18" t="s">
        <v>160</v>
      </c>
      <c r="B50" s="18">
        <v>18</v>
      </c>
    </row>
    <row r="52" spans="1:9" ht="15.75" thickBot="1" x14ac:dyDescent="0.3">
      <c r="A52" t="s">
        <v>161</v>
      </c>
    </row>
    <row r="53" spans="1:9" x14ac:dyDescent="0.25">
      <c r="A53" s="19"/>
      <c r="B53" s="19" t="s">
        <v>166</v>
      </c>
      <c r="C53" s="19" t="s">
        <v>167</v>
      </c>
      <c r="D53" s="19" t="s">
        <v>168</v>
      </c>
      <c r="E53" s="19" t="s">
        <v>169</v>
      </c>
      <c r="F53" s="19" t="s">
        <v>170</v>
      </c>
    </row>
    <row r="54" spans="1:9" x14ac:dyDescent="0.25">
      <c r="A54" s="17" t="s">
        <v>162</v>
      </c>
      <c r="B54" s="17">
        <v>4</v>
      </c>
      <c r="C54" s="17">
        <v>155.79402353984938</v>
      </c>
      <c r="D54" s="17">
        <v>38.948505884962344</v>
      </c>
      <c r="E54" s="17">
        <v>2.0948549709176181</v>
      </c>
      <c r="F54" s="17">
        <v>0.13982765909952888</v>
      </c>
    </row>
    <row r="55" spans="1:9" x14ac:dyDescent="0.25">
      <c r="A55" s="17" t="s">
        <v>163</v>
      </c>
      <c r="B55" s="17">
        <v>13</v>
      </c>
      <c r="C55" s="17">
        <v>241.70197151295895</v>
      </c>
      <c r="D55" s="17">
        <v>18.592459347150687</v>
      </c>
      <c r="E55" s="17"/>
      <c r="F55" s="17"/>
    </row>
    <row r="56" spans="1:9" ht="15.75" thickBot="1" x14ac:dyDescent="0.3">
      <c r="A56" s="18" t="s">
        <v>164</v>
      </c>
      <c r="B56" s="18">
        <v>17</v>
      </c>
      <c r="C56" s="18">
        <v>397.49599505280833</v>
      </c>
      <c r="D56" s="18"/>
      <c r="E56" s="18"/>
      <c r="F56" s="18"/>
    </row>
    <row r="57" spans="1:9" ht="15.75" thickBot="1" x14ac:dyDescent="0.3"/>
    <row r="58" spans="1:9" x14ac:dyDescent="0.25">
      <c r="A58" s="19"/>
      <c r="B58" s="19" t="s">
        <v>171</v>
      </c>
      <c r="C58" s="19" t="s">
        <v>159</v>
      </c>
      <c r="D58" s="19" t="s">
        <v>172</v>
      </c>
      <c r="E58" s="19" t="s">
        <v>173</v>
      </c>
      <c r="F58" s="19" t="s">
        <v>174</v>
      </c>
      <c r="G58" s="19" t="s">
        <v>175</v>
      </c>
      <c r="H58" s="19" t="s">
        <v>176</v>
      </c>
      <c r="I58" s="19" t="s">
        <v>177</v>
      </c>
    </row>
    <row r="59" spans="1:9" x14ac:dyDescent="0.25">
      <c r="A59" s="17" t="s">
        <v>165</v>
      </c>
      <c r="B59" s="17">
        <v>11.490816120471415</v>
      </c>
      <c r="C59" s="17">
        <v>3.971760091163282</v>
      </c>
      <c r="D59" s="17">
        <v>2.8931294581556384</v>
      </c>
      <c r="E59" s="17">
        <v>1.2572621959812843E-2</v>
      </c>
      <c r="F59" s="17">
        <v>2.910350108532457</v>
      </c>
      <c r="G59" s="17">
        <v>20.071282132410374</v>
      </c>
      <c r="H59" s="17">
        <v>2.910350108532457</v>
      </c>
      <c r="I59" s="17">
        <v>20.071282132410374</v>
      </c>
    </row>
    <row r="60" spans="1:9" x14ac:dyDescent="0.25">
      <c r="A60" s="17" t="s">
        <v>4</v>
      </c>
      <c r="B60" s="17">
        <v>-18.669882984190252</v>
      </c>
      <c r="C60" s="17">
        <v>9.5672728393381092</v>
      </c>
      <c r="D60" s="17">
        <v>-1.9514320640490783</v>
      </c>
      <c r="E60" s="17">
        <v>7.2891211031660325E-2</v>
      </c>
      <c r="F60" s="17">
        <v>-39.338719354124095</v>
      </c>
      <c r="G60" s="17">
        <v>1.9989533857435866</v>
      </c>
      <c r="H60" s="17">
        <v>-39.338719354124095</v>
      </c>
      <c r="I60" s="17">
        <v>1.9989533857435866</v>
      </c>
    </row>
    <row r="61" spans="1:9" x14ac:dyDescent="0.25">
      <c r="A61" s="17" t="s">
        <v>8</v>
      </c>
      <c r="B61" s="17">
        <v>19.905211015953263</v>
      </c>
      <c r="C61" s="17">
        <v>9.8976287889747816</v>
      </c>
      <c r="D61" s="17">
        <v>2.0111090686818018</v>
      </c>
      <c r="E61" s="17">
        <v>6.55228168348653E-2</v>
      </c>
      <c r="F61" s="17">
        <v>-1.4773159930516435</v>
      </c>
      <c r="G61" s="17">
        <v>41.287738024958173</v>
      </c>
      <c r="H61" s="17">
        <v>-1.4773159930516435</v>
      </c>
      <c r="I61" s="17">
        <v>41.287738024958173</v>
      </c>
    </row>
    <row r="62" spans="1:9" x14ac:dyDescent="0.25">
      <c r="A62" s="17" t="s">
        <v>14</v>
      </c>
      <c r="B62" s="17">
        <v>-5.4745204877880935</v>
      </c>
      <c r="C62" s="17">
        <v>4.2427528689528788</v>
      </c>
      <c r="D62" s="17">
        <v>-1.29032273546944</v>
      </c>
      <c r="E62" s="17">
        <v>0.21941764660097501</v>
      </c>
      <c r="F62" s="17">
        <v>-14.640430802991482</v>
      </c>
      <c r="G62" s="17">
        <v>3.6913898274152954</v>
      </c>
      <c r="H62" s="17">
        <v>-14.640430802991482</v>
      </c>
      <c r="I62" s="17">
        <v>3.6913898274152954</v>
      </c>
    </row>
    <row r="63" spans="1:9" ht="15.75" thickBot="1" x14ac:dyDescent="0.3">
      <c r="A63" s="18" t="s">
        <v>20</v>
      </c>
      <c r="B63" s="18">
        <v>-1.0374591380682192</v>
      </c>
      <c r="C63" s="18">
        <v>3.8705262032609853</v>
      </c>
      <c r="D63" s="18">
        <v>-0.26804085118817744</v>
      </c>
      <c r="E63" s="18">
        <v>0.79287384396485039</v>
      </c>
      <c r="F63" s="18">
        <v>-9.3992226316111882</v>
      </c>
      <c r="G63" s="18">
        <v>7.3243043554747489</v>
      </c>
      <c r="H63" s="18">
        <v>-9.3992226316111882</v>
      </c>
      <c r="I63" s="18">
        <v>7.3243043554747489</v>
      </c>
    </row>
  </sheetData>
  <sortState ref="A22:F39">
    <sortCondition ref="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6C005-165D-4943-A0FD-4E5E69B34715}">
  <dimension ref="A1:T21"/>
  <sheetViews>
    <sheetView workbookViewId="0">
      <selection sqref="A1:XFD1048576"/>
    </sheetView>
  </sheetViews>
  <sheetFormatPr defaultColWidth="24.7109375" defaultRowHeight="15" x14ac:dyDescent="0.25"/>
  <cols>
    <col min="1" max="1" width="43.28515625" bestFit="1" customWidth="1"/>
    <col min="2" max="6" width="12.85546875" bestFit="1" customWidth="1"/>
    <col min="7" max="7" width="12.140625" bestFit="1" customWidth="1"/>
    <col min="8" max="20" width="12.85546875" bestFit="1" customWidth="1"/>
  </cols>
  <sheetData>
    <row r="1" spans="1:20" s="6" customFormat="1" x14ac:dyDescent="0.25">
      <c r="A1" s="6" t="s">
        <v>0</v>
      </c>
      <c r="B1" s="6">
        <v>44104</v>
      </c>
      <c r="C1" s="6">
        <v>44012</v>
      </c>
      <c r="D1" s="6">
        <v>43921</v>
      </c>
      <c r="E1" s="6">
        <v>43830</v>
      </c>
      <c r="F1" s="6">
        <v>43738</v>
      </c>
      <c r="G1" s="6">
        <v>43646</v>
      </c>
      <c r="H1" s="6">
        <v>43555</v>
      </c>
      <c r="I1" s="6">
        <v>43465</v>
      </c>
      <c r="J1" s="6">
        <v>43373</v>
      </c>
      <c r="K1" s="6">
        <v>43281</v>
      </c>
      <c r="L1" s="6">
        <v>43190</v>
      </c>
      <c r="M1" s="6">
        <v>43100</v>
      </c>
      <c r="N1" s="6">
        <v>43008</v>
      </c>
      <c r="O1" s="6">
        <v>42916</v>
      </c>
      <c r="P1" s="6">
        <v>42825</v>
      </c>
      <c r="Q1" s="6">
        <v>42735</v>
      </c>
      <c r="R1" s="6">
        <v>42643</v>
      </c>
      <c r="S1" s="6" t="s">
        <v>1</v>
      </c>
      <c r="T1" s="6">
        <v>42460</v>
      </c>
    </row>
    <row r="2" spans="1:20" x14ac:dyDescent="0.25">
      <c r="A2" t="s">
        <v>2</v>
      </c>
      <c r="B2" s="3">
        <v>204151</v>
      </c>
      <c r="C2" s="3">
        <v>217466</v>
      </c>
      <c r="D2" s="3">
        <v>125986</v>
      </c>
      <c r="E2" s="3">
        <v>145311</v>
      </c>
      <c r="F2" s="3">
        <v>144023</v>
      </c>
      <c r="G2" s="3">
        <v>137320</v>
      </c>
      <c r="H2" s="3">
        <v>122995</v>
      </c>
      <c r="I2" s="3">
        <v>137503</v>
      </c>
      <c r="J2" s="3">
        <v>147502</v>
      </c>
      <c r="K2" s="3">
        <v>136111</v>
      </c>
      <c r="L2" s="3">
        <v>142231</v>
      </c>
      <c r="M2" s="3">
        <v>150947</v>
      </c>
      <c r="N2" s="3">
        <v>97704</v>
      </c>
      <c r="O2" s="3">
        <v>69126</v>
      </c>
      <c r="P2" s="3">
        <v>67548</v>
      </c>
      <c r="Q2" s="3">
        <v>83244</v>
      </c>
      <c r="R2" s="3">
        <v>102245</v>
      </c>
      <c r="S2" s="3">
        <v>22417</v>
      </c>
      <c r="T2" s="3">
        <v>14206</v>
      </c>
    </row>
    <row r="3" spans="1:20" x14ac:dyDescent="0.25">
      <c r="A3" t="s">
        <v>3</v>
      </c>
      <c r="B3" s="3">
        <v>38563</v>
      </c>
      <c r="C3" s="3">
        <v>35360</v>
      </c>
      <c r="D3" s="3">
        <v>36372</v>
      </c>
      <c r="E3" s="3">
        <v>35406</v>
      </c>
      <c r="F3" s="3">
        <v>30776</v>
      </c>
      <c r="G3" s="3">
        <v>33323</v>
      </c>
      <c r="H3" s="3">
        <v>24499</v>
      </c>
      <c r="I3" s="3">
        <v>26158</v>
      </c>
      <c r="J3" s="3">
        <v>24101</v>
      </c>
      <c r="K3" s="3">
        <v>29018</v>
      </c>
      <c r="L3" s="3">
        <v>33924</v>
      </c>
      <c r="M3" s="3">
        <v>42555</v>
      </c>
      <c r="N3" s="3">
        <v>52247</v>
      </c>
      <c r="O3" s="3">
        <v>9366</v>
      </c>
      <c r="P3" s="3">
        <v>7779</v>
      </c>
      <c r="Q3" s="3">
        <v>6435</v>
      </c>
      <c r="R3" s="3">
        <v>5349</v>
      </c>
      <c r="S3" s="3">
        <v>4110</v>
      </c>
      <c r="T3" s="3">
        <v>3126</v>
      </c>
    </row>
    <row r="4" spans="1:20" x14ac:dyDescent="0.25">
      <c r="A4" s="7" t="s">
        <v>4</v>
      </c>
      <c r="B4" s="8">
        <f>B2/B3</f>
        <v>5.2939605321162775</v>
      </c>
      <c r="C4" s="8">
        <f t="shared" ref="C4:T4" si="0">C2/C3</f>
        <v>6.1500565610859725</v>
      </c>
      <c r="D4" s="8">
        <f t="shared" si="0"/>
        <v>3.4638183217859893</v>
      </c>
      <c r="E4" s="8">
        <f t="shared" si="0"/>
        <v>4.1041348923911203</v>
      </c>
      <c r="F4" s="8">
        <f t="shared" si="0"/>
        <v>4.6797179620483496</v>
      </c>
      <c r="G4" s="8">
        <f t="shared" si="0"/>
        <v>4.1208774720163248</v>
      </c>
      <c r="H4" s="8">
        <f t="shared" si="0"/>
        <v>5.0204089962855623</v>
      </c>
      <c r="I4" s="8">
        <f t="shared" si="0"/>
        <v>5.256632770089456</v>
      </c>
      <c r="J4" s="8">
        <f t="shared" si="0"/>
        <v>6.1201609891705742</v>
      </c>
      <c r="K4" s="8">
        <f t="shared" si="0"/>
        <v>4.6905713694947959</v>
      </c>
      <c r="L4" s="8">
        <f t="shared" si="0"/>
        <v>4.1926364815469874</v>
      </c>
      <c r="M4" s="8">
        <f t="shared" si="0"/>
        <v>3.5471037480907062</v>
      </c>
      <c r="N4" s="8">
        <f t="shared" si="0"/>
        <v>1.8700403850938809</v>
      </c>
      <c r="O4" s="8">
        <f t="shared" si="0"/>
        <v>7.3805253042921208</v>
      </c>
      <c r="P4" s="8">
        <f t="shared" si="0"/>
        <v>8.683378326263016</v>
      </c>
      <c r="Q4" s="8">
        <f t="shared" si="0"/>
        <v>12.936130536130536</v>
      </c>
      <c r="R4" s="8">
        <f t="shared" si="0"/>
        <v>19.114787810805758</v>
      </c>
      <c r="S4" s="8">
        <f t="shared" si="0"/>
        <v>5.454257907542579</v>
      </c>
      <c r="T4" s="8">
        <f t="shared" si="0"/>
        <v>4.5444657709532947</v>
      </c>
    </row>
    <row r="5" spans="1:20" x14ac:dyDescent="0.25">
      <c r="A5" t="s">
        <v>5</v>
      </c>
      <c r="B5" s="3">
        <v>83625</v>
      </c>
      <c r="C5" s="3">
        <v>146242</v>
      </c>
      <c r="D5" s="3">
        <v>60215</v>
      </c>
      <c r="E5" s="3">
        <v>33006</v>
      </c>
      <c r="F5" s="3">
        <v>50195</v>
      </c>
      <c r="G5" s="3">
        <v>71143</v>
      </c>
      <c r="H5" s="3">
        <v>70077</v>
      </c>
      <c r="I5" s="3">
        <v>82233</v>
      </c>
      <c r="J5" s="3">
        <v>87427</v>
      </c>
      <c r="K5" s="3">
        <v>63864</v>
      </c>
      <c r="L5" s="3">
        <v>69577</v>
      </c>
      <c r="M5" s="3">
        <v>106029</v>
      </c>
      <c r="N5" s="3">
        <v>50395</v>
      </c>
      <c r="O5" s="3">
        <v>10365</v>
      </c>
      <c r="P5" s="3">
        <v>9517</v>
      </c>
      <c r="Q5" s="3">
        <v>21084</v>
      </c>
      <c r="R5" s="3">
        <v>96024</v>
      </c>
      <c r="S5" s="3">
        <v>13768</v>
      </c>
      <c r="T5" s="3">
        <v>4055</v>
      </c>
    </row>
    <row r="6" spans="1:20" x14ac:dyDescent="0.25">
      <c r="A6" t="s">
        <v>6</v>
      </c>
      <c r="B6" s="3">
        <v>110349</v>
      </c>
      <c r="C6" s="3">
        <v>62423</v>
      </c>
      <c r="D6" s="3">
        <v>57298</v>
      </c>
      <c r="E6" s="3">
        <v>100011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</row>
    <row r="7" spans="1:20" x14ac:dyDescent="0.25">
      <c r="A7" t="s">
        <v>7</v>
      </c>
      <c r="B7" s="3">
        <v>0</v>
      </c>
      <c r="C7" s="3">
        <v>0</v>
      </c>
      <c r="D7" s="3">
        <v>0</v>
      </c>
      <c r="E7" s="3">
        <v>0</v>
      </c>
      <c r="F7" s="3">
        <v>87497</v>
      </c>
      <c r="G7" s="3">
        <v>54958</v>
      </c>
      <c r="H7" s="3">
        <v>42469</v>
      </c>
      <c r="I7" s="3">
        <v>46620</v>
      </c>
      <c r="J7" s="3">
        <v>51090</v>
      </c>
      <c r="K7" s="3">
        <v>61303</v>
      </c>
      <c r="L7" s="3">
        <v>65383</v>
      </c>
      <c r="M7" s="3">
        <v>37972</v>
      </c>
      <c r="N7" s="3">
        <v>43191</v>
      </c>
      <c r="O7" s="3">
        <v>54127</v>
      </c>
      <c r="P7" s="3">
        <v>53731</v>
      </c>
      <c r="Q7" s="3">
        <v>56515</v>
      </c>
      <c r="R7" s="3">
        <v>2499</v>
      </c>
      <c r="S7" s="3">
        <v>6408</v>
      </c>
      <c r="T7" s="3">
        <v>7868</v>
      </c>
    </row>
    <row r="8" spans="1:20" x14ac:dyDescent="0.25">
      <c r="A8" s="7" t="s">
        <v>8</v>
      </c>
      <c r="B8" s="8">
        <f>(B7+B6+B5)/B3</f>
        <v>5.0300547156600883</v>
      </c>
      <c r="C8" s="8">
        <f t="shared" ref="C8:T8" si="1">(C7+C6+C5)/C3</f>
        <v>5.901159502262443</v>
      </c>
      <c r="D8" s="8">
        <f t="shared" si="1"/>
        <v>3.230864401187727</v>
      </c>
      <c r="E8" s="8">
        <f t="shared" si="1"/>
        <v>3.7569056092187765</v>
      </c>
      <c r="F8" s="8">
        <f t="shared" si="1"/>
        <v>4.4740057187418767</v>
      </c>
      <c r="G8" s="8">
        <f t="shared" si="1"/>
        <v>3.7842031029619183</v>
      </c>
      <c r="H8" s="8">
        <f t="shared" si="1"/>
        <v>4.5939017919098735</v>
      </c>
      <c r="I8" s="8">
        <f t="shared" si="1"/>
        <v>4.9259499961770778</v>
      </c>
      <c r="J8" s="8">
        <f t="shared" si="1"/>
        <v>5.7473548815401854</v>
      </c>
      <c r="K8" s="8">
        <f t="shared" si="1"/>
        <v>4.3134261492866495</v>
      </c>
      <c r="L8" s="8">
        <f t="shared" si="1"/>
        <v>3.9783044452305152</v>
      </c>
      <c r="M8" s="8">
        <f t="shared" si="1"/>
        <v>3.3838796851133828</v>
      </c>
      <c r="N8" s="8">
        <f t="shared" si="1"/>
        <v>1.7912224625337341</v>
      </c>
      <c r="O8" s="8">
        <f t="shared" si="1"/>
        <v>6.885756993380312</v>
      </c>
      <c r="P8" s="8">
        <f t="shared" si="1"/>
        <v>8.1306080473068523</v>
      </c>
      <c r="Q8" s="8">
        <f t="shared" si="1"/>
        <v>12.058896658896659</v>
      </c>
      <c r="R8" s="8">
        <f t="shared" si="1"/>
        <v>18.418956814357824</v>
      </c>
      <c r="S8" s="8">
        <f t="shared" si="1"/>
        <v>4.9090024330900244</v>
      </c>
      <c r="T8" s="8">
        <f t="shared" si="1"/>
        <v>3.8141394753678823</v>
      </c>
    </row>
    <row r="9" spans="1:20" x14ac:dyDescent="0.25">
      <c r="A9" t="s">
        <v>9</v>
      </c>
      <c r="B9" s="3">
        <v>-47264</v>
      </c>
      <c r="C9" s="3">
        <v>-39501</v>
      </c>
      <c r="D9" s="3">
        <v>-20080</v>
      </c>
      <c r="E9" s="3">
        <v>-77187</v>
      </c>
      <c r="F9" s="3">
        <v>-59686</v>
      </c>
      <c r="G9" s="3">
        <v>-43277</v>
      </c>
      <c r="H9" s="3">
        <v>-14103</v>
      </c>
      <c r="I9" s="3">
        <v>-38924</v>
      </c>
      <c r="J9" s="3">
        <v>-25059</v>
      </c>
      <c r="K9" s="3">
        <v>-16324</v>
      </c>
      <c r="L9" s="3">
        <v>-7661</v>
      </c>
      <c r="M9" s="3">
        <v>-36957</v>
      </c>
      <c r="N9" s="3">
        <v>-33905</v>
      </c>
      <c r="O9" s="3">
        <v>-29080</v>
      </c>
      <c r="P9" s="3">
        <v>-14101</v>
      </c>
      <c r="Q9" s="3">
        <v>-37177</v>
      </c>
      <c r="R9" s="3">
        <v>-25929</v>
      </c>
      <c r="S9" s="3">
        <v>-18845</v>
      </c>
      <c r="T9" s="3">
        <v>-11747</v>
      </c>
    </row>
    <row r="10" spans="1:20" x14ac:dyDescent="0.25">
      <c r="A10" t="s">
        <v>10</v>
      </c>
      <c r="B10" s="3">
        <v>9167</v>
      </c>
      <c r="C10" s="3">
        <v>22135</v>
      </c>
      <c r="D10" s="3">
        <v>35863</v>
      </c>
      <c r="E10" s="3">
        <v>39547</v>
      </c>
      <c r="F10" s="3">
        <v>28493</v>
      </c>
      <c r="G10" s="3">
        <v>30466</v>
      </c>
      <c r="H10" s="3">
        <v>6924</v>
      </c>
      <c r="I10" s="3">
        <v>799</v>
      </c>
      <c r="J10" s="3">
        <v>797</v>
      </c>
      <c r="K10" s="3">
        <v>793</v>
      </c>
      <c r="L10" s="3">
        <v>694</v>
      </c>
      <c r="M10" s="3">
        <v>547</v>
      </c>
      <c r="N10" s="3">
        <v>332</v>
      </c>
      <c r="O10" s="3">
        <v>83</v>
      </c>
      <c r="P10" s="3">
        <v>0</v>
      </c>
      <c r="Q10" s="3">
        <v>0</v>
      </c>
      <c r="R10" s="3">
        <v>0</v>
      </c>
      <c r="S10" s="3">
        <v>66610</v>
      </c>
      <c r="T10" s="3">
        <v>39119</v>
      </c>
    </row>
    <row r="11" spans="1:20" x14ac:dyDescent="0.25">
      <c r="A11" t="s">
        <v>11</v>
      </c>
      <c r="B11" s="11">
        <f>AVERAGE(B10:C10)</f>
        <v>15651</v>
      </c>
      <c r="C11" s="11">
        <f t="shared" ref="C11:S11" si="2">AVERAGE(C10:D10)</f>
        <v>28999</v>
      </c>
      <c r="D11" s="11">
        <f t="shared" si="2"/>
        <v>37705</v>
      </c>
      <c r="E11" s="11">
        <f t="shared" si="2"/>
        <v>34020</v>
      </c>
      <c r="F11" s="11">
        <f t="shared" si="2"/>
        <v>29479.5</v>
      </c>
      <c r="G11" s="11">
        <f t="shared" si="2"/>
        <v>18695</v>
      </c>
      <c r="H11" s="11">
        <f t="shared" si="2"/>
        <v>3861.5</v>
      </c>
      <c r="I11" s="11">
        <f t="shared" si="2"/>
        <v>798</v>
      </c>
      <c r="J11" s="11">
        <f t="shared" si="2"/>
        <v>795</v>
      </c>
      <c r="K11" s="11">
        <f t="shared" si="2"/>
        <v>743.5</v>
      </c>
      <c r="L11" s="11">
        <f t="shared" si="2"/>
        <v>620.5</v>
      </c>
      <c r="M11" s="11">
        <f t="shared" si="2"/>
        <v>439.5</v>
      </c>
      <c r="N11" s="11">
        <f t="shared" si="2"/>
        <v>207.5</v>
      </c>
      <c r="O11" s="11">
        <f t="shared" si="2"/>
        <v>41.5</v>
      </c>
      <c r="P11" s="11">
        <f t="shared" si="2"/>
        <v>0</v>
      </c>
      <c r="Q11" s="11">
        <f t="shared" si="2"/>
        <v>0</v>
      </c>
      <c r="R11" s="11">
        <f t="shared" si="2"/>
        <v>33305</v>
      </c>
      <c r="S11" s="11">
        <f t="shared" si="2"/>
        <v>52864.5</v>
      </c>
      <c r="T11" s="11">
        <f>AVERAGE(T10:T10)</f>
        <v>39119</v>
      </c>
    </row>
    <row r="12" spans="1:20" x14ac:dyDescent="0.25">
      <c r="A12" s="9" t="s">
        <v>12</v>
      </c>
      <c r="B12" s="3">
        <v>169590</v>
      </c>
      <c r="C12" s="3">
        <v>167485</v>
      </c>
      <c r="D12" s="3">
        <v>62666</v>
      </c>
      <c r="E12" s="3">
        <v>79964</v>
      </c>
      <c r="F12" s="3">
        <v>95358</v>
      </c>
      <c r="G12" s="3">
        <v>84316</v>
      </c>
      <c r="H12" s="3">
        <v>100825</v>
      </c>
      <c r="I12" s="3">
        <v>112515</v>
      </c>
      <c r="J12" s="3">
        <v>123958</v>
      </c>
      <c r="K12" s="3">
        <v>107662</v>
      </c>
      <c r="L12" s="3">
        <v>114621</v>
      </c>
      <c r="M12" s="3">
        <v>120632</v>
      </c>
      <c r="N12" s="3">
        <v>57836</v>
      </c>
      <c r="O12" s="3">
        <v>61030</v>
      </c>
      <c r="P12" s="3">
        <v>74894</v>
      </c>
      <c r="Q12" s="3">
        <v>87555</v>
      </c>
      <c r="R12" s="3">
        <v>97494</v>
      </c>
      <c r="S12" s="3">
        <v>-46204</v>
      </c>
      <c r="T12" s="3">
        <v>-27400</v>
      </c>
    </row>
    <row r="13" spans="1:20" x14ac:dyDescent="0.25">
      <c r="A13" t="s">
        <v>13</v>
      </c>
      <c r="B13" s="11">
        <f>AVERAGE(B12:C12)</f>
        <v>168537.5</v>
      </c>
      <c r="C13" s="11">
        <f t="shared" ref="C13" si="3">AVERAGE(C12:D12)</f>
        <v>115075.5</v>
      </c>
      <c r="D13" s="11">
        <f t="shared" ref="D13" si="4">AVERAGE(D12:E12)</f>
        <v>71315</v>
      </c>
      <c r="E13" s="11">
        <f t="shared" ref="E13" si="5">AVERAGE(E12:F12)</f>
        <v>87661</v>
      </c>
      <c r="F13" s="11">
        <f t="shared" ref="F13" si="6">AVERAGE(F12:G12)</f>
        <v>89837</v>
      </c>
      <c r="G13" s="11">
        <f t="shared" ref="G13" si="7">AVERAGE(G12:H12)</f>
        <v>92570.5</v>
      </c>
      <c r="H13" s="11">
        <f t="shared" ref="H13" si="8">AVERAGE(H12:I12)</f>
        <v>106670</v>
      </c>
      <c r="I13" s="11">
        <f t="shared" ref="I13" si="9">AVERAGE(I12:J12)</f>
        <v>118236.5</v>
      </c>
      <c r="J13" s="11">
        <f t="shared" ref="J13" si="10">AVERAGE(J12:K12)</f>
        <v>115810</v>
      </c>
      <c r="K13" s="11">
        <f t="shared" ref="K13" si="11">AVERAGE(K12:L12)</f>
        <v>111141.5</v>
      </c>
      <c r="L13" s="11">
        <f t="shared" ref="L13" si="12">AVERAGE(L12:M12)</f>
        <v>117626.5</v>
      </c>
      <c r="M13" s="11">
        <f t="shared" ref="M13" si="13">AVERAGE(M12:N12)</f>
        <v>89234</v>
      </c>
      <c r="N13" s="11">
        <f t="shared" ref="N13" si="14">AVERAGE(N12:O12)</f>
        <v>59433</v>
      </c>
      <c r="O13" s="11">
        <f t="shared" ref="O13" si="15">AVERAGE(O12:P12)</f>
        <v>67962</v>
      </c>
      <c r="P13" s="11">
        <f t="shared" ref="P13" si="16">AVERAGE(P12:Q12)</f>
        <v>81224.5</v>
      </c>
      <c r="Q13" s="11">
        <f t="shared" ref="Q13" si="17">AVERAGE(Q12:R12)</f>
        <v>92524.5</v>
      </c>
      <c r="R13" s="11">
        <f t="shared" ref="R13" si="18">AVERAGE(R12:S12)</f>
        <v>25645</v>
      </c>
      <c r="S13" s="11">
        <f t="shared" ref="S13" si="19">AVERAGE(S12:T12)</f>
        <v>-36802</v>
      </c>
      <c r="T13" s="11">
        <f>AVERAGE(T12:T12)</f>
        <v>-27400</v>
      </c>
    </row>
    <row r="14" spans="1:20" x14ac:dyDescent="0.25">
      <c r="A14" s="7" t="s">
        <v>14</v>
      </c>
      <c r="B14" s="8">
        <f>B9/(B11+B13)</f>
        <v>-0.2566066828276467</v>
      </c>
      <c r="C14" s="8">
        <f t="shared" ref="C14:T14" si="20">C9/(C11+C13)</f>
        <v>-0.27417065476541652</v>
      </c>
      <c r="D14" s="8">
        <f t="shared" si="20"/>
        <v>-0.18418638781874885</v>
      </c>
      <c r="E14" s="8">
        <f t="shared" si="20"/>
        <v>-0.63433896828592795</v>
      </c>
      <c r="F14" s="8">
        <f t="shared" si="20"/>
        <v>-0.5002325747067673</v>
      </c>
      <c r="G14" s="8">
        <f t="shared" si="20"/>
        <v>-0.38895255043117588</v>
      </c>
      <c r="H14" s="8">
        <f t="shared" si="20"/>
        <v>-0.1275925867286701</v>
      </c>
      <c r="I14" s="8">
        <f t="shared" si="20"/>
        <v>-0.32699763513939234</v>
      </c>
      <c r="J14" s="8">
        <f t="shared" si="20"/>
        <v>-0.21490502122550492</v>
      </c>
      <c r="K14" s="8">
        <f t="shared" si="20"/>
        <v>-0.1458998078384055</v>
      </c>
      <c r="L14" s="8">
        <f t="shared" si="20"/>
        <v>-6.4788113017666404E-2</v>
      </c>
      <c r="M14" s="8">
        <f t="shared" si="20"/>
        <v>-0.41212844374313484</v>
      </c>
      <c r="N14" s="8">
        <f t="shared" si="20"/>
        <v>-0.56848953311927297</v>
      </c>
      <c r="O14" s="8">
        <f t="shared" si="20"/>
        <v>-0.42762504871072815</v>
      </c>
      <c r="P14" s="8">
        <f t="shared" si="20"/>
        <v>-0.17360525457220419</v>
      </c>
      <c r="Q14" s="8">
        <f t="shared" si="20"/>
        <v>-0.40180708893320149</v>
      </c>
      <c r="R14" s="8">
        <f t="shared" si="20"/>
        <v>-0.4398473282442748</v>
      </c>
      <c r="S14" s="8">
        <f t="shared" si="20"/>
        <v>-1.1732295719844359</v>
      </c>
      <c r="T14" s="8">
        <f t="shared" si="20"/>
        <v>-1.0023892823619762</v>
      </c>
    </row>
    <row r="15" spans="1:20" x14ac:dyDescent="0.25">
      <c r="A15" s="10" t="s">
        <v>15</v>
      </c>
      <c r="B15" s="3">
        <v>22978</v>
      </c>
      <c r="C15" s="3">
        <v>9864</v>
      </c>
      <c r="D15" s="3">
        <v>3647</v>
      </c>
      <c r="E15" s="3">
        <v>231</v>
      </c>
      <c r="F15" s="3">
        <v>-2488</v>
      </c>
      <c r="G15" s="3">
        <v>-6629</v>
      </c>
      <c r="H15" s="3">
        <v>1560</v>
      </c>
      <c r="I15" s="3">
        <v>30925</v>
      </c>
      <c r="J15" s="3">
        <v>28572</v>
      </c>
      <c r="K15" s="3">
        <v>33103</v>
      </c>
      <c r="L15" s="3">
        <v>15368</v>
      </c>
      <c r="M15" s="3">
        <v>20063</v>
      </c>
      <c r="N15" s="3">
        <v>8781</v>
      </c>
      <c r="O15" t="s">
        <v>16</v>
      </c>
      <c r="P15" t="s">
        <v>16</v>
      </c>
      <c r="Q15" t="s">
        <v>16</v>
      </c>
      <c r="R15" t="s">
        <v>16</v>
      </c>
      <c r="S15" t="s">
        <v>16</v>
      </c>
      <c r="T15" t="s">
        <v>16</v>
      </c>
    </row>
    <row r="16" spans="1:20" x14ac:dyDescent="0.25">
      <c r="A16" t="s">
        <v>17</v>
      </c>
      <c r="B16" s="3">
        <v>22978</v>
      </c>
      <c r="C16" s="3">
        <v>9864</v>
      </c>
      <c r="D16" s="3">
        <v>3647</v>
      </c>
      <c r="E16" s="3">
        <v>231</v>
      </c>
      <c r="F16" s="3">
        <v>-2488</v>
      </c>
      <c r="G16" s="3">
        <v>-6629</v>
      </c>
      <c r="H16" s="3">
        <v>1560</v>
      </c>
      <c r="I16" s="3">
        <v>30925</v>
      </c>
      <c r="J16" s="3">
        <v>28572</v>
      </c>
      <c r="K16" s="3">
        <v>33103</v>
      </c>
      <c r="L16" s="3">
        <v>15368</v>
      </c>
      <c r="M16" s="3">
        <v>20063</v>
      </c>
      <c r="N16" s="3">
        <v>8781</v>
      </c>
      <c r="O16" s="3" t="s">
        <v>16</v>
      </c>
      <c r="P16" s="3" t="s">
        <v>16</v>
      </c>
      <c r="Q16" s="3" t="s">
        <v>16</v>
      </c>
      <c r="R16" s="3" t="s">
        <v>16</v>
      </c>
      <c r="S16" s="3" t="s">
        <v>16</v>
      </c>
      <c r="T16" s="3" t="s">
        <v>16</v>
      </c>
    </row>
    <row r="17" spans="1:20" x14ac:dyDescent="0.25">
      <c r="A17" s="7" t="s">
        <v>18</v>
      </c>
      <c r="B17" s="8">
        <f>B15/B16</f>
        <v>1</v>
      </c>
      <c r="C17" s="8">
        <f t="shared" ref="C17:N17" si="21">C15/C16</f>
        <v>1</v>
      </c>
      <c r="D17" s="8">
        <f t="shared" si="21"/>
        <v>1</v>
      </c>
      <c r="E17" s="8">
        <f t="shared" si="21"/>
        <v>1</v>
      </c>
      <c r="F17" s="8">
        <f t="shared" si="21"/>
        <v>1</v>
      </c>
      <c r="G17" s="8">
        <f t="shared" si="21"/>
        <v>1</v>
      </c>
      <c r="H17" s="8">
        <f t="shared" si="21"/>
        <v>1</v>
      </c>
      <c r="I17" s="8">
        <f t="shared" si="21"/>
        <v>1</v>
      </c>
      <c r="J17" s="8">
        <f t="shared" si="21"/>
        <v>1</v>
      </c>
      <c r="K17" s="8">
        <f t="shared" si="21"/>
        <v>1</v>
      </c>
      <c r="L17" s="8">
        <f t="shared" si="21"/>
        <v>1</v>
      </c>
      <c r="M17" s="8">
        <f t="shared" si="21"/>
        <v>1</v>
      </c>
      <c r="N17" s="8">
        <f t="shared" si="21"/>
        <v>1</v>
      </c>
      <c r="O17" s="8" t="s">
        <v>16</v>
      </c>
      <c r="P17" s="8" t="s">
        <v>16</v>
      </c>
      <c r="Q17" s="8" t="s">
        <v>16</v>
      </c>
      <c r="R17" s="8" t="s">
        <v>16</v>
      </c>
      <c r="S17" s="8" t="s">
        <v>16</v>
      </c>
      <c r="T17" s="8" t="s">
        <v>16</v>
      </c>
    </row>
    <row r="18" spans="1:20" x14ac:dyDescent="0.25">
      <c r="A18" t="s">
        <v>19</v>
      </c>
      <c r="B18" s="3">
        <v>47730</v>
      </c>
      <c r="C18" s="3">
        <v>57495</v>
      </c>
      <c r="D18" s="3">
        <v>72235</v>
      </c>
      <c r="E18" s="3">
        <v>74953</v>
      </c>
      <c r="F18" s="3">
        <v>59269</v>
      </c>
      <c r="G18" s="3">
        <v>63789</v>
      </c>
      <c r="H18" s="3">
        <v>31423</v>
      </c>
      <c r="I18" s="3">
        <v>26957</v>
      </c>
      <c r="J18" s="3">
        <v>24898</v>
      </c>
      <c r="K18" s="3">
        <v>29811</v>
      </c>
      <c r="L18" s="3">
        <v>34618</v>
      </c>
      <c r="M18" s="3">
        <v>43102</v>
      </c>
      <c r="N18" s="3">
        <v>52579</v>
      </c>
      <c r="O18" s="3">
        <v>9449</v>
      </c>
      <c r="P18" s="3">
        <v>7779</v>
      </c>
      <c r="Q18" s="3">
        <v>6435</v>
      </c>
      <c r="R18" s="3">
        <v>5349</v>
      </c>
      <c r="S18" s="3">
        <v>4110</v>
      </c>
      <c r="T18" s="3">
        <v>5249</v>
      </c>
    </row>
    <row r="19" spans="1:20" x14ac:dyDescent="0.25">
      <c r="A19" s="9" t="s">
        <v>12</v>
      </c>
      <c r="B19" s="3">
        <v>169590</v>
      </c>
      <c r="C19" s="3">
        <v>167485</v>
      </c>
      <c r="D19" s="3">
        <v>62666</v>
      </c>
      <c r="E19" s="3">
        <v>79964</v>
      </c>
      <c r="F19" s="3">
        <v>95358</v>
      </c>
      <c r="G19" s="3">
        <v>84316</v>
      </c>
      <c r="H19" s="3">
        <v>100825</v>
      </c>
      <c r="I19" s="3">
        <v>112515</v>
      </c>
      <c r="J19" s="3">
        <v>123958</v>
      </c>
      <c r="K19" s="3">
        <v>107662</v>
      </c>
      <c r="L19" s="3">
        <v>114621</v>
      </c>
      <c r="M19" s="3">
        <v>120632</v>
      </c>
      <c r="N19" s="3">
        <v>57836</v>
      </c>
      <c r="O19" s="3">
        <v>61030</v>
      </c>
      <c r="P19" s="3">
        <v>74894</v>
      </c>
      <c r="Q19" s="3">
        <v>87555</v>
      </c>
      <c r="R19" s="3">
        <v>97494</v>
      </c>
      <c r="S19" s="3">
        <v>-46204</v>
      </c>
      <c r="T19" s="3">
        <v>-27400</v>
      </c>
    </row>
    <row r="20" spans="1:20" x14ac:dyDescent="0.25">
      <c r="A20" s="7" t="s">
        <v>20</v>
      </c>
      <c r="B20" s="8">
        <f>B18/B19</f>
        <v>0.28144348133734298</v>
      </c>
      <c r="C20" s="8">
        <f t="shared" ref="C20:T20" si="22">C18/C19</f>
        <v>0.3432844732364092</v>
      </c>
      <c r="D20" s="8">
        <f t="shared" si="22"/>
        <v>1.1526984329620529</v>
      </c>
      <c r="E20" s="8">
        <f t="shared" si="22"/>
        <v>0.93733430043519583</v>
      </c>
      <c r="F20" s="8">
        <f t="shared" si="22"/>
        <v>0.62154197864888105</v>
      </c>
      <c r="G20" s="8">
        <f t="shared" si="22"/>
        <v>0.7565468001328336</v>
      </c>
      <c r="H20" s="8">
        <f t="shared" si="22"/>
        <v>0.31165881477808083</v>
      </c>
      <c r="I20" s="8">
        <f t="shared" si="22"/>
        <v>0.23958583300004443</v>
      </c>
      <c r="J20" s="8">
        <f t="shared" si="22"/>
        <v>0.20085835524935866</v>
      </c>
      <c r="K20" s="8">
        <f t="shared" si="22"/>
        <v>0.27689435455406736</v>
      </c>
      <c r="L20" s="8">
        <f t="shared" si="22"/>
        <v>0.30202144458694308</v>
      </c>
      <c r="M20" s="8">
        <f t="shared" si="22"/>
        <v>0.35730154519530472</v>
      </c>
      <c r="N20" s="8">
        <f t="shared" si="22"/>
        <v>0.90910505567466626</v>
      </c>
      <c r="O20" s="8">
        <f t="shared" si="22"/>
        <v>0.15482549565787318</v>
      </c>
      <c r="P20" s="8">
        <f t="shared" si="22"/>
        <v>0.10386679840841723</v>
      </c>
      <c r="Q20" s="8">
        <f t="shared" si="22"/>
        <v>7.3496659242761692E-2</v>
      </c>
      <c r="R20" s="8">
        <f t="shared" si="22"/>
        <v>5.4864914763985473E-2</v>
      </c>
      <c r="S20" s="8">
        <f t="shared" si="22"/>
        <v>-8.8953337373387592E-2</v>
      </c>
      <c r="T20" s="8">
        <f t="shared" si="22"/>
        <v>-0.19156934306569343</v>
      </c>
    </row>
    <row r="21" spans="1:20" x14ac:dyDescent="0.25">
      <c r="A21" s="7" t="s">
        <v>21</v>
      </c>
      <c r="B21" s="8">
        <v>21.5219530625</v>
      </c>
      <c r="C21" s="8">
        <v>18.764765625000003</v>
      </c>
      <c r="D21" s="8">
        <v>12.54555557142857</v>
      </c>
      <c r="E21" s="8">
        <v>7.4931451612903217</v>
      </c>
      <c r="F21" s="8">
        <v>9.9303124999999977</v>
      </c>
      <c r="G21" s="8">
        <v>12.602812484374999</v>
      </c>
      <c r="H21" s="8">
        <v>11.055396825396828</v>
      </c>
      <c r="I21" s="8">
        <v>8.8265573770491823</v>
      </c>
      <c r="J21" s="8">
        <v>7.9315873015873004</v>
      </c>
      <c r="K21" s="8">
        <v>8.606984126984127</v>
      </c>
      <c r="L21" s="8">
        <v>7.6768750000000017</v>
      </c>
      <c r="M21" s="8">
        <v>18.834098295081969</v>
      </c>
      <c r="N21" s="8">
        <v>17.740952222222226</v>
      </c>
      <c r="O21" s="8">
        <v>13.847301603174605</v>
      </c>
      <c r="P21" s="8">
        <v>10.692698412698409</v>
      </c>
      <c r="Q21" s="8">
        <v>16.114999919354833</v>
      </c>
      <c r="R21" s="8">
        <v>22.295238031746031</v>
      </c>
      <c r="S21" s="8">
        <v>13.667777750000001</v>
      </c>
      <c r="T21" s="8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FAFF-7EED-4392-A46B-A5C0AE2C4C17}">
  <dimension ref="A1:Y1107"/>
  <sheetViews>
    <sheetView workbookViewId="0">
      <selection activeCell="G27" sqref="G27"/>
    </sheetView>
  </sheetViews>
  <sheetFormatPr defaultRowHeight="15" x14ac:dyDescent="0.25"/>
  <cols>
    <col min="7" max="7" width="16.140625" bestFit="1" customWidth="1"/>
    <col min="8" max="12" width="12.140625" bestFit="1" customWidth="1"/>
    <col min="13" max="13" width="7.42578125" bestFit="1" customWidth="1"/>
    <col min="14" max="14" width="12.140625" bestFit="1" customWidth="1"/>
  </cols>
  <sheetData>
    <row r="1" spans="1:5" x14ac:dyDescent="0.25">
      <c r="A1" s="12" t="s">
        <v>22</v>
      </c>
      <c r="B1" s="12" t="s">
        <v>23</v>
      </c>
      <c r="C1" t="s">
        <v>24</v>
      </c>
      <c r="D1" t="s">
        <v>25</v>
      </c>
      <c r="E1" t="s">
        <v>26</v>
      </c>
    </row>
    <row r="2" spans="1:5" x14ac:dyDescent="0.25">
      <c r="A2" s="13">
        <v>42593</v>
      </c>
      <c r="B2" s="12">
        <v>11.7</v>
      </c>
      <c r="C2">
        <f>YEAR(A2)</f>
        <v>2016</v>
      </c>
      <c r="D2">
        <f>ROUNDUP(MONTH(A2)/3,0)</f>
        <v>3</v>
      </c>
      <c r="E2">
        <f>ROUND((D2/2),0)</f>
        <v>2</v>
      </c>
    </row>
    <row r="3" spans="1:5" x14ac:dyDescent="0.25">
      <c r="A3" s="13">
        <v>42594</v>
      </c>
      <c r="B3" s="12">
        <v>11.57</v>
      </c>
      <c r="C3">
        <f t="shared" ref="C3:C66" si="0">YEAR(A3)</f>
        <v>2016</v>
      </c>
      <c r="D3">
        <f t="shared" ref="D3:D66" si="1">ROUNDUP(MONTH(A3)/3,0)</f>
        <v>3</v>
      </c>
      <c r="E3">
        <f t="shared" ref="E3:E66" si="2">ROUND((D3/2),0)</f>
        <v>2</v>
      </c>
    </row>
    <row r="4" spans="1:5" x14ac:dyDescent="0.25">
      <c r="A4" s="13">
        <v>42597</v>
      </c>
      <c r="B4" s="12">
        <v>11.5</v>
      </c>
      <c r="C4">
        <f t="shared" si="0"/>
        <v>2016</v>
      </c>
      <c r="D4">
        <f t="shared" si="1"/>
        <v>3</v>
      </c>
      <c r="E4">
        <f t="shared" si="2"/>
        <v>2</v>
      </c>
    </row>
    <row r="5" spans="1:5" x14ac:dyDescent="0.25">
      <c r="A5" s="13">
        <v>42598</v>
      </c>
      <c r="B5" s="12">
        <v>11.46</v>
      </c>
      <c r="C5">
        <f t="shared" si="0"/>
        <v>2016</v>
      </c>
      <c r="D5">
        <f t="shared" si="1"/>
        <v>3</v>
      </c>
      <c r="E5">
        <f t="shared" si="2"/>
        <v>2</v>
      </c>
    </row>
    <row r="6" spans="1:5" x14ac:dyDescent="0.25">
      <c r="A6" s="13">
        <v>42599</v>
      </c>
      <c r="B6" s="12">
        <v>11.74</v>
      </c>
      <c r="C6">
        <f t="shared" si="0"/>
        <v>2016</v>
      </c>
      <c r="D6">
        <f t="shared" si="1"/>
        <v>3</v>
      </c>
      <c r="E6">
        <f t="shared" si="2"/>
        <v>2</v>
      </c>
    </row>
    <row r="7" spans="1:5" x14ac:dyDescent="0.25">
      <c r="A7" s="13">
        <v>42600</v>
      </c>
      <c r="B7" s="12">
        <v>11.65</v>
      </c>
      <c r="C7">
        <f t="shared" si="0"/>
        <v>2016</v>
      </c>
      <c r="D7">
        <f t="shared" si="1"/>
        <v>3</v>
      </c>
      <c r="E7">
        <f t="shared" si="2"/>
        <v>2</v>
      </c>
    </row>
    <row r="8" spans="1:5" x14ac:dyDescent="0.25">
      <c r="A8" s="13">
        <v>42601</v>
      </c>
      <c r="B8" s="12">
        <v>11.8</v>
      </c>
      <c r="C8">
        <f t="shared" si="0"/>
        <v>2016</v>
      </c>
      <c r="D8">
        <f t="shared" si="1"/>
        <v>3</v>
      </c>
      <c r="E8">
        <f t="shared" si="2"/>
        <v>2</v>
      </c>
    </row>
    <row r="9" spans="1:5" x14ac:dyDescent="0.25">
      <c r="A9" s="13">
        <v>42604</v>
      </c>
      <c r="B9" s="12">
        <v>11.6</v>
      </c>
      <c r="C9">
        <f t="shared" si="0"/>
        <v>2016</v>
      </c>
      <c r="D9">
        <f t="shared" si="1"/>
        <v>3</v>
      </c>
      <c r="E9">
        <f t="shared" si="2"/>
        <v>2</v>
      </c>
    </row>
    <row r="10" spans="1:5" x14ac:dyDescent="0.25">
      <c r="A10" s="13">
        <v>42605</v>
      </c>
      <c r="B10" s="12">
        <v>11.48</v>
      </c>
      <c r="C10">
        <f t="shared" si="0"/>
        <v>2016</v>
      </c>
      <c r="D10">
        <f t="shared" si="1"/>
        <v>3</v>
      </c>
      <c r="E10">
        <f t="shared" si="2"/>
        <v>2</v>
      </c>
    </row>
    <row r="11" spans="1:5" x14ac:dyDescent="0.25">
      <c r="A11" s="13">
        <v>42606</v>
      </c>
      <c r="B11" s="12">
        <v>10.94</v>
      </c>
      <c r="C11">
        <f t="shared" si="0"/>
        <v>2016</v>
      </c>
      <c r="D11">
        <f t="shared" si="1"/>
        <v>3</v>
      </c>
      <c r="E11">
        <f t="shared" si="2"/>
        <v>2</v>
      </c>
    </row>
    <row r="12" spans="1:5" x14ac:dyDescent="0.25">
      <c r="A12" s="13">
        <v>42607</v>
      </c>
      <c r="B12" s="12">
        <v>10.71</v>
      </c>
      <c r="C12">
        <f t="shared" si="0"/>
        <v>2016</v>
      </c>
      <c r="D12">
        <f t="shared" si="1"/>
        <v>3</v>
      </c>
      <c r="E12">
        <f t="shared" si="2"/>
        <v>2</v>
      </c>
    </row>
    <row r="13" spans="1:5" x14ac:dyDescent="0.25">
      <c r="A13" s="13">
        <v>42608</v>
      </c>
      <c r="B13" s="12">
        <v>10.44</v>
      </c>
      <c r="C13">
        <f t="shared" si="0"/>
        <v>2016</v>
      </c>
      <c r="D13">
        <f t="shared" si="1"/>
        <v>3</v>
      </c>
      <c r="E13">
        <f t="shared" si="2"/>
        <v>2</v>
      </c>
    </row>
    <row r="14" spans="1:5" x14ac:dyDescent="0.25">
      <c r="A14" s="13">
        <v>42611</v>
      </c>
      <c r="B14" s="12">
        <v>10.62</v>
      </c>
      <c r="C14">
        <f t="shared" si="0"/>
        <v>2016</v>
      </c>
      <c r="D14">
        <f t="shared" si="1"/>
        <v>3</v>
      </c>
      <c r="E14">
        <f t="shared" si="2"/>
        <v>2</v>
      </c>
    </row>
    <row r="15" spans="1:5" x14ac:dyDescent="0.25">
      <c r="A15" s="13">
        <v>42612</v>
      </c>
      <c r="B15" s="12">
        <v>10.94</v>
      </c>
      <c r="C15">
        <f t="shared" si="0"/>
        <v>2016</v>
      </c>
      <c r="D15">
        <f t="shared" si="1"/>
        <v>3</v>
      </c>
      <c r="E15">
        <f t="shared" si="2"/>
        <v>2</v>
      </c>
    </row>
    <row r="16" spans="1:5" x14ac:dyDescent="0.25">
      <c r="A16" s="13">
        <v>42613</v>
      </c>
      <c r="B16" s="12">
        <v>12.01</v>
      </c>
      <c r="C16">
        <f t="shared" si="0"/>
        <v>2016</v>
      </c>
      <c r="D16">
        <f t="shared" si="1"/>
        <v>3</v>
      </c>
      <c r="E16">
        <f t="shared" si="2"/>
        <v>2</v>
      </c>
    </row>
    <row r="17" spans="1:25" x14ac:dyDescent="0.25">
      <c r="A17" s="13">
        <v>42614</v>
      </c>
      <c r="B17" s="12">
        <v>12.09</v>
      </c>
      <c r="C17">
        <f t="shared" si="0"/>
        <v>2016</v>
      </c>
      <c r="D17">
        <f t="shared" si="1"/>
        <v>3</v>
      </c>
      <c r="E17">
        <f t="shared" si="2"/>
        <v>2</v>
      </c>
    </row>
    <row r="18" spans="1:25" x14ac:dyDescent="0.25">
      <c r="A18" s="13">
        <v>42615</v>
      </c>
      <c r="B18" s="12">
        <v>12.08</v>
      </c>
      <c r="C18">
        <f t="shared" si="0"/>
        <v>2016</v>
      </c>
      <c r="D18">
        <f t="shared" si="1"/>
        <v>3</v>
      </c>
      <c r="E18">
        <f t="shared" si="2"/>
        <v>2</v>
      </c>
      <c r="G18" s="14" t="s">
        <v>27</v>
      </c>
      <c r="H18" s="14" t="s">
        <v>24</v>
      </c>
    </row>
    <row r="19" spans="1:25" x14ac:dyDescent="0.25">
      <c r="A19" s="13">
        <v>42619</v>
      </c>
      <c r="B19" s="12">
        <v>12.54</v>
      </c>
      <c r="C19">
        <f t="shared" si="0"/>
        <v>2016</v>
      </c>
      <c r="D19">
        <f t="shared" si="1"/>
        <v>3</v>
      </c>
      <c r="E19">
        <f t="shared" si="2"/>
        <v>2</v>
      </c>
      <c r="G19" s="14" t="s">
        <v>25</v>
      </c>
      <c r="H19">
        <v>2016</v>
      </c>
      <c r="I19">
        <v>2017</v>
      </c>
      <c r="J19">
        <v>2018</v>
      </c>
      <c r="K19">
        <v>2019</v>
      </c>
      <c r="L19">
        <v>2020</v>
      </c>
      <c r="M19" t="s">
        <v>28</v>
      </c>
      <c r="N19" t="s">
        <v>29</v>
      </c>
    </row>
    <row r="20" spans="1:25" x14ac:dyDescent="0.25">
      <c r="A20" s="13">
        <v>42620</v>
      </c>
      <c r="B20" s="12">
        <v>12.63</v>
      </c>
      <c r="C20">
        <f t="shared" si="0"/>
        <v>2016</v>
      </c>
      <c r="D20">
        <f t="shared" si="1"/>
        <v>3</v>
      </c>
      <c r="E20">
        <f t="shared" si="2"/>
        <v>2</v>
      </c>
      <c r="G20" t="s">
        <v>28</v>
      </c>
      <c r="H20" s="15"/>
      <c r="I20" s="15"/>
      <c r="J20" s="15"/>
      <c r="K20" s="15"/>
      <c r="L20" s="15"/>
      <c r="M20" s="15"/>
      <c r="N20" s="15"/>
    </row>
    <row r="21" spans="1:25" x14ac:dyDescent="0.25">
      <c r="A21" s="13">
        <v>42621</v>
      </c>
      <c r="B21" s="12">
        <v>12.57</v>
      </c>
      <c r="C21">
        <f t="shared" si="0"/>
        <v>2016</v>
      </c>
      <c r="D21">
        <f t="shared" si="1"/>
        <v>3</v>
      </c>
      <c r="E21">
        <f t="shared" si="2"/>
        <v>2</v>
      </c>
      <c r="G21">
        <v>4</v>
      </c>
      <c r="H21" s="15">
        <v>22.295238031746031</v>
      </c>
      <c r="I21" s="15">
        <v>17.740952222222226</v>
      </c>
      <c r="J21" s="15">
        <v>7.9315873015873004</v>
      </c>
      <c r="K21" s="15">
        <v>9.9303124999999977</v>
      </c>
      <c r="L21" s="15">
        <v>21.5219530625</v>
      </c>
      <c r="M21" s="15"/>
      <c r="N21" s="15">
        <v>15.883012561514187</v>
      </c>
    </row>
    <row r="22" spans="1:25" x14ac:dyDescent="0.25">
      <c r="A22" s="13">
        <v>42622</v>
      </c>
      <c r="B22" s="12">
        <v>12.4</v>
      </c>
      <c r="C22">
        <f t="shared" si="0"/>
        <v>2016</v>
      </c>
      <c r="D22">
        <f t="shared" si="1"/>
        <v>3</v>
      </c>
      <c r="E22">
        <f t="shared" si="2"/>
        <v>2</v>
      </c>
      <c r="G22">
        <v>3</v>
      </c>
      <c r="H22" s="15">
        <v>13.667777750000001</v>
      </c>
      <c r="I22" s="15">
        <v>13.847301603174605</v>
      </c>
      <c r="J22" s="15">
        <v>8.606984126984127</v>
      </c>
      <c r="K22" s="15">
        <v>12.602812484374999</v>
      </c>
      <c r="L22" s="15">
        <v>18.764765625000003</v>
      </c>
      <c r="M22" s="15"/>
      <c r="N22" s="15">
        <v>13.497189651724129</v>
      </c>
    </row>
    <row r="23" spans="1:25" x14ac:dyDescent="0.25">
      <c r="A23" s="13">
        <v>42625</v>
      </c>
      <c r="B23" s="12">
        <v>12.4</v>
      </c>
      <c r="C23">
        <f t="shared" si="0"/>
        <v>2016</v>
      </c>
      <c r="D23">
        <f t="shared" si="1"/>
        <v>3</v>
      </c>
      <c r="E23">
        <f t="shared" si="2"/>
        <v>2</v>
      </c>
      <c r="G23">
        <v>2</v>
      </c>
      <c r="H23" s="15"/>
      <c r="I23" s="15">
        <v>10.692698412698409</v>
      </c>
      <c r="J23" s="15">
        <v>7.6768750000000017</v>
      </c>
      <c r="K23" s="15">
        <v>11.055396825396828</v>
      </c>
      <c r="L23" s="15">
        <v>12.54555557142857</v>
      </c>
      <c r="M23" s="15"/>
      <c r="N23" s="15">
        <v>10.481501980237148</v>
      </c>
    </row>
    <row r="24" spans="1:25" x14ac:dyDescent="0.25">
      <c r="A24" s="13">
        <v>42626</v>
      </c>
      <c r="B24" s="12">
        <v>12.88</v>
      </c>
      <c r="C24">
        <f t="shared" si="0"/>
        <v>2016</v>
      </c>
      <c r="D24">
        <f t="shared" si="1"/>
        <v>3</v>
      </c>
      <c r="E24">
        <f t="shared" si="2"/>
        <v>2</v>
      </c>
      <c r="G24">
        <v>1</v>
      </c>
      <c r="H24" s="15"/>
      <c r="I24" s="15">
        <v>16.114999919354833</v>
      </c>
      <c r="J24" s="15">
        <v>18.834098295081969</v>
      </c>
      <c r="K24" s="15">
        <v>8.8265573770491823</v>
      </c>
      <c r="L24" s="15">
        <v>7.4931451612903217</v>
      </c>
      <c r="M24" s="15"/>
      <c r="N24" s="15">
        <v>12.808963378048785</v>
      </c>
    </row>
    <row r="25" spans="1:25" x14ac:dyDescent="0.25">
      <c r="A25" s="13">
        <v>42627</v>
      </c>
      <c r="B25" s="12">
        <v>13.1</v>
      </c>
      <c r="C25">
        <f t="shared" si="0"/>
        <v>2016</v>
      </c>
      <c r="D25">
        <f t="shared" si="1"/>
        <v>3</v>
      </c>
      <c r="E25">
        <f t="shared" si="2"/>
        <v>2</v>
      </c>
      <c r="G25" t="s">
        <v>29</v>
      </c>
      <c r="H25" s="15">
        <v>19.157979747474744</v>
      </c>
      <c r="I25" s="15">
        <v>14.592948151394435</v>
      </c>
      <c r="J25" s="15">
        <v>10.685776876494028</v>
      </c>
      <c r="K25" s="15">
        <v>10.62313491666667</v>
      </c>
      <c r="L25" s="15">
        <v>15.15136362450593</v>
      </c>
      <c r="M25" s="15"/>
      <c r="N25" s="15">
        <v>13.338087679023504</v>
      </c>
    </row>
    <row r="26" spans="1:25" x14ac:dyDescent="0.25">
      <c r="A26" s="13">
        <v>42628</v>
      </c>
      <c r="B26" s="12">
        <v>13.32</v>
      </c>
      <c r="C26">
        <f t="shared" si="0"/>
        <v>2016</v>
      </c>
      <c r="D26">
        <f t="shared" si="1"/>
        <v>3</v>
      </c>
      <c r="E26">
        <f t="shared" si="2"/>
        <v>2</v>
      </c>
    </row>
    <row r="27" spans="1:25" x14ac:dyDescent="0.25">
      <c r="A27" s="13">
        <v>42629</v>
      </c>
      <c r="B27" s="12">
        <v>14.33</v>
      </c>
      <c r="C27">
        <f t="shared" si="0"/>
        <v>2016</v>
      </c>
      <c r="D27">
        <f t="shared" si="1"/>
        <v>3</v>
      </c>
      <c r="E27">
        <f t="shared" si="2"/>
        <v>2</v>
      </c>
      <c r="G27" s="16">
        <v>21.5219530625</v>
      </c>
      <c r="H27" s="16">
        <v>18.764765625000003</v>
      </c>
      <c r="I27" s="16">
        <v>12.54555557142857</v>
      </c>
      <c r="J27" s="16">
        <v>7.4931451612903217</v>
      </c>
      <c r="K27" s="16">
        <v>9.9303124999999977</v>
      </c>
      <c r="L27" s="16">
        <v>12.602812484374999</v>
      </c>
      <c r="M27" s="16">
        <v>11.055396825396828</v>
      </c>
      <c r="N27" s="16">
        <v>8.8265573770491823</v>
      </c>
      <c r="O27" s="16">
        <v>7.9315873015873004</v>
      </c>
      <c r="P27" s="16">
        <v>8.606984126984127</v>
      </c>
      <c r="Q27" s="16">
        <v>7.6768750000000017</v>
      </c>
      <c r="R27" s="16">
        <v>18.834098295081969</v>
      </c>
      <c r="S27" s="16">
        <v>17.740952222222226</v>
      </c>
      <c r="T27" s="16">
        <v>13.847301603174605</v>
      </c>
      <c r="U27" s="16">
        <v>10.692698412698409</v>
      </c>
      <c r="V27" s="16">
        <v>16.114999919354833</v>
      </c>
      <c r="W27" s="16">
        <v>22.295238031746031</v>
      </c>
      <c r="X27" s="16">
        <v>13.667777750000001</v>
      </c>
      <c r="Y27" s="16"/>
    </row>
    <row r="28" spans="1:25" x14ac:dyDescent="0.25">
      <c r="A28" s="13">
        <v>42632</v>
      </c>
      <c r="B28" s="12">
        <v>15.1</v>
      </c>
      <c r="C28">
        <f t="shared" si="0"/>
        <v>2016</v>
      </c>
      <c r="D28">
        <f t="shared" si="1"/>
        <v>3</v>
      </c>
      <c r="E28">
        <f t="shared" si="2"/>
        <v>2</v>
      </c>
    </row>
    <row r="29" spans="1:25" x14ac:dyDescent="0.25">
      <c r="A29" s="13">
        <v>42633</v>
      </c>
      <c r="B29" s="12">
        <v>15.6</v>
      </c>
      <c r="C29">
        <f t="shared" si="0"/>
        <v>2016</v>
      </c>
      <c r="D29">
        <f t="shared" si="1"/>
        <v>3</v>
      </c>
      <c r="E29">
        <f t="shared" si="2"/>
        <v>2</v>
      </c>
      <c r="G29" s="16">
        <v>21.5219530625</v>
      </c>
    </row>
    <row r="30" spans="1:25" x14ac:dyDescent="0.25">
      <c r="A30" s="13">
        <v>42634</v>
      </c>
      <c r="B30" s="12">
        <v>15.82</v>
      </c>
      <c r="C30">
        <f t="shared" si="0"/>
        <v>2016</v>
      </c>
      <c r="D30">
        <f t="shared" si="1"/>
        <v>3</v>
      </c>
      <c r="E30">
        <f t="shared" si="2"/>
        <v>2</v>
      </c>
      <c r="G30" s="16">
        <v>18.764765625000003</v>
      </c>
    </row>
    <row r="31" spans="1:25" x14ac:dyDescent="0.25">
      <c r="A31" s="13">
        <v>42635</v>
      </c>
      <c r="B31" s="12">
        <v>16.049999</v>
      </c>
      <c r="C31">
        <f t="shared" si="0"/>
        <v>2016</v>
      </c>
      <c r="D31">
        <f t="shared" si="1"/>
        <v>3</v>
      </c>
      <c r="E31">
        <f t="shared" si="2"/>
        <v>2</v>
      </c>
      <c r="G31" s="16">
        <v>12.54555557142857</v>
      </c>
    </row>
    <row r="32" spans="1:25" x14ac:dyDescent="0.25">
      <c r="A32" s="13">
        <v>42636</v>
      </c>
      <c r="B32" s="12">
        <v>17</v>
      </c>
      <c r="C32">
        <f t="shared" si="0"/>
        <v>2016</v>
      </c>
      <c r="D32">
        <f t="shared" si="1"/>
        <v>3</v>
      </c>
      <c r="E32">
        <f t="shared" si="2"/>
        <v>2</v>
      </c>
      <c r="G32" s="16">
        <v>7.4931451612903217</v>
      </c>
    </row>
    <row r="33" spans="1:7" x14ac:dyDescent="0.25">
      <c r="A33" s="13">
        <v>42639</v>
      </c>
      <c r="B33" s="12">
        <v>18.149999999999999</v>
      </c>
      <c r="C33">
        <f t="shared" si="0"/>
        <v>2016</v>
      </c>
      <c r="D33">
        <f t="shared" si="1"/>
        <v>3</v>
      </c>
      <c r="E33">
        <f t="shared" si="2"/>
        <v>2</v>
      </c>
      <c r="G33" s="16">
        <v>9.9303124999999977</v>
      </c>
    </row>
    <row r="34" spans="1:7" x14ac:dyDescent="0.25">
      <c r="A34" s="13">
        <v>42640</v>
      </c>
      <c r="B34" s="12">
        <v>20.99</v>
      </c>
      <c r="C34">
        <f t="shared" si="0"/>
        <v>2016</v>
      </c>
      <c r="D34">
        <f t="shared" si="1"/>
        <v>3</v>
      </c>
      <c r="E34">
        <f t="shared" si="2"/>
        <v>2</v>
      </c>
      <c r="G34" s="16">
        <v>12.602812484374999</v>
      </c>
    </row>
    <row r="35" spans="1:7" x14ac:dyDescent="0.25">
      <c r="A35" s="13">
        <v>42641</v>
      </c>
      <c r="B35" s="12">
        <v>20.940000999999999</v>
      </c>
      <c r="C35">
        <f t="shared" si="0"/>
        <v>2016</v>
      </c>
      <c r="D35">
        <f t="shared" si="1"/>
        <v>3</v>
      </c>
      <c r="E35">
        <f t="shared" si="2"/>
        <v>2</v>
      </c>
      <c r="G35" s="16">
        <v>11.055396825396828</v>
      </c>
    </row>
    <row r="36" spans="1:7" x14ac:dyDescent="0.25">
      <c r="A36" s="13">
        <v>42642</v>
      </c>
      <c r="B36" s="12">
        <v>20.76</v>
      </c>
      <c r="C36">
        <f t="shared" si="0"/>
        <v>2016</v>
      </c>
      <c r="D36">
        <f t="shared" si="1"/>
        <v>3</v>
      </c>
      <c r="E36">
        <f t="shared" si="2"/>
        <v>2</v>
      </c>
      <c r="G36" s="16">
        <v>8.8265573770491823</v>
      </c>
    </row>
    <row r="37" spans="1:7" x14ac:dyDescent="0.25">
      <c r="A37" s="13">
        <v>42643</v>
      </c>
      <c r="B37" s="12">
        <v>21.129999000000002</v>
      </c>
      <c r="C37">
        <f t="shared" si="0"/>
        <v>2016</v>
      </c>
      <c r="D37">
        <f t="shared" si="1"/>
        <v>3</v>
      </c>
      <c r="E37">
        <f t="shared" si="2"/>
        <v>2</v>
      </c>
      <c r="G37" s="16">
        <v>7.9315873015873004</v>
      </c>
    </row>
    <row r="38" spans="1:7" x14ac:dyDescent="0.25">
      <c r="A38" s="13">
        <v>42646</v>
      </c>
      <c r="B38" s="12">
        <v>21.209999</v>
      </c>
      <c r="C38">
        <f t="shared" si="0"/>
        <v>2016</v>
      </c>
      <c r="D38">
        <f t="shared" si="1"/>
        <v>4</v>
      </c>
      <c r="E38">
        <f t="shared" si="2"/>
        <v>2</v>
      </c>
      <c r="G38" s="16">
        <v>8.606984126984127</v>
      </c>
    </row>
    <row r="39" spans="1:7" x14ac:dyDescent="0.25">
      <c r="A39" s="13">
        <v>42647</v>
      </c>
      <c r="B39" s="12">
        <v>21.83</v>
      </c>
      <c r="C39">
        <f t="shared" si="0"/>
        <v>2016</v>
      </c>
      <c r="D39">
        <f t="shared" si="1"/>
        <v>4</v>
      </c>
      <c r="E39">
        <f t="shared" si="2"/>
        <v>2</v>
      </c>
      <c r="G39" s="16">
        <v>7.6768750000000017</v>
      </c>
    </row>
    <row r="40" spans="1:7" x14ac:dyDescent="0.25">
      <c r="A40" s="13">
        <v>42648</v>
      </c>
      <c r="B40" s="12">
        <v>21.719999000000001</v>
      </c>
      <c r="C40">
        <f t="shared" si="0"/>
        <v>2016</v>
      </c>
      <c r="D40">
        <f t="shared" si="1"/>
        <v>4</v>
      </c>
      <c r="E40">
        <f t="shared" si="2"/>
        <v>2</v>
      </c>
      <c r="G40" s="16">
        <v>18.834098295081969</v>
      </c>
    </row>
    <row r="41" spans="1:7" x14ac:dyDescent="0.25">
      <c r="A41" s="13">
        <v>42649</v>
      </c>
      <c r="B41" s="12">
        <v>20.860001</v>
      </c>
      <c r="C41">
        <f t="shared" si="0"/>
        <v>2016</v>
      </c>
      <c r="D41">
        <f t="shared" si="1"/>
        <v>4</v>
      </c>
      <c r="E41">
        <f t="shared" si="2"/>
        <v>2</v>
      </c>
      <c r="G41" s="16">
        <v>17.740952222222226</v>
      </c>
    </row>
    <row r="42" spans="1:7" x14ac:dyDescent="0.25">
      <c r="A42" s="13">
        <v>42650</v>
      </c>
      <c r="B42" s="12">
        <v>21.190000999999999</v>
      </c>
      <c r="C42">
        <f t="shared" si="0"/>
        <v>2016</v>
      </c>
      <c r="D42">
        <f t="shared" si="1"/>
        <v>4</v>
      </c>
      <c r="E42">
        <f t="shared" si="2"/>
        <v>2</v>
      </c>
      <c r="G42" s="16">
        <v>13.847301603174605</v>
      </c>
    </row>
    <row r="43" spans="1:7" x14ac:dyDescent="0.25">
      <c r="A43" s="13">
        <v>42653</v>
      </c>
      <c r="B43" s="12">
        <v>21.33</v>
      </c>
      <c r="C43">
        <f t="shared" si="0"/>
        <v>2016</v>
      </c>
      <c r="D43">
        <f t="shared" si="1"/>
        <v>4</v>
      </c>
      <c r="E43">
        <f t="shared" si="2"/>
        <v>2</v>
      </c>
      <c r="G43" s="16">
        <v>10.692698412698409</v>
      </c>
    </row>
    <row r="44" spans="1:7" x14ac:dyDescent="0.25">
      <c r="A44" s="13">
        <v>42654</v>
      </c>
      <c r="B44" s="12">
        <v>21.58</v>
      </c>
      <c r="C44">
        <f t="shared" si="0"/>
        <v>2016</v>
      </c>
      <c r="D44">
        <f t="shared" si="1"/>
        <v>4</v>
      </c>
      <c r="E44">
        <f t="shared" si="2"/>
        <v>2</v>
      </c>
      <c r="G44" s="16">
        <v>16.114999919354833</v>
      </c>
    </row>
    <row r="45" spans="1:7" x14ac:dyDescent="0.25">
      <c r="A45" s="13">
        <v>42655</v>
      </c>
      <c r="B45" s="12">
        <v>21.42</v>
      </c>
      <c r="C45">
        <f t="shared" si="0"/>
        <v>2016</v>
      </c>
      <c r="D45">
        <f t="shared" si="1"/>
        <v>4</v>
      </c>
      <c r="E45">
        <f t="shared" si="2"/>
        <v>2</v>
      </c>
      <c r="G45" s="16">
        <v>22.295238031746031</v>
      </c>
    </row>
    <row r="46" spans="1:7" x14ac:dyDescent="0.25">
      <c r="A46" s="13">
        <v>42656</v>
      </c>
      <c r="B46" s="12">
        <v>21.4</v>
      </c>
      <c r="C46">
        <f t="shared" si="0"/>
        <v>2016</v>
      </c>
      <c r="D46">
        <f t="shared" si="1"/>
        <v>4</v>
      </c>
      <c r="E46">
        <f t="shared" si="2"/>
        <v>2</v>
      </c>
      <c r="G46" s="16">
        <v>13.667777750000001</v>
      </c>
    </row>
    <row r="47" spans="1:7" x14ac:dyDescent="0.25">
      <c r="A47" s="13">
        <v>42657</v>
      </c>
      <c r="B47" s="12">
        <v>21.459999</v>
      </c>
      <c r="C47">
        <f t="shared" si="0"/>
        <v>2016</v>
      </c>
      <c r="D47">
        <f t="shared" si="1"/>
        <v>4</v>
      </c>
      <c r="E47">
        <f t="shared" si="2"/>
        <v>2</v>
      </c>
      <c r="G47" s="16"/>
    </row>
    <row r="48" spans="1:7" x14ac:dyDescent="0.25">
      <c r="A48" s="13">
        <v>42660</v>
      </c>
      <c r="B48" s="12">
        <v>22.43</v>
      </c>
      <c r="C48">
        <f t="shared" si="0"/>
        <v>2016</v>
      </c>
      <c r="D48">
        <f t="shared" si="1"/>
        <v>4</v>
      </c>
      <c r="E48">
        <f t="shared" si="2"/>
        <v>2</v>
      </c>
    </row>
    <row r="49" spans="1:5" x14ac:dyDescent="0.25">
      <c r="A49" s="13">
        <v>42661</v>
      </c>
      <c r="B49" s="12">
        <v>22.41</v>
      </c>
      <c r="C49">
        <f t="shared" si="0"/>
        <v>2016</v>
      </c>
      <c r="D49">
        <f t="shared" si="1"/>
        <v>4</v>
      </c>
      <c r="E49">
        <f t="shared" si="2"/>
        <v>2</v>
      </c>
    </row>
    <row r="50" spans="1:5" x14ac:dyDescent="0.25">
      <c r="A50" s="13">
        <v>42662</v>
      </c>
      <c r="B50" s="12">
        <v>22.41</v>
      </c>
      <c r="C50">
        <f t="shared" si="0"/>
        <v>2016</v>
      </c>
      <c r="D50">
        <f t="shared" si="1"/>
        <v>4</v>
      </c>
      <c r="E50">
        <f t="shared" si="2"/>
        <v>2</v>
      </c>
    </row>
    <row r="51" spans="1:5" x14ac:dyDescent="0.25">
      <c r="A51" s="13">
        <v>42663</v>
      </c>
      <c r="B51" s="12">
        <v>21.99</v>
      </c>
      <c r="C51">
        <f t="shared" si="0"/>
        <v>2016</v>
      </c>
      <c r="D51">
        <f t="shared" si="1"/>
        <v>4</v>
      </c>
      <c r="E51">
        <f t="shared" si="2"/>
        <v>2</v>
      </c>
    </row>
    <row r="52" spans="1:5" x14ac:dyDescent="0.25">
      <c r="A52" s="13">
        <v>42664</v>
      </c>
      <c r="B52" s="12">
        <v>22.1</v>
      </c>
      <c r="C52">
        <f t="shared" si="0"/>
        <v>2016</v>
      </c>
      <c r="D52">
        <f t="shared" si="1"/>
        <v>4</v>
      </c>
      <c r="E52">
        <f t="shared" si="2"/>
        <v>2</v>
      </c>
    </row>
    <row r="53" spans="1:5" x14ac:dyDescent="0.25">
      <c r="A53" s="13">
        <v>42667</v>
      </c>
      <c r="B53" s="12">
        <v>22.16</v>
      </c>
      <c r="C53">
        <f t="shared" si="0"/>
        <v>2016</v>
      </c>
      <c r="D53">
        <f t="shared" si="1"/>
        <v>4</v>
      </c>
      <c r="E53">
        <f t="shared" si="2"/>
        <v>2</v>
      </c>
    </row>
    <row r="54" spans="1:5" x14ac:dyDescent="0.25">
      <c r="A54" s="13">
        <v>42668</v>
      </c>
      <c r="B54" s="12">
        <v>22.280000999999999</v>
      </c>
      <c r="C54">
        <f t="shared" si="0"/>
        <v>2016</v>
      </c>
      <c r="D54">
        <f t="shared" si="1"/>
        <v>4</v>
      </c>
      <c r="E54">
        <f t="shared" si="2"/>
        <v>2</v>
      </c>
    </row>
    <row r="55" spans="1:5" x14ac:dyDescent="0.25">
      <c r="A55" s="13">
        <v>42669</v>
      </c>
      <c r="B55" s="12">
        <v>22.059999000000001</v>
      </c>
      <c r="C55">
        <f t="shared" si="0"/>
        <v>2016</v>
      </c>
      <c r="D55">
        <f t="shared" si="1"/>
        <v>4</v>
      </c>
      <c r="E55">
        <f t="shared" si="2"/>
        <v>2</v>
      </c>
    </row>
    <row r="56" spans="1:5" x14ac:dyDescent="0.25">
      <c r="A56" s="13">
        <v>42670</v>
      </c>
      <c r="B56" s="12">
        <v>20.32</v>
      </c>
      <c r="C56">
        <f t="shared" si="0"/>
        <v>2016</v>
      </c>
      <c r="D56">
        <f t="shared" si="1"/>
        <v>4</v>
      </c>
      <c r="E56">
        <f t="shared" si="2"/>
        <v>2</v>
      </c>
    </row>
    <row r="57" spans="1:5" x14ac:dyDescent="0.25">
      <c r="A57" s="13">
        <v>42671</v>
      </c>
      <c r="B57" s="12">
        <v>19.670000000000002</v>
      </c>
      <c r="C57">
        <f t="shared" si="0"/>
        <v>2016</v>
      </c>
      <c r="D57">
        <f t="shared" si="1"/>
        <v>4</v>
      </c>
      <c r="E57">
        <f t="shared" si="2"/>
        <v>2</v>
      </c>
    </row>
    <row r="58" spans="1:5" x14ac:dyDescent="0.25">
      <c r="A58" s="13">
        <v>42674</v>
      </c>
      <c r="B58" s="12">
        <v>18.799999</v>
      </c>
      <c r="C58">
        <f t="shared" si="0"/>
        <v>2016</v>
      </c>
      <c r="D58">
        <f t="shared" si="1"/>
        <v>4</v>
      </c>
      <c r="E58">
        <f t="shared" si="2"/>
        <v>2</v>
      </c>
    </row>
    <row r="59" spans="1:5" x14ac:dyDescent="0.25">
      <c r="A59" s="13">
        <v>42675</v>
      </c>
      <c r="B59" s="12">
        <v>17.870000999999998</v>
      </c>
      <c r="C59">
        <f t="shared" si="0"/>
        <v>2016</v>
      </c>
      <c r="D59">
        <f t="shared" si="1"/>
        <v>4</v>
      </c>
      <c r="E59">
        <f t="shared" si="2"/>
        <v>2</v>
      </c>
    </row>
    <row r="60" spans="1:5" x14ac:dyDescent="0.25">
      <c r="A60" s="13">
        <v>42676</v>
      </c>
      <c r="B60" s="12">
        <v>18</v>
      </c>
      <c r="C60">
        <f t="shared" si="0"/>
        <v>2016</v>
      </c>
      <c r="D60">
        <f t="shared" si="1"/>
        <v>4</v>
      </c>
      <c r="E60">
        <f t="shared" si="2"/>
        <v>2</v>
      </c>
    </row>
    <row r="61" spans="1:5" x14ac:dyDescent="0.25">
      <c r="A61" s="13">
        <v>42677</v>
      </c>
      <c r="B61" s="12">
        <v>17.93</v>
      </c>
      <c r="C61">
        <f t="shared" si="0"/>
        <v>2016</v>
      </c>
      <c r="D61">
        <f t="shared" si="1"/>
        <v>4</v>
      </c>
      <c r="E61">
        <f t="shared" si="2"/>
        <v>2</v>
      </c>
    </row>
    <row r="62" spans="1:5" x14ac:dyDescent="0.25">
      <c r="A62" s="13">
        <v>42678</v>
      </c>
      <c r="B62" s="12">
        <v>18.27</v>
      </c>
      <c r="C62">
        <f t="shared" si="0"/>
        <v>2016</v>
      </c>
      <c r="D62">
        <f t="shared" si="1"/>
        <v>4</v>
      </c>
      <c r="E62">
        <f t="shared" si="2"/>
        <v>2</v>
      </c>
    </row>
    <row r="63" spans="1:5" x14ac:dyDescent="0.25">
      <c r="A63" s="13">
        <v>42681</v>
      </c>
      <c r="B63" s="12">
        <v>18.719999000000001</v>
      </c>
      <c r="C63">
        <f t="shared" si="0"/>
        <v>2016</v>
      </c>
      <c r="D63">
        <f t="shared" si="1"/>
        <v>4</v>
      </c>
      <c r="E63">
        <f t="shared" si="2"/>
        <v>2</v>
      </c>
    </row>
    <row r="64" spans="1:5" x14ac:dyDescent="0.25">
      <c r="A64" s="13">
        <v>42682</v>
      </c>
      <c r="B64" s="12">
        <v>19.899999999999999</v>
      </c>
      <c r="C64">
        <f t="shared" si="0"/>
        <v>2016</v>
      </c>
      <c r="D64">
        <f t="shared" si="1"/>
        <v>4</v>
      </c>
      <c r="E64">
        <f t="shared" si="2"/>
        <v>2</v>
      </c>
    </row>
    <row r="65" spans="1:5" x14ac:dyDescent="0.25">
      <c r="A65" s="13">
        <v>42683</v>
      </c>
      <c r="B65" s="12">
        <v>21.799999</v>
      </c>
      <c r="C65">
        <f t="shared" si="0"/>
        <v>2016</v>
      </c>
      <c r="D65">
        <f t="shared" si="1"/>
        <v>4</v>
      </c>
      <c r="E65">
        <f t="shared" si="2"/>
        <v>2</v>
      </c>
    </row>
    <row r="66" spans="1:5" x14ac:dyDescent="0.25">
      <c r="A66" s="13">
        <v>42684</v>
      </c>
      <c r="B66" s="12">
        <v>23.360001</v>
      </c>
      <c r="C66">
        <f t="shared" si="0"/>
        <v>2016</v>
      </c>
      <c r="D66">
        <f t="shared" si="1"/>
        <v>4</v>
      </c>
      <c r="E66">
        <f t="shared" si="2"/>
        <v>2</v>
      </c>
    </row>
    <row r="67" spans="1:5" x14ac:dyDescent="0.25">
      <c r="A67" s="13">
        <v>42685</v>
      </c>
      <c r="B67" s="12">
        <v>24.299999</v>
      </c>
      <c r="C67">
        <f t="shared" ref="C67:C130" si="3">YEAR(A67)</f>
        <v>2016</v>
      </c>
      <c r="D67">
        <f t="shared" ref="D67:D130" si="4">ROUNDUP(MONTH(A67)/3,0)</f>
        <v>4</v>
      </c>
      <c r="E67">
        <f t="shared" ref="E67:E130" si="5">ROUND((D67/2),0)</f>
        <v>2</v>
      </c>
    </row>
    <row r="68" spans="1:5" x14ac:dyDescent="0.25">
      <c r="A68" s="13">
        <v>42688</v>
      </c>
      <c r="B68" s="12">
        <v>24.16</v>
      </c>
      <c r="C68">
        <f t="shared" si="3"/>
        <v>2016</v>
      </c>
      <c r="D68">
        <f t="shared" si="4"/>
        <v>4</v>
      </c>
      <c r="E68">
        <f t="shared" si="5"/>
        <v>2</v>
      </c>
    </row>
    <row r="69" spans="1:5" x14ac:dyDescent="0.25">
      <c r="A69" s="13">
        <v>42689</v>
      </c>
      <c r="B69" s="12">
        <v>23.9</v>
      </c>
      <c r="C69">
        <f t="shared" si="3"/>
        <v>2016</v>
      </c>
      <c r="D69">
        <f t="shared" si="4"/>
        <v>4</v>
      </c>
      <c r="E69">
        <f t="shared" si="5"/>
        <v>2</v>
      </c>
    </row>
    <row r="70" spans="1:5" x14ac:dyDescent="0.25">
      <c r="A70" s="13">
        <v>42690</v>
      </c>
      <c r="B70" s="12">
        <v>23.91</v>
      </c>
      <c r="C70">
        <f t="shared" si="3"/>
        <v>2016</v>
      </c>
      <c r="D70">
        <f t="shared" si="4"/>
        <v>4</v>
      </c>
      <c r="E70">
        <f t="shared" si="5"/>
        <v>2</v>
      </c>
    </row>
    <row r="71" spans="1:5" x14ac:dyDescent="0.25">
      <c r="A71" s="13">
        <v>42691</v>
      </c>
      <c r="B71" s="12">
        <v>24.99</v>
      </c>
      <c r="C71">
        <f t="shared" si="3"/>
        <v>2016</v>
      </c>
      <c r="D71">
        <f t="shared" si="4"/>
        <v>4</v>
      </c>
      <c r="E71">
        <f t="shared" si="5"/>
        <v>2</v>
      </c>
    </row>
    <row r="72" spans="1:5" x14ac:dyDescent="0.25">
      <c r="A72" s="13">
        <v>42692</v>
      </c>
      <c r="B72" s="12">
        <v>25.129999000000002</v>
      </c>
      <c r="C72">
        <f t="shared" si="3"/>
        <v>2016</v>
      </c>
      <c r="D72">
        <f t="shared" si="4"/>
        <v>4</v>
      </c>
      <c r="E72">
        <f t="shared" si="5"/>
        <v>2</v>
      </c>
    </row>
    <row r="73" spans="1:5" x14ac:dyDescent="0.25">
      <c r="A73" s="13">
        <v>42695</v>
      </c>
      <c r="B73" s="12">
        <v>25.200001</v>
      </c>
      <c r="C73">
        <f t="shared" si="3"/>
        <v>2016</v>
      </c>
      <c r="D73">
        <f t="shared" si="4"/>
        <v>4</v>
      </c>
      <c r="E73">
        <f t="shared" si="5"/>
        <v>2</v>
      </c>
    </row>
    <row r="74" spans="1:5" x14ac:dyDescent="0.25">
      <c r="A74" s="13">
        <v>42696</v>
      </c>
      <c r="B74" s="12">
        <v>25.219999000000001</v>
      </c>
      <c r="C74">
        <f t="shared" si="3"/>
        <v>2016</v>
      </c>
      <c r="D74">
        <f t="shared" si="4"/>
        <v>4</v>
      </c>
      <c r="E74">
        <f t="shared" si="5"/>
        <v>2</v>
      </c>
    </row>
    <row r="75" spans="1:5" x14ac:dyDescent="0.25">
      <c r="A75" s="13">
        <v>42697</v>
      </c>
      <c r="B75" s="12">
        <v>25.120000999999998</v>
      </c>
      <c r="C75">
        <f t="shared" si="3"/>
        <v>2016</v>
      </c>
      <c r="D75">
        <f t="shared" si="4"/>
        <v>4</v>
      </c>
      <c r="E75">
        <f t="shared" si="5"/>
        <v>2</v>
      </c>
    </row>
    <row r="76" spans="1:5" x14ac:dyDescent="0.25">
      <c r="A76" s="13">
        <v>42699</v>
      </c>
      <c r="B76" s="12">
        <v>25.49</v>
      </c>
      <c r="C76">
        <f t="shared" si="3"/>
        <v>2016</v>
      </c>
      <c r="D76">
        <f t="shared" si="4"/>
        <v>4</v>
      </c>
      <c r="E76">
        <f t="shared" si="5"/>
        <v>2</v>
      </c>
    </row>
    <row r="77" spans="1:5" x14ac:dyDescent="0.25">
      <c r="A77" s="13">
        <v>42702</v>
      </c>
      <c r="B77" s="12">
        <v>25.01</v>
      </c>
      <c r="C77">
        <f t="shared" si="3"/>
        <v>2016</v>
      </c>
      <c r="D77">
        <f t="shared" si="4"/>
        <v>4</v>
      </c>
      <c r="E77">
        <f t="shared" si="5"/>
        <v>2</v>
      </c>
    </row>
    <row r="78" spans="1:5" x14ac:dyDescent="0.25">
      <c r="A78" s="13">
        <v>42703</v>
      </c>
      <c r="B78" s="12">
        <v>24.99</v>
      </c>
      <c r="C78">
        <f t="shared" si="3"/>
        <v>2016</v>
      </c>
      <c r="D78">
        <f t="shared" si="4"/>
        <v>4</v>
      </c>
      <c r="E78">
        <f t="shared" si="5"/>
        <v>2</v>
      </c>
    </row>
    <row r="79" spans="1:5" x14ac:dyDescent="0.25">
      <c r="A79" s="13">
        <v>42704</v>
      </c>
      <c r="B79" s="12">
        <v>24.950001</v>
      </c>
      <c r="C79">
        <f t="shared" si="3"/>
        <v>2016</v>
      </c>
      <c r="D79">
        <f t="shared" si="4"/>
        <v>4</v>
      </c>
      <c r="E79">
        <f t="shared" si="5"/>
        <v>2</v>
      </c>
    </row>
    <row r="80" spans="1:5" x14ac:dyDescent="0.25">
      <c r="A80" s="13">
        <v>42705</v>
      </c>
      <c r="B80" s="12">
        <v>24.26</v>
      </c>
      <c r="C80">
        <f t="shared" si="3"/>
        <v>2016</v>
      </c>
      <c r="D80">
        <f t="shared" si="4"/>
        <v>4</v>
      </c>
      <c r="E80">
        <f t="shared" si="5"/>
        <v>2</v>
      </c>
    </row>
    <row r="81" spans="1:5" x14ac:dyDescent="0.25">
      <c r="A81" s="13">
        <v>42706</v>
      </c>
      <c r="B81" s="12">
        <v>24.870000999999998</v>
      </c>
      <c r="C81">
        <f t="shared" si="3"/>
        <v>2016</v>
      </c>
      <c r="D81">
        <f t="shared" si="4"/>
        <v>4</v>
      </c>
      <c r="E81">
        <f t="shared" si="5"/>
        <v>2</v>
      </c>
    </row>
    <row r="82" spans="1:5" x14ac:dyDescent="0.25">
      <c r="A82" s="13">
        <v>42709</v>
      </c>
      <c r="B82" s="12">
        <v>26.24</v>
      </c>
      <c r="C82">
        <f t="shared" si="3"/>
        <v>2016</v>
      </c>
      <c r="D82">
        <f t="shared" si="4"/>
        <v>4</v>
      </c>
      <c r="E82">
        <f t="shared" si="5"/>
        <v>2</v>
      </c>
    </row>
    <row r="83" spans="1:5" x14ac:dyDescent="0.25">
      <c r="A83" s="13">
        <v>42710</v>
      </c>
      <c r="B83" s="12">
        <v>25.879999000000002</v>
      </c>
      <c r="C83">
        <f t="shared" si="3"/>
        <v>2016</v>
      </c>
      <c r="D83">
        <f t="shared" si="4"/>
        <v>4</v>
      </c>
      <c r="E83">
        <f t="shared" si="5"/>
        <v>2</v>
      </c>
    </row>
    <row r="84" spans="1:5" x14ac:dyDescent="0.25">
      <c r="A84" s="13">
        <v>42711</v>
      </c>
      <c r="B84" s="12">
        <v>25.58</v>
      </c>
      <c r="C84">
        <f t="shared" si="3"/>
        <v>2016</v>
      </c>
      <c r="D84">
        <f t="shared" si="4"/>
        <v>4</v>
      </c>
      <c r="E84">
        <f t="shared" si="5"/>
        <v>2</v>
      </c>
    </row>
    <row r="85" spans="1:5" x14ac:dyDescent="0.25">
      <c r="A85" s="13">
        <v>42712</v>
      </c>
      <c r="B85" s="12">
        <v>22.91</v>
      </c>
      <c r="C85">
        <f t="shared" si="3"/>
        <v>2016</v>
      </c>
      <c r="D85">
        <f t="shared" si="4"/>
        <v>4</v>
      </c>
      <c r="E85">
        <f t="shared" si="5"/>
        <v>2</v>
      </c>
    </row>
    <row r="86" spans="1:5" x14ac:dyDescent="0.25">
      <c r="A86" s="13">
        <v>42713</v>
      </c>
      <c r="B86" s="12">
        <v>22</v>
      </c>
      <c r="C86">
        <f t="shared" si="3"/>
        <v>2016</v>
      </c>
      <c r="D86">
        <f t="shared" si="4"/>
        <v>4</v>
      </c>
      <c r="E86">
        <f t="shared" si="5"/>
        <v>2</v>
      </c>
    </row>
    <row r="87" spans="1:5" x14ac:dyDescent="0.25">
      <c r="A87" s="13">
        <v>42716</v>
      </c>
      <c r="B87" s="12">
        <v>20.200001</v>
      </c>
      <c r="C87">
        <f t="shared" si="3"/>
        <v>2016</v>
      </c>
      <c r="D87">
        <f t="shared" si="4"/>
        <v>4</v>
      </c>
      <c r="E87">
        <f t="shared" si="5"/>
        <v>2</v>
      </c>
    </row>
    <row r="88" spans="1:5" x14ac:dyDescent="0.25">
      <c r="A88" s="13">
        <v>42717</v>
      </c>
      <c r="B88" s="12">
        <v>20.09</v>
      </c>
      <c r="C88">
        <f t="shared" si="3"/>
        <v>2016</v>
      </c>
      <c r="D88">
        <f t="shared" si="4"/>
        <v>4</v>
      </c>
      <c r="E88">
        <f t="shared" si="5"/>
        <v>2</v>
      </c>
    </row>
    <row r="89" spans="1:5" x14ac:dyDescent="0.25">
      <c r="A89" s="13">
        <v>42718</v>
      </c>
      <c r="B89" s="12">
        <v>20.290001</v>
      </c>
      <c r="C89">
        <f t="shared" si="3"/>
        <v>2016</v>
      </c>
      <c r="D89">
        <f t="shared" si="4"/>
        <v>4</v>
      </c>
      <c r="E89">
        <f t="shared" si="5"/>
        <v>2</v>
      </c>
    </row>
    <row r="90" spans="1:5" x14ac:dyDescent="0.25">
      <c r="A90" s="13">
        <v>42719</v>
      </c>
      <c r="B90" s="12">
        <v>21.309999000000001</v>
      </c>
      <c r="C90">
        <f t="shared" si="3"/>
        <v>2016</v>
      </c>
      <c r="D90">
        <f t="shared" si="4"/>
        <v>4</v>
      </c>
      <c r="E90">
        <f t="shared" si="5"/>
        <v>2</v>
      </c>
    </row>
    <row r="91" spans="1:5" x14ac:dyDescent="0.25">
      <c r="A91" s="13">
        <v>42720</v>
      </c>
      <c r="B91" s="12">
        <v>22.889999</v>
      </c>
      <c r="C91">
        <f t="shared" si="3"/>
        <v>2016</v>
      </c>
      <c r="D91">
        <f t="shared" si="4"/>
        <v>4</v>
      </c>
      <c r="E91">
        <f t="shared" si="5"/>
        <v>2</v>
      </c>
    </row>
    <row r="92" spans="1:5" x14ac:dyDescent="0.25">
      <c r="A92" s="13">
        <v>42723</v>
      </c>
      <c r="B92" s="12">
        <v>22.719999000000001</v>
      </c>
      <c r="C92">
        <f t="shared" si="3"/>
        <v>2016</v>
      </c>
      <c r="D92">
        <f t="shared" si="4"/>
        <v>4</v>
      </c>
      <c r="E92">
        <f t="shared" si="5"/>
        <v>2</v>
      </c>
    </row>
    <row r="93" spans="1:5" x14ac:dyDescent="0.25">
      <c r="A93" s="13">
        <v>42724</v>
      </c>
      <c r="B93" s="12">
        <v>22.84</v>
      </c>
      <c r="C93">
        <f t="shared" si="3"/>
        <v>2016</v>
      </c>
      <c r="D93">
        <f t="shared" si="4"/>
        <v>4</v>
      </c>
      <c r="E93">
        <f t="shared" si="5"/>
        <v>2</v>
      </c>
    </row>
    <row r="94" spans="1:5" x14ac:dyDescent="0.25">
      <c r="A94" s="13">
        <v>42725</v>
      </c>
      <c r="B94" s="12">
        <v>21.879999000000002</v>
      </c>
      <c r="C94">
        <f t="shared" si="3"/>
        <v>2016</v>
      </c>
      <c r="D94">
        <f t="shared" si="4"/>
        <v>4</v>
      </c>
      <c r="E94">
        <f t="shared" si="5"/>
        <v>2</v>
      </c>
    </row>
    <row r="95" spans="1:5" x14ac:dyDescent="0.25">
      <c r="A95" s="13">
        <v>42726</v>
      </c>
      <c r="B95" s="12">
        <v>21.799999</v>
      </c>
      <c r="C95">
        <f t="shared" si="3"/>
        <v>2016</v>
      </c>
      <c r="D95">
        <f t="shared" si="4"/>
        <v>4</v>
      </c>
      <c r="E95">
        <f t="shared" si="5"/>
        <v>2</v>
      </c>
    </row>
    <row r="96" spans="1:5" x14ac:dyDescent="0.25">
      <c r="A96" s="13">
        <v>42727</v>
      </c>
      <c r="B96" s="12">
        <v>21.940000999999999</v>
      </c>
      <c r="C96">
        <f t="shared" si="3"/>
        <v>2016</v>
      </c>
      <c r="D96">
        <f t="shared" si="4"/>
        <v>4</v>
      </c>
      <c r="E96">
        <f t="shared" si="5"/>
        <v>2</v>
      </c>
    </row>
    <row r="97" spans="1:5" x14ac:dyDescent="0.25">
      <c r="A97" s="13">
        <v>42731</v>
      </c>
      <c r="B97" s="12">
        <v>21.969999000000001</v>
      </c>
      <c r="C97">
        <f t="shared" si="3"/>
        <v>2016</v>
      </c>
      <c r="D97">
        <f t="shared" si="4"/>
        <v>4</v>
      </c>
      <c r="E97">
        <f t="shared" si="5"/>
        <v>2</v>
      </c>
    </row>
    <row r="98" spans="1:5" x14ac:dyDescent="0.25">
      <c r="A98" s="13">
        <v>42732</v>
      </c>
      <c r="B98" s="12">
        <v>21.9</v>
      </c>
      <c r="C98">
        <f t="shared" si="3"/>
        <v>2016</v>
      </c>
      <c r="D98">
        <f t="shared" si="4"/>
        <v>4</v>
      </c>
      <c r="E98">
        <f t="shared" si="5"/>
        <v>2</v>
      </c>
    </row>
    <row r="99" spans="1:5" x14ac:dyDescent="0.25">
      <c r="A99" s="13">
        <v>42733</v>
      </c>
      <c r="B99" s="12">
        <v>22.190000999999999</v>
      </c>
      <c r="C99">
        <f t="shared" si="3"/>
        <v>2016</v>
      </c>
      <c r="D99">
        <f t="shared" si="4"/>
        <v>4</v>
      </c>
      <c r="E99">
        <f t="shared" si="5"/>
        <v>2</v>
      </c>
    </row>
    <row r="100" spans="1:5" x14ac:dyDescent="0.25">
      <c r="A100" s="13">
        <v>42734</v>
      </c>
      <c r="B100" s="12">
        <v>21.99</v>
      </c>
      <c r="C100">
        <f t="shared" si="3"/>
        <v>2016</v>
      </c>
      <c r="D100">
        <f t="shared" si="4"/>
        <v>4</v>
      </c>
      <c r="E100">
        <f t="shared" si="5"/>
        <v>2</v>
      </c>
    </row>
    <row r="101" spans="1:5" x14ac:dyDescent="0.25">
      <c r="A101" s="13">
        <v>42738</v>
      </c>
      <c r="B101" s="12">
        <v>21.18</v>
      </c>
      <c r="C101">
        <f t="shared" si="3"/>
        <v>2017</v>
      </c>
      <c r="D101">
        <f t="shared" si="4"/>
        <v>1</v>
      </c>
      <c r="E101">
        <f t="shared" si="5"/>
        <v>1</v>
      </c>
    </row>
    <row r="102" spans="1:5" x14ac:dyDescent="0.25">
      <c r="A102" s="13">
        <v>42739</v>
      </c>
      <c r="B102" s="12">
        <v>21.08</v>
      </c>
      <c r="C102">
        <f t="shared" si="3"/>
        <v>2017</v>
      </c>
      <c r="D102">
        <f t="shared" si="4"/>
        <v>1</v>
      </c>
      <c r="E102">
        <f t="shared" si="5"/>
        <v>1</v>
      </c>
    </row>
    <row r="103" spans="1:5" x14ac:dyDescent="0.25">
      <c r="A103" s="13">
        <v>42740</v>
      </c>
      <c r="B103" s="12">
        <v>21.049999</v>
      </c>
      <c r="C103">
        <f t="shared" si="3"/>
        <v>2017</v>
      </c>
      <c r="D103">
        <f t="shared" si="4"/>
        <v>1</v>
      </c>
      <c r="E103">
        <f t="shared" si="5"/>
        <v>1</v>
      </c>
    </row>
    <row r="104" spans="1:5" x14ac:dyDescent="0.25">
      <c r="A104" s="13">
        <v>42741</v>
      </c>
      <c r="B104" s="12">
        <v>20.75</v>
      </c>
      <c r="C104">
        <f t="shared" si="3"/>
        <v>2017</v>
      </c>
      <c r="D104">
        <f t="shared" si="4"/>
        <v>1</v>
      </c>
      <c r="E104">
        <f t="shared" si="5"/>
        <v>1</v>
      </c>
    </row>
    <row r="105" spans="1:5" x14ac:dyDescent="0.25">
      <c r="A105" s="13">
        <v>42744</v>
      </c>
      <c r="B105" s="12">
        <v>20.399999999999999</v>
      </c>
      <c r="C105">
        <f t="shared" si="3"/>
        <v>2017</v>
      </c>
      <c r="D105">
        <f t="shared" si="4"/>
        <v>1</v>
      </c>
      <c r="E105">
        <f t="shared" si="5"/>
        <v>1</v>
      </c>
    </row>
    <row r="106" spans="1:5" x14ac:dyDescent="0.25">
      <c r="A106" s="13">
        <v>42745</v>
      </c>
      <c r="B106" s="12">
        <v>19.59</v>
      </c>
      <c r="C106">
        <f t="shared" si="3"/>
        <v>2017</v>
      </c>
      <c r="D106">
        <f t="shared" si="4"/>
        <v>1</v>
      </c>
      <c r="E106">
        <f t="shared" si="5"/>
        <v>1</v>
      </c>
    </row>
    <row r="107" spans="1:5" x14ac:dyDescent="0.25">
      <c r="A107" s="13">
        <v>42746</v>
      </c>
      <c r="B107" s="12">
        <v>19.540001</v>
      </c>
      <c r="C107">
        <f t="shared" si="3"/>
        <v>2017</v>
      </c>
      <c r="D107">
        <f t="shared" si="4"/>
        <v>1</v>
      </c>
      <c r="E107">
        <f t="shared" si="5"/>
        <v>1</v>
      </c>
    </row>
    <row r="108" spans="1:5" x14ac:dyDescent="0.25">
      <c r="A108" s="13">
        <v>42747</v>
      </c>
      <c r="B108" s="12">
        <v>18.93</v>
      </c>
      <c r="C108">
        <f t="shared" si="3"/>
        <v>2017</v>
      </c>
      <c r="D108">
        <f t="shared" si="4"/>
        <v>1</v>
      </c>
      <c r="E108">
        <f t="shared" si="5"/>
        <v>1</v>
      </c>
    </row>
    <row r="109" spans="1:5" x14ac:dyDescent="0.25">
      <c r="A109" s="13">
        <v>42748</v>
      </c>
      <c r="B109" s="12">
        <v>19.540001</v>
      </c>
      <c r="C109">
        <f t="shared" si="3"/>
        <v>2017</v>
      </c>
      <c r="D109">
        <f t="shared" si="4"/>
        <v>1</v>
      </c>
      <c r="E109">
        <f t="shared" si="5"/>
        <v>1</v>
      </c>
    </row>
    <row r="110" spans="1:5" x14ac:dyDescent="0.25">
      <c r="A110" s="13">
        <v>42752</v>
      </c>
      <c r="B110" s="12">
        <v>18.969999000000001</v>
      </c>
      <c r="C110">
        <f t="shared" si="3"/>
        <v>2017</v>
      </c>
      <c r="D110">
        <f t="shared" si="4"/>
        <v>1</v>
      </c>
      <c r="E110">
        <f t="shared" si="5"/>
        <v>1</v>
      </c>
    </row>
    <row r="111" spans="1:5" x14ac:dyDescent="0.25">
      <c r="A111" s="13">
        <v>42753</v>
      </c>
      <c r="B111" s="12">
        <v>18.920000000000002</v>
      </c>
      <c r="C111">
        <f t="shared" si="3"/>
        <v>2017</v>
      </c>
      <c r="D111">
        <f t="shared" si="4"/>
        <v>1</v>
      </c>
      <c r="E111">
        <f t="shared" si="5"/>
        <v>1</v>
      </c>
    </row>
    <row r="112" spans="1:5" x14ac:dyDescent="0.25">
      <c r="A112" s="13">
        <v>42754</v>
      </c>
      <c r="B112" s="12">
        <v>18.329999999999998</v>
      </c>
      <c r="C112">
        <f t="shared" si="3"/>
        <v>2017</v>
      </c>
      <c r="D112">
        <f t="shared" si="4"/>
        <v>1</v>
      </c>
      <c r="E112">
        <f t="shared" si="5"/>
        <v>1</v>
      </c>
    </row>
    <row r="113" spans="1:5" x14ac:dyDescent="0.25">
      <c r="A113" s="13">
        <v>42755</v>
      </c>
      <c r="B113" s="12">
        <v>17.73</v>
      </c>
      <c r="C113">
        <f t="shared" si="3"/>
        <v>2017</v>
      </c>
      <c r="D113">
        <f t="shared" si="4"/>
        <v>1</v>
      </c>
      <c r="E113">
        <f t="shared" si="5"/>
        <v>1</v>
      </c>
    </row>
    <row r="114" spans="1:5" x14ac:dyDescent="0.25">
      <c r="A114" s="13">
        <v>42758</v>
      </c>
      <c r="B114" s="12">
        <v>17.77</v>
      </c>
      <c r="C114">
        <f t="shared" si="3"/>
        <v>2017</v>
      </c>
      <c r="D114">
        <f t="shared" si="4"/>
        <v>1</v>
      </c>
      <c r="E114">
        <f t="shared" si="5"/>
        <v>1</v>
      </c>
    </row>
    <row r="115" spans="1:5" x14ac:dyDescent="0.25">
      <c r="A115" s="13">
        <v>42759</v>
      </c>
      <c r="B115" s="12">
        <v>18.459999</v>
      </c>
      <c r="C115">
        <f t="shared" si="3"/>
        <v>2017</v>
      </c>
      <c r="D115">
        <f t="shared" si="4"/>
        <v>1</v>
      </c>
      <c r="E115">
        <f t="shared" si="5"/>
        <v>1</v>
      </c>
    </row>
    <row r="116" spans="1:5" x14ac:dyDescent="0.25">
      <c r="A116" s="13">
        <v>42760</v>
      </c>
      <c r="B116" s="12">
        <v>19.52</v>
      </c>
      <c r="C116">
        <f t="shared" si="3"/>
        <v>2017</v>
      </c>
      <c r="D116">
        <f t="shared" si="4"/>
        <v>1</v>
      </c>
      <c r="E116">
        <f t="shared" si="5"/>
        <v>1</v>
      </c>
    </row>
    <row r="117" spans="1:5" x14ac:dyDescent="0.25">
      <c r="A117" s="13">
        <v>42761</v>
      </c>
      <c r="B117" s="12">
        <v>19.969999000000001</v>
      </c>
      <c r="C117">
        <f t="shared" si="3"/>
        <v>2017</v>
      </c>
      <c r="D117">
        <f t="shared" si="4"/>
        <v>1</v>
      </c>
      <c r="E117">
        <f t="shared" si="5"/>
        <v>1</v>
      </c>
    </row>
    <row r="118" spans="1:5" x14ac:dyDescent="0.25">
      <c r="A118" s="13">
        <v>42762</v>
      </c>
      <c r="B118" s="12">
        <v>19.280000999999999</v>
      </c>
      <c r="C118">
        <f t="shared" si="3"/>
        <v>2017</v>
      </c>
      <c r="D118">
        <f t="shared" si="4"/>
        <v>1</v>
      </c>
      <c r="E118">
        <f t="shared" si="5"/>
        <v>1</v>
      </c>
    </row>
    <row r="119" spans="1:5" x14ac:dyDescent="0.25">
      <c r="A119" s="13">
        <v>42765</v>
      </c>
      <c r="B119" s="12">
        <v>18.799999</v>
      </c>
      <c r="C119">
        <f t="shared" si="3"/>
        <v>2017</v>
      </c>
      <c r="D119">
        <f t="shared" si="4"/>
        <v>1</v>
      </c>
      <c r="E119">
        <f t="shared" si="5"/>
        <v>1</v>
      </c>
    </row>
    <row r="120" spans="1:5" x14ac:dyDescent="0.25">
      <c r="A120" s="13">
        <v>42766</v>
      </c>
      <c r="B120" s="12">
        <v>18.040001</v>
      </c>
      <c r="C120">
        <f t="shared" si="3"/>
        <v>2017</v>
      </c>
      <c r="D120">
        <f t="shared" si="4"/>
        <v>1</v>
      </c>
      <c r="E120">
        <f t="shared" si="5"/>
        <v>1</v>
      </c>
    </row>
    <row r="121" spans="1:5" x14ac:dyDescent="0.25">
      <c r="A121" s="13">
        <v>42767</v>
      </c>
      <c r="B121" s="12">
        <v>18.209999</v>
      </c>
      <c r="C121">
        <f t="shared" si="3"/>
        <v>2017</v>
      </c>
      <c r="D121">
        <f t="shared" si="4"/>
        <v>1</v>
      </c>
      <c r="E121">
        <f t="shared" si="5"/>
        <v>1</v>
      </c>
    </row>
    <row r="122" spans="1:5" x14ac:dyDescent="0.25">
      <c r="A122" s="13">
        <v>42768</v>
      </c>
      <c r="B122" s="12">
        <v>18.639999</v>
      </c>
      <c r="C122">
        <f t="shared" si="3"/>
        <v>2017</v>
      </c>
      <c r="D122">
        <f t="shared" si="4"/>
        <v>1</v>
      </c>
      <c r="E122">
        <f t="shared" si="5"/>
        <v>1</v>
      </c>
    </row>
    <row r="123" spans="1:5" x14ac:dyDescent="0.25">
      <c r="A123" s="13">
        <v>42769</v>
      </c>
      <c r="B123" s="12">
        <v>19.139999</v>
      </c>
      <c r="C123">
        <f t="shared" si="3"/>
        <v>2017</v>
      </c>
      <c r="D123">
        <f t="shared" si="4"/>
        <v>1</v>
      </c>
      <c r="E123">
        <f t="shared" si="5"/>
        <v>1</v>
      </c>
    </row>
    <row r="124" spans="1:5" x14ac:dyDescent="0.25">
      <c r="A124" s="13">
        <v>42772</v>
      </c>
      <c r="B124" s="12">
        <v>18.969999000000001</v>
      </c>
      <c r="C124">
        <f t="shared" si="3"/>
        <v>2017</v>
      </c>
      <c r="D124">
        <f t="shared" si="4"/>
        <v>1</v>
      </c>
      <c r="E124">
        <f t="shared" si="5"/>
        <v>1</v>
      </c>
    </row>
    <row r="125" spans="1:5" x14ac:dyDescent="0.25">
      <c r="A125" s="13">
        <v>42773</v>
      </c>
      <c r="B125" s="12">
        <v>17.899999999999999</v>
      </c>
      <c r="C125">
        <f t="shared" si="3"/>
        <v>2017</v>
      </c>
      <c r="D125">
        <f t="shared" si="4"/>
        <v>1</v>
      </c>
      <c r="E125">
        <f t="shared" si="5"/>
        <v>1</v>
      </c>
    </row>
    <row r="126" spans="1:5" x14ac:dyDescent="0.25">
      <c r="A126" s="13">
        <v>42774</v>
      </c>
      <c r="B126" s="12">
        <v>16.920000000000002</v>
      </c>
      <c r="C126">
        <f t="shared" si="3"/>
        <v>2017</v>
      </c>
      <c r="D126">
        <f t="shared" si="4"/>
        <v>1</v>
      </c>
      <c r="E126">
        <f t="shared" si="5"/>
        <v>1</v>
      </c>
    </row>
    <row r="127" spans="1:5" x14ac:dyDescent="0.25">
      <c r="A127" s="13">
        <v>42775</v>
      </c>
      <c r="B127" s="12">
        <v>15.89</v>
      </c>
      <c r="C127">
        <f t="shared" si="3"/>
        <v>2017</v>
      </c>
      <c r="D127">
        <f t="shared" si="4"/>
        <v>1</v>
      </c>
      <c r="E127">
        <f t="shared" si="5"/>
        <v>1</v>
      </c>
    </row>
    <row r="128" spans="1:5" x14ac:dyDescent="0.25">
      <c r="A128" s="13">
        <v>42776</v>
      </c>
      <c r="B128" s="12">
        <v>15.62</v>
      </c>
      <c r="C128">
        <f t="shared" si="3"/>
        <v>2017</v>
      </c>
      <c r="D128">
        <f t="shared" si="4"/>
        <v>1</v>
      </c>
      <c r="E128">
        <f t="shared" si="5"/>
        <v>1</v>
      </c>
    </row>
    <row r="129" spans="1:5" x14ac:dyDescent="0.25">
      <c r="A129" s="13">
        <v>42779</v>
      </c>
      <c r="B129" s="12">
        <v>15.59</v>
      </c>
      <c r="C129">
        <f t="shared" si="3"/>
        <v>2017</v>
      </c>
      <c r="D129">
        <f t="shared" si="4"/>
        <v>1</v>
      </c>
      <c r="E129">
        <f t="shared" si="5"/>
        <v>1</v>
      </c>
    </row>
    <row r="130" spans="1:5" x14ac:dyDescent="0.25">
      <c r="A130" s="13">
        <v>42780</v>
      </c>
      <c r="B130" s="12">
        <v>14.79</v>
      </c>
      <c r="C130">
        <f t="shared" si="3"/>
        <v>2017</v>
      </c>
      <c r="D130">
        <f t="shared" si="4"/>
        <v>1</v>
      </c>
      <c r="E130">
        <f t="shared" si="5"/>
        <v>1</v>
      </c>
    </row>
    <row r="131" spans="1:5" x14ac:dyDescent="0.25">
      <c r="A131" s="13">
        <v>42781</v>
      </c>
      <c r="B131" s="12">
        <v>15.12</v>
      </c>
      <c r="C131">
        <f t="shared" ref="C131:C194" si="6">YEAR(A131)</f>
        <v>2017</v>
      </c>
      <c r="D131">
        <f t="shared" ref="D131:D194" si="7">ROUNDUP(MONTH(A131)/3,0)</f>
        <v>1</v>
      </c>
      <c r="E131">
        <f t="shared" ref="E131:E194" si="8">ROUND((D131/2),0)</f>
        <v>1</v>
      </c>
    </row>
    <row r="132" spans="1:5" x14ac:dyDescent="0.25">
      <c r="A132" s="13">
        <v>42782</v>
      </c>
      <c r="B132" s="12">
        <v>15.09</v>
      </c>
      <c r="C132">
        <f t="shared" si="6"/>
        <v>2017</v>
      </c>
      <c r="D132">
        <f t="shared" si="7"/>
        <v>1</v>
      </c>
      <c r="E132">
        <f t="shared" si="8"/>
        <v>1</v>
      </c>
    </row>
    <row r="133" spans="1:5" x14ac:dyDescent="0.25">
      <c r="A133" s="13">
        <v>42783</v>
      </c>
      <c r="B133" s="12">
        <v>15.17</v>
      </c>
      <c r="C133">
        <f t="shared" si="6"/>
        <v>2017</v>
      </c>
      <c r="D133">
        <f t="shared" si="7"/>
        <v>1</v>
      </c>
      <c r="E133">
        <f t="shared" si="8"/>
        <v>1</v>
      </c>
    </row>
    <row r="134" spans="1:5" x14ac:dyDescent="0.25">
      <c r="A134" s="13">
        <v>42787</v>
      </c>
      <c r="B134" s="12">
        <v>15.17</v>
      </c>
      <c r="C134">
        <f t="shared" si="6"/>
        <v>2017</v>
      </c>
      <c r="D134">
        <f t="shared" si="7"/>
        <v>1</v>
      </c>
      <c r="E134">
        <f t="shared" si="8"/>
        <v>1</v>
      </c>
    </row>
    <row r="135" spans="1:5" x14ac:dyDescent="0.25">
      <c r="A135" s="13">
        <v>42788</v>
      </c>
      <c r="B135" s="12">
        <v>14.58</v>
      </c>
      <c r="C135">
        <f t="shared" si="6"/>
        <v>2017</v>
      </c>
      <c r="D135">
        <f t="shared" si="7"/>
        <v>1</v>
      </c>
      <c r="E135">
        <f t="shared" si="8"/>
        <v>1</v>
      </c>
    </row>
    <row r="136" spans="1:5" x14ac:dyDescent="0.25">
      <c r="A136" s="13">
        <v>42789</v>
      </c>
      <c r="B136" s="12">
        <v>13.96</v>
      </c>
      <c r="C136">
        <f t="shared" si="6"/>
        <v>2017</v>
      </c>
      <c r="D136">
        <f t="shared" si="7"/>
        <v>1</v>
      </c>
      <c r="E136">
        <f t="shared" si="8"/>
        <v>1</v>
      </c>
    </row>
    <row r="137" spans="1:5" x14ac:dyDescent="0.25">
      <c r="A137" s="13">
        <v>42790</v>
      </c>
      <c r="B137" s="12">
        <v>14.4</v>
      </c>
      <c r="C137">
        <f t="shared" si="6"/>
        <v>2017</v>
      </c>
      <c r="D137">
        <f t="shared" si="7"/>
        <v>1</v>
      </c>
      <c r="E137">
        <f t="shared" si="8"/>
        <v>1</v>
      </c>
    </row>
    <row r="138" spans="1:5" x14ac:dyDescent="0.25">
      <c r="A138" s="13">
        <v>42793</v>
      </c>
      <c r="B138" s="12">
        <v>14.42</v>
      </c>
      <c r="C138">
        <f t="shared" si="6"/>
        <v>2017</v>
      </c>
      <c r="D138">
        <f t="shared" si="7"/>
        <v>1</v>
      </c>
      <c r="E138">
        <f t="shared" si="8"/>
        <v>1</v>
      </c>
    </row>
    <row r="139" spans="1:5" x14ac:dyDescent="0.25">
      <c r="A139" s="13">
        <v>42794</v>
      </c>
      <c r="B139" s="12">
        <v>13.86</v>
      </c>
      <c r="C139">
        <f t="shared" si="6"/>
        <v>2017</v>
      </c>
      <c r="D139">
        <f t="shared" si="7"/>
        <v>1</v>
      </c>
      <c r="E139">
        <f t="shared" si="8"/>
        <v>1</v>
      </c>
    </row>
    <row r="140" spans="1:5" x14ac:dyDescent="0.25">
      <c r="A140" s="13">
        <v>42795</v>
      </c>
      <c r="B140" s="12">
        <v>14.73</v>
      </c>
      <c r="C140">
        <f t="shared" si="6"/>
        <v>2017</v>
      </c>
      <c r="D140">
        <f t="shared" si="7"/>
        <v>1</v>
      </c>
      <c r="E140">
        <f t="shared" si="8"/>
        <v>1</v>
      </c>
    </row>
    <row r="141" spans="1:5" x14ac:dyDescent="0.25">
      <c r="A141" s="13">
        <v>42796</v>
      </c>
      <c r="B141" s="12">
        <v>14.17</v>
      </c>
      <c r="C141">
        <f t="shared" si="6"/>
        <v>2017</v>
      </c>
      <c r="D141">
        <f t="shared" si="7"/>
        <v>1</v>
      </c>
      <c r="E141">
        <f t="shared" si="8"/>
        <v>1</v>
      </c>
    </row>
    <row r="142" spans="1:5" x14ac:dyDescent="0.25">
      <c r="A142" s="13">
        <v>42797</v>
      </c>
      <c r="B142" s="12">
        <v>13.8</v>
      </c>
      <c r="C142">
        <f t="shared" si="6"/>
        <v>2017</v>
      </c>
      <c r="D142">
        <f t="shared" si="7"/>
        <v>1</v>
      </c>
      <c r="E142">
        <f t="shared" si="8"/>
        <v>1</v>
      </c>
    </row>
    <row r="143" spans="1:5" x14ac:dyDescent="0.25">
      <c r="A143" s="13">
        <v>42800</v>
      </c>
      <c r="B143" s="12">
        <v>13.67</v>
      </c>
      <c r="C143">
        <f t="shared" si="6"/>
        <v>2017</v>
      </c>
      <c r="D143">
        <f t="shared" si="7"/>
        <v>1</v>
      </c>
      <c r="E143">
        <f t="shared" si="8"/>
        <v>1</v>
      </c>
    </row>
    <row r="144" spans="1:5" x14ac:dyDescent="0.25">
      <c r="A144" s="13">
        <v>42801</v>
      </c>
      <c r="B144" s="12">
        <v>13.47</v>
      </c>
      <c r="C144">
        <f t="shared" si="6"/>
        <v>2017</v>
      </c>
      <c r="D144">
        <f t="shared" si="7"/>
        <v>1</v>
      </c>
      <c r="E144">
        <f t="shared" si="8"/>
        <v>1</v>
      </c>
    </row>
    <row r="145" spans="1:5" x14ac:dyDescent="0.25">
      <c r="A145" s="13">
        <v>42802</v>
      </c>
      <c r="B145" s="12">
        <v>13.59</v>
      </c>
      <c r="C145">
        <f t="shared" si="6"/>
        <v>2017</v>
      </c>
      <c r="D145">
        <f t="shared" si="7"/>
        <v>1</v>
      </c>
      <c r="E145">
        <f t="shared" si="8"/>
        <v>1</v>
      </c>
    </row>
    <row r="146" spans="1:5" x14ac:dyDescent="0.25">
      <c r="A146" s="13">
        <v>42803</v>
      </c>
      <c r="B146" s="12">
        <v>13.54</v>
      </c>
      <c r="C146">
        <f t="shared" si="6"/>
        <v>2017</v>
      </c>
      <c r="D146">
        <f t="shared" si="7"/>
        <v>1</v>
      </c>
      <c r="E146">
        <f t="shared" si="8"/>
        <v>1</v>
      </c>
    </row>
    <row r="147" spans="1:5" x14ac:dyDescent="0.25">
      <c r="A147" s="13">
        <v>42804</v>
      </c>
      <c r="B147" s="12">
        <v>13.72</v>
      </c>
      <c r="C147">
        <f t="shared" si="6"/>
        <v>2017</v>
      </c>
      <c r="D147">
        <f t="shared" si="7"/>
        <v>1</v>
      </c>
      <c r="E147">
        <f t="shared" si="8"/>
        <v>1</v>
      </c>
    </row>
    <row r="148" spans="1:5" x14ac:dyDescent="0.25">
      <c r="A148" s="13">
        <v>42807</v>
      </c>
      <c r="B148" s="12">
        <v>14.05</v>
      </c>
      <c r="C148">
        <f t="shared" si="6"/>
        <v>2017</v>
      </c>
      <c r="D148">
        <f t="shared" si="7"/>
        <v>1</v>
      </c>
      <c r="E148">
        <f t="shared" si="8"/>
        <v>1</v>
      </c>
    </row>
    <row r="149" spans="1:5" x14ac:dyDescent="0.25">
      <c r="A149" s="13">
        <v>42808</v>
      </c>
      <c r="B149" s="12">
        <v>12.92</v>
      </c>
      <c r="C149">
        <f t="shared" si="6"/>
        <v>2017</v>
      </c>
      <c r="D149">
        <f t="shared" si="7"/>
        <v>1</v>
      </c>
      <c r="E149">
        <f t="shared" si="8"/>
        <v>1</v>
      </c>
    </row>
    <row r="150" spans="1:5" x14ac:dyDescent="0.25">
      <c r="A150" s="13">
        <v>42809</v>
      </c>
      <c r="B150" s="12">
        <v>12.71</v>
      </c>
      <c r="C150">
        <f t="shared" si="6"/>
        <v>2017</v>
      </c>
      <c r="D150">
        <f t="shared" si="7"/>
        <v>1</v>
      </c>
      <c r="E150">
        <f t="shared" si="8"/>
        <v>1</v>
      </c>
    </row>
    <row r="151" spans="1:5" x14ac:dyDescent="0.25">
      <c r="A151" s="13">
        <v>42810</v>
      </c>
      <c r="B151" s="12">
        <v>12.79</v>
      </c>
      <c r="C151">
        <f t="shared" si="6"/>
        <v>2017</v>
      </c>
      <c r="D151">
        <f t="shared" si="7"/>
        <v>1</v>
      </c>
      <c r="E151">
        <f t="shared" si="8"/>
        <v>1</v>
      </c>
    </row>
    <row r="152" spans="1:5" x14ac:dyDescent="0.25">
      <c r="A152" s="13">
        <v>42811</v>
      </c>
      <c r="B152" s="12">
        <v>13.09</v>
      </c>
      <c r="C152">
        <f t="shared" si="6"/>
        <v>2017</v>
      </c>
      <c r="D152">
        <f t="shared" si="7"/>
        <v>1</v>
      </c>
      <c r="E152">
        <f t="shared" si="8"/>
        <v>1</v>
      </c>
    </row>
    <row r="153" spans="1:5" x14ac:dyDescent="0.25">
      <c r="A153" s="13">
        <v>42814</v>
      </c>
      <c r="B153" s="12">
        <v>13.04</v>
      </c>
      <c r="C153">
        <f t="shared" si="6"/>
        <v>2017</v>
      </c>
      <c r="D153">
        <f t="shared" si="7"/>
        <v>1</v>
      </c>
      <c r="E153">
        <f t="shared" si="8"/>
        <v>1</v>
      </c>
    </row>
    <row r="154" spans="1:5" x14ac:dyDescent="0.25">
      <c r="A154" s="13">
        <v>42815</v>
      </c>
      <c r="B154" s="12">
        <v>12.34</v>
      </c>
      <c r="C154">
        <f t="shared" si="6"/>
        <v>2017</v>
      </c>
      <c r="D154">
        <f t="shared" si="7"/>
        <v>1</v>
      </c>
      <c r="E154">
        <f t="shared" si="8"/>
        <v>1</v>
      </c>
    </row>
    <row r="155" spans="1:5" x14ac:dyDescent="0.25">
      <c r="A155" s="13">
        <v>42816</v>
      </c>
      <c r="B155" s="12">
        <v>12.49</v>
      </c>
      <c r="C155">
        <f t="shared" si="6"/>
        <v>2017</v>
      </c>
      <c r="D155">
        <f t="shared" si="7"/>
        <v>1</v>
      </c>
      <c r="E155">
        <f t="shared" si="8"/>
        <v>1</v>
      </c>
    </row>
    <row r="156" spans="1:5" x14ac:dyDescent="0.25">
      <c r="A156" s="13">
        <v>42817</v>
      </c>
      <c r="B156" s="12">
        <v>13.15</v>
      </c>
      <c r="C156">
        <f t="shared" si="6"/>
        <v>2017</v>
      </c>
      <c r="D156">
        <f t="shared" si="7"/>
        <v>1</v>
      </c>
      <c r="E156">
        <f t="shared" si="8"/>
        <v>1</v>
      </c>
    </row>
    <row r="157" spans="1:5" x14ac:dyDescent="0.25">
      <c r="A157" s="13">
        <v>42818</v>
      </c>
      <c r="B157" s="12">
        <v>13.22</v>
      </c>
      <c r="C157">
        <f t="shared" si="6"/>
        <v>2017</v>
      </c>
      <c r="D157">
        <f t="shared" si="7"/>
        <v>1</v>
      </c>
      <c r="E157">
        <f t="shared" si="8"/>
        <v>1</v>
      </c>
    </row>
    <row r="158" spans="1:5" x14ac:dyDescent="0.25">
      <c r="A158" s="13">
        <v>42821</v>
      </c>
      <c r="B158" s="12">
        <v>13.71</v>
      </c>
      <c r="C158">
        <f t="shared" si="6"/>
        <v>2017</v>
      </c>
      <c r="D158">
        <f t="shared" si="7"/>
        <v>1</v>
      </c>
      <c r="E158">
        <f t="shared" si="8"/>
        <v>1</v>
      </c>
    </row>
    <row r="159" spans="1:5" x14ac:dyDescent="0.25">
      <c r="A159" s="13">
        <v>42822</v>
      </c>
      <c r="B159" s="12">
        <v>13.86</v>
      </c>
      <c r="C159">
        <f t="shared" si="6"/>
        <v>2017</v>
      </c>
      <c r="D159">
        <f t="shared" si="7"/>
        <v>1</v>
      </c>
      <c r="E159">
        <f t="shared" si="8"/>
        <v>1</v>
      </c>
    </row>
    <row r="160" spans="1:5" x14ac:dyDescent="0.25">
      <c r="A160" s="13">
        <v>42823</v>
      </c>
      <c r="B160" s="12">
        <v>13.56</v>
      </c>
      <c r="C160">
        <f t="shared" si="6"/>
        <v>2017</v>
      </c>
      <c r="D160">
        <f t="shared" si="7"/>
        <v>1</v>
      </c>
      <c r="E160">
        <f t="shared" si="8"/>
        <v>1</v>
      </c>
    </row>
    <row r="161" spans="1:5" x14ac:dyDescent="0.25">
      <c r="A161" s="13">
        <v>42824</v>
      </c>
      <c r="B161" s="12">
        <v>13.41</v>
      </c>
      <c r="C161">
        <f t="shared" si="6"/>
        <v>2017</v>
      </c>
      <c r="D161">
        <f t="shared" si="7"/>
        <v>1</v>
      </c>
      <c r="E161">
        <f t="shared" si="8"/>
        <v>1</v>
      </c>
    </row>
    <row r="162" spans="1:5" x14ac:dyDescent="0.25">
      <c r="A162" s="13">
        <v>42825</v>
      </c>
      <c r="B162" s="12">
        <v>12.81</v>
      </c>
      <c r="C162">
        <f t="shared" si="6"/>
        <v>2017</v>
      </c>
      <c r="D162">
        <f t="shared" si="7"/>
        <v>1</v>
      </c>
      <c r="E162">
        <f t="shared" si="8"/>
        <v>1</v>
      </c>
    </row>
    <row r="163" spans="1:5" x14ac:dyDescent="0.25">
      <c r="A163" s="13">
        <v>42828</v>
      </c>
      <c r="B163" s="12">
        <v>12.12</v>
      </c>
      <c r="C163">
        <f t="shared" si="6"/>
        <v>2017</v>
      </c>
      <c r="D163">
        <f t="shared" si="7"/>
        <v>2</v>
      </c>
      <c r="E163">
        <f t="shared" si="8"/>
        <v>1</v>
      </c>
    </row>
    <row r="164" spans="1:5" x14ac:dyDescent="0.25">
      <c r="A164" s="13">
        <v>42829</v>
      </c>
      <c r="B164" s="12">
        <v>12.04</v>
      </c>
      <c r="C164">
        <f t="shared" si="6"/>
        <v>2017</v>
      </c>
      <c r="D164">
        <f t="shared" si="7"/>
        <v>2</v>
      </c>
      <c r="E164">
        <f t="shared" si="8"/>
        <v>1</v>
      </c>
    </row>
    <row r="165" spans="1:5" x14ac:dyDescent="0.25">
      <c r="A165" s="13">
        <v>42830</v>
      </c>
      <c r="B165" s="12">
        <v>12.38</v>
      </c>
      <c r="C165">
        <f t="shared" si="6"/>
        <v>2017</v>
      </c>
      <c r="D165">
        <f t="shared" si="7"/>
        <v>2</v>
      </c>
      <c r="E165">
        <f t="shared" si="8"/>
        <v>1</v>
      </c>
    </row>
    <row r="166" spans="1:5" x14ac:dyDescent="0.25">
      <c r="A166" s="13">
        <v>42831</v>
      </c>
      <c r="B166" s="12">
        <v>11.38</v>
      </c>
      <c r="C166">
        <f t="shared" si="6"/>
        <v>2017</v>
      </c>
      <c r="D166">
        <f t="shared" si="7"/>
        <v>2</v>
      </c>
      <c r="E166">
        <f t="shared" si="8"/>
        <v>1</v>
      </c>
    </row>
    <row r="167" spans="1:5" x14ac:dyDescent="0.25">
      <c r="A167" s="13">
        <v>42832</v>
      </c>
      <c r="B167" s="12">
        <v>10.35</v>
      </c>
      <c r="C167">
        <f t="shared" si="6"/>
        <v>2017</v>
      </c>
      <c r="D167">
        <f t="shared" si="7"/>
        <v>2</v>
      </c>
      <c r="E167">
        <f t="shared" si="8"/>
        <v>1</v>
      </c>
    </row>
    <row r="168" spans="1:5" x14ac:dyDescent="0.25">
      <c r="A168" s="13">
        <v>42835</v>
      </c>
      <c r="B168" s="12">
        <v>10.77</v>
      </c>
      <c r="C168">
        <f t="shared" si="6"/>
        <v>2017</v>
      </c>
      <c r="D168">
        <f t="shared" si="7"/>
        <v>2</v>
      </c>
      <c r="E168">
        <f t="shared" si="8"/>
        <v>1</v>
      </c>
    </row>
    <row r="169" spans="1:5" x14ac:dyDescent="0.25">
      <c r="A169" s="13">
        <v>42836</v>
      </c>
      <c r="B169" s="12">
        <v>10.55</v>
      </c>
      <c r="C169">
        <f t="shared" si="6"/>
        <v>2017</v>
      </c>
      <c r="D169">
        <f t="shared" si="7"/>
        <v>2</v>
      </c>
      <c r="E169">
        <f t="shared" si="8"/>
        <v>1</v>
      </c>
    </row>
    <row r="170" spans="1:5" x14ac:dyDescent="0.25">
      <c r="A170" s="13">
        <v>42837</v>
      </c>
      <c r="B170" s="12">
        <v>10.6</v>
      </c>
      <c r="C170">
        <f t="shared" si="6"/>
        <v>2017</v>
      </c>
      <c r="D170">
        <f t="shared" si="7"/>
        <v>2</v>
      </c>
      <c r="E170">
        <f t="shared" si="8"/>
        <v>1</v>
      </c>
    </row>
    <row r="171" spans="1:5" x14ac:dyDescent="0.25">
      <c r="A171" s="13">
        <v>42838</v>
      </c>
      <c r="B171" s="12">
        <v>10.56</v>
      </c>
      <c r="C171">
        <f t="shared" si="6"/>
        <v>2017</v>
      </c>
      <c r="D171">
        <f t="shared" si="7"/>
        <v>2</v>
      </c>
      <c r="E171">
        <f t="shared" si="8"/>
        <v>1</v>
      </c>
    </row>
    <row r="172" spans="1:5" x14ac:dyDescent="0.25">
      <c r="A172" s="13">
        <v>42842</v>
      </c>
      <c r="B172" s="12">
        <v>10.42</v>
      </c>
      <c r="C172">
        <f t="shared" si="6"/>
        <v>2017</v>
      </c>
      <c r="D172">
        <f t="shared" si="7"/>
        <v>2</v>
      </c>
      <c r="E172">
        <f t="shared" si="8"/>
        <v>1</v>
      </c>
    </row>
    <row r="173" spans="1:5" x14ac:dyDescent="0.25">
      <c r="A173" s="13">
        <v>42843</v>
      </c>
      <c r="B173" s="12">
        <v>10.63</v>
      </c>
      <c r="C173">
        <f t="shared" si="6"/>
        <v>2017</v>
      </c>
      <c r="D173">
        <f t="shared" si="7"/>
        <v>2</v>
      </c>
      <c r="E173">
        <f t="shared" si="8"/>
        <v>1</v>
      </c>
    </row>
    <row r="174" spans="1:5" x14ac:dyDescent="0.25">
      <c r="A174" s="13">
        <v>42844</v>
      </c>
      <c r="B174" s="12">
        <v>10.53</v>
      </c>
      <c r="C174">
        <f t="shared" si="6"/>
        <v>2017</v>
      </c>
      <c r="D174">
        <f t="shared" si="7"/>
        <v>2</v>
      </c>
      <c r="E174">
        <f t="shared" si="8"/>
        <v>1</v>
      </c>
    </row>
    <row r="175" spans="1:5" x14ac:dyDescent="0.25">
      <c r="A175" s="13">
        <v>42845</v>
      </c>
      <c r="B175" s="12">
        <v>10.59</v>
      </c>
      <c r="C175">
        <f t="shared" si="6"/>
        <v>2017</v>
      </c>
      <c r="D175">
        <f t="shared" si="7"/>
        <v>2</v>
      </c>
      <c r="E175">
        <f t="shared" si="8"/>
        <v>1</v>
      </c>
    </row>
    <row r="176" spans="1:5" x14ac:dyDescent="0.25">
      <c r="A176" s="13">
        <v>42846</v>
      </c>
      <c r="B176" s="12">
        <v>10.57</v>
      </c>
      <c r="C176">
        <f t="shared" si="6"/>
        <v>2017</v>
      </c>
      <c r="D176">
        <f t="shared" si="7"/>
        <v>2</v>
      </c>
      <c r="E176">
        <f t="shared" si="8"/>
        <v>1</v>
      </c>
    </row>
    <row r="177" spans="1:5" x14ac:dyDescent="0.25">
      <c r="A177" s="13">
        <v>42849</v>
      </c>
      <c r="B177" s="12">
        <v>10.11</v>
      </c>
      <c r="C177">
        <f t="shared" si="6"/>
        <v>2017</v>
      </c>
      <c r="D177">
        <f t="shared" si="7"/>
        <v>2</v>
      </c>
      <c r="E177">
        <f t="shared" si="8"/>
        <v>1</v>
      </c>
    </row>
    <row r="178" spans="1:5" x14ac:dyDescent="0.25">
      <c r="A178" s="13">
        <v>42850</v>
      </c>
      <c r="B178" s="12">
        <v>10.59</v>
      </c>
      <c r="C178">
        <f t="shared" si="6"/>
        <v>2017</v>
      </c>
      <c r="D178">
        <f t="shared" si="7"/>
        <v>2</v>
      </c>
      <c r="E178">
        <f t="shared" si="8"/>
        <v>1</v>
      </c>
    </row>
    <row r="179" spans="1:5" x14ac:dyDescent="0.25">
      <c r="A179" s="13">
        <v>42851</v>
      </c>
      <c r="B179" s="12">
        <v>10.6</v>
      </c>
      <c r="C179">
        <f t="shared" si="6"/>
        <v>2017</v>
      </c>
      <c r="D179">
        <f t="shared" si="7"/>
        <v>2</v>
      </c>
      <c r="E179">
        <f t="shared" si="8"/>
        <v>1</v>
      </c>
    </row>
    <row r="180" spans="1:5" x14ac:dyDescent="0.25">
      <c r="A180" s="13">
        <v>42852</v>
      </c>
      <c r="B180" s="12">
        <v>10.63</v>
      </c>
      <c r="C180">
        <f t="shared" si="6"/>
        <v>2017</v>
      </c>
      <c r="D180">
        <f t="shared" si="7"/>
        <v>2</v>
      </c>
      <c r="E180">
        <f t="shared" si="8"/>
        <v>1</v>
      </c>
    </row>
    <row r="181" spans="1:5" x14ac:dyDescent="0.25">
      <c r="A181" s="13">
        <v>42853</v>
      </c>
      <c r="B181" s="12">
        <v>10.119999999999999</v>
      </c>
      <c r="C181">
        <f t="shared" si="6"/>
        <v>2017</v>
      </c>
      <c r="D181">
        <f t="shared" si="7"/>
        <v>2</v>
      </c>
      <c r="E181">
        <f t="shared" si="8"/>
        <v>1</v>
      </c>
    </row>
    <row r="182" spans="1:5" x14ac:dyDescent="0.25">
      <c r="A182" s="13">
        <v>42856</v>
      </c>
      <c r="B182" s="12">
        <v>10.55</v>
      </c>
      <c r="C182">
        <f t="shared" si="6"/>
        <v>2017</v>
      </c>
      <c r="D182">
        <f t="shared" si="7"/>
        <v>2</v>
      </c>
      <c r="E182">
        <f t="shared" si="8"/>
        <v>1</v>
      </c>
    </row>
    <row r="183" spans="1:5" x14ac:dyDescent="0.25">
      <c r="A183" s="13">
        <v>42857</v>
      </c>
      <c r="B183" s="12">
        <v>10.47</v>
      </c>
      <c r="C183">
        <f t="shared" si="6"/>
        <v>2017</v>
      </c>
      <c r="D183">
        <f t="shared" si="7"/>
        <v>2</v>
      </c>
      <c r="E183">
        <f t="shared" si="8"/>
        <v>1</v>
      </c>
    </row>
    <row r="184" spans="1:5" x14ac:dyDescent="0.25">
      <c r="A184" s="13">
        <v>42858</v>
      </c>
      <c r="B184" s="12">
        <v>10.23</v>
      </c>
      <c r="C184">
        <f t="shared" si="6"/>
        <v>2017</v>
      </c>
      <c r="D184">
        <f t="shared" si="7"/>
        <v>2</v>
      </c>
      <c r="E184">
        <f t="shared" si="8"/>
        <v>1</v>
      </c>
    </row>
    <row r="185" spans="1:5" x14ac:dyDescent="0.25">
      <c r="A185" s="13">
        <v>42859</v>
      </c>
      <c r="B185" s="12">
        <v>10.17</v>
      </c>
      <c r="C185">
        <f t="shared" si="6"/>
        <v>2017</v>
      </c>
      <c r="D185">
        <f t="shared" si="7"/>
        <v>2</v>
      </c>
      <c r="E185">
        <f t="shared" si="8"/>
        <v>1</v>
      </c>
    </row>
    <row r="186" spans="1:5" x14ac:dyDescent="0.25">
      <c r="A186" s="13">
        <v>42860</v>
      </c>
      <c r="B186" s="12">
        <v>9.24</v>
      </c>
      <c r="C186">
        <f t="shared" si="6"/>
        <v>2017</v>
      </c>
      <c r="D186">
        <f t="shared" si="7"/>
        <v>2</v>
      </c>
      <c r="E186">
        <f t="shared" si="8"/>
        <v>1</v>
      </c>
    </row>
    <row r="187" spans="1:5" x14ac:dyDescent="0.25">
      <c r="A187" s="13">
        <v>42863</v>
      </c>
      <c r="B187" s="12">
        <v>9.15</v>
      </c>
      <c r="C187">
        <f t="shared" si="6"/>
        <v>2017</v>
      </c>
      <c r="D187">
        <f t="shared" si="7"/>
        <v>2</v>
      </c>
      <c r="E187">
        <f t="shared" si="8"/>
        <v>1</v>
      </c>
    </row>
    <row r="188" spans="1:5" x14ac:dyDescent="0.25">
      <c r="A188" s="13">
        <v>42864</v>
      </c>
      <c r="B188" s="12">
        <v>9.4</v>
      </c>
      <c r="C188">
        <f t="shared" si="6"/>
        <v>2017</v>
      </c>
      <c r="D188">
        <f t="shared" si="7"/>
        <v>2</v>
      </c>
      <c r="E188">
        <f t="shared" si="8"/>
        <v>1</v>
      </c>
    </row>
    <row r="189" spans="1:5" x14ac:dyDescent="0.25">
      <c r="A189" s="13">
        <v>42865</v>
      </c>
      <c r="B189" s="12">
        <v>9.65</v>
      </c>
      <c r="C189">
        <f t="shared" si="6"/>
        <v>2017</v>
      </c>
      <c r="D189">
        <f t="shared" si="7"/>
        <v>2</v>
      </c>
      <c r="E189">
        <f t="shared" si="8"/>
        <v>1</v>
      </c>
    </row>
    <row r="190" spans="1:5" x14ac:dyDescent="0.25">
      <c r="A190" s="13">
        <v>42866</v>
      </c>
      <c r="B190" s="12">
        <v>10.39</v>
      </c>
      <c r="C190">
        <f t="shared" si="6"/>
        <v>2017</v>
      </c>
      <c r="D190">
        <f t="shared" si="7"/>
        <v>2</v>
      </c>
      <c r="E190">
        <f t="shared" si="8"/>
        <v>1</v>
      </c>
    </row>
    <row r="191" spans="1:5" x14ac:dyDescent="0.25">
      <c r="A191" s="13">
        <v>42867</v>
      </c>
      <c r="B191" s="12">
        <v>10.45</v>
      </c>
      <c r="C191">
        <f t="shared" si="6"/>
        <v>2017</v>
      </c>
      <c r="D191">
        <f t="shared" si="7"/>
        <v>2</v>
      </c>
      <c r="E191">
        <f t="shared" si="8"/>
        <v>1</v>
      </c>
    </row>
    <row r="192" spans="1:5" x14ac:dyDescent="0.25">
      <c r="A192" s="13">
        <v>42870</v>
      </c>
      <c r="B192" s="12">
        <v>10.74</v>
      </c>
      <c r="C192">
        <f t="shared" si="6"/>
        <v>2017</v>
      </c>
      <c r="D192">
        <f t="shared" si="7"/>
        <v>2</v>
      </c>
      <c r="E192">
        <f t="shared" si="8"/>
        <v>1</v>
      </c>
    </row>
    <row r="193" spans="1:5" x14ac:dyDescent="0.25">
      <c r="A193" s="13">
        <v>42871</v>
      </c>
      <c r="B193" s="12">
        <v>10.71</v>
      </c>
      <c r="C193">
        <f t="shared" si="6"/>
        <v>2017</v>
      </c>
      <c r="D193">
        <f t="shared" si="7"/>
        <v>2</v>
      </c>
      <c r="E193">
        <f t="shared" si="8"/>
        <v>1</v>
      </c>
    </row>
    <row r="194" spans="1:5" x14ac:dyDescent="0.25">
      <c r="A194" s="13">
        <v>42872</v>
      </c>
      <c r="B194" s="12">
        <v>10.3</v>
      </c>
      <c r="C194">
        <f t="shared" si="6"/>
        <v>2017</v>
      </c>
      <c r="D194">
        <f t="shared" si="7"/>
        <v>2</v>
      </c>
      <c r="E194">
        <f t="shared" si="8"/>
        <v>1</v>
      </c>
    </row>
    <row r="195" spans="1:5" x14ac:dyDescent="0.25">
      <c r="A195" s="13">
        <v>42873</v>
      </c>
      <c r="B195" s="12">
        <v>9.86</v>
      </c>
      <c r="C195">
        <f t="shared" ref="C195:C258" si="9">YEAR(A195)</f>
        <v>2017</v>
      </c>
      <c r="D195">
        <f t="shared" ref="D195:D258" si="10">ROUNDUP(MONTH(A195)/3,0)</f>
        <v>2</v>
      </c>
      <c r="E195">
        <f t="shared" ref="E195:E258" si="11">ROUND((D195/2),0)</f>
        <v>1</v>
      </c>
    </row>
    <row r="196" spans="1:5" x14ac:dyDescent="0.25">
      <c r="A196" s="13">
        <v>42874</v>
      </c>
      <c r="B196" s="12">
        <v>10.59</v>
      </c>
      <c r="C196">
        <f t="shared" si="9"/>
        <v>2017</v>
      </c>
      <c r="D196">
        <f t="shared" si="10"/>
        <v>2</v>
      </c>
      <c r="E196">
        <f t="shared" si="11"/>
        <v>1</v>
      </c>
    </row>
    <row r="197" spans="1:5" x14ac:dyDescent="0.25">
      <c r="A197" s="13">
        <v>42877</v>
      </c>
      <c r="B197" s="12">
        <v>10.44</v>
      </c>
      <c r="C197">
        <f t="shared" si="9"/>
        <v>2017</v>
      </c>
      <c r="D197">
        <f t="shared" si="10"/>
        <v>2</v>
      </c>
      <c r="E197">
        <f t="shared" si="11"/>
        <v>1</v>
      </c>
    </row>
    <row r="198" spans="1:5" x14ac:dyDescent="0.25">
      <c r="A198" s="13">
        <v>42878</v>
      </c>
      <c r="B198" s="12">
        <v>9.86</v>
      </c>
      <c r="C198">
        <f t="shared" si="9"/>
        <v>2017</v>
      </c>
      <c r="D198">
        <f t="shared" si="10"/>
        <v>2</v>
      </c>
      <c r="E198">
        <f t="shared" si="11"/>
        <v>1</v>
      </c>
    </row>
    <row r="199" spans="1:5" x14ac:dyDescent="0.25">
      <c r="A199" s="13">
        <v>42879</v>
      </c>
      <c r="B199" s="12">
        <v>9.1</v>
      </c>
      <c r="C199">
        <f t="shared" si="9"/>
        <v>2017</v>
      </c>
      <c r="D199">
        <f t="shared" si="10"/>
        <v>2</v>
      </c>
      <c r="E199">
        <f t="shared" si="11"/>
        <v>1</v>
      </c>
    </row>
    <row r="200" spans="1:5" x14ac:dyDescent="0.25">
      <c r="A200" s="13">
        <v>42880</v>
      </c>
      <c r="B200" s="12">
        <v>8.59</v>
      </c>
      <c r="C200">
        <f t="shared" si="9"/>
        <v>2017</v>
      </c>
      <c r="D200">
        <f t="shared" si="10"/>
        <v>2</v>
      </c>
      <c r="E200">
        <f t="shared" si="11"/>
        <v>1</v>
      </c>
    </row>
    <row r="201" spans="1:5" x14ac:dyDescent="0.25">
      <c r="A201" s="13">
        <v>42881</v>
      </c>
      <c r="B201" s="12">
        <v>8.2200000000000006</v>
      </c>
      <c r="C201">
        <f t="shared" si="9"/>
        <v>2017</v>
      </c>
      <c r="D201">
        <f t="shared" si="10"/>
        <v>2</v>
      </c>
      <c r="E201">
        <f t="shared" si="11"/>
        <v>1</v>
      </c>
    </row>
    <row r="202" spans="1:5" x14ac:dyDescent="0.25">
      <c r="A202" s="13">
        <v>42885</v>
      </c>
      <c r="B202" s="12">
        <v>11.82</v>
      </c>
      <c r="C202">
        <f t="shared" si="9"/>
        <v>2017</v>
      </c>
      <c r="D202">
        <f t="shared" si="10"/>
        <v>2</v>
      </c>
      <c r="E202">
        <f t="shared" si="11"/>
        <v>1</v>
      </c>
    </row>
    <row r="203" spans="1:5" x14ac:dyDescent="0.25">
      <c r="A203" s="13">
        <v>42886</v>
      </c>
      <c r="B203" s="12">
        <v>11.17</v>
      </c>
      <c r="C203">
        <f t="shared" si="9"/>
        <v>2017</v>
      </c>
      <c r="D203">
        <f t="shared" si="10"/>
        <v>2</v>
      </c>
      <c r="E203">
        <f t="shared" si="11"/>
        <v>1</v>
      </c>
    </row>
    <row r="204" spans="1:5" x14ac:dyDescent="0.25">
      <c r="A204" s="13">
        <v>42887</v>
      </c>
      <c r="B204" s="12">
        <v>10.89</v>
      </c>
      <c r="C204">
        <f t="shared" si="9"/>
        <v>2017</v>
      </c>
      <c r="D204">
        <f t="shared" si="10"/>
        <v>2</v>
      </c>
      <c r="E204">
        <f t="shared" si="11"/>
        <v>1</v>
      </c>
    </row>
    <row r="205" spans="1:5" x14ac:dyDescent="0.25">
      <c r="A205" s="13">
        <v>42888</v>
      </c>
      <c r="B205" s="12">
        <v>10.68</v>
      </c>
      <c r="C205">
        <f t="shared" si="9"/>
        <v>2017</v>
      </c>
      <c r="D205">
        <f t="shared" si="10"/>
        <v>2</v>
      </c>
      <c r="E205">
        <f t="shared" si="11"/>
        <v>1</v>
      </c>
    </row>
    <row r="206" spans="1:5" x14ac:dyDescent="0.25">
      <c r="A206" s="13">
        <v>42891</v>
      </c>
      <c r="B206" s="12">
        <v>10.6</v>
      </c>
      <c r="C206">
        <f t="shared" si="9"/>
        <v>2017</v>
      </c>
      <c r="D206">
        <f t="shared" si="10"/>
        <v>2</v>
      </c>
      <c r="E206">
        <f t="shared" si="11"/>
        <v>1</v>
      </c>
    </row>
    <row r="207" spans="1:5" x14ac:dyDescent="0.25">
      <c r="A207" s="13">
        <v>42892</v>
      </c>
      <c r="B207" s="12">
        <v>10.51</v>
      </c>
      <c r="C207">
        <f t="shared" si="9"/>
        <v>2017</v>
      </c>
      <c r="D207">
        <f t="shared" si="10"/>
        <v>2</v>
      </c>
      <c r="E207">
        <f t="shared" si="11"/>
        <v>1</v>
      </c>
    </row>
    <row r="208" spans="1:5" x14ac:dyDescent="0.25">
      <c r="A208" s="13">
        <v>42893</v>
      </c>
      <c r="B208" s="12">
        <v>10.63</v>
      </c>
      <c r="C208">
        <f t="shared" si="9"/>
        <v>2017</v>
      </c>
      <c r="D208">
        <f t="shared" si="10"/>
        <v>2</v>
      </c>
      <c r="E208">
        <f t="shared" si="11"/>
        <v>1</v>
      </c>
    </row>
    <row r="209" spans="1:5" x14ac:dyDescent="0.25">
      <c r="A209" s="13">
        <v>42894</v>
      </c>
      <c r="B209" s="12">
        <v>10.78</v>
      </c>
      <c r="C209">
        <f t="shared" si="9"/>
        <v>2017</v>
      </c>
      <c r="D209">
        <f t="shared" si="10"/>
        <v>2</v>
      </c>
      <c r="E209">
        <f t="shared" si="11"/>
        <v>1</v>
      </c>
    </row>
    <row r="210" spans="1:5" x14ac:dyDescent="0.25">
      <c r="A210" s="13">
        <v>42895</v>
      </c>
      <c r="B210" s="12">
        <v>11.38</v>
      </c>
      <c r="C210">
        <f t="shared" si="9"/>
        <v>2017</v>
      </c>
      <c r="D210">
        <f t="shared" si="10"/>
        <v>2</v>
      </c>
      <c r="E210">
        <f t="shared" si="11"/>
        <v>1</v>
      </c>
    </row>
    <row r="211" spans="1:5" x14ac:dyDescent="0.25">
      <c r="A211" s="13">
        <v>42898</v>
      </c>
      <c r="B211" s="12">
        <v>11.11</v>
      </c>
      <c r="C211">
        <f t="shared" si="9"/>
        <v>2017</v>
      </c>
      <c r="D211">
        <f t="shared" si="10"/>
        <v>2</v>
      </c>
      <c r="E211">
        <f t="shared" si="11"/>
        <v>1</v>
      </c>
    </row>
    <row r="212" spans="1:5" x14ac:dyDescent="0.25">
      <c r="A212" s="13">
        <v>42899</v>
      </c>
      <c r="B212" s="12">
        <v>10.96</v>
      </c>
      <c r="C212">
        <f t="shared" si="9"/>
        <v>2017</v>
      </c>
      <c r="D212">
        <f t="shared" si="10"/>
        <v>2</v>
      </c>
      <c r="E212">
        <f t="shared" si="11"/>
        <v>1</v>
      </c>
    </row>
    <row r="213" spans="1:5" x14ac:dyDescent="0.25">
      <c r="A213" s="13">
        <v>42900</v>
      </c>
      <c r="B213" s="12">
        <v>11.06</v>
      </c>
      <c r="C213">
        <f t="shared" si="9"/>
        <v>2017</v>
      </c>
      <c r="D213">
        <f t="shared" si="10"/>
        <v>2</v>
      </c>
      <c r="E213">
        <f t="shared" si="11"/>
        <v>1</v>
      </c>
    </row>
    <row r="214" spans="1:5" x14ac:dyDescent="0.25">
      <c r="A214" s="13">
        <v>42901</v>
      </c>
      <c r="B214" s="12">
        <v>10.84</v>
      </c>
      <c r="C214">
        <f t="shared" si="9"/>
        <v>2017</v>
      </c>
      <c r="D214">
        <f t="shared" si="10"/>
        <v>2</v>
      </c>
      <c r="E214">
        <f t="shared" si="11"/>
        <v>1</v>
      </c>
    </row>
    <row r="215" spans="1:5" x14ac:dyDescent="0.25">
      <c r="A215" s="13">
        <v>42902</v>
      </c>
      <c r="B215" s="12">
        <v>10.55</v>
      </c>
      <c r="C215">
        <f t="shared" si="9"/>
        <v>2017</v>
      </c>
      <c r="D215">
        <f t="shared" si="10"/>
        <v>2</v>
      </c>
      <c r="E215">
        <f t="shared" si="11"/>
        <v>1</v>
      </c>
    </row>
    <row r="216" spans="1:5" x14ac:dyDescent="0.25">
      <c r="A216" s="13">
        <v>42905</v>
      </c>
      <c r="B216" s="12">
        <v>11.14</v>
      </c>
      <c r="C216">
        <f t="shared" si="9"/>
        <v>2017</v>
      </c>
      <c r="D216">
        <f t="shared" si="10"/>
        <v>2</v>
      </c>
      <c r="E216">
        <f t="shared" si="11"/>
        <v>1</v>
      </c>
    </row>
    <row r="217" spans="1:5" x14ac:dyDescent="0.25">
      <c r="A217" s="13">
        <v>42906</v>
      </c>
      <c r="B217" s="12">
        <v>11.71</v>
      </c>
      <c r="C217">
        <f t="shared" si="9"/>
        <v>2017</v>
      </c>
      <c r="D217">
        <f t="shared" si="10"/>
        <v>2</v>
      </c>
      <c r="E217">
        <f t="shared" si="11"/>
        <v>1</v>
      </c>
    </row>
    <row r="218" spans="1:5" x14ac:dyDescent="0.25">
      <c r="A218" s="13">
        <v>42907</v>
      </c>
      <c r="B218" s="12">
        <v>12.11</v>
      </c>
      <c r="C218">
        <f t="shared" si="9"/>
        <v>2017</v>
      </c>
      <c r="D218">
        <f t="shared" si="10"/>
        <v>2</v>
      </c>
      <c r="E218">
        <f t="shared" si="11"/>
        <v>1</v>
      </c>
    </row>
    <row r="219" spans="1:5" x14ac:dyDescent="0.25">
      <c r="A219" s="13">
        <v>42908</v>
      </c>
      <c r="B219" s="12">
        <v>12.08</v>
      </c>
      <c r="C219">
        <f t="shared" si="9"/>
        <v>2017</v>
      </c>
      <c r="D219">
        <f t="shared" si="10"/>
        <v>2</v>
      </c>
      <c r="E219">
        <f t="shared" si="11"/>
        <v>1</v>
      </c>
    </row>
    <row r="220" spans="1:5" x14ac:dyDescent="0.25">
      <c r="A220" s="13">
        <v>42909</v>
      </c>
      <c r="B220" s="12">
        <v>12</v>
      </c>
      <c r="C220">
        <f t="shared" si="9"/>
        <v>2017</v>
      </c>
      <c r="D220">
        <f t="shared" si="10"/>
        <v>2</v>
      </c>
      <c r="E220">
        <f t="shared" si="11"/>
        <v>1</v>
      </c>
    </row>
    <row r="221" spans="1:5" x14ac:dyDescent="0.25">
      <c r="A221" s="13">
        <v>42912</v>
      </c>
      <c r="B221" s="12">
        <v>12</v>
      </c>
      <c r="C221">
        <f t="shared" si="9"/>
        <v>2017</v>
      </c>
      <c r="D221">
        <f t="shared" si="10"/>
        <v>2</v>
      </c>
      <c r="E221">
        <f t="shared" si="11"/>
        <v>1</v>
      </c>
    </row>
    <row r="222" spans="1:5" x14ac:dyDescent="0.25">
      <c r="A222" s="13">
        <v>42913</v>
      </c>
      <c r="B222" s="12">
        <v>11.12</v>
      </c>
      <c r="C222">
        <f t="shared" si="9"/>
        <v>2017</v>
      </c>
      <c r="D222">
        <f t="shared" si="10"/>
        <v>2</v>
      </c>
      <c r="E222">
        <f t="shared" si="11"/>
        <v>1</v>
      </c>
    </row>
    <row r="223" spans="1:5" x14ac:dyDescent="0.25">
      <c r="A223" s="13">
        <v>42914</v>
      </c>
      <c r="B223" s="12">
        <v>12</v>
      </c>
      <c r="C223">
        <f t="shared" si="9"/>
        <v>2017</v>
      </c>
      <c r="D223">
        <f t="shared" si="10"/>
        <v>2</v>
      </c>
      <c r="E223">
        <f t="shared" si="11"/>
        <v>1</v>
      </c>
    </row>
    <row r="224" spans="1:5" x14ac:dyDescent="0.25">
      <c r="A224" s="13">
        <v>42915</v>
      </c>
      <c r="B224" s="12">
        <v>11.54</v>
      </c>
      <c r="C224">
        <f t="shared" si="9"/>
        <v>2017</v>
      </c>
      <c r="D224">
        <f t="shared" si="10"/>
        <v>2</v>
      </c>
      <c r="E224">
        <f t="shared" si="11"/>
        <v>1</v>
      </c>
    </row>
    <row r="225" spans="1:5" x14ac:dyDescent="0.25">
      <c r="A225" s="13">
        <v>42916</v>
      </c>
      <c r="B225" s="12">
        <v>11.31</v>
      </c>
      <c r="C225">
        <f t="shared" si="9"/>
        <v>2017</v>
      </c>
      <c r="D225">
        <f t="shared" si="10"/>
        <v>2</v>
      </c>
      <c r="E225">
        <f t="shared" si="11"/>
        <v>1</v>
      </c>
    </row>
    <row r="226" spans="1:5" x14ac:dyDescent="0.25">
      <c r="A226" s="13">
        <v>42919</v>
      </c>
      <c r="B226" s="12">
        <v>11.4</v>
      </c>
      <c r="C226">
        <f t="shared" si="9"/>
        <v>2017</v>
      </c>
      <c r="D226">
        <f t="shared" si="10"/>
        <v>3</v>
      </c>
      <c r="E226">
        <f t="shared" si="11"/>
        <v>2</v>
      </c>
    </row>
    <row r="227" spans="1:5" x14ac:dyDescent="0.25">
      <c r="A227" s="13">
        <v>42921</v>
      </c>
      <c r="B227" s="12">
        <v>11.89</v>
      </c>
      <c r="C227">
        <f t="shared" si="9"/>
        <v>2017</v>
      </c>
      <c r="D227">
        <f t="shared" si="10"/>
        <v>3</v>
      </c>
      <c r="E227">
        <f t="shared" si="11"/>
        <v>2</v>
      </c>
    </row>
    <row r="228" spans="1:5" x14ac:dyDescent="0.25">
      <c r="A228" s="13">
        <v>42922</v>
      </c>
      <c r="B228" s="12">
        <v>12</v>
      </c>
      <c r="C228">
        <f t="shared" si="9"/>
        <v>2017</v>
      </c>
      <c r="D228">
        <f t="shared" si="10"/>
        <v>3</v>
      </c>
      <c r="E228">
        <f t="shared" si="11"/>
        <v>2</v>
      </c>
    </row>
    <row r="229" spans="1:5" x14ac:dyDescent="0.25">
      <c r="A229" s="13">
        <v>42923</v>
      </c>
      <c r="B229" s="12">
        <v>12.69</v>
      </c>
      <c r="C229">
        <f t="shared" si="9"/>
        <v>2017</v>
      </c>
      <c r="D229">
        <f t="shared" si="10"/>
        <v>3</v>
      </c>
      <c r="E229">
        <f t="shared" si="11"/>
        <v>2</v>
      </c>
    </row>
    <row r="230" spans="1:5" x14ac:dyDescent="0.25">
      <c r="A230" s="13">
        <v>42926</v>
      </c>
      <c r="B230" s="12">
        <v>12.38</v>
      </c>
      <c r="C230">
        <f t="shared" si="9"/>
        <v>2017</v>
      </c>
      <c r="D230">
        <f t="shared" si="10"/>
        <v>3</v>
      </c>
      <c r="E230">
        <f t="shared" si="11"/>
        <v>2</v>
      </c>
    </row>
    <row r="231" spans="1:5" x14ac:dyDescent="0.25">
      <c r="A231" s="13">
        <v>42927</v>
      </c>
      <c r="B231" s="12">
        <v>13.17</v>
      </c>
      <c r="C231">
        <f t="shared" si="9"/>
        <v>2017</v>
      </c>
      <c r="D231">
        <f t="shared" si="10"/>
        <v>3</v>
      </c>
      <c r="E231">
        <f t="shared" si="11"/>
        <v>2</v>
      </c>
    </row>
    <row r="232" spans="1:5" x14ac:dyDescent="0.25">
      <c r="A232" s="13">
        <v>42928</v>
      </c>
      <c r="B232" s="12">
        <v>13.41</v>
      </c>
      <c r="C232">
        <f t="shared" si="9"/>
        <v>2017</v>
      </c>
      <c r="D232">
        <f t="shared" si="10"/>
        <v>3</v>
      </c>
      <c r="E232">
        <f t="shared" si="11"/>
        <v>2</v>
      </c>
    </row>
    <row r="233" spans="1:5" x14ac:dyDescent="0.25">
      <c r="A233" s="13">
        <v>42929</v>
      </c>
      <c r="B233" s="12">
        <v>13.93</v>
      </c>
      <c r="C233">
        <f t="shared" si="9"/>
        <v>2017</v>
      </c>
      <c r="D233">
        <f t="shared" si="10"/>
        <v>3</v>
      </c>
      <c r="E233">
        <f t="shared" si="11"/>
        <v>2</v>
      </c>
    </row>
    <row r="234" spans="1:5" x14ac:dyDescent="0.25">
      <c r="A234" s="13">
        <v>42930</v>
      </c>
      <c r="B234" s="12">
        <v>13.56</v>
      </c>
      <c r="C234">
        <f t="shared" si="9"/>
        <v>2017</v>
      </c>
      <c r="D234">
        <f t="shared" si="10"/>
        <v>3</v>
      </c>
      <c r="E234">
        <f t="shared" si="11"/>
        <v>2</v>
      </c>
    </row>
    <row r="235" spans="1:5" x14ac:dyDescent="0.25">
      <c r="A235" s="13">
        <v>42933</v>
      </c>
      <c r="B235" s="12">
        <v>12.66</v>
      </c>
      <c r="C235">
        <f t="shared" si="9"/>
        <v>2017</v>
      </c>
      <c r="D235">
        <f t="shared" si="10"/>
        <v>3</v>
      </c>
      <c r="E235">
        <f t="shared" si="11"/>
        <v>2</v>
      </c>
    </row>
    <row r="236" spans="1:5" x14ac:dyDescent="0.25">
      <c r="A236" s="13">
        <v>42934</v>
      </c>
      <c r="B236" s="12">
        <v>12.26</v>
      </c>
      <c r="C236">
        <f t="shared" si="9"/>
        <v>2017</v>
      </c>
      <c r="D236">
        <f t="shared" si="10"/>
        <v>3</v>
      </c>
      <c r="E236">
        <f t="shared" si="11"/>
        <v>2</v>
      </c>
    </row>
    <row r="237" spans="1:5" x14ac:dyDescent="0.25">
      <c r="A237" s="13">
        <v>42935</v>
      </c>
      <c r="B237" s="12">
        <v>12.92</v>
      </c>
      <c r="C237">
        <f t="shared" si="9"/>
        <v>2017</v>
      </c>
      <c r="D237">
        <f t="shared" si="10"/>
        <v>3</v>
      </c>
      <c r="E237">
        <f t="shared" si="11"/>
        <v>2</v>
      </c>
    </row>
    <row r="238" spans="1:5" x14ac:dyDescent="0.25">
      <c r="A238" s="13">
        <v>42936</v>
      </c>
      <c r="B238" s="12">
        <v>12.92</v>
      </c>
      <c r="C238">
        <f t="shared" si="9"/>
        <v>2017</v>
      </c>
      <c r="D238">
        <f t="shared" si="10"/>
        <v>3</v>
      </c>
      <c r="E238">
        <f t="shared" si="11"/>
        <v>2</v>
      </c>
    </row>
    <row r="239" spans="1:5" x14ac:dyDescent="0.25">
      <c r="A239" s="13">
        <v>42937</v>
      </c>
      <c r="B239" s="12">
        <v>12.75</v>
      </c>
      <c r="C239">
        <f t="shared" si="9"/>
        <v>2017</v>
      </c>
      <c r="D239">
        <f t="shared" si="10"/>
        <v>3</v>
      </c>
      <c r="E239">
        <f t="shared" si="11"/>
        <v>2</v>
      </c>
    </row>
    <row r="240" spans="1:5" x14ac:dyDescent="0.25">
      <c r="A240" s="13">
        <v>42940</v>
      </c>
      <c r="B240" s="12">
        <v>13.4</v>
      </c>
      <c r="C240">
        <f t="shared" si="9"/>
        <v>2017</v>
      </c>
      <c r="D240">
        <f t="shared" si="10"/>
        <v>3</v>
      </c>
      <c r="E240">
        <f t="shared" si="11"/>
        <v>2</v>
      </c>
    </row>
    <row r="241" spans="1:5" x14ac:dyDescent="0.25">
      <c r="A241" s="13">
        <v>42941</v>
      </c>
      <c r="B241" s="12">
        <v>13.24</v>
      </c>
      <c r="C241">
        <f t="shared" si="9"/>
        <v>2017</v>
      </c>
      <c r="D241">
        <f t="shared" si="10"/>
        <v>3</v>
      </c>
      <c r="E241">
        <f t="shared" si="11"/>
        <v>2</v>
      </c>
    </row>
    <row r="242" spans="1:5" x14ac:dyDescent="0.25">
      <c r="A242" s="13">
        <v>42942</v>
      </c>
      <c r="B242" s="12">
        <v>13.61</v>
      </c>
      <c r="C242">
        <f t="shared" si="9"/>
        <v>2017</v>
      </c>
      <c r="D242">
        <f t="shared" si="10"/>
        <v>3</v>
      </c>
      <c r="E242">
        <f t="shared" si="11"/>
        <v>2</v>
      </c>
    </row>
    <row r="243" spans="1:5" x14ac:dyDescent="0.25">
      <c r="A243" s="13">
        <v>42943</v>
      </c>
      <c r="B243" s="12">
        <v>13.02</v>
      </c>
      <c r="C243">
        <f t="shared" si="9"/>
        <v>2017</v>
      </c>
      <c r="D243">
        <f t="shared" si="10"/>
        <v>3</v>
      </c>
      <c r="E243">
        <f t="shared" si="11"/>
        <v>2</v>
      </c>
    </row>
    <row r="244" spans="1:5" x14ac:dyDescent="0.25">
      <c r="A244" s="13">
        <v>42944</v>
      </c>
      <c r="B244" s="12">
        <v>12.67</v>
      </c>
      <c r="C244">
        <f t="shared" si="9"/>
        <v>2017</v>
      </c>
      <c r="D244">
        <f t="shared" si="10"/>
        <v>3</v>
      </c>
      <c r="E244">
        <f t="shared" si="11"/>
        <v>2</v>
      </c>
    </row>
    <row r="245" spans="1:5" x14ac:dyDescent="0.25">
      <c r="A245" s="13">
        <v>42947</v>
      </c>
      <c r="B245" s="12">
        <v>12.19</v>
      </c>
      <c r="C245">
        <f t="shared" si="9"/>
        <v>2017</v>
      </c>
      <c r="D245">
        <f t="shared" si="10"/>
        <v>3</v>
      </c>
      <c r="E245">
        <f t="shared" si="11"/>
        <v>2</v>
      </c>
    </row>
    <row r="246" spans="1:5" x14ac:dyDescent="0.25">
      <c r="A246" s="13">
        <v>42948</v>
      </c>
      <c r="B246" s="12">
        <v>11.89</v>
      </c>
      <c r="C246">
        <f t="shared" si="9"/>
        <v>2017</v>
      </c>
      <c r="D246">
        <f t="shared" si="10"/>
        <v>3</v>
      </c>
      <c r="E246">
        <f t="shared" si="11"/>
        <v>2</v>
      </c>
    </row>
    <row r="247" spans="1:5" x14ac:dyDescent="0.25">
      <c r="A247" s="13">
        <v>42949</v>
      </c>
      <c r="B247" s="12">
        <v>11.18</v>
      </c>
      <c r="C247">
        <f t="shared" si="9"/>
        <v>2017</v>
      </c>
      <c r="D247">
        <f t="shared" si="10"/>
        <v>3</v>
      </c>
      <c r="E247">
        <f t="shared" si="11"/>
        <v>2</v>
      </c>
    </row>
    <row r="248" spans="1:5" x14ac:dyDescent="0.25">
      <c r="A248" s="13">
        <v>42950</v>
      </c>
      <c r="B248" s="12">
        <v>10.91</v>
      </c>
      <c r="C248">
        <f t="shared" si="9"/>
        <v>2017</v>
      </c>
      <c r="D248">
        <f t="shared" si="10"/>
        <v>3</v>
      </c>
      <c r="E248">
        <f t="shared" si="11"/>
        <v>2</v>
      </c>
    </row>
    <row r="249" spans="1:5" x14ac:dyDescent="0.25">
      <c r="A249" s="13">
        <v>42951</v>
      </c>
      <c r="B249" s="12">
        <v>11.73</v>
      </c>
      <c r="C249">
        <f t="shared" si="9"/>
        <v>2017</v>
      </c>
      <c r="D249">
        <f t="shared" si="10"/>
        <v>3</v>
      </c>
      <c r="E249">
        <f t="shared" si="11"/>
        <v>2</v>
      </c>
    </row>
    <row r="250" spans="1:5" x14ac:dyDescent="0.25">
      <c r="A250" s="13">
        <v>42954</v>
      </c>
      <c r="B250" s="12">
        <v>11.61</v>
      </c>
      <c r="C250">
        <f t="shared" si="9"/>
        <v>2017</v>
      </c>
      <c r="D250">
        <f t="shared" si="10"/>
        <v>3</v>
      </c>
      <c r="E250">
        <f t="shared" si="11"/>
        <v>2</v>
      </c>
    </row>
    <row r="251" spans="1:5" x14ac:dyDescent="0.25">
      <c r="A251" s="13">
        <v>42955</v>
      </c>
      <c r="B251" s="12">
        <v>11.74</v>
      </c>
      <c r="C251">
        <f t="shared" si="9"/>
        <v>2017</v>
      </c>
      <c r="D251">
        <f t="shared" si="10"/>
        <v>3</v>
      </c>
      <c r="E251">
        <f t="shared" si="11"/>
        <v>2</v>
      </c>
    </row>
    <row r="252" spans="1:5" x14ac:dyDescent="0.25">
      <c r="A252" s="13">
        <v>42956</v>
      </c>
      <c r="B252" s="12">
        <v>10.72</v>
      </c>
      <c r="C252">
        <f t="shared" si="9"/>
        <v>2017</v>
      </c>
      <c r="D252">
        <f t="shared" si="10"/>
        <v>3</v>
      </c>
      <c r="E252">
        <f t="shared" si="11"/>
        <v>2</v>
      </c>
    </row>
    <row r="253" spans="1:5" x14ac:dyDescent="0.25">
      <c r="A253" s="13">
        <v>42957</v>
      </c>
      <c r="B253" s="12">
        <v>10.61</v>
      </c>
      <c r="C253">
        <f t="shared" si="9"/>
        <v>2017</v>
      </c>
      <c r="D253">
        <f t="shared" si="10"/>
        <v>3</v>
      </c>
      <c r="E253">
        <f t="shared" si="11"/>
        <v>2</v>
      </c>
    </row>
    <row r="254" spans="1:5" x14ac:dyDescent="0.25">
      <c r="A254" s="13">
        <v>42958</v>
      </c>
      <c r="B254" s="12">
        <v>11.1</v>
      </c>
      <c r="C254">
        <f t="shared" si="9"/>
        <v>2017</v>
      </c>
      <c r="D254">
        <f t="shared" si="10"/>
        <v>3</v>
      </c>
      <c r="E254">
        <f t="shared" si="11"/>
        <v>2</v>
      </c>
    </row>
    <row r="255" spans="1:5" x14ac:dyDescent="0.25">
      <c r="A255" s="13">
        <v>42961</v>
      </c>
      <c r="B255" s="12">
        <v>12.49</v>
      </c>
      <c r="C255">
        <f t="shared" si="9"/>
        <v>2017</v>
      </c>
      <c r="D255">
        <f t="shared" si="10"/>
        <v>3</v>
      </c>
      <c r="E255">
        <f t="shared" si="11"/>
        <v>2</v>
      </c>
    </row>
    <row r="256" spans="1:5" x14ac:dyDescent="0.25">
      <c r="A256" s="13">
        <v>42962</v>
      </c>
      <c r="B256" s="12">
        <v>12.08</v>
      </c>
      <c r="C256">
        <f t="shared" si="9"/>
        <v>2017</v>
      </c>
      <c r="D256">
        <f t="shared" si="10"/>
        <v>3</v>
      </c>
      <c r="E256">
        <f t="shared" si="11"/>
        <v>2</v>
      </c>
    </row>
    <row r="257" spans="1:5" x14ac:dyDescent="0.25">
      <c r="A257" s="13">
        <v>42963</v>
      </c>
      <c r="B257" s="12">
        <v>12.2</v>
      </c>
      <c r="C257">
        <f t="shared" si="9"/>
        <v>2017</v>
      </c>
      <c r="D257">
        <f t="shared" si="10"/>
        <v>3</v>
      </c>
      <c r="E257">
        <f t="shared" si="11"/>
        <v>2</v>
      </c>
    </row>
    <row r="258" spans="1:5" x14ac:dyDescent="0.25">
      <c r="A258" s="13">
        <v>42964</v>
      </c>
      <c r="B258" s="12">
        <v>12.25</v>
      </c>
      <c r="C258">
        <f t="shared" si="9"/>
        <v>2017</v>
      </c>
      <c r="D258">
        <f t="shared" si="10"/>
        <v>3</v>
      </c>
      <c r="E258">
        <f t="shared" si="11"/>
        <v>2</v>
      </c>
    </row>
    <row r="259" spans="1:5" x14ac:dyDescent="0.25">
      <c r="A259" s="13">
        <v>42965</v>
      </c>
      <c r="B259" s="12">
        <v>11.91</v>
      </c>
      <c r="C259">
        <f t="shared" ref="C259:C322" si="12">YEAR(A259)</f>
        <v>2017</v>
      </c>
      <c r="D259">
        <f t="shared" ref="D259:D322" si="13">ROUNDUP(MONTH(A259)/3,0)</f>
        <v>3</v>
      </c>
      <c r="E259">
        <f t="shared" ref="E259:E322" si="14">ROUND((D259/2),0)</f>
        <v>2</v>
      </c>
    </row>
    <row r="260" spans="1:5" x14ac:dyDescent="0.25">
      <c r="A260" s="13">
        <v>42968</v>
      </c>
      <c r="B260" s="12">
        <v>12.31</v>
      </c>
      <c r="C260">
        <f t="shared" si="12"/>
        <v>2017</v>
      </c>
      <c r="D260">
        <f t="shared" si="13"/>
        <v>3</v>
      </c>
      <c r="E260">
        <f t="shared" si="14"/>
        <v>2</v>
      </c>
    </row>
    <row r="261" spans="1:5" x14ac:dyDescent="0.25">
      <c r="A261" s="13">
        <v>42969</v>
      </c>
      <c r="B261" s="12">
        <v>12.51</v>
      </c>
      <c r="C261">
        <f t="shared" si="12"/>
        <v>2017</v>
      </c>
      <c r="D261">
        <f t="shared" si="13"/>
        <v>3</v>
      </c>
      <c r="E261">
        <f t="shared" si="14"/>
        <v>2</v>
      </c>
    </row>
    <row r="262" spans="1:5" x14ac:dyDescent="0.25">
      <c r="A262" s="13">
        <v>42970</v>
      </c>
      <c r="B262" s="12">
        <v>12.21</v>
      </c>
      <c r="C262">
        <f t="shared" si="12"/>
        <v>2017</v>
      </c>
      <c r="D262">
        <f t="shared" si="13"/>
        <v>3</v>
      </c>
      <c r="E262">
        <f t="shared" si="14"/>
        <v>2</v>
      </c>
    </row>
    <row r="263" spans="1:5" x14ac:dyDescent="0.25">
      <c r="A263" s="13">
        <v>42971</v>
      </c>
      <c r="B263" s="12">
        <v>13.36</v>
      </c>
      <c r="C263">
        <f t="shared" si="12"/>
        <v>2017</v>
      </c>
      <c r="D263">
        <f t="shared" si="13"/>
        <v>3</v>
      </c>
      <c r="E263">
        <f t="shared" si="14"/>
        <v>2</v>
      </c>
    </row>
    <row r="264" spans="1:5" x14ac:dyDescent="0.25">
      <c r="A264" s="13">
        <v>42972</v>
      </c>
      <c r="B264" s="12">
        <v>13.77</v>
      </c>
      <c r="C264">
        <f t="shared" si="12"/>
        <v>2017</v>
      </c>
      <c r="D264">
        <f t="shared" si="13"/>
        <v>3</v>
      </c>
      <c r="E264">
        <f t="shared" si="14"/>
        <v>2</v>
      </c>
    </row>
    <row r="265" spans="1:5" x14ac:dyDescent="0.25">
      <c r="A265" s="13">
        <v>42975</v>
      </c>
      <c r="B265" s="12">
        <v>14.93</v>
      </c>
      <c r="C265">
        <f t="shared" si="12"/>
        <v>2017</v>
      </c>
      <c r="D265">
        <f t="shared" si="13"/>
        <v>3</v>
      </c>
      <c r="E265">
        <f t="shared" si="14"/>
        <v>2</v>
      </c>
    </row>
    <row r="266" spans="1:5" x14ac:dyDescent="0.25">
      <c r="A266" s="13">
        <v>42976</v>
      </c>
      <c r="B266" s="12">
        <v>16.77</v>
      </c>
      <c r="C266">
        <f t="shared" si="12"/>
        <v>2017</v>
      </c>
      <c r="D266">
        <f t="shared" si="13"/>
        <v>3</v>
      </c>
      <c r="E266">
        <f t="shared" si="14"/>
        <v>2</v>
      </c>
    </row>
    <row r="267" spans="1:5" x14ac:dyDescent="0.25">
      <c r="A267" s="13">
        <v>42977</v>
      </c>
      <c r="B267" s="12">
        <v>16.48</v>
      </c>
      <c r="C267">
        <f t="shared" si="12"/>
        <v>2017</v>
      </c>
      <c r="D267">
        <f t="shared" si="13"/>
        <v>3</v>
      </c>
      <c r="E267">
        <f t="shared" si="14"/>
        <v>2</v>
      </c>
    </row>
    <row r="268" spans="1:5" x14ac:dyDescent="0.25">
      <c r="A268" s="13">
        <v>42978</v>
      </c>
      <c r="B268" s="12">
        <v>16.329999999999998</v>
      </c>
      <c r="C268">
        <f t="shared" si="12"/>
        <v>2017</v>
      </c>
      <c r="D268">
        <f t="shared" si="13"/>
        <v>3</v>
      </c>
      <c r="E268">
        <f t="shared" si="14"/>
        <v>2</v>
      </c>
    </row>
    <row r="269" spans="1:5" x14ac:dyDescent="0.25">
      <c r="A269" s="13">
        <v>42979</v>
      </c>
      <c r="B269" s="12">
        <v>16.780000999999999</v>
      </c>
      <c r="C269">
        <f t="shared" si="12"/>
        <v>2017</v>
      </c>
      <c r="D269">
        <f t="shared" si="13"/>
        <v>3</v>
      </c>
      <c r="E269">
        <f t="shared" si="14"/>
        <v>2</v>
      </c>
    </row>
    <row r="270" spans="1:5" x14ac:dyDescent="0.25">
      <c r="A270" s="13">
        <v>42983</v>
      </c>
      <c r="B270" s="12">
        <v>16.260000000000002</v>
      </c>
      <c r="C270">
        <f t="shared" si="12"/>
        <v>2017</v>
      </c>
      <c r="D270">
        <f t="shared" si="13"/>
        <v>3</v>
      </c>
      <c r="E270">
        <f t="shared" si="14"/>
        <v>2</v>
      </c>
    </row>
    <row r="271" spans="1:5" x14ac:dyDescent="0.25">
      <c r="A271" s="13">
        <v>42984</v>
      </c>
      <c r="B271" s="12">
        <v>16.260000000000002</v>
      </c>
      <c r="C271">
        <f t="shared" si="12"/>
        <v>2017</v>
      </c>
      <c r="D271">
        <f t="shared" si="13"/>
        <v>3</v>
      </c>
      <c r="E271">
        <f t="shared" si="14"/>
        <v>2</v>
      </c>
    </row>
    <row r="272" spans="1:5" x14ac:dyDescent="0.25">
      <c r="A272" s="13">
        <v>42985</v>
      </c>
      <c r="B272" s="12">
        <v>15.51</v>
      </c>
      <c r="C272">
        <f t="shared" si="12"/>
        <v>2017</v>
      </c>
      <c r="D272">
        <f t="shared" si="13"/>
        <v>3</v>
      </c>
      <c r="E272">
        <f t="shared" si="14"/>
        <v>2</v>
      </c>
    </row>
    <row r="273" spans="1:5" x14ac:dyDescent="0.25">
      <c r="A273" s="13">
        <v>42986</v>
      </c>
      <c r="B273" s="12">
        <v>15.14</v>
      </c>
      <c r="C273">
        <f t="shared" si="12"/>
        <v>2017</v>
      </c>
      <c r="D273">
        <f t="shared" si="13"/>
        <v>3</v>
      </c>
      <c r="E273">
        <f t="shared" si="14"/>
        <v>2</v>
      </c>
    </row>
    <row r="274" spans="1:5" x14ac:dyDescent="0.25">
      <c r="A274" s="13">
        <v>42989</v>
      </c>
      <c r="B274" s="12">
        <v>14.65</v>
      </c>
      <c r="C274">
        <f t="shared" si="12"/>
        <v>2017</v>
      </c>
      <c r="D274">
        <f t="shared" si="13"/>
        <v>3</v>
      </c>
      <c r="E274">
        <f t="shared" si="14"/>
        <v>2</v>
      </c>
    </row>
    <row r="275" spans="1:5" x14ac:dyDescent="0.25">
      <c r="A275" s="13">
        <v>42990</v>
      </c>
      <c r="B275" s="12">
        <v>14.42</v>
      </c>
      <c r="C275">
        <f t="shared" si="12"/>
        <v>2017</v>
      </c>
      <c r="D275">
        <f t="shared" si="13"/>
        <v>3</v>
      </c>
      <c r="E275">
        <f t="shared" si="14"/>
        <v>2</v>
      </c>
    </row>
    <row r="276" spans="1:5" x14ac:dyDescent="0.25">
      <c r="A276" s="13">
        <v>42991</v>
      </c>
      <c r="B276" s="12">
        <v>14.61</v>
      </c>
      <c r="C276">
        <f t="shared" si="12"/>
        <v>2017</v>
      </c>
      <c r="D276">
        <f t="shared" si="13"/>
        <v>3</v>
      </c>
      <c r="E276">
        <f t="shared" si="14"/>
        <v>2</v>
      </c>
    </row>
    <row r="277" spans="1:5" x14ac:dyDescent="0.25">
      <c r="A277" s="13">
        <v>42992</v>
      </c>
      <c r="B277" s="12">
        <v>15.36</v>
      </c>
      <c r="C277">
        <f t="shared" si="12"/>
        <v>2017</v>
      </c>
      <c r="D277">
        <f t="shared" si="13"/>
        <v>3</v>
      </c>
      <c r="E277">
        <f t="shared" si="14"/>
        <v>2</v>
      </c>
    </row>
    <row r="278" spans="1:5" x14ac:dyDescent="0.25">
      <c r="A278" s="13">
        <v>42993</v>
      </c>
      <c r="B278" s="12">
        <v>15.75</v>
      </c>
      <c r="C278">
        <f t="shared" si="12"/>
        <v>2017</v>
      </c>
      <c r="D278">
        <f t="shared" si="13"/>
        <v>3</v>
      </c>
      <c r="E278">
        <f t="shared" si="14"/>
        <v>2</v>
      </c>
    </row>
    <row r="279" spans="1:5" x14ac:dyDescent="0.25">
      <c r="A279" s="13">
        <v>42996</v>
      </c>
      <c r="B279" s="12">
        <v>16.540001</v>
      </c>
      <c r="C279">
        <f t="shared" si="12"/>
        <v>2017</v>
      </c>
      <c r="D279">
        <f t="shared" si="13"/>
        <v>3</v>
      </c>
      <c r="E279">
        <f t="shared" si="14"/>
        <v>2</v>
      </c>
    </row>
    <row r="280" spans="1:5" x14ac:dyDescent="0.25">
      <c r="A280" s="13">
        <v>42997</v>
      </c>
      <c r="B280" s="12">
        <v>16.690000999999999</v>
      </c>
      <c r="C280">
        <f t="shared" si="12"/>
        <v>2017</v>
      </c>
      <c r="D280">
        <f t="shared" si="13"/>
        <v>3</v>
      </c>
      <c r="E280">
        <f t="shared" si="14"/>
        <v>2</v>
      </c>
    </row>
    <row r="281" spans="1:5" x14ac:dyDescent="0.25">
      <c r="A281" s="13">
        <v>42998</v>
      </c>
      <c r="B281" s="12">
        <v>17.32</v>
      </c>
      <c r="C281">
        <f t="shared" si="12"/>
        <v>2017</v>
      </c>
      <c r="D281">
        <f t="shared" si="13"/>
        <v>3</v>
      </c>
      <c r="E281">
        <f t="shared" si="14"/>
        <v>2</v>
      </c>
    </row>
    <row r="282" spans="1:5" x14ac:dyDescent="0.25">
      <c r="A282" s="13">
        <v>42999</v>
      </c>
      <c r="B282" s="12">
        <v>17.129999000000002</v>
      </c>
      <c r="C282">
        <f t="shared" si="12"/>
        <v>2017</v>
      </c>
      <c r="D282">
        <f t="shared" si="13"/>
        <v>3</v>
      </c>
      <c r="E282">
        <f t="shared" si="14"/>
        <v>2</v>
      </c>
    </row>
    <row r="283" spans="1:5" x14ac:dyDescent="0.25">
      <c r="A283" s="13">
        <v>43000</v>
      </c>
      <c r="B283" s="12">
        <v>16.850000000000001</v>
      </c>
      <c r="C283">
        <f t="shared" si="12"/>
        <v>2017</v>
      </c>
      <c r="D283">
        <f t="shared" si="13"/>
        <v>3</v>
      </c>
      <c r="E283">
        <f t="shared" si="14"/>
        <v>2</v>
      </c>
    </row>
    <row r="284" spans="1:5" x14ac:dyDescent="0.25">
      <c r="A284" s="13">
        <v>43003</v>
      </c>
      <c r="B284" s="12">
        <v>16.389999</v>
      </c>
      <c r="C284">
        <f t="shared" si="12"/>
        <v>2017</v>
      </c>
      <c r="D284">
        <f t="shared" si="13"/>
        <v>3</v>
      </c>
      <c r="E284">
        <f t="shared" si="14"/>
        <v>2</v>
      </c>
    </row>
    <row r="285" spans="1:5" x14ac:dyDescent="0.25">
      <c r="A285" s="13">
        <v>43004</v>
      </c>
      <c r="B285" s="12">
        <v>16.280000999999999</v>
      </c>
      <c r="C285">
        <f t="shared" si="12"/>
        <v>2017</v>
      </c>
      <c r="D285">
        <f t="shared" si="13"/>
        <v>3</v>
      </c>
      <c r="E285">
        <f t="shared" si="14"/>
        <v>2</v>
      </c>
    </row>
    <row r="286" spans="1:5" x14ac:dyDescent="0.25">
      <c r="A286" s="13">
        <v>43005</v>
      </c>
      <c r="B286" s="12">
        <v>17.629999000000002</v>
      </c>
      <c r="C286">
        <f t="shared" si="12"/>
        <v>2017</v>
      </c>
      <c r="D286">
        <f t="shared" si="13"/>
        <v>3</v>
      </c>
      <c r="E286">
        <f t="shared" si="14"/>
        <v>2</v>
      </c>
    </row>
    <row r="287" spans="1:5" x14ac:dyDescent="0.25">
      <c r="A287" s="13">
        <v>43006</v>
      </c>
      <c r="B287" s="12">
        <v>17.98</v>
      </c>
      <c r="C287">
        <f t="shared" si="12"/>
        <v>2017</v>
      </c>
      <c r="D287">
        <f t="shared" si="13"/>
        <v>3</v>
      </c>
      <c r="E287">
        <f t="shared" si="14"/>
        <v>2</v>
      </c>
    </row>
    <row r="288" spans="1:5" x14ac:dyDescent="0.25">
      <c r="A288" s="13">
        <v>43007</v>
      </c>
      <c r="B288" s="12">
        <v>17.670000000000002</v>
      </c>
      <c r="C288">
        <f t="shared" si="12"/>
        <v>2017</v>
      </c>
      <c r="D288">
        <f t="shared" si="13"/>
        <v>3</v>
      </c>
      <c r="E288">
        <f t="shared" si="14"/>
        <v>2</v>
      </c>
    </row>
    <row r="289" spans="1:5" x14ac:dyDescent="0.25">
      <c r="A289" s="13">
        <v>43010</v>
      </c>
      <c r="B289" s="12">
        <v>17.899999999999999</v>
      </c>
      <c r="C289">
        <f t="shared" si="12"/>
        <v>2017</v>
      </c>
      <c r="D289">
        <f t="shared" si="13"/>
        <v>4</v>
      </c>
      <c r="E289">
        <f t="shared" si="14"/>
        <v>2</v>
      </c>
    </row>
    <row r="290" spans="1:5" x14ac:dyDescent="0.25">
      <c r="A290" s="13">
        <v>43011</v>
      </c>
      <c r="B290" s="12">
        <v>17.920000000000002</v>
      </c>
      <c r="C290">
        <f t="shared" si="12"/>
        <v>2017</v>
      </c>
      <c r="D290">
        <f t="shared" si="13"/>
        <v>4</v>
      </c>
      <c r="E290">
        <f t="shared" si="14"/>
        <v>2</v>
      </c>
    </row>
    <row r="291" spans="1:5" x14ac:dyDescent="0.25">
      <c r="A291" s="13">
        <v>43012</v>
      </c>
      <c r="B291" s="12">
        <v>18.450001</v>
      </c>
      <c r="C291">
        <f t="shared" si="12"/>
        <v>2017</v>
      </c>
      <c r="D291">
        <f t="shared" si="13"/>
        <v>4</v>
      </c>
      <c r="E291">
        <f t="shared" si="14"/>
        <v>2</v>
      </c>
    </row>
    <row r="292" spans="1:5" x14ac:dyDescent="0.25">
      <c r="A292" s="13">
        <v>43013</v>
      </c>
      <c r="B292" s="12">
        <v>19.219999000000001</v>
      </c>
      <c r="C292">
        <f t="shared" si="12"/>
        <v>2017</v>
      </c>
      <c r="D292">
        <f t="shared" si="13"/>
        <v>4</v>
      </c>
      <c r="E292">
        <f t="shared" si="14"/>
        <v>2</v>
      </c>
    </row>
    <row r="293" spans="1:5" x14ac:dyDescent="0.25">
      <c r="A293" s="13">
        <v>43014</v>
      </c>
      <c r="B293" s="12">
        <v>18.760000000000002</v>
      </c>
      <c r="C293">
        <f t="shared" si="12"/>
        <v>2017</v>
      </c>
      <c r="D293">
        <f t="shared" si="13"/>
        <v>4</v>
      </c>
      <c r="E293">
        <f t="shared" si="14"/>
        <v>2</v>
      </c>
    </row>
    <row r="294" spans="1:5" x14ac:dyDescent="0.25">
      <c r="A294" s="13">
        <v>43017</v>
      </c>
      <c r="B294" s="12">
        <v>19.059999000000001</v>
      </c>
      <c r="C294">
        <f t="shared" si="12"/>
        <v>2017</v>
      </c>
      <c r="D294">
        <f t="shared" si="13"/>
        <v>4</v>
      </c>
      <c r="E294">
        <f t="shared" si="14"/>
        <v>2</v>
      </c>
    </row>
    <row r="295" spans="1:5" x14ac:dyDescent="0.25">
      <c r="A295" s="13">
        <v>43018</v>
      </c>
      <c r="B295" s="12">
        <v>19.670000000000002</v>
      </c>
      <c r="C295">
        <f t="shared" si="12"/>
        <v>2017</v>
      </c>
      <c r="D295">
        <f t="shared" si="13"/>
        <v>4</v>
      </c>
      <c r="E295">
        <f t="shared" si="14"/>
        <v>2</v>
      </c>
    </row>
    <row r="296" spans="1:5" x14ac:dyDescent="0.25">
      <c r="A296" s="13">
        <v>43019</v>
      </c>
      <c r="B296" s="12">
        <v>19.809999000000001</v>
      </c>
      <c r="C296">
        <f t="shared" si="12"/>
        <v>2017</v>
      </c>
      <c r="D296">
        <f t="shared" si="13"/>
        <v>4</v>
      </c>
      <c r="E296">
        <f t="shared" si="14"/>
        <v>2</v>
      </c>
    </row>
    <row r="297" spans="1:5" x14ac:dyDescent="0.25">
      <c r="A297" s="13">
        <v>43020</v>
      </c>
      <c r="B297" s="12">
        <v>16.75</v>
      </c>
      <c r="C297">
        <f t="shared" si="12"/>
        <v>2017</v>
      </c>
      <c r="D297">
        <f t="shared" si="13"/>
        <v>4</v>
      </c>
      <c r="E297">
        <f t="shared" si="14"/>
        <v>2</v>
      </c>
    </row>
    <row r="298" spans="1:5" x14ac:dyDescent="0.25">
      <c r="A298" s="13">
        <v>43021</v>
      </c>
      <c r="B298" s="12">
        <v>16.360001</v>
      </c>
      <c r="C298">
        <f t="shared" si="12"/>
        <v>2017</v>
      </c>
      <c r="D298">
        <f t="shared" si="13"/>
        <v>4</v>
      </c>
      <c r="E298">
        <f t="shared" si="14"/>
        <v>2</v>
      </c>
    </row>
    <row r="299" spans="1:5" x14ac:dyDescent="0.25">
      <c r="A299" s="13">
        <v>43024</v>
      </c>
      <c r="B299" s="12">
        <v>15.94</v>
      </c>
      <c r="C299">
        <f t="shared" si="12"/>
        <v>2017</v>
      </c>
      <c r="D299">
        <f t="shared" si="13"/>
        <v>4</v>
      </c>
      <c r="E299">
        <f t="shared" si="14"/>
        <v>2</v>
      </c>
    </row>
    <row r="300" spans="1:5" x14ac:dyDescent="0.25">
      <c r="A300" s="13">
        <v>43025</v>
      </c>
      <c r="B300" s="12">
        <v>16.200001</v>
      </c>
      <c r="C300">
        <f t="shared" si="12"/>
        <v>2017</v>
      </c>
      <c r="D300">
        <f t="shared" si="13"/>
        <v>4</v>
      </c>
      <c r="E300">
        <f t="shared" si="14"/>
        <v>2</v>
      </c>
    </row>
    <row r="301" spans="1:5" x14ac:dyDescent="0.25">
      <c r="A301" s="13">
        <v>43026</v>
      </c>
      <c r="B301" s="12">
        <v>16.52</v>
      </c>
      <c r="C301">
        <f t="shared" si="12"/>
        <v>2017</v>
      </c>
      <c r="D301">
        <f t="shared" si="13"/>
        <v>4</v>
      </c>
      <c r="E301">
        <f t="shared" si="14"/>
        <v>2</v>
      </c>
    </row>
    <row r="302" spans="1:5" x14ac:dyDescent="0.25">
      <c r="A302" s="13">
        <v>43027</v>
      </c>
      <c r="B302" s="12">
        <v>16.25</v>
      </c>
      <c r="C302">
        <f t="shared" si="12"/>
        <v>2017</v>
      </c>
      <c r="D302">
        <f t="shared" si="13"/>
        <v>4</v>
      </c>
      <c r="E302">
        <f t="shared" si="14"/>
        <v>2</v>
      </c>
    </row>
    <row r="303" spans="1:5" x14ac:dyDescent="0.25">
      <c r="A303" s="13">
        <v>43028</v>
      </c>
      <c r="B303" s="12">
        <v>15.93</v>
      </c>
      <c r="C303">
        <f t="shared" si="12"/>
        <v>2017</v>
      </c>
      <c r="D303">
        <f t="shared" si="13"/>
        <v>4</v>
      </c>
      <c r="E303">
        <f t="shared" si="14"/>
        <v>2</v>
      </c>
    </row>
    <row r="304" spans="1:5" x14ac:dyDescent="0.25">
      <c r="A304" s="13">
        <v>43031</v>
      </c>
      <c r="B304" s="12">
        <v>15.73</v>
      </c>
      <c r="C304">
        <f t="shared" si="12"/>
        <v>2017</v>
      </c>
      <c r="D304">
        <f t="shared" si="13"/>
        <v>4</v>
      </c>
      <c r="E304">
        <f t="shared" si="14"/>
        <v>2</v>
      </c>
    </row>
    <row r="305" spans="1:5" x14ac:dyDescent="0.25">
      <c r="A305" s="13">
        <v>43032</v>
      </c>
      <c r="B305" s="12">
        <v>15.59</v>
      </c>
      <c r="C305">
        <f t="shared" si="12"/>
        <v>2017</v>
      </c>
      <c r="D305">
        <f t="shared" si="13"/>
        <v>4</v>
      </c>
      <c r="E305">
        <f t="shared" si="14"/>
        <v>2</v>
      </c>
    </row>
    <row r="306" spans="1:5" x14ac:dyDescent="0.25">
      <c r="A306" s="13">
        <v>43033</v>
      </c>
      <c r="B306" s="12">
        <v>15.57</v>
      </c>
      <c r="C306">
        <f t="shared" si="12"/>
        <v>2017</v>
      </c>
      <c r="D306">
        <f t="shared" si="13"/>
        <v>4</v>
      </c>
      <c r="E306">
        <f t="shared" si="14"/>
        <v>2</v>
      </c>
    </row>
    <row r="307" spans="1:5" x14ac:dyDescent="0.25">
      <c r="A307" s="13">
        <v>43034</v>
      </c>
      <c r="B307" s="12">
        <v>14.95</v>
      </c>
      <c r="C307">
        <f t="shared" si="12"/>
        <v>2017</v>
      </c>
      <c r="D307">
        <f t="shared" si="13"/>
        <v>4</v>
      </c>
      <c r="E307">
        <f t="shared" si="14"/>
        <v>2</v>
      </c>
    </row>
    <row r="308" spans="1:5" x14ac:dyDescent="0.25">
      <c r="A308" s="13">
        <v>43035</v>
      </c>
      <c r="B308" s="12">
        <v>15.37</v>
      </c>
      <c r="C308">
        <f t="shared" si="12"/>
        <v>2017</v>
      </c>
      <c r="D308">
        <f t="shared" si="13"/>
        <v>4</v>
      </c>
      <c r="E308">
        <f t="shared" si="14"/>
        <v>2</v>
      </c>
    </row>
    <row r="309" spans="1:5" x14ac:dyDescent="0.25">
      <c r="A309" s="13">
        <v>43038</v>
      </c>
      <c r="B309" s="12">
        <v>15.23</v>
      </c>
      <c r="C309">
        <f t="shared" si="12"/>
        <v>2017</v>
      </c>
      <c r="D309">
        <f t="shared" si="13"/>
        <v>4</v>
      </c>
      <c r="E309">
        <f t="shared" si="14"/>
        <v>2</v>
      </c>
    </row>
    <row r="310" spans="1:5" x14ac:dyDescent="0.25">
      <c r="A310" s="13">
        <v>43039</v>
      </c>
      <c r="B310" s="12">
        <v>14.97</v>
      </c>
      <c r="C310">
        <f t="shared" si="12"/>
        <v>2017</v>
      </c>
      <c r="D310">
        <f t="shared" si="13"/>
        <v>4</v>
      </c>
      <c r="E310">
        <f t="shared" si="14"/>
        <v>2</v>
      </c>
    </row>
    <row r="311" spans="1:5" x14ac:dyDescent="0.25">
      <c r="A311" s="13">
        <v>43040</v>
      </c>
      <c r="B311" s="12">
        <v>14.53</v>
      </c>
      <c r="C311">
        <f t="shared" si="12"/>
        <v>2017</v>
      </c>
      <c r="D311">
        <f t="shared" si="13"/>
        <v>4</v>
      </c>
      <c r="E311">
        <f t="shared" si="14"/>
        <v>2</v>
      </c>
    </row>
    <row r="312" spans="1:5" x14ac:dyDescent="0.25">
      <c r="A312" s="13">
        <v>43041</v>
      </c>
      <c r="B312" s="12">
        <v>14.47</v>
      </c>
      <c r="C312">
        <f t="shared" si="12"/>
        <v>2017</v>
      </c>
      <c r="D312">
        <f t="shared" si="13"/>
        <v>4</v>
      </c>
      <c r="E312">
        <f t="shared" si="14"/>
        <v>2</v>
      </c>
    </row>
    <row r="313" spans="1:5" x14ac:dyDescent="0.25">
      <c r="A313" s="13">
        <v>43042</v>
      </c>
      <c r="B313" s="12">
        <v>14.67</v>
      </c>
      <c r="C313">
        <f t="shared" si="12"/>
        <v>2017</v>
      </c>
      <c r="D313">
        <f t="shared" si="13"/>
        <v>4</v>
      </c>
      <c r="E313">
        <f t="shared" si="14"/>
        <v>2</v>
      </c>
    </row>
    <row r="314" spans="1:5" x14ac:dyDescent="0.25">
      <c r="A314" s="13">
        <v>43045</v>
      </c>
      <c r="B314" s="12">
        <v>14.71</v>
      </c>
      <c r="C314">
        <f t="shared" si="12"/>
        <v>2017</v>
      </c>
      <c r="D314">
        <f t="shared" si="13"/>
        <v>4</v>
      </c>
      <c r="E314">
        <f t="shared" si="14"/>
        <v>2</v>
      </c>
    </row>
    <row r="315" spans="1:5" x14ac:dyDescent="0.25">
      <c r="A315" s="13">
        <v>43046</v>
      </c>
      <c r="B315" s="12">
        <v>15.97</v>
      </c>
      <c r="C315">
        <f t="shared" si="12"/>
        <v>2017</v>
      </c>
      <c r="D315">
        <f t="shared" si="13"/>
        <v>4</v>
      </c>
      <c r="E315">
        <f t="shared" si="14"/>
        <v>2</v>
      </c>
    </row>
    <row r="316" spans="1:5" x14ac:dyDescent="0.25">
      <c r="A316" s="13">
        <v>43047</v>
      </c>
      <c r="B316" s="12">
        <v>17.010000000000002</v>
      </c>
      <c r="C316">
        <f t="shared" si="12"/>
        <v>2017</v>
      </c>
      <c r="D316">
        <f t="shared" si="13"/>
        <v>4</v>
      </c>
      <c r="E316">
        <f t="shared" si="14"/>
        <v>2</v>
      </c>
    </row>
    <row r="317" spans="1:5" x14ac:dyDescent="0.25">
      <c r="A317" s="13">
        <v>43048</v>
      </c>
      <c r="B317" s="12">
        <v>17.030000999999999</v>
      </c>
      <c r="C317">
        <f t="shared" si="12"/>
        <v>2017</v>
      </c>
      <c r="D317">
        <f t="shared" si="13"/>
        <v>4</v>
      </c>
      <c r="E317">
        <f t="shared" si="14"/>
        <v>2</v>
      </c>
    </row>
    <row r="318" spans="1:5" x14ac:dyDescent="0.25">
      <c r="A318" s="13">
        <v>43049</v>
      </c>
      <c r="B318" s="12">
        <v>17.049999</v>
      </c>
      <c r="C318">
        <f t="shared" si="12"/>
        <v>2017</v>
      </c>
      <c r="D318">
        <f t="shared" si="13"/>
        <v>4</v>
      </c>
      <c r="E318">
        <f t="shared" si="14"/>
        <v>2</v>
      </c>
    </row>
    <row r="319" spans="1:5" x14ac:dyDescent="0.25">
      <c r="A319" s="13">
        <v>43052</v>
      </c>
      <c r="B319" s="12">
        <v>16.959999</v>
      </c>
      <c r="C319">
        <f t="shared" si="12"/>
        <v>2017</v>
      </c>
      <c r="D319">
        <f t="shared" si="13"/>
        <v>4</v>
      </c>
      <c r="E319">
        <f t="shared" si="14"/>
        <v>2</v>
      </c>
    </row>
    <row r="320" spans="1:5" x14ac:dyDescent="0.25">
      <c r="A320" s="13">
        <v>43053</v>
      </c>
      <c r="B320" s="12">
        <v>16.57</v>
      </c>
      <c r="C320">
        <f t="shared" si="12"/>
        <v>2017</v>
      </c>
      <c r="D320">
        <f t="shared" si="13"/>
        <v>4</v>
      </c>
      <c r="E320">
        <f t="shared" si="14"/>
        <v>2</v>
      </c>
    </row>
    <row r="321" spans="1:5" x14ac:dyDescent="0.25">
      <c r="A321" s="13">
        <v>43054</v>
      </c>
      <c r="B321" s="12">
        <v>16.329999999999998</v>
      </c>
      <c r="C321">
        <f t="shared" si="12"/>
        <v>2017</v>
      </c>
      <c r="D321">
        <f t="shared" si="13"/>
        <v>4</v>
      </c>
      <c r="E321">
        <f t="shared" si="14"/>
        <v>2</v>
      </c>
    </row>
    <row r="322" spans="1:5" x14ac:dyDescent="0.25">
      <c r="A322" s="13">
        <v>43055</v>
      </c>
      <c r="B322" s="12">
        <v>16.27</v>
      </c>
      <c r="C322">
        <f t="shared" si="12"/>
        <v>2017</v>
      </c>
      <c r="D322">
        <f t="shared" si="13"/>
        <v>4</v>
      </c>
      <c r="E322">
        <f t="shared" si="14"/>
        <v>2</v>
      </c>
    </row>
    <row r="323" spans="1:5" x14ac:dyDescent="0.25">
      <c r="A323" s="13">
        <v>43056</v>
      </c>
      <c r="B323" s="12">
        <v>17.399999999999999</v>
      </c>
      <c r="C323">
        <f t="shared" ref="C323:C386" si="15">YEAR(A323)</f>
        <v>2017</v>
      </c>
      <c r="D323">
        <f t="shared" ref="D323:D386" si="16">ROUNDUP(MONTH(A323)/3,0)</f>
        <v>4</v>
      </c>
      <c r="E323">
        <f t="shared" ref="E323:E386" si="17">ROUND((D323/2),0)</f>
        <v>2</v>
      </c>
    </row>
    <row r="324" spans="1:5" x14ac:dyDescent="0.25">
      <c r="A324" s="13">
        <v>43059</v>
      </c>
      <c r="B324" s="12">
        <v>18.559999000000001</v>
      </c>
      <c r="C324">
        <f t="shared" si="15"/>
        <v>2017</v>
      </c>
      <c r="D324">
        <f t="shared" si="16"/>
        <v>4</v>
      </c>
      <c r="E324">
        <f t="shared" si="17"/>
        <v>2</v>
      </c>
    </row>
    <row r="325" spans="1:5" x14ac:dyDescent="0.25">
      <c r="A325" s="13">
        <v>43060</v>
      </c>
      <c r="B325" s="12">
        <v>19.09</v>
      </c>
      <c r="C325">
        <f t="shared" si="15"/>
        <v>2017</v>
      </c>
      <c r="D325">
        <f t="shared" si="16"/>
        <v>4</v>
      </c>
      <c r="E325">
        <f t="shared" si="17"/>
        <v>2</v>
      </c>
    </row>
    <row r="326" spans="1:5" x14ac:dyDescent="0.25">
      <c r="A326" s="13">
        <v>43061</v>
      </c>
      <c r="B326" s="12">
        <v>19.610001</v>
      </c>
      <c r="C326">
        <f t="shared" si="15"/>
        <v>2017</v>
      </c>
      <c r="D326">
        <f t="shared" si="16"/>
        <v>4</v>
      </c>
      <c r="E326">
        <f t="shared" si="17"/>
        <v>2</v>
      </c>
    </row>
    <row r="327" spans="1:5" x14ac:dyDescent="0.25">
      <c r="A327" s="13">
        <v>43063</v>
      </c>
      <c r="B327" s="12">
        <v>19.600000000000001</v>
      </c>
      <c r="C327">
        <f t="shared" si="15"/>
        <v>2017</v>
      </c>
      <c r="D327">
        <f t="shared" si="16"/>
        <v>4</v>
      </c>
      <c r="E327">
        <f t="shared" si="17"/>
        <v>2</v>
      </c>
    </row>
    <row r="328" spans="1:5" x14ac:dyDescent="0.25">
      <c r="A328" s="13">
        <v>43066</v>
      </c>
      <c r="B328" s="12">
        <v>19.309999000000001</v>
      </c>
      <c r="C328">
        <f t="shared" si="15"/>
        <v>2017</v>
      </c>
      <c r="D328">
        <f t="shared" si="16"/>
        <v>4</v>
      </c>
      <c r="E328">
        <f t="shared" si="17"/>
        <v>2</v>
      </c>
    </row>
    <row r="329" spans="1:5" x14ac:dyDescent="0.25">
      <c r="A329" s="13">
        <v>43067</v>
      </c>
      <c r="B329" s="12">
        <v>19.149999999999999</v>
      </c>
      <c r="C329">
        <f t="shared" si="15"/>
        <v>2017</v>
      </c>
      <c r="D329">
        <f t="shared" si="16"/>
        <v>4</v>
      </c>
      <c r="E329">
        <f t="shared" si="17"/>
        <v>2</v>
      </c>
    </row>
    <row r="330" spans="1:5" x14ac:dyDescent="0.25">
      <c r="A330" s="13">
        <v>43068</v>
      </c>
      <c r="B330" s="12">
        <v>19.209999</v>
      </c>
      <c r="C330">
        <f t="shared" si="15"/>
        <v>2017</v>
      </c>
      <c r="D330">
        <f t="shared" si="16"/>
        <v>4</v>
      </c>
      <c r="E330">
        <f t="shared" si="17"/>
        <v>2</v>
      </c>
    </row>
    <row r="331" spans="1:5" x14ac:dyDescent="0.25">
      <c r="A331" s="13">
        <v>43069</v>
      </c>
      <c r="B331" s="12">
        <v>19.5</v>
      </c>
      <c r="C331">
        <f t="shared" si="15"/>
        <v>2017</v>
      </c>
      <c r="D331">
        <f t="shared" si="16"/>
        <v>4</v>
      </c>
      <c r="E331">
        <f t="shared" si="17"/>
        <v>2</v>
      </c>
    </row>
    <row r="332" spans="1:5" x14ac:dyDescent="0.25">
      <c r="A332" s="13">
        <v>43070</v>
      </c>
      <c r="B332" s="12">
        <v>19.25</v>
      </c>
      <c r="C332">
        <f t="shared" si="15"/>
        <v>2017</v>
      </c>
      <c r="D332">
        <f t="shared" si="16"/>
        <v>4</v>
      </c>
      <c r="E332">
        <f t="shared" si="17"/>
        <v>2</v>
      </c>
    </row>
    <row r="333" spans="1:5" x14ac:dyDescent="0.25">
      <c r="A333" s="13">
        <v>43073</v>
      </c>
      <c r="B333" s="12">
        <v>17.670000000000002</v>
      </c>
      <c r="C333">
        <f t="shared" si="15"/>
        <v>2017</v>
      </c>
      <c r="D333">
        <f t="shared" si="16"/>
        <v>4</v>
      </c>
      <c r="E333">
        <f t="shared" si="17"/>
        <v>2</v>
      </c>
    </row>
    <row r="334" spans="1:5" x14ac:dyDescent="0.25">
      <c r="A334" s="13">
        <v>43074</v>
      </c>
      <c r="B334" s="12">
        <v>18.389999</v>
      </c>
      <c r="C334">
        <f t="shared" si="15"/>
        <v>2017</v>
      </c>
      <c r="D334">
        <f t="shared" si="16"/>
        <v>4</v>
      </c>
      <c r="E334">
        <f t="shared" si="17"/>
        <v>2</v>
      </c>
    </row>
    <row r="335" spans="1:5" x14ac:dyDescent="0.25">
      <c r="A335" s="13">
        <v>43075</v>
      </c>
      <c r="B335" s="12">
        <v>18.370000999999998</v>
      </c>
      <c r="C335">
        <f t="shared" si="15"/>
        <v>2017</v>
      </c>
      <c r="D335">
        <f t="shared" si="16"/>
        <v>4</v>
      </c>
      <c r="E335">
        <f t="shared" si="17"/>
        <v>2</v>
      </c>
    </row>
    <row r="336" spans="1:5" x14ac:dyDescent="0.25">
      <c r="A336" s="13">
        <v>43076</v>
      </c>
      <c r="B336" s="12">
        <v>19.299999</v>
      </c>
      <c r="C336">
        <f t="shared" si="15"/>
        <v>2017</v>
      </c>
      <c r="D336">
        <f t="shared" si="16"/>
        <v>4</v>
      </c>
      <c r="E336">
        <f t="shared" si="17"/>
        <v>2</v>
      </c>
    </row>
    <row r="337" spans="1:5" x14ac:dyDescent="0.25">
      <c r="A337" s="13">
        <v>43077</v>
      </c>
      <c r="B337" s="12">
        <v>18.469999000000001</v>
      </c>
      <c r="C337">
        <f t="shared" si="15"/>
        <v>2017</v>
      </c>
      <c r="D337">
        <f t="shared" si="16"/>
        <v>4</v>
      </c>
      <c r="E337">
        <f t="shared" si="17"/>
        <v>2</v>
      </c>
    </row>
    <row r="338" spans="1:5" x14ac:dyDescent="0.25">
      <c r="A338" s="13">
        <v>43080</v>
      </c>
      <c r="B338" s="12">
        <v>18.260000000000002</v>
      </c>
      <c r="C338">
        <f t="shared" si="15"/>
        <v>2017</v>
      </c>
      <c r="D338">
        <f t="shared" si="16"/>
        <v>4</v>
      </c>
      <c r="E338">
        <f t="shared" si="17"/>
        <v>2</v>
      </c>
    </row>
    <row r="339" spans="1:5" x14ac:dyDescent="0.25">
      <c r="A339" s="13">
        <v>43081</v>
      </c>
      <c r="B339" s="12">
        <v>17.57</v>
      </c>
      <c r="C339">
        <f t="shared" si="15"/>
        <v>2017</v>
      </c>
      <c r="D339">
        <f t="shared" si="16"/>
        <v>4</v>
      </c>
      <c r="E339">
        <f t="shared" si="17"/>
        <v>2</v>
      </c>
    </row>
    <row r="340" spans="1:5" x14ac:dyDescent="0.25">
      <c r="A340" s="13">
        <v>43082</v>
      </c>
      <c r="B340" s="12">
        <v>18.16</v>
      </c>
      <c r="C340">
        <f t="shared" si="15"/>
        <v>2017</v>
      </c>
      <c r="D340">
        <f t="shared" si="16"/>
        <v>4</v>
      </c>
      <c r="E340">
        <f t="shared" si="17"/>
        <v>2</v>
      </c>
    </row>
    <row r="341" spans="1:5" x14ac:dyDescent="0.25">
      <c r="A341" s="13">
        <v>43083</v>
      </c>
      <c r="B341" s="12">
        <v>18.23</v>
      </c>
      <c r="C341">
        <f t="shared" si="15"/>
        <v>2017</v>
      </c>
      <c r="D341">
        <f t="shared" si="16"/>
        <v>4</v>
      </c>
      <c r="E341">
        <f t="shared" si="17"/>
        <v>2</v>
      </c>
    </row>
    <row r="342" spans="1:5" x14ac:dyDescent="0.25">
      <c r="A342" s="13">
        <v>43084</v>
      </c>
      <c r="B342" s="12">
        <v>18.989999999999998</v>
      </c>
      <c r="C342">
        <f t="shared" si="15"/>
        <v>2017</v>
      </c>
      <c r="D342">
        <f t="shared" si="16"/>
        <v>4</v>
      </c>
      <c r="E342">
        <f t="shared" si="17"/>
        <v>2</v>
      </c>
    </row>
    <row r="343" spans="1:5" x14ac:dyDescent="0.25">
      <c r="A343" s="13">
        <v>43087</v>
      </c>
      <c r="B343" s="12">
        <v>19.889999</v>
      </c>
      <c r="C343">
        <f t="shared" si="15"/>
        <v>2017</v>
      </c>
      <c r="D343">
        <f t="shared" si="16"/>
        <v>4</v>
      </c>
      <c r="E343">
        <f t="shared" si="17"/>
        <v>2</v>
      </c>
    </row>
    <row r="344" spans="1:5" x14ac:dyDescent="0.25">
      <c r="A344" s="13">
        <v>43088</v>
      </c>
      <c r="B344" s="12">
        <v>19.639999</v>
      </c>
      <c r="C344">
        <f t="shared" si="15"/>
        <v>2017</v>
      </c>
      <c r="D344">
        <f t="shared" si="16"/>
        <v>4</v>
      </c>
      <c r="E344">
        <f t="shared" si="17"/>
        <v>2</v>
      </c>
    </row>
    <row r="345" spans="1:5" x14ac:dyDescent="0.25">
      <c r="A345" s="13">
        <v>43089</v>
      </c>
      <c r="B345" s="12">
        <v>19.350000000000001</v>
      </c>
      <c r="C345">
        <f t="shared" si="15"/>
        <v>2017</v>
      </c>
      <c r="D345">
        <f t="shared" si="16"/>
        <v>4</v>
      </c>
      <c r="E345">
        <f t="shared" si="17"/>
        <v>2</v>
      </c>
    </row>
    <row r="346" spans="1:5" x14ac:dyDescent="0.25">
      <c r="A346" s="13">
        <v>43090</v>
      </c>
      <c r="B346" s="12">
        <v>19.549999</v>
      </c>
      <c r="C346">
        <f t="shared" si="15"/>
        <v>2017</v>
      </c>
      <c r="D346">
        <f t="shared" si="16"/>
        <v>4</v>
      </c>
      <c r="E346">
        <f t="shared" si="17"/>
        <v>2</v>
      </c>
    </row>
    <row r="347" spans="1:5" x14ac:dyDescent="0.25">
      <c r="A347" s="13">
        <v>43091</v>
      </c>
      <c r="B347" s="12">
        <v>19.5</v>
      </c>
      <c r="C347">
        <f t="shared" si="15"/>
        <v>2017</v>
      </c>
      <c r="D347">
        <f t="shared" si="16"/>
        <v>4</v>
      </c>
      <c r="E347">
        <f t="shared" si="17"/>
        <v>2</v>
      </c>
    </row>
    <row r="348" spans="1:5" x14ac:dyDescent="0.25">
      <c r="A348" s="13">
        <v>43095</v>
      </c>
      <c r="B348" s="12">
        <v>20.309999000000001</v>
      </c>
      <c r="C348">
        <f t="shared" si="15"/>
        <v>2017</v>
      </c>
      <c r="D348">
        <f t="shared" si="16"/>
        <v>4</v>
      </c>
      <c r="E348">
        <f t="shared" si="17"/>
        <v>2</v>
      </c>
    </row>
    <row r="349" spans="1:5" x14ac:dyDescent="0.25">
      <c r="A349" s="13">
        <v>43096</v>
      </c>
      <c r="B349" s="12">
        <v>20.399999999999999</v>
      </c>
      <c r="C349">
        <f t="shared" si="15"/>
        <v>2017</v>
      </c>
      <c r="D349">
        <f t="shared" si="16"/>
        <v>4</v>
      </c>
      <c r="E349">
        <f t="shared" si="17"/>
        <v>2</v>
      </c>
    </row>
    <row r="350" spans="1:5" x14ac:dyDescent="0.25">
      <c r="A350" s="13">
        <v>43097</v>
      </c>
      <c r="B350" s="12">
        <v>20.43</v>
      </c>
      <c r="C350">
        <f t="shared" si="15"/>
        <v>2017</v>
      </c>
      <c r="D350">
        <f t="shared" si="16"/>
        <v>4</v>
      </c>
      <c r="E350">
        <f t="shared" si="17"/>
        <v>2</v>
      </c>
    </row>
    <row r="351" spans="1:5" x14ac:dyDescent="0.25">
      <c r="A351" s="13">
        <v>43098</v>
      </c>
      <c r="B351" s="12">
        <v>20.799999</v>
      </c>
      <c r="C351">
        <f t="shared" si="15"/>
        <v>2017</v>
      </c>
      <c r="D351">
        <f t="shared" si="16"/>
        <v>4</v>
      </c>
      <c r="E351">
        <f t="shared" si="17"/>
        <v>2</v>
      </c>
    </row>
    <row r="352" spans="1:5" x14ac:dyDescent="0.25">
      <c r="A352" s="13">
        <v>43102</v>
      </c>
      <c r="B352" s="12">
        <v>21.15</v>
      </c>
      <c r="C352">
        <f t="shared" si="15"/>
        <v>2018</v>
      </c>
      <c r="D352">
        <f t="shared" si="16"/>
        <v>1</v>
      </c>
      <c r="E352">
        <f t="shared" si="17"/>
        <v>1</v>
      </c>
    </row>
    <row r="353" spans="1:5" x14ac:dyDescent="0.25">
      <c r="A353" s="13">
        <v>43103</v>
      </c>
      <c r="B353" s="12">
        <v>21.02</v>
      </c>
      <c r="C353">
        <f t="shared" si="15"/>
        <v>2018</v>
      </c>
      <c r="D353">
        <f t="shared" si="16"/>
        <v>1</v>
      </c>
      <c r="E353">
        <f t="shared" si="17"/>
        <v>1</v>
      </c>
    </row>
    <row r="354" spans="1:5" x14ac:dyDescent="0.25">
      <c r="A354" s="13">
        <v>43104</v>
      </c>
      <c r="B354" s="12">
        <v>20.9</v>
      </c>
      <c r="C354">
        <f t="shared" si="15"/>
        <v>2018</v>
      </c>
      <c r="D354">
        <f t="shared" si="16"/>
        <v>1</v>
      </c>
      <c r="E354">
        <f t="shared" si="17"/>
        <v>1</v>
      </c>
    </row>
    <row r="355" spans="1:5" x14ac:dyDescent="0.25">
      <c r="A355" s="13">
        <v>43105</v>
      </c>
      <c r="B355" s="12">
        <v>20.48</v>
      </c>
      <c r="C355">
        <f t="shared" si="15"/>
        <v>2018</v>
      </c>
      <c r="D355">
        <f t="shared" si="16"/>
        <v>1</v>
      </c>
      <c r="E355">
        <f t="shared" si="17"/>
        <v>1</v>
      </c>
    </row>
    <row r="356" spans="1:5" x14ac:dyDescent="0.25">
      <c r="A356" s="13">
        <v>43108</v>
      </c>
      <c r="B356" s="12">
        <v>19.68</v>
      </c>
      <c r="C356">
        <f t="shared" si="15"/>
        <v>2018</v>
      </c>
      <c r="D356">
        <f t="shared" si="16"/>
        <v>1</v>
      </c>
      <c r="E356">
        <f t="shared" si="17"/>
        <v>1</v>
      </c>
    </row>
    <row r="357" spans="1:5" x14ac:dyDescent="0.25">
      <c r="A357" s="13">
        <v>43109</v>
      </c>
      <c r="B357" s="12">
        <v>19.829999999999998</v>
      </c>
      <c r="C357">
        <f t="shared" si="15"/>
        <v>2018</v>
      </c>
      <c r="D357">
        <f t="shared" si="16"/>
        <v>1</v>
      </c>
      <c r="E357">
        <f t="shared" si="17"/>
        <v>1</v>
      </c>
    </row>
    <row r="358" spans="1:5" x14ac:dyDescent="0.25">
      <c r="A358" s="13">
        <v>43110</v>
      </c>
      <c r="B358" s="12">
        <v>20.67</v>
      </c>
      <c r="C358">
        <f t="shared" si="15"/>
        <v>2018</v>
      </c>
      <c r="D358">
        <f t="shared" si="16"/>
        <v>1</v>
      </c>
      <c r="E358">
        <f t="shared" si="17"/>
        <v>1</v>
      </c>
    </row>
    <row r="359" spans="1:5" x14ac:dyDescent="0.25">
      <c r="A359" s="13">
        <v>43111</v>
      </c>
      <c r="B359" s="12">
        <v>20.16</v>
      </c>
      <c r="C359">
        <f t="shared" si="15"/>
        <v>2018</v>
      </c>
      <c r="D359">
        <f t="shared" si="16"/>
        <v>1</v>
      </c>
      <c r="E359">
        <f t="shared" si="17"/>
        <v>1</v>
      </c>
    </row>
    <row r="360" spans="1:5" x14ac:dyDescent="0.25">
      <c r="A360" s="13">
        <v>43112</v>
      </c>
      <c r="B360" s="12">
        <v>19.84</v>
      </c>
      <c r="C360">
        <f t="shared" si="15"/>
        <v>2018</v>
      </c>
      <c r="D360">
        <f t="shared" si="16"/>
        <v>1</v>
      </c>
      <c r="E360">
        <f t="shared" si="17"/>
        <v>1</v>
      </c>
    </row>
    <row r="361" spans="1:5" x14ac:dyDescent="0.25">
      <c r="A361" s="13">
        <v>43116</v>
      </c>
      <c r="B361" s="12">
        <v>19.379999000000002</v>
      </c>
      <c r="C361">
        <f t="shared" si="15"/>
        <v>2018</v>
      </c>
      <c r="D361">
        <f t="shared" si="16"/>
        <v>1</v>
      </c>
      <c r="E361">
        <f t="shared" si="17"/>
        <v>1</v>
      </c>
    </row>
    <row r="362" spans="1:5" x14ac:dyDescent="0.25">
      <c r="A362" s="13">
        <v>43117</v>
      </c>
      <c r="B362" s="12">
        <v>19.459999</v>
      </c>
      <c r="C362">
        <f t="shared" si="15"/>
        <v>2018</v>
      </c>
      <c r="D362">
        <f t="shared" si="16"/>
        <v>1</v>
      </c>
      <c r="E362">
        <f t="shared" si="17"/>
        <v>1</v>
      </c>
    </row>
    <row r="363" spans="1:5" x14ac:dyDescent="0.25">
      <c r="A363" s="13">
        <v>43118</v>
      </c>
      <c r="B363" s="12">
        <v>19.040001</v>
      </c>
      <c r="C363">
        <f t="shared" si="15"/>
        <v>2018</v>
      </c>
      <c r="D363">
        <f t="shared" si="16"/>
        <v>1</v>
      </c>
      <c r="E363">
        <f t="shared" si="17"/>
        <v>1</v>
      </c>
    </row>
    <row r="364" spans="1:5" x14ac:dyDescent="0.25">
      <c r="A364" s="13">
        <v>43119</v>
      </c>
      <c r="B364" s="12">
        <v>18.989999999999998</v>
      </c>
      <c r="C364">
        <f t="shared" si="15"/>
        <v>2018</v>
      </c>
      <c r="D364">
        <f t="shared" si="16"/>
        <v>1</v>
      </c>
      <c r="E364">
        <f t="shared" si="17"/>
        <v>1</v>
      </c>
    </row>
    <row r="365" spans="1:5" x14ac:dyDescent="0.25">
      <c r="A365" s="13">
        <v>43122</v>
      </c>
      <c r="B365" s="12">
        <v>18.920000000000002</v>
      </c>
      <c r="C365">
        <f t="shared" si="15"/>
        <v>2018</v>
      </c>
      <c r="D365">
        <f t="shared" si="16"/>
        <v>1</v>
      </c>
      <c r="E365">
        <f t="shared" si="17"/>
        <v>1</v>
      </c>
    </row>
    <row r="366" spans="1:5" x14ac:dyDescent="0.25">
      <c r="A366" s="13">
        <v>43123</v>
      </c>
      <c r="B366" s="12">
        <v>19.469999000000001</v>
      </c>
      <c r="C366">
        <f t="shared" si="15"/>
        <v>2018</v>
      </c>
      <c r="D366">
        <f t="shared" si="16"/>
        <v>1</v>
      </c>
      <c r="E366">
        <f t="shared" si="17"/>
        <v>1</v>
      </c>
    </row>
    <row r="367" spans="1:5" x14ac:dyDescent="0.25">
      <c r="A367" s="13">
        <v>43124</v>
      </c>
      <c r="B367" s="12">
        <v>19.16</v>
      </c>
      <c r="C367">
        <f t="shared" si="15"/>
        <v>2018</v>
      </c>
      <c r="D367">
        <f t="shared" si="16"/>
        <v>1</v>
      </c>
      <c r="E367">
        <f t="shared" si="17"/>
        <v>1</v>
      </c>
    </row>
    <row r="368" spans="1:5" x14ac:dyDescent="0.25">
      <c r="A368" s="13">
        <v>43125</v>
      </c>
      <c r="B368" s="12">
        <v>19.850000000000001</v>
      </c>
      <c r="C368">
        <f t="shared" si="15"/>
        <v>2018</v>
      </c>
      <c r="D368">
        <f t="shared" si="16"/>
        <v>1</v>
      </c>
      <c r="E368">
        <f t="shared" si="17"/>
        <v>1</v>
      </c>
    </row>
    <row r="369" spans="1:5" x14ac:dyDescent="0.25">
      <c r="A369" s="13">
        <v>43126</v>
      </c>
      <c r="B369" s="12">
        <v>19.23</v>
      </c>
      <c r="C369">
        <f t="shared" si="15"/>
        <v>2018</v>
      </c>
      <c r="D369">
        <f t="shared" si="16"/>
        <v>1</v>
      </c>
      <c r="E369">
        <f t="shared" si="17"/>
        <v>1</v>
      </c>
    </row>
    <row r="370" spans="1:5" x14ac:dyDescent="0.25">
      <c r="A370" s="13">
        <v>43129</v>
      </c>
      <c r="B370" s="12">
        <v>21.75</v>
      </c>
      <c r="C370">
        <f t="shared" si="15"/>
        <v>2018</v>
      </c>
      <c r="D370">
        <f t="shared" si="16"/>
        <v>1</v>
      </c>
      <c r="E370">
        <f t="shared" si="17"/>
        <v>1</v>
      </c>
    </row>
    <row r="371" spans="1:5" x14ac:dyDescent="0.25">
      <c r="A371" s="13">
        <v>43130</v>
      </c>
      <c r="B371" s="12">
        <v>21.959999</v>
      </c>
      <c r="C371">
        <f t="shared" si="15"/>
        <v>2018</v>
      </c>
      <c r="D371">
        <f t="shared" si="16"/>
        <v>1</v>
      </c>
      <c r="E371">
        <f t="shared" si="17"/>
        <v>1</v>
      </c>
    </row>
    <row r="372" spans="1:5" x14ac:dyDescent="0.25">
      <c r="A372" s="13">
        <v>43131</v>
      </c>
      <c r="B372" s="12">
        <v>22.860001</v>
      </c>
      <c r="C372">
        <f t="shared" si="15"/>
        <v>2018</v>
      </c>
      <c r="D372">
        <f t="shared" si="16"/>
        <v>1</v>
      </c>
      <c r="E372">
        <f t="shared" si="17"/>
        <v>1</v>
      </c>
    </row>
    <row r="373" spans="1:5" x14ac:dyDescent="0.25">
      <c r="A373" s="13">
        <v>43132</v>
      </c>
      <c r="B373" s="12">
        <v>22.83</v>
      </c>
      <c r="C373">
        <f t="shared" si="15"/>
        <v>2018</v>
      </c>
      <c r="D373">
        <f t="shared" si="16"/>
        <v>1</v>
      </c>
      <c r="E373">
        <f t="shared" si="17"/>
        <v>1</v>
      </c>
    </row>
    <row r="374" spans="1:5" x14ac:dyDescent="0.25">
      <c r="A374" s="13">
        <v>43133</v>
      </c>
      <c r="B374" s="12">
        <v>21.52</v>
      </c>
      <c r="C374">
        <f t="shared" si="15"/>
        <v>2018</v>
      </c>
      <c r="D374">
        <f t="shared" si="16"/>
        <v>1</v>
      </c>
      <c r="E374">
        <f t="shared" si="17"/>
        <v>1</v>
      </c>
    </row>
    <row r="375" spans="1:5" x14ac:dyDescent="0.25">
      <c r="A375" s="13">
        <v>43136</v>
      </c>
      <c r="B375" s="12">
        <v>20.370000999999998</v>
      </c>
      <c r="C375">
        <f t="shared" si="15"/>
        <v>2018</v>
      </c>
      <c r="D375">
        <f t="shared" si="16"/>
        <v>1</v>
      </c>
      <c r="E375">
        <f t="shared" si="17"/>
        <v>1</v>
      </c>
    </row>
    <row r="376" spans="1:5" x14ac:dyDescent="0.25">
      <c r="A376" s="13">
        <v>43137</v>
      </c>
      <c r="B376" s="12">
        <v>17.98</v>
      </c>
      <c r="C376">
        <f t="shared" si="15"/>
        <v>2018</v>
      </c>
      <c r="D376">
        <f t="shared" si="16"/>
        <v>1</v>
      </c>
      <c r="E376">
        <f t="shared" si="17"/>
        <v>1</v>
      </c>
    </row>
    <row r="377" spans="1:5" x14ac:dyDescent="0.25">
      <c r="A377" s="13">
        <v>43138</v>
      </c>
      <c r="B377" s="12">
        <v>17.879999000000002</v>
      </c>
      <c r="C377">
        <f t="shared" si="15"/>
        <v>2018</v>
      </c>
      <c r="D377">
        <f t="shared" si="16"/>
        <v>1</v>
      </c>
      <c r="E377">
        <f t="shared" si="17"/>
        <v>1</v>
      </c>
    </row>
    <row r="378" spans="1:5" x14ac:dyDescent="0.25">
      <c r="A378" s="13">
        <v>43139</v>
      </c>
      <c r="B378" s="12">
        <v>17.030000999999999</v>
      </c>
      <c r="C378">
        <f t="shared" si="15"/>
        <v>2018</v>
      </c>
      <c r="D378">
        <f t="shared" si="16"/>
        <v>1</v>
      </c>
      <c r="E378">
        <f t="shared" si="17"/>
        <v>1</v>
      </c>
    </row>
    <row r="379" spans="1:5" x14ac:dyDescent="0.25">
      <c r="A379" s="13">
        <v>43140</v>
      </c>
      <c r="B379" s="12">
        <v>17.579999999999998</v>
      </c>
      <c r="C379">
        <f t="shared" si="15"/>
        <v>2018</v>
      </c>
      <c r="D379">
        <f t="shared" si="16"/>
        <v>1</v>
      </c>
      <c r="E379">
        <f t="shared" si="17"/>
        <v>1</v>
      </c>
    </row>
    <row r="380" spans="1:5" x14ac:dyDescent="0.25">
      <c r="A380" s="13">
        <v>43143</v>
      </c>
      <c r="B380" s="12">
        <v>17.200001</v>
      </c>
      <c r="C380">
        <f t="shared" si="15"/>
        <v>2018</v>
      </c>
      <c r="D380">
        <f t="shared" si="16"/>
        <v>1</v>
      </c>
      <c r="E380">
        <f t="shared" si="17"/>
        <v>1</v>
      </c>
    </row>
    <row r="381" spans="1:5" x14ac:dyDescent="0.25">
      <c r="A381" s="13">
        <v>43144</v>
      </c>
      <c r="B381" s="12">
        <v>17.41</v>
      </c>
      <c r="C381">
        <f t="shared" si="15"/>
        <v>2018</v>
      </c>
      <c r="D381">
        <f t="shared" si="16"/>
        <v>1</v>
      </c>
      <c r="E381">
        <f t="shared" si="17"/>
        <v>1</v>
      </c>
    </row>
    <row r="382" spans="1:5" x14ac:dyDescent="0.25">
      <c r="A382" s="13">
        <v>43145</v>
      </c>
      <c r="B382" s="12">
        <v>17.5</v>
      </c>
      <c r="C382">
        <f t="shared" si="15"/>
        <v>2018</v>
      </c>
      <c r="D382">
        <f t="shared" si="16"/>
        <v>1</v>
      </c>
      <c r="E382">
        <f t="shared" si="17"/>
        <v>1</v>
      </c>
    </row>
    <row r="383" spans="1:5" x14ac:dyDescent="0.25">
      <c r="A383" s="13">
        <v>43146</v>
      </c>
      <c r="B383" s="12">
        <v>17.66</v>
      </c>
      <c r="C383">
        <f t="shared" si="15"/>
        <v>2018</v>
      </c>
      <c r="D383">
        <f t="shared" si="16"/>
        <v>1</v>
      </c>
      <c r="E383">
        <f t="shared" si="17"/>
        <v>1</v>
      </c>
    </row>
    <row r="384" spans="1:5" x14ac:dyDescent="0.25">
      <c r="A384" s="13">
        <v>43147</v>
      </c>
      <c r="B384" s="12">
        <v>17.57</v>
      </c>
      <c r="C384">
        <f t="shared" si="15"/>
        <v>2018</v>
      </c>
      <c r="D384">
        <f t="shared" si="16"/>
        <v>1</v>
      </c>
      <c r="E384">
        <f t="shared" si="17"/>
        <v>1</v>
      </c>
    </row>
    <row r="385" spans="1:5" x14ac:dyDescent="0.25">
      <c r="A385" s="13">
        <v>43151</v>
      </c>
      <c r="B385" s="12">
        <v>16.549999</v>
      </c>
      <c r="C385">
        <f t="shared" si="15"/>
        <v>2018</v>
      </c>
      <c r="D385">
        <f t="shared" si="16"/>
        <v>1</v>
      </c>
      <c r="E385">
        <f t="shared" si="17"/>
        <v>1</v>
      </c>
    </row>
    <row r="386" spans="1:5" x14ac:dyDescent="0.25">
      <c r="A386" s="13">
        <v>43152</v>
      </c>
      <c r="B386" s="12">
        <v>17.969999000000001</v>
      </c>
      <c r="C386">
        <f t="shared" si="15"/>
        <v>2018</v>
      </c>
      <c r="D386">
        <f t="shared" si="16"/>
        <v>1</v>
      </c>
      <c r="E386">
        <f t="shared" si="17"/>
        <v>1</v>
      </c>
    </row>
    <row r="387" spans="1:5" x14ac:dyDescent="0.25">
      <c r="A387" s="13">
        <v>43153</v>
      </c>
      <c r="B387" s="12">
        <v>16.889999</v>
      </c>
      <c r="C387">
        <f t="shared" ref="C387:C450" si="18">YEAR(A387)</f>
        <v>2018</v>
      </c>
      <c r="D387">
        <f t="shared" ref="D387:D450" si="19">ROUNDUP(MONTH(A387)/3,0)</f>
        <v>1</v>
      </c>
      <c r="E387">
        <f t="shared" ref="E387:E450" si="20">ROUND((D387/2),0)</f>
        <v>1</v>
      </c>
    </row>
    <row r="388" spans="1:5" x14ac:dyDescent="0.25">
      <c r="A388" s="13">
        <v>43154</v>
      </c>
      <c r="B388" s="12">
        <v>17.459999</v>
      </c>
      <c r="C388">
        <f t="shared" si="18"/>
        <v>2018</v>
      </c>
      <c r="D388">
        <f t="shared" si="19"/>
        <v>1</v>
      </c>
      <c r="E388">
        <f t="shared" si="20"/>
        <v>1</v>
      </c>
    </row>
    <row r="389" spans="1:5" x14ac:dyDescent="0.25">
      <c r="A389" s="13">
        <v>43157</v>
      </c>
      <c r="B389" s="12">
        <v>17.25</v>
      </c>
      <c r="C389">
        <f t="shared" si="18"/>
        <v>2018</v>
      </c>
      <c r="D389">
        <f t="shared" si="19"/>
        <v>1</v>
      </c>
      <c r="E389">
        <f t="shared" si="20"/>
        <v>1</v>
      </c>
    </row>
    <row r="390" spans="1:5" x14ac:dyDescent="0.25">
      <c r="A390" s="13">
        <v>43158</v>
      </c>
      <c r="B390" s="12">
        <v>17.059999000000001</v>
      </c>
      <c r="C390">
        <f t="shared" si="18"/>
        <v>2018</v>
      </c>
      <c r="D390">
        <f t="shared" si="19"/>
        <v>1</v>
      </c>
      <c r="E390">
        <f t="shared" si="20"/>
        <v>1</v>
      </c>
    </row>
    <row r="391" spans="1:5" x14ac:dyDescent="0.25">
      <c r="A391" s="13">
        <v>43159</v>
      </c>
      <c r="B391" s="12">
        <v>16.950001</v>
      </c>
      <c r="C391">
        <f t="shared" si="18"/>
        <v>2018</v>
      </c>
      <c r="D391">
        <f t="shared" si="19"/>
        <v>1</v>
      </c>
      <c r="E391">
        <f t="shared" si="20"/>
        <v>1</v>
      </c>
    </row>
    <row r="392" spans="1:5" x14ac:dyDescent="0.25">
      <c r="A392" s="13">
        <v>43160</v>
      </c>
      <c r="B392" s="12">
        <v>17.41</v>
      </c>
      <c r="C392">
        <f t="shared" si="18"/>
        <v>2018</v>
      </c>
      <c r="D392">
        <f t="shared" si="19"/>
        <v>1</v>
      </c>
      <c r="E392">
        <f t="shared" si="20"/>
        <v>1</v>
      </c>
    </row>
    <row r="393" spans="1:5" x14ac:dyDescent="0.25">
      <c r="A393" s="13">
        <v>43161</v>
      </c>
      <c r="B393" s="12">
        <v>20.860001</v>
      </c>
      <c r="C393">
        <f t="shared" si="18"/>
        <v>2018</v>
      </c>
      <c r="D393">
        <f t="shared" si="19"/>
        <v>1</v>
      </c>
      <c r="E393">
        <f t="shared" si="20"/>
        <v>1</v>
      </c>
    </row>
    <row r="394" spans="1:5" x14ac:dyDescent="0.25">
      <c r="A394" s="13">
        <v>43164</v>
      </c>
      <c r="B394" s="12">
        <v>19.809999000000001</v>
      </c>
      <c r="C394">
        <f t="shared" si="18"/>
        <v>2018</v>
      </c>
      <c r="D394">
        <f t="shared" si="19"/>
        <v>1</v>
      </c>
      <c r="E394">
        <f t="shared" si="20"/>
        <v>1</v>
      </c>
    </row>
    <row r="395" spans="1:5" x14ac:dyDescent="0.25">
      <c r="A395" s="13">
        <v>43165</v>
      </c>
      <c r="B395" s="12">
        <v>20.65</v>
      </c>
      <c r="C395">
        <f t="shared" si="18"/>
        <v>2018</v>
      </c>
      <c r="D395">
        <f t="shared" si="19"/>
        <v>1</v>
      </c>
      <c r="E395">
        <f t="shared" si="20"/>
        <v>1</v>
      </c>
    </row>
    <row r="396" spans="1:5" x14ac:dyDescent="0.25">
      <c r="A396" s="13">
        <v>43166</v>
      </c>
      <c r="B396" s="12">
        <v>20.889999</v>
      </c>
      <c r="C396">
        <f t="shared" si="18"/>
        <v>2018</v>
      </c>
      <c r="D396">
        <f t="shared" si="19"/>
        <v>1</v>
      </c>
      <c r="E396">
        <f t="shared" si="20"/>
        <v>1</v>
      </c>
    </row>
    <row r="397" spans="1:5" x14ac:dyDescent="0.25">
      <c r="A397" s="13">
        <v>43167</v>
      </c>
      <c r="B397" s="12">
        <v>20.23</v>
      </c>
      <c r="C397">
        <f t="shared" si="18"/>
        <v>2018</v>
      </c>
      <c r="D397">
        <f t="shared" si="19"/>
        <v>1</v>
      </c>
      <c r="E397">
        <f t="shared" si="20"/>
        <v>1</v>
      </c>
    </row>
    <row r="398" spans="1:5" x14ac:dyDescent="0.25">
      <c r="A398" s="13">
        <v>43168</v>
      </c>
      <c r="B398" s="12">
        <v>23.08</v>
      </c>
      <c r="C398">
        <f t="shared" si="18"/>
        <v>2018</v>
      </c>
      <c r="D398">
        <f t="shared" si="19"/>
        <v>1</v>
      </c>
      <c r="E398">
        <f t="shared" si="20"/>
        <v>1</v>
      </c>
    </row>
    <row r="399" spans="1:5" x14ac:dyDescent="0.25">
      <c r="A399" s="13">
        <v>43171</v>
      </c>
      <c r="B399" s="12">
        <v>20.940000999999999</v>
      </c>
      <c r="C399">
        <f t="shared" si="18"/>
        <v>2018</v>
      </c>
      <c r="D399">
        <f t="shared" si="19"/>
        <v>1</v>
      </c>
      <c r="E399">
        <f t="shared" si="20"/>
        <v>1</v>
      </c>
    </row>
    <row r="400" spans="1:5" x14ac:dyDescent="0.25">
      <c r="A400" s="13">
        <v>43172</v>
      </c>
      <c r="B400" s="12">
        <v>20.67</v>
      </c>
      <c r="C400">
        <f t="shared" si="18"/>
        <v>2018</v>
      </c>
      <c r="D400">
        <f t="shared" si="19"/>
        <v>1</v>
      </c>
      <c r="E400">
        <f t="shared" si="20"/>
        <v>1</v>
      </c>
    </row>
    <row r="401" spans="1:5" x14ac:dyDescent="0.25">
      <c r="A401" s="13">
        <v>43173</v>
      </c>
      <c r="B401" s="12">
        <v>20.41</v>
      </c>
      <c r="C401">
        <f t="shared" si="18"/>
        <v>2018</v>
      </c>
      <c r="D401">
        <f t="shared" si="19"/>
        <v>1</v>
      </c>
      <c r="E401">
        <f t="shared" si="20"/>
        <v>1</v>
      </c>
    </row>
    <row r="402" spans="1:5" x14ac:dyDescent="0.25">
      <c r="A402" s="13">
        <v>43174</v>
      </c>
      <c r="B402" s="12">
        <v>20.59</v>
      </c>
      <c r="C402">
        <f t="shared" si="18"/>
        <v>2018</v>
      </c>
      <c r="D402">
        <f t="shared" si="19"/>
        <v>1</v>
      </c>
      <c r="E402">
        <f t="shared" si="20"/>
        <v>1</v>
      </c>
    </row>
    <row r="403" spans="1:5" x14ac:dyDescent="0.25">
      <c r="A403" s="13">
        <v>43175</v>
      </c>
      <c r="B403" s="12">
        <v>20.299999</v>
      </c>
      <c r="C403">
        <f t="shared" si="18"/>
        <v>2018</v>
      </c>
      <c r="D403">
        <f t="shared" si="19"/>
        <v>1</v>
      </c>
      <c r="E403">
        <f t="shared" si="20"/>
        <v>1</v>
      </c>
    </row>
    <row r="404" spans="1:5" x14ac:dyDescent="0.25">
      <c r="A404" s="13">
        <v>43178</v>
      </c>
      <c r="B404" s="12">
        <v>20.610001</v>
      </c>
      <c r="C404">
        <f t="shared" si="18"/>
        <v>2018</v>
      </c>
      <c r="D404">
        <f t="shared" si="19"/>
        <v>1</v>
      </c>
      <c r="E404">
        <f t="shared" si="20"/>
        <v>1</v>
      </c>
    </row>
    <row r="405" spans="1:5" x14ac:dyDescent="0.25">
      <c r="A405" s="13">
        <v>43179</v>
      </c>
      <c r="B405" s="12">
        <v>20.57</v>
      </c>
      <c r="C405">
        <f t="shared" si="18"/>
        <v>2018</v>
      </c>
      <c r="D405">
        <f t="shared" si="19"/>
        <v>1</v>
      </c>
      <c r="E405">
        <f t="shared" si="20"/>
        <v>1</v>
      </c>
    </row>
    <row r="406" spans="1:5" x14ac:dyDescent="0.25">
      <c r="A406" s="13">
        <v>43180</v>
      </c>
      <c r="B406" s="12">
        <v>20.41</v>
      </c>
      <c r="C406">
        <f t="shared" si="18"/>
        <v>2018</v>
      </c>
      <c r="D406">
        <f t="shared" si="19"/>
        <v>1</v>
      </c>
      <c r="E406">
        <f t="shared" si="20"/>
        <v>1</v>
      </c>
    </row>
    <row r="407" spans="1:5" x14ac:dyDescent="0.25">
      <c r="A407" s="13">
        <v>43181</v>
      </c>
      <c r="B407" s="12">
        <v>19.73</v>
      </c>
      <c r="C407">
        <f t="shared" si="18"/>
        <v>2018</v>
      </c>
      <c r="D407">
        <f t="shared" si="19"/>
        <v>1</v>
      </c>
      <c r="E407">
        <f t="shared" si="20"/>
        <v>1</v>
      </c>
    </row>
    <row r="408" spans="1:5" x14ac:dyDescent="0.25">
      <c r="A408" s="13">
        <v>43182</v>
      </c>
      <c r="B408" s="12">
        <v>20.43</v>
      </c>
      <c r="C408">
        <f t="shared" si="18"/>
        <v>2018</v>
      </c>
      <c r="D408">
        <f t="shared" si="19"/>
        <v>1</v>
      </c>
      <c r="E408">
        <f t="shared" si="20"/>
        <v>1</v>
      </c>
    </row>
    <row r="409" spans="1:5" x14ac:dyDescent="0.25">
      <c r="A409" s="13">
        <v>43185</v>
      </c>
      <c r="B409" s="12">
        <v>8.75</v>
      </c>
      <c r="C409">
        <f t="shared" si="18"/>
        <v>2018</v>
      </c>
      <c r="D409">
        <f t="shared" si="19"/>
        <v>1</v>
      </c>
      <c r="E409">
        <f t="shared" si="20"/>
        <v>1</v>
      </c>
    </row>
    <row r="410" spans="1:5" x14ac:dyDescent="0.25">
      <c r="A410" s="13">
        <v>43186</v>
      </c>
      <c r="B410" s="12">
        <v>9.0299999999999994</v>
      </c>
      <c r="C410">
        <f t="shared" si="18"/>
        <v>2018</v>
      </c>
      <c r="D410">
        <f t="shared" si="19"/>
        <v>1</v>
      </c>
      <c r="E410">
        <f t="shared" si="20"/>
        <v>1</v>
      </c>
    </row>
    <row r="411" spans="1:5" x14ac:dyDescent="0.25">
      <c r="A411" s="13">
        <v>43187</v>
      </c>
      <c r="B411" s="12">
        <v>8.4600000000000009</v>
      </c>
      <c r="C411">
        <f t="shared" si="18"/>
        <v>2018</v>
      </c>
      <c r="D411">
        <f t="shared" si="19"/>
        <v>1</v>
      </c>
      <c r="E411">
        <f t="shared" si="20"/>
        <v>1</v>
      </c>
    </row>
    <row r="412" spans="1:5" x14ac:dyDescent="0.25">
      <c r="A412" s="13">
        <v>43188</v>
      </c>
      <c r="B412" s="12">
        <v>8.59</v>
      </c>
      <c r="C412">
        <f t="shared" si="18"/>
        <v>2018</v>
      </c>
      <c r="D412">
        <f t="shared" si="19"/>
        <v>1</v>
      </c>
      <c r="E412">
        <f t="shared" si="20"/>
        <v>1</v>
      </c>
    </row>
    <row r="413" spans="1:5" x14ac:dyDescent="0.25">
      <c r="A413" s="13">
        <v>43192</v>
      </c>
      <c r="B413" s="12">
        <v>8.2899999999999991</v>
      </c>
      <c r="C413">
        <f t="shared" si="18"/>
        <v>2018</v>
      </c>
      <c r="D413">
        <f t="shared" si="19"/>
        <v>2</v>
      </c>
      <c r="E413">
        <f t="shared" si="20"/>
        <v>1</v>
      </c>
    </row>
    <row r="414" spans="1:5" x14ac:dyDescent="0.25">
      <c r="A414" s="13">
        <v>43193</v>
      </c>
      <c r="B414" s="12">
        <v>8.64</v>
      </c>
      <c r="C414">
        <f t="shared" si="18"/>
        <v>2018</v>
      </c>
      <c r="D414">
        <f t="shared" si="19"/>
        <v>2</v>
      </c>
      <c r="E414">
        <f t="shared" si="20"/>
        <v>1</v>
      </c>
    </row>
    <row r="415" spans="1:5" x14ac:dyDescent="0.25">
      <c r="A415" s="13">
        <v>43194</v>
      </c>
      <c r="B415" s="12">
        <v>9.1</v>
      </c>
      <c r="C415">
        <f t="shared" si="18"/>
        <v>2018</v>
      </c>
      <c r="D415">
        <f t="shared" si="19"/>
        <v>2</v>
      </c>
      <c r="E415">
        <f t="shared" si="20"/>
        <v>1</v>
      </c>
    </row>
    <row r="416" spans="1:5" x14ac:dyDescent="0.25">
      <c r="A416" s="13">
        <v>43195</v>
      </c>
      <c r="B416" s="12">
        <v>8.91</v>
      </c>
      <c r="C416">
        <f t="shared" si="18"/>
        <v>2018</v>
      </c>
      <c r="D416">
        <f t="shared" si="19"/>
        <v>2</v>
      </c>
      <c r="E416">
        <f t="shared" si="20"/>
        <v>1</v>
      </c>
    </row>
    <row r="417" spans="1:5" x14ac:dyDescent="0.25">
      <c r="A417" s="13">
        <v>43196</v>
      </c>
      <c r="B417" s="12">
        <v>8.7799999999999994</v>
      </c>
      <c r="C417">
        <f t="shared" si="18"/>
        <v>2018</v>
      </c>
      <c r="D417">
        <f t="shared" si="19"/>
        <v>2</v>
      </c>
      <c r="E417">
        <f t="shared" si="20"/>
        <v>1</v>
      </c>
    </row>
    <row r="418" spans="1:5" x14ac:dyDescent="0.25">
      <c r="A418" s="13">
        <v>43199</v>
      </c>
      <c r="B418" s="12">
        <v>8.8000000000000007</v>
      </c>
      <c r="C418">
        <f t="shared" si="18"/>
        <v>2018</v>
      </c>
      <c r="D418">
        <f t="shared" si="19"/>
        <v>2</v>
      </c>
      <c r="E418">
        <f t="shared" si="20"/>
        <v>1</v>
      </c>
    </row>
    <row r="419" spans="1:5" x14ac:dyDescent="0.25">
      <c r="A419" s="13">
        <v>43200</v>
      </c>
      <c r="B419" s="12">
        <v>8.8800000000000008</v>
      </c>
      <c r="C419">
        <f t="shared" si="18"/>
        <v>2018</v>
      </c>
      <c r="D419">
        <f t="shared" si="19"/>
        <v>2</v>
      </c>
      <c r="E419">
        <f t="shared" si="20"/>
        <v>1</v>
      </c>
    </row>
    <row r="420" spans="1:5" x14ac:dyDescent="0.25">
      <c r="A420" s="13">
        <v>43201</v>
      </c>
      <c r="B420" s="12">
        <v>8.94</v>
      </c>
      <c r="C420">
        <f t="shared" si="18"/>
        <v>2018</v>
      </c>
      <c r="D420">
        <f t="shared" si="19"/>
        <v>2</v>
      </c>
      <c r="E420">
        <f t="shared" si="20"/>
        <v>1</v>
      </c>
    </row>
    <row r="421" spans="1:5" x14ac:dyDescent="0.25">
      <c r="A421" s="13">
        <v>43202</v>
      </c>
      <c r="B421" s="12">
        <v>9.08</v>
      </c>
      <c r="C421">
        <f t="shared" si="18"/>
        <v>2018</v>
      </c>
      <c r="D421">
        <f t="shared" si="19"/>
        <v>2</v>
      </c>
      <c r="E421">
        <f t="shared" si="20"/>
        <v>1</v>
      </c>
    </row>
    <row r="422" spans="1:5" x14ac:dyDescent="0.25">
      <c r="A422" s="13">
        <v>43203</v>
      </c>
      <c r="B422" s="12">
        <v>8.94</v>
      </c>
      <c r="C422">
        <f t="shared" si="18"/>
        <v>2018</v>
      </c>
      <c r="D422">
        <f t="shared" si="19"/>
        <v>2</v>
      </c>
      <c r="E422">
        <f t="shared" si="20"/>
        <v>1</v>
      </c>
    </row>
    <row r="423" spans="1:5" x14ac:dyDescent="0.25">
      <c r="A423" s="13">
        <v>43206</v>
      </c>
      <c r="B423" s="12">
        <v>8.93</v>
      </c>
      <c r="C423">
        <f t="shared" si="18"/>
        <v>2018</v>
      </c>
      <c r="D423">
        <f t="shared" si="19"/>
        <v>2</v>
      </c>
      <c r="E423">
        <f t="shared" si="20"/>
        <v>1</v>
      </c>
    </row>
    <row r="424" spans="1:5" x14ac:dyDescent="0.25">
      <c r="A424" s="13">
        <v>43207</v>
      </c>
      <c r="B424" s="12">
        <v>9</v>
      </c>
      <c r="C424">
        <f t="shared" si="18"/>
        <v>2018</v>
      </c>
      <c r="D424">
        <f t="shared" si="19"/>
        <v>2</v>
      </c>
      <c r="E424">
        <f t="shared" si="20"/>
        <v>1</v>
      </c>
    </row>
    <row r="425" spans="1:5" x14ac:dyDescent="0.25">
      <c r="A425" s="13">
        <v>43208</v>
      </c>
      <c r="B425" s="12">
        <v>8.92</v>
      </c>
      <c r="C425">
        <f t="shared" si="18"/>
        <v>2018</v>
      </c>
      <c r="D425">
        <f t="shared" si="19"/>
        <v>2</v>
      </c>
      <c r="E425">
        <f t="shared" si="20"/>
        <v>1</v>
      </c>
    </row>
    <row r="426" spans="1:5" x14ac:dyDescent="0.25">
      <c r="A426" s="13">
        <v>43209</v>
      </c>
      <c r="B426" s="12">
        <v>8.75</v>
      </c>
      <c r="C426">
        <f t="shared" si="18"/>
        <v>2018</v>
      </c>
      <c r="D426">
        <f t="shared" si="19"/>
        <v>2</v>
      </c>
      <c r="E426">
        <f t="shared" si="20"/>
        <v>1</v>
      </c>
    </row>
    <row r="427" spans="1:5" x14ac:dyDescent="0.25">
      <c r="A427" s="13">
        <v>43210</v>
      </c>
      <c r="B427" s="12">
        <v>8.91</v>
      </c>
      <c r="C427">
        <f t="shared" si="18"/>
        <v>2018</v>
      </c>
      <c r="D427">
        <f t="shared" si="19"/>
        <v>2</v>
      </c>
      <c r="E427">
        <f t="shared" si="20"/>
        <v>1</v>
      </c>
    </row>
    <row r="428" spans="1:5" x14ac:dyDescent="0.25">
      <c r="A428" s="13">
        <v>43213</v>
      </c>
      <c r="B428" s="12">
        <v>8.92</v>
      </c>
      <c r="C428">
        <f t="shared" si="18"/>
        <v>2018</v>
      </c>
      <c r="D428">
        <f t="shared" si="19"/>
        <v>2</v>
      </c>
      <c r="E428">
        <f t="shared" si="20"/>
        <v>1</v>
      </c>
    </row>
    <row r="429" spans="1:5" x14ac:dyDescent="0.25">
      <c r="A429" s="13">
        <v>43214</v>
      </c>
      <c r="B429" s="12">
        <v>8.84</v>
      </c>
      <c r="C429">
        <f t="shared" si="18"/>
        <v>2018</v>
      </c>
      <c r="D429">
        <f t="shared" si="19"/>
        <v>2</v>
      </c>
      <c r="E429">
        <f t="shared" si="20"/>
        <v>1</v>
      </c>
    </row>
    <row r="430" spans="1:5" x14ac:dyDescent="0.25">
      <c r="A430" s="13">
        <v>43215</v>
      </c>
      <c r="B430" s="12">
        <v>8.66</v>
      </c>
      <c r="C430">
        <f t="shared" si="18"/>
        <v>2018</v>
      </c>
      <c r="D430">
        <f t="shared" si="19"/>
        <v>2</v>
      </c>
      <c r="E430">
        <f t="shared" si="20"/>
        <v>1</v>
      </c>
    </row>
    <row r="431" spans="1:5" x14ac:dyDescent="0.25">
      <c r="A431" s="13">
        <v>43216</v>
      </c>
      <c r="B431" s="12">
        <v>8.84</v>
      </c>
      <c r="C431">
        <f t="shared" si="18"/>
        <v>2018</v>
      </c>
      <c r="D431">
        <f t="shared" si="19"/>
        <v>2</v>
      </c>
      <c r="E431">
        <f t="shared" si="20"/>
        <v>1</v>
      </c>
    </row>
    <row r="432" spans="1:5" x14ac:dyDescent="0.25">
      <c r="A432" s="13">
        <v>43217</v>
      </c>
      <c r="B432" s="12">
        <v>8.82</v>
      </c>
      <c r="C432">
        <f t="shared" si="18"/>
        <v>2018</v>
      </c>
      <c r="D432">
        <f t="shared" si="19"/>
        <v>2</v>
      </c>
      <c r="E432">
        <f t="shared" si="20"/>
        <v>1</v>
      </c>
    </row>
    <row r="433" spans="1:5" x14ac:dyDescent="0.25">
      <c r="A433" s="13">
        <v>43220</v>
      </c>
      <c r="B433" s="12">
        <v>8.64</v>
      </c>
      <c r="C433">
        <f t="shared" si="18"/>
        <v>2018</v>
      </c>
      <c r="D433">
        <f t="shared" si="19"/>
        <v>2</v>
      </c>
      <c r="E433">
        <f t="shared" si="20"/>
        <v>1</v>
      </c>
    </row>
    <row r="434" spans="1:5" x14ac:dyDescent="0.25">
      <c r="A434" s="13">
        <v>43221</v>
      </c>
      <c r="B434" s="12">
        <v>8.7799999999999994</v>
      </c>
      <c r="C434">
        <f t="shared" si="18"/>
        <v>2018</v>
      </c>
      <c r="D434">
        <f t="shared" si="19"/>
        <v>2</v>
      </c>
      <c r="E434">
        <f t="shared" si="20"/>
        <v>1</v>
      </c>
    </row>
    <row r="435" spans="1:5" x14ac:dyDescent="0.25">
      <c r="A435" s="13">
        <v>43222</v>
      </c>
      <c r="B435" s="12">
        <v>8.74</v>
      </c>
      <c r="C435">
        <f t="shared" si="18"/>
        <v>2018</v>
      </c>
      <c r="D435">
        <f t="shared" si="19"/>
        <v>2</v>
      </c>
      <c r="E435">
        <f t="shared" si="20"/>
        <v>1</v>
      </c>
    </row>
    <row r="436" spans="1:5" x14ac:dyDescent="0.25">
      <c r="A436" s="13">
        <v>43223</v>
      </c>
      <c r="B436" s="12">
        <v>8.44</v>
      </c>
      <c r="C436">
        <f t="shared" si="18"/>
        <v>2018</v>
      </c>
      <c r="D436">
        <f t="shared" si="19"/>
        <v>2</v>
      </c>
      <c r="E436">
        <f t="shared" si="20"/>
        <v>1</v>
      </c>
    </row>
    <row r="437" spans="1:5" x14ac:dyDescent="0.25">
      <c r="A437" s="13">
        <v>43224</v>
      </c>
      <c r="B437" s="12">
        <v>8.5299999999999994</v>
      </c>
      <c r="C437">
        <f t="shared" si="18"/>
        <v>2018</v>
      </c>
      <c r="D437">
        <f t="shared" si="19"/>
        <v>2</v>
      </c>
      <c r="E437">
        <f t="shared" si="20"/>
        <v>1</v>
      </c>
    </row>
    <row r="438" spans="1:5" x14ac:dyDescent="0.25">
      <c r="A438" s="13">
        <v>43227</v>
      </c>
      <c r="B438" s="12">
        <v>8.42</v>
      </c>
      <c r="C438">
        <f t="shared" si="18"/>
        <v>2018</v>
      </c>
      <c r="D438">
        <f t="shared" si="19"/>
        <v>2</v>
      </c>
      <c r="E438">
        <f t="shared" si="20"/>
        <v>1</v>
      </c>
    </row>
    <row r="439" spans="1:5" x14ac:dyDescent="0.25">
      <c r="A439" s="13">
        <v>43228</v>
      </c>
      <c r="B439" s="12">
        <v>8.27</v>
      </c>
      <c r="C439">
        <f t="shared" si="18"/>
        <v>2018</v>
      </c>
      <c r="D439">
        <f t="shared" si="19"/>
        <v>2</v>
      </c>
      <c r="E439">
        <f t="shared" si="20"/>
        <v>1</v>
      </c>
    </row>
    <row r="440" spans="1:5" x14ac:dyDescent="0.25">
      <c r="A440" s="13">
        <v>43229</v>
      </c>
      <c r="B440" s="12">
        <v>8.4</v>
      </c>
      <c r="C440">
        <f t="shared" si="18"/>
        <v>2018</v>
      </c>
      <c r="D440">
        <f t="shared" si="19"/>
        <v>2</v>
      </c>
      <c r="E440">
        <f t="shared" si="20"/>
        <v>1</v>
      </c>
    </row>
    <row r="441" spans="1:5" x14ac:dyDescent="0.25">
      <c r="A441" s="13">
        <v>43230</v>
      </c>
      <c r="B441" s="12">
        <v>6.52</v>
      </c>
      <c r="C441">
        <f t="shared" si="18"/>
        <v>2018</v>
      </c>
      <c r="D441">
        <f t="shared" si="19"/>
        <v>2</v>
      </c>
      <c r="E441">
        <f t="shared" si="20"/>
        <v>1</v>
      </c>
    </row>
    <row r="442" spans="1:5" x14ac:dyDescent="0.25">
      <c r="A442" s="13">
        <v>43231</v>
      </c>
      <c r="B442" s="12">
        <v>6.53</v>
      </c>
      <c r="C442">
        <f t="shared" si="18"/>
        <v>2018</v>
      </c>
      <c r="D442">
        <f t="shared" si="19"/>
        <v>2</v>
      </c>
      <c r="E442">
        <f t="shared" si="20"/>
        <v>1</v>
      </c>
    </row>
    <row r="443" spans="1:5" x14ac:dyDescent="0.25">
      <c r="A443" s="13">
        <v>43234</v>
      </c>
      <c r="B443" s="12">
        <v>6.42</v>
      </c>
      <c r="C443">
        <f t="shared" si="18"/>
        <v>2018</v>
      </c>
      <c r="D443">
        <f t="shared" si="19"/>
        <v>2</v>
      </c>
      <c r="E443">
        <f t="shared" si="20"/>
        <v>1</v>
      </c>
    </row>
    <row r="444" spans="1:5" x14ac:dyDescent="0.25">
      <c r="A444" s="13">
        <v>43235</v>
      </c>
      <c r="B444" s="12">
        <v>6.45</v>
      </c>
      <c r="C444">
        <f t="shared" si="18"/>
        <v>2018</v>
      </c>
      <c r="D444">
        <f t="shared" si="19"/>
        <v>2</v>
      </c>
      <c r="E444">
        <f t="shared" si="20"/>
        <v>1</v>
      </c>
    </row>
    <row r="445" spans="1:5" x14ac:dyDescent="0.25">
      <c r="A445" s="13">
        <v>43236</v>
      </c>
      <c r="B445" s="12">
        <v>6.45</v>
      </c>
      <c r="C445">
        <f t="shared" si="18"/>
        <v>2018</v>
      </c>
      <c r="D445">
        <f t="shared" si="19"/>
        <v>2</v>
      </c>
      <c r="E445">
        <f t="shared" si="20"/>
        <v>1</v>
      </c>
    </row>
    <row r="446" spans="1:5" x14ac:dyDescent="0.25">
      <c r="A446" s="13">
        <v>43237</v>
      </c>
      <c r="B446" s="12">
        <v>5.99</v>
      </c>
      <c r="C446">
        <f t="shared" si="18"/>
        <v>2018</v>
      </c>
      <c r="D446">
        <f t="shared" si="19"/>
        <v>2</v>
      </c>
      <c r="E446">
        <f t="shared" si="20"/>
        <v>1</v>
      </c>
    </row>
    <row r="447" spans="1:5" x14ac:dyDescent="0.25">
      <c r="A447" s="13">
        <v>43238</v>
      </c>
      <c r="B447" s="12">
        <v>6</v>
      </c>
      <c r="C447">
        <f t="shared" si="18"/>
        <v>2018</v>
      </c>
      <c r="D447">
        <f t="shared" si="19"/>
        <v>2</v>
      </c>
      <c r="E447">
        <f t="shared" si="20"/>
        <v>1</v>
      </c>
    </row>
    <row r="448" spans="1:5" x14ac:dyDescent="0.25">
      <c r="A448" s="13">
        <v>43241</v>
      </c>
      <c r="B448" s="12">
        <v>6.34</v>
      </c>
      <c r="C448">
        <f t="shared" si="18"/>
        <v>2018</v>
      </c>
      <c r="D448">
        <f t="shared" si="19"/>
        <v>2</v>
      </c>
      <c r="E448">
        <f t="shared" si="20"/>
        <v>1</v>
      </c>
    </row>
    <row r="449" spans="1:5" x14ac:dyDescent="0.25">
      <c r="A449" s="13">
        <v>43242</v>
      </c>
      <c r="B449" s="12">
        <v>6.29</v>
      </c>
      <c r="C449">
        <f t="shared" si="18"/>
        <v>2018</v>
      </c>
      <c r="D449">
        <f t="shared" si="19"/>
        <v>2</v>
      </c>
      <c r="E449">
        <f t="shared" si="20"/>
        <v>1</v>
      </c>
    </row>
    <row r="450" spans="1:5" x14ac:dyDescent="0.25">
      <c r="A450" s="13">
        <v>43243</v>
      </c>
      <c r="B450" s="12">
        <v>6.42</v>
      </c>
      <c r="C450">
        <f t="shared" si="18"/>
        <v>2018</v>
      </c>
      <c r="D450">
        <f t="shared" si="19"/>
        <v>2</v>
      </c>
      <c r="E450">
        <f t="shared" si="20"/>
        <v>1</v>
      </c>
    </row>
    <row r="451" spans="1:5" x14ac:dyDescent="0.25">
      <c r="A451" s="13">
        <v>43244</v>
      </c>
      <c r="B451" s="12">
        <v>6.61</v>
      </c>
      <c r="C451">
        <f t="shared" ref="C451:C514" si="21">YEAR(A451)</f>
        <v>2018</v>
      </c>
      <c r="D451">
        <f t="shared" ref="D451:D514" si="22">ROUNDUP(MONTH(A451)/3,0)</f>
        <v>2</v>
      </c>
      <c r="E451">
        <f t="shared" ref="E451:E514" si="23">ROUND((D451/2),0)</f>
        <v>1</v>
      </c>
    </row>
    <row r="452" spans="1:5" x14ac:dyDescent="0.25">
      <c r="A452" s="13">
        <v>43245</v>
      </c>
      <c r="B452" s="12">
        <v>6.66</v>
      </c>
      <c r="C452">
        <f t="shared" si="21"/>
        <v>2018</v>
      </c>
      <c r="D452">
        <f t="shared" si="22"/>
        <v>2</v>
      </c>
      <c r="E452">
        <f t="shared" si="23"/>
        <v>1</v>
      </c>
    </row>
    <row r="453" spans="1:5" x14ac:dyDescent="0.25">
      <c r="A453" s="13">
        <v>43249</v>
      </c>
      <c r="B453" s="12">
        <v>6.98</v>
      </c>
      <c r="C453">
        <f t="shared" si="21"/>
        <v>2018</v>
      </c>
      <c r="D453">
        <f t="shared" si="22"/>
        <v>2</v>
      </c>
      <c r="E453">
        <f t="shared" si="23"/>
        <v>1</v>
      </c>
    </row>
    <row r="454" spans="1:5" x14ac:dyDescent="0.25">
      <c r="A454" s="13">
        <v>43250</v>
      </c>
      <c r="B454" s="12">
        <v>7.21</v>
      </c>
      <c r="C454">
        <f t="shared" si="21"/>
        <v>2018</v>
      </c>
      <c r="D454">
        <f t="shared" si="22"/>
        <v>2</v>
      </c>
      <c r="E454">
        <f t="shared" si="23"/>
        <v>1</v>
      </c>
    </row>
    <row r="455" spans="1:5" x14ac:dyDescent="0.25">
      <c r="A455" s="13">
        <v>43251</v>
      </c>
      <c r="B455" s="12">
        <v>7.28</v>
      </c>
      <c r="C455">
        <f t="shared" si="21"/>
        <v>2018</v>
      </c>
      <c r="D455">
        <f t="shared" si="22"/>
        <v>2</v>
      </c>
      <c r="E455">
        <f t="shared" si="23"/>
        <v>1</v>
      </c>
    </row>
    <row r="456" spans="1:5" x14ac:dyDescent="0.25">
      <c r="A456" s="13">
        <v>43252</v>
      </c>
      <c r="B456" s="12">
        <v>7.13</v>
      </c>
      <c r="C456">
        <f t="shared" si="21"/>
        <v>2018</v>
      </c>
      <c r="D456">
        <f t="shared" si="22"/>
        <v>2</v>
      </c>
      <c r="E456">
        <f t="shared" si="23"/>
        <v>1</v>
      </c>
    </row>
    <row r="457" spans="1:5" x14ac:dyDescent="0.25">
      <c r="A457" s="13">
        <v>43255</v>
      </c>
      <c r="B457" s="12">
        <v>7</v>
      </c>
      <c r="C457">
        <f t="shared" si="21"/>
        <v>2018</v>
      </c>
      <c r="D457">
        <f t="shared" si="22"/>
        <v>2</v>
      </c>
      <c r="E457">
        <f t="shared" si="23"/>
        <v>1</v>
      </c>
    </row>
    <row r="458" spans="1:5" x14ac:dyDescent="0.25">
      <c r="A458" s="13">
        <v>43256</v>
      </c>
      <c r="B458" s="12">
        <v>7.29</v>
      </c>
      <c r="C458">
        <f t="shared" si="21"/>
        <v>2018</v>
      </c>
      <c r="D458">
        <f t="shared" si="22"/>
        <v>2</v>
      </c>
      <c r="E458">
        <f t="shared" si="23"/>
        <v>1</v>
      </c>
    </row>
    <row r="459" spans="1:5" x14ac:dyDescent="0.25">
      <c r="A459" s="13">
        <v>43257</v>
      </c>
      <c r="B459" s="12">
        <v>7.3</v>
      </c>
      <c r="C459">
        <f t="shared" si="21"/>
        <v>2018</v>
      </c>
      <c r="D459">
        <f t="shared" si="22"/>
        <v>2</v>
      </c>
      <c r="E459">
        <f t="shared" si="23"/>
        <v>1</v>
      </c>
    </row>
    <row r="460" spans="1:5" x14ac:dyDescent="0.25">
      <c r="A460" s="13">
        <v>43258</v>
      </c>
      <c r="B460" s="12">
        <v>7.13</v>
      </c>
      <c r="C460">
        <f t="shared" si="21"/>
        <v>2018</v>
      </c>
      <c r="D460">
        <f t="shared" si="22"/>
        <v>2</v>
      </c>
      <c r="E460">
        <f t="shared" si="23"/>
        <v>1</v>
      </c>
    </row>
    <row r="461" spans="1:5" x14ac:dyDescent="0.25">
      <c r="A461" s="13">
        <v>43259</v>
      </c>
      <c r="B461" s="12">
        <v>7.15</v>
      </c>
      <c r="C461">
        <f t="shared" si="21"/>
        <v>2018</v>
      </c>
      <c r="D461">
        <f t="shared" si="22"/>
        <v>2</v>
      </c>
      <c r="E461">
        <f t="shared" si="23"/>
        <v>1</v>
      </c>
    </row>
    <row r="462" spans="1:5" x14ac:dyDescent="0.25">
      <c r="A462" s="13">
        <v>43262</v>
      </c>
      <c r="B462" s="12">
        <v>7.21</v>
      </c>
      <c r="C462">
        <f t="shared" si="21"/>
        <v>2018</v>
      </c>
      <c r="D462">
        <f t="shared" si="22"/>
        <v>2</v>
      </c>
      <c r="E462">
        <f t="shared" si="23"/>
        <v>1</v>
      </c>
    </row>
    <row r="463" spans="1:5" x14ac:dyDescent="0.25">
      <c r="A463" s="13">
        <v>43263</v>
      </c>
      <c r="B463" s="12">
        <v>7.05</v>
      </c>
      <c r="C463">
        <f t="shared" si="21"/>
        <v>2018</v>
      </c>
      <c r="D463">
        <f t="shared" si="22"/>
        <v>2</v>
      </c>
      <c r="E463">
        <f t="shared" si="23"/>
        <v>1</v>
      </c>
    </row>
    <row r="464" spans="1:5" x14ac:dyDescent="0.25">
      <c r="A464" s="13">
        <v>43264</v>
      </c>
      <c r="B464" s="12">
        <v>6.8</v>
      </c>
      <c r="C464">
        <f t="shared" si="21"/>
        <v>2018</v>
      </c>
      <c r="D464">
        <f t="shared" si="22"/>
        <v>2</v>
      </c>
      <c r="E464">
        <f t="shared" si="23"/>
        <v>1</v>
      </c>
    </row>
    <row r="465" spans="1:5" x14ac:dyDescent="0.25">
      <c r="A465" s="13">
        <v>43265</v>
      </c>
      <c r="B465" s="12">
        <v>7.06</v>
      </c>
      <c r="C465">
        <f t="shared" si="21"/>
        <v>2018</v>
      </c>
      <c r="D465">
        <f t="shared" si="22"/>
        <v>2</v>
      </c>
      <c r="E465">
        <f t="shared" si="23"/>
        <v>1</v>
      </c>
    </row>
    <row r="466" spans="1:5" x14ac:dyDescent="0.25">
      <c r="A466" s="13">
        <v>43266</v>
      </c>
      <c r="B466" s="12">
        <v>7.16</v>
      </c>
      <c r="C466">
        <f t="shared" si="21"/>
        <v>2018</v>
      </c>
      <c r="D466">
        <f t="shared" si="22"/>
        <v>2</v>
      </c>
      <c r="E466">
        <f t="shared" si="23"/>
        <v>1</v>
      </c>
    </row>
    <row r="467" spans="1:5" x14ac:dyDescent="0.25">
      <c r="A467" s="13">
        <v>43269</v>
      </c>
      <c r="B467" s="12">
        <v>7.25</v>
      </c>
      <c r="C467">
        <f t="shared" si="21"/>
        <v>2018</v>
      </c>
      <c r="D467">
        <f t="shared" si="22"/>
        <v>2</v>
      </c>
      <c r="E467">
        <f t="shared" si="23"/>
        <v>1</v>
      </c>
    </row>
    <row r="468" spans="1:5" x14ac:dyDescent="0.25">
      <c r="A468" s="13">
        <v>43270</v>
      </c>
      <c r="B468" s="12">
        <v>7.34</v>
      </c>
      <c r="C468">
        <f t="shared" si="21"/>
        <v>2018</v>
      </c>
      <c r="D468">
        <f t="shared" si="22"/>
        <v>2</v>
      </c>
      <c r="E468">
        <f t="shared" si="23"/>
        <v>1</v>
      </c>
    </row>
    <row r="469" spans="1:5" x14ac:dyDescent="0.25">
      <c r="A469" s="13">
        <v>43271</v>
      </c>
      <c r="B469" s="12">
        <v>7.09</v>
      </c>
      <c r="C469">
        <f t="shared" si="21"/>
        <v>2018</v>
      </c>
      <c r="D469">
        <f t="shared" si="22"/>
        <v>2</v>
      </c>
      <c r="E469">
        <f t="shared" si="23"/>
        <v>1</v>
      </c>
    </row>
    <row r="470" spans="1:5" x14ac:dyDescent="0.25">
      <c r="A470" s="13">
        <v>43272</v>
      </c>
      <c r="B470" s="12">
        <v>6.86</v>
      </c>
      <c r="C470">
        <f t="shared" si="21"/>
        <v>2018</v>
      </c>
      <c r="D470">
        <f t="shared" si="22"/>
        <v>2</v>
      </c>
      <c r="E470">
        <f t="shared" si="23"/>
        <v>1</v>
      </c>
    </row>
    <row r="471" spans="1:5" x14ac:dyDescent="0.25">
      <c r="A471" s="13">
        <v>43273</v>
      </c>
      <c r="B471" s="12">
        <v>6.85</v>
      </c>
      <c r="C471">
        <f t="shared" si="21"/>
        <v>2018</v>
      </c>
      <c r="D471">
        <f t="shared" si="22"/>
        <v>2</v>
      </c>
      <c r="E471">
        <f t="shared" si="23"/>
        <v>1</v>
      </c>
    </row>
    <row r="472" spans="1:5" x14ac:dyDescent="0.25">
      <c r="A472" s="13">
        <v>43276</v>
      </c>
      <c r="B472" s="12">
        <v>6.97</v>
      </c>
      <c r="C472">
        <f t="shared" si="21"/>
        <v>2018</v>
      </c>
      <c r="D472">
        <f t="shared" si="22"/>
        <v>2</v>
      </c>
      <c r="E472">
        <f t="shared" si="23"/>
        <v>1</v>
      </c>
    </row>
    <row r="473" spans="1:5" x14ac:dyDescent="0.25">
      <c r="A473" s="13">
        <v>43277</v>
      </c>
      <c r="B473" s="12">
        <v>7.17</v>
      </c>
      <c r="C473">
        <f t="shared" si="21"/>
        <v>2018</v>
      </c>
      <c r="D473">
        <f t="shared" si="22"/>
        <v>2</v>
      </c>
      <c r="E473">
        <f t="shared" si="23"/>
        <v>1</v>
      </c>
    </row>
    <row r="474" spans="1:5" x14ac:dyDescent="0.25">
      <c r="A474" s="13">
        <v>43278</v>
      </c>
      <c r="B474" s="12">
        <v>6.75</v>
      </c>
      <c r="C474">
        <f t="shared" si="21"/>
        <v>2018</v>
      </c>
      <c r="D474">
        <f t="shared" si="22"/>
        <v>2</v>
      </c>
      <c r="E474">
        <f t="shared" si="23"/>
        <v>1</v>
      </c>
    </row>
    <row r="475" spans="1:5" x14ac:dyDescent="0.25">
      <c r="A475" s="13">
        <v>43279</v>
      </c>
      <c r="B475" s="12">
        <v>6.72</v>
      </c>
      <c r="C475">
        <f t="shared" si="21"/>
        <v>2018</v>
      </c>
      <c r="D475">
        <f t="shared" si="22"/>
        <v>2</v>
      </c>
      <c r="E475">
        <f t="shared" si="23"/>
        <v>1</v>
      </c>
    </row>
    <row r="476" spans="1:5" x14ac:dyDescent="0.25">
      <c r="A476" s="13">
        <v>43280</v>
      </c>
      <c r="B476" s="12">
        <v>6.72</v>
      </c>
      <c r="C476">
        <f t="shared" si="21"/>
        <v>2018</v>
      </c>
      <c r="D476">
        <f t="shared" si="22"/>
        <v>2</v>
      </c>
      <c r="E476">
        <f t="shared" si="23"/>
        <v>1</v>
      </c>
    </row>
    <row r="477" spans="1:5" x14ac:dyDescent="0.25">
      <c r="A477" s="13">
        <v>43283</v>
      </c>
      <c r="B477" s="12">
        <v>6.82</v>
      </c>
      <c r="C477">
        <f t="shared" si="21"/>
        <v>2018</v>
      </c>
      <c r="D477">
        <f t="shared" si="22"/>
        <v>3</v>
      </c>
      <c r="E477">
        <f t="shared" si="23"/>
        <v>2</v>
      </c>
    </row>
    <row r="478" spans="1:5" x14ac:dyDescent="0.25">
      <c r="A478" s="13">
        <v>43284</v>
      </c>
      <c r="B478" s="12">
        <v>7.13</v>
      </c>
      <c r="C478">
        <f t="shared" si="21"/>
        <v>2018</v>
      </c>
      <c r="D478">
        <f t="shared" si="22"/>
        <v>3</v>
      </c>
      <c r="E478">
        <f t="shared" si="23"/>
        <v>2</v>
      </c>
    </row>
    <row r="479" spans="1:5" x14ac:dyDescent="0.25">
      <c r="A479" s="13">
        <v>43286</v>
      </c>
      <c r="B479" s="12">
        <v>7.01</v>
      </c>
      <c r="C479">
        <f t="shared" si="21"/>
        <v>2018</v>
      </c>
      <c r="D479">
        <f t="shared" si="22"/>
        <v>3</v>
      </c>
      <c r="E479">
        <f t="shared" si="23"/>
        <v>2</v>
      </c>
    </row>
    <row r="480" spans="1:5" x14ac:dyDescent="0.25">
      <c r="A480" s="13">
        <v>43287</v>
      </c>
      <c r="B480" s="12">
        <v>6.99</v>
      </c>
      <c r="C480">
        <f t="shared" si="21"/>
        <v>2018</v>
      </c>
      <c r="D480">
        <f t="shared" si="22"/>
        <v>3</v>
      </c>
      <c r="E480">
        <f t="shared" si="23"/>
        <v>2</v>
      </c>
    </row>
    <row r="481" spans="1:5" x14ac:dyDescent="0.25">
      <c r="A481" s="13">
        <v>43290</v>
      </c>
      <c r="B481" s="12">
        <v>7.09</v>
      </c>
      <c r="C481">
        <f t="shared" si="21"/>
        <v>2018</v>
      </c>
      <c r="D481">
        <f t="shared" si="22"/>
        <v>3</v>
      </c>
      <c r="E481">
        <f t="shared" si="23"/>
        <v>2</v>
      </c>
    </row>
    <row r="482" spans="1:5" x14ac:dyDescent="0.25">
      <c r="A482" s="13">
        <v>43291</v>
      </c>
      <c r="B482" s="12">
        <v>7.58</v>
      </c>
      <c r="C482">
        <f t="shared" si="21"/>
        <v>2018</v>
      </c>
      <c r="D482">
        <f t="shared" si="22"/>
        <v>3</v>
      </c>
      <c r="E482">
        <f t="shared" si="23"/>
        <v>2</v>
      </c>
    </row>
    <row r="483" spans="1:5" x14ac:dyDescent="0.25">
      <c r="A483" s="13">
        <v>43292</v>
      </c>
      <c r="B483" s="12">
        <v>7.47</v>
      </c>
      <c r="C483">
        <f t="shared" si="21"/>
        <v>2018</v>
      </c>
      <c r="D483">
        <f t="shared" si="22"/>
        <v>3</v>
      </c>
      <c r="E483">
        <f t="shared" si="23"/>
        <v>2</v>
      </c>
    </row>
    <row r="484" spans="1:5" x14ac:dyDescent="0.25">
      <c r="A484" s="13">
        <v>43293</v>
      </c>
      <c r="B484" s="12">
        <v>7.43</v>
      </c>
      <c r="C484">
        <f t="shared" si="21"/>
        <v>2018</v>
      </c>
      <c r="D484">
        <f t="shared" si="22"/>
        <v>3</v>
      </c>
      <c r="E484">
        <f t="shared" si="23"/>
        <v>2</v>
      </c>
    </row>
    <row r="485" spans="1:5" x14ac:dyDescent="0.25">
      <c r="A485" s="13">
        <v>43294</v>
      </c>
      <c r="B485" s="12">
        <v>7.45</v>
      </c>
      <c r="C485">
        <f t="shared" si="21"/>
        <v>2018</v>
      </c>
      <c r="D485">
        <f t="shared" si="22"/>
        <v>3</v>
      </c>
      <c r="E485">
        <f t="shared" si="23"/>
        <v>2</v>
      </c>
    </row>
    <row r="486" spans="1:5" x14ac:dyDescent="0.25">
      <c r="A486" s="13">
        <v>43297</v>
      </c>
      <c r="B486" s="12">
        <v>7.53</v>
      </c>
      <c r="C486">
        <f t="shared" si="21"/>
        <v>2018</v>
      </c>
      <c r="D486">
        <f t="shared" si="22"/>
        <v>3</v>
      </c>
      <c r="E486">
        <f t="shared" si="23"/>
        <v>2</v>
      </c>
    </row>
    <row r="487" spans="1:5" x14ac:dyDescent="0.25">
      <c r="A487" s="13">
        <v>43298</v>
      </c>
      <c r="B487" s="12">
        <v>7.87</v>
      </c>
      <c r="C487">
        <f t="shared" si="21"/>
        <v>2018</v>
      </c>
      <c r="D487">
        <f t="shared" si="22"/>
        <v>3</v>
      </c>
      <c r="E487">
        <f t="shared" si="23"/>
        <v>2</v>
      </c>
    </row>
    <row r="488" spans="1:5" x14ac:dyDescent="0.25">
      <c r="A488" s="13">
        <v>43299</v>
      </c>
      <c r="B488" s="12">
        <v>7.82</v>
      </c>
      <c r="C488">
        <f t="shared" si="21"/>
        <v>2018</v>
      </c>
      <c r="D488">
        <f t="shared" si="22"/>
        <v>3</v>
      </c>
      <c r="E488">
        <f t="shared" si="23"/>
        <v>2</v>
      </c>
    </row>
    <row r="489" spans="1:5" x14ac:dyDescent="0.25">
      <c r="A489" s="13">
        <v>43300</v>
      </c>
      <c r="B489" s="12">
        <v>7.92</v>
      </c>
      <c r="C489">
        <f t="shared" si="21"/>
        <v>2018</v>
      </c>
      <c r="D489">
        <f t="shared" si="22"/>
        <v>3</v>
      </c>
      <c r="E489">
        <f t="shared" si="23"/>
        <v>2</v>
      </c>
    </row>
    <row r="490" spans="1:5" x14ac:dyDescent="0.25">
      <c r="A490" s="13">
        <v>43301</v>
      </c>
      <c r="B490" s="12">
        <v>7.89</v>
      </c>
      <c r="C490">
        <f t="shared" si="21"/>
        <v>2018</v>
      </c>
      <c r="D490">
        <f t="shared" si="22"/>
        <v>3</v>
      </c>
      <c r="E490">
        <f t="shared" si="23"/>
        <v>2</v>
      </c>
    </row>
    <row r="491" spans="1:5" x14ac:dyDescent="0.25">
      <c r="A491" s="13">
        <v>43304</v>
      </c>
      <c r="B491" s="12">
        <v>7.75</v>
      </c>
      <c r="C491">
        <f t="shared" si="21"/>
        <v>2018</v>
      </c>
      <c r="D491">
        <f t="shared" si="22"/>
        <v>3</v>
      </c>
      <c r="E491">
        <f t="shared" si="23"/>
        <v>2</v>
      </c>
    </row>
    <row r="492" spans="1:5" x14ac:dyDescent="0.25">
      <c r="A492" s="13">
        <v>43305</v>
      </c>
      <c r="B492" s="12">
        <v>7.2</v>
      </c>
      <c r="C492">
        <f t="shared" si="21"/>
        <v>2018</v>
      </c>
      <c r="D492">
        <f t="shared" si="22"/>
        <v>3</v>
      </c>
      <c r="E492">
        <f t="shared" si="23"/>
        <v>2</v>
      </c>
    </row>
    <row r="493" spans="1:5" x14ac:dyDescent="0.25">
      <c r="A493" s="13">
        <v>43306</v>
      </c>
      <c r="B493" s="12">
        <v>7.15</v>
      </c>
      <c r="C493">
        <f t="shared" si="21"/>
        <v>2018</v>
      </c>
      <c r="D493">
        <f t="shared" si="22"/>
        <v>3</v>
      </c>
      <c r="E493">
        <f t="shared" si="23"/>
        <v>2</v>
      </c>
    </row>
    <row r="494" spans="1:5" x14ac:dyDescent="0.25">
      <c r="A494" s="13">
        <v>43307</v>
      </c>
      <c r="B494" s="12">
        <v>7.26</v>
      </c>
      <c r="C494">
        <f t="shared" si="21"/>
        <v>2018</v>
      </c>
      <c r="D494">
        <f t="shared" si="22"/>
        <v>3</v>
      </c>
      <c r="E494">
        <f t="shared" si="23"/>
        <v>2</v>
      </c>
    </row>
    <row r="495" spans="1:5" x14ac:dyDescent="0.25">
      <c r="A495" s="13">
        <v>43308</v>
      </c>
      <c r="B495" s="12">
        <v>7.14</v>
      </c>
      <c r="C495">
        <f t="shared" si="21"/>
        <v>2018</v>
      </c>
      <c r="D495">
        <f t="shared" si="22"/>
        <v>3</v>
      </c>
      <c r="E495">
        <f t="shared" si="23"/>
        <v>2</v>
      </c>
    </row>
    <row r="496" spans="1:5" x14ac:dyDescent="0.25">
      <c r="A496" s="13">
        <v>43311</v>
      </c>
      <c r="B496" s="12">
        <v>6.97</v>
      </c>
      <c r="C496">
        <f t="shared" si="21"/>
        <v>2018</v>
      </c>
      <c r="D496">
        <f t="shared" si="22"/>
        <v>3</v>
      </c>
      <c r="E496">
        <f t="shared" si="23"/>
        <v>2</v>
      </c>
    </row>
    <row r="497" spans="1:5" x14ac:dyDescent="0.25">
      <c r="A497" s="13">
        <v>43312</v>
      </c>
      <c r="B497" s="12">
        <v>6.92</v>
      </c>
      <c r="C497">
        <f t="shared" si="21"/>
        <v>2018</v>
      </c>
      <c r="D497">
        <f t="shared" si="22"/>
        <v>3</v>
      </c>
      <c r="E497">
        <f t="shared" si="23"/>
        <v>2</v>
      </c>
    </row>
    <row r="498" spans="1:5" x14ac:dyDescent="0.25">
      <c r="A498" s="13">
        <v>43313</v>
      </c>
      <c r="B498" s="12">
        <v>7.02</v>
      </c>
      <c r="C498">
        <f t="shared" si="21"/>
        <v>2018</v>
      </c>
      <c r="D498">
        <f t="shared" si="22"/>
        <v>3</v>
      </c>
      <c r="E498">
        <f t="shared" si="23"/>
        <v>2</v>
      </c>
    </row>
    <row r="499" spans="1:5" x14ac:dyDescent="0.25">
      <c r="A499" s="13">
        <v>43314</v>
      </c>
      <c r="B499" s="12">
        <v>6.98</v>
      </c>
      <c r="C499">
        <f t="shared" si="21"/>
        <v>2018</v>
      </c>
      <c r="D499">
        <f t="shared" si="22"/>
        <v>3</v>
      </c>
      <c r="E499">
        <f t="shared" si="23"/>
        <v>2</v>
      </c>
    </row>
    <row r="500" spans="1:5" x14ac:dyDescent="0.25">
      <c r="A500" s="13">
        <v>43315</v>
      </c>
      <c r="B500" s="12">
        <v>7.01</v>
      </c>
      <c r="C500">
        <f t="shared" si="21"/>
        <v>2018</v>
      </c>
      <c r="D500">
        <f t="shared" si="22"/>
        <v>3</v>
      </c>
      <c r="E500">
        <f t="shared" si="23"/>
        <v>2</v>
      </c>
    </row>
    <row r="501" spans="1:5" x14ac:dyDescent="0.25">
      <c r="A501" s="13">
        <v>43318</v>
      </c>
      <c r="B501" s="12">
        <v>11.12</v>
      </c>
      <c r="C501">
        <f t="shared" si="21"/>
        <v>2018</v>
      </c>
      <c r="D501">
        <f t="shared" si="22"/>
        <v>3</v>
      </c>
      <c r="E501">
        <f t="shared" si="23"/>
        <v>2</v>
      </c>
    </row>
    <row r="502" spans="1:5" x14ac:dyDescent="0.25">
      <c r="A502" s="13">
        <v>43319</v>
      </c>
      <c r="B502" s="12">
        <v>10.99</v>
      </c>
      <c r="C502">
        <f t="shared" si="21"/>
        <v>2018</v>
      </c>
      <c r="D502">
        <f t="shared" si="22"/>
        <v>3</v>
      </c>
      <c r="E502">
        <f t="shared" si="23"/>
        <v>2</v>
      </c>
    </row>
    <row r="503" spans="1:5" x14ac:dyDescent="0.25">
      <c r="A503" s="13">
        <v>43320</v>
      </c>
      <c r="B503" s="12">
        <v>10.92</v>
      </c>
      <c r="C503">
        <f t="shared" si="21"/>
        <v>2018</v>
      </c>
      <c r="D503">
        <f t="shared" si="22"/>
        <v>3</v>
      </c>
      <c r="E503">
        <f t="shared" si="23"/>
        <v>2</v>
      </c>
    </row>
    <row r="504" spans="1:5" x14ac:dyDescent="0.25">
      <c r="A504" s="13">
        <v>43321</v>
      </c>
      <c r="B504" s="12">
        <v>11.26</v>
      </c>
      <c r="C504">
        <f t="shared" si="21"/>
        <v>2018</v>
      </c>
      <c r="D504">
        <f t="shared" si="22"/>
        <v>3</v>
      </c>
      <c r="E504">
        <f t="shared" si="23"/>
        <v>2</v>
      </c>
    </row>
    <row r="505" spans="1:5" x14ac:dyDescent="0.25">
      <c r="A505" s="13">
        <v>43322</v>
      </c>
      <c r="B505" s="12">
        <v>10.41</v>
      </c>
      <c r="C505">
        <f t="shared" si="21"/>
        <v>2018</v>
      </c>
      <c r="D505">
        <f t="shared" si="22"/>
        <v>3</v>
      </c>
      <c r="E505">
        <f t="shared" si="23"/>
        <v>2</v>
      </c>
    </row>
    <row r="506" spans="1:5" x14ac:dyDescent="0.25">
      <c r="A506" s="13">
        <v>43325</v>
      </c>
      <c r="B506" s="12">
        <v>9.58</v>
      </c>
      <c r="C506">
        <f t="shared" si="21"/>
        <v>2018</v>
      </c>
      <c r="D506">
        <f t="shared" si="22"/>
        <v>3</v>
      </c>
      <c r="E506">
        <f t="shared" si="23"/>
        <v>2</v>
      </c>
    </row>
    <row r="507" spans="1:5" x14ac:dyDescent="0.25">
      <c r="A507" s="13">
        <v>43326</v>
      </c>
      <c r="B507" s="12">
        <v>8.31</v>
      </c>
      <c r="C507">
        <f t="shared" si="21"/>
        <v>2018</v>
      </c>
      <c r="D507">
        <f t="shared" si="22"/>
        <v>3</v>
      </c>
      <c r="E507">
        <f t="shared" si="23"/>
        <v>2</v>
      </c>
    </row>
    <row r="508" spans="1:5" x14ac:dyDescent="0.25">
      <c r="A508" s="13">
        <v>43327</v>
      </c>
      <c r="B508" s="12">
        <v>8.58</v>
      </c>
      <c r="C508">
        <f t="shared" si="21"/>
        <v>2018</v>
      </c>
      <c r="D508">
        <f t="shared" si="22"/>
        <v>3</v>
      </c>
      <c r="E508">
        <f t="shared" si="23"/>
        <v>2</v>
      </c>
    </row>
    <row r="509" spans="1:5" x14ac:dyDescent="0.25">
      <c r="A509" s="13">
        <v>43328</v>
      </c>
      <c r="B509" s="12">
        <v>9.0500000000000007</v>
      </c>
      <c r="C509">
        <f t="shared" si="21"/>
        <v>2018</v>
      </c>
      <c r="D509">
        <f t="shared" si="22"/>
        <v>3</v>
      </c>
      <c r="E509">
        <f t="shared" si="23"/>
        <v>2</v>
      </c>
    </row>
    <row r="510" spans="1:5" x14ac:dyDescent="0.25">
      <c r="A510" s="13">
        <v>43329</v>
      </c>
      <c r="B510" s="12">
        <v>8.8699999999999992</v>
      </c>
      <c r="C510">
        <f t="shared" si="21"/>
        <v>2018</v>
      </c>
      <c r="D510">
        <f t="shared" si="22"/>
        <v>3</v>
      </c>
      <c r="E510">
        <f t="shared" si="23"/>
        <v>2</v>
      </c>
    </row>
    <row r="511" spans="1:5" x14ac:dyDescent="0.25">
      <c r="A511" s="13">
        <v>43332</v>
      </c>
      <c r="B511" s="12">
        <v>9.06</v>
      </c>
      <c r="C511">
        <f t="shared" si="21"/>
        <v>2018</v>
      </c>
      <c r="D511">
        <f t="shared" si="22"/>
        <v>3</v>
      </c>
      <c r="E511">
        <f t="shared" si="23"/>
        <v>2</v>
      </c>
    </row>
    <row r="512" spans="1:5" x14ac:dyDescent="0.25">
      <c r="A512" s="13">
        <v>43333</v>
      </c>
      <c r="B512" s="12">
        <v>9.64</v>
      </c>
      <c r="C512">
        <f t="shared" si="21"/>
        <v>2018</v>
      </c>
      <c r="D512">
        <f t="shared" si="22"/>
        <v>3</v>
      </c>
      <c r="E512">
        <f t="shared" si="23"/>
        <v>2</v>
      </c>
    </row>
    <row r="513" spans="1:5" x14ac:dyDescent="0.25">
      <c r="A513" s="13">
        <v>43334</v>
      </c>
      <c r="B513" s="12">
        <v>10</v>
      </c>
      <c r="C513">
        <f t="shared" si="21"/>
        <v>2018</v>
      </c>
      <c r="D513">
        <f t="shared" si="22"/>
        <v>3</v>
      </c>
      <c r="E513">
        <f t="shared" si="23"/>
        <v>2</v>
      </c>
    </row>
    <row r="514" spans="1:5" x14ac:dyDescent="0.25">
      <c r="A514" s="13">
        <v>43335</v>
      </c>
      <c r="B514" s="12">
        <v>9.84</v>
      </c>
      <c r="C514">
        <f t="shared" si="21"/>
        <v>2018</v>
      </c>
      <c r="D514">
        <f t="shared" si="22"/>
        <v>3</v>
      </c>
      <c r="E514">
        <f t="shared" si="23"/>
        <v>2</v>
      </c>
    </row>
    <row r="515" spans="1:5" x14ac:dyDescent="0.25">
      <c r="A515" s="13">
        <v>43336</v>
      </c>
      <c r="B515" s="12">
        <v>9.94</v>
      </c>
      <c r="C515">
        <f t="shared" ref="C515:C578" si="24">YEAR(A515)</f>
        <v>2018</v>
      </c>
      <c r="D515">
        <f t="shared" ref="D515:D578" si="25">ROUNDUP(MONTH(A515)/3,0)</f>
        <v>3</v>
      </c>
      <c r="E515">
        <f t="shared" ref="E515:E578" si="26">ROUND((D515/2),0)</f>
        <v>2</v>
      </c>
    </row>
    <row r="516" spans="1:5" x14ac:dyDescent="0.25">
      <c r="A516" s="13">
        <v>43339</v>
      </c>
      <c r="B516" s="12">
        <v>10.11</v>
      </c>
      <c r="C516">
        <f t="shared" si="24"/>
        <v>2018</v>
      </c>
      <c r="D516">
        <f t="shared" si="25"/>
        <v>3</v>
      </c>
      <c r="E516">
        <f t="shared" si="26"/>
        <v>2</v>
      </c>
    </row>
    <row r="517" spans="1:5" x14ac:dyDescent="0.25">
      <c r="A517" s="13">
        <v>43340</v>
      </c>
      <c r="B517" s="12">
        <v>10.08</v>
      </c>
      <c r="C517">
        <f t="shared" si="24"/>
        <v>2018</v>
      </c>
      <c r="D517">
        <f t="shared" si="25"/>
        <v>3</v>
      </c>
      <c r="E517">
        <f t="shared" si="26"/>
        <v>2</v>
      </c>
    </row>
    <row r="518" spans="1:5" x14ac:dyDescent="0.25">
      <c r="A518" s="13">
        <v>43341</v>
      </c>
      <c r="B518" s="12">
        <v>9.94</v>
      </c>
      <c r="C518">
        <f t="shared" si="24"/>
        <v>2018</v>
      </c>
      <c r="D518">
        <f t="shared" si="25"/>
        <v>3</v>
      </c>
      <c r="E518">
        <f t="shared" si="26"/>
        <v>2</v>
      </c>
    </row>
    <row r="519" spans="1:5" x14ac:dyDescent="0.25">
      <c r="A519" s="13">
        <v>43342</v>
      </c>
      <c r="B519" s="12">
        <v>10.29</v>
      </c>
      <c r="C519">
        <f t="shared" si="24"/>
        <v>2018</v>
      </c>
      <c r="D519">
        <f t="shared" si="25"/>
        <v>3</v>
      </c>
      <c r="E519">
        <f t="shared" si="26"/>
        <v>2</v>
      </c>
    </row>
    <row r="520" spans="1:5" x14ac:dyDescent="0.25">
      <c r="A520" s="13">
        <v>43343</v>
      </c>
      <c r="B520" s="12">
        <v>9.6300000000000008</v>
      </c>
      <c r="C520">
        <f t="shared" si="24"/>
        <v>2018</v>
      </c>
      <c r="D520">
        <f t="shared" si="25"/>
        <v>3</v>
      </c>
      <c r="E520">
        <f t="shared" si="26"/>
        <v>2</v>
      </c>
    </row>
    <row r="521" spans="1:5" x14ac:dyDescent="0.25">
      <c r="A521" s="13">
        <v>43347</v>
      </c>
      <c r="B521" s="12">
        <v>9.51</v>
      </c>
      <c r="C521">
        <f t="shared" si="24"/>
        <v>2018</v>
      </c>
      <c r="D521">
        <f t="shared" si="25"/>
        <v>3</v>
      </c>
      <c r="E521">
        <f t="shared" si="26"/>
        <v>2</v>
      </c>
    </row>
    <row r="522" spans="1:5" x14ac:dyDescent="0.25">
      <c r="A522" s="13">
        <v>43348</v>
      </c>
      <c r="B522" s="12">
        <v>9.4700000000000006</v>
      </c>
      <c r="C522">
        <f t="shared" si="24"/>
        <v>2018</v>
      </c>
      <c r="D522">
        <f t="shared" si="25"/>
        <v>3</v>
      </c>
      <c r="E522">
        <f t="shared" si="26"/>
        <v>2</v>
      </c>
    </row>
    <row r="523" spans="1:5" x14ac:dyDescent="0.25">
      <c r="A523" s="13">
        <v>43349</v>
      </c>
      <c r="B523" s="12">
        <v>9.11</v>
      </c>
      <c r="C523">
        <f t="shared" si="24"/>
        <v>2018</v>
      </c>
      <c r="D523">
        <f t="shared" si="25"/>
        <v>3</v>
      </c>
      <c r="E523">
        <f t="shared" si="26"/>
        <v>2</v>
      </c>
    </row>
    <row r="524" spans="1:5" x14ac:dyDescent="0.25">
      <c r="A524" s="13">
        <v>43350</v>
      </c>
      <c r="B524" s="12">
        <v>9.06</v>
      </c>
      <c r="C524">
        <f t="shared" si="24"/>
        <v>2018</v>
      </c>
      <c r="D524">
        <f t="shared" si="25"/>
        <v>3</v>
      </c>
      <c r="E524">
        <f t="shared" si="26"/>
        <v>2</v>
      </c>
    </row>
    <row r="525" spans="1:5" x14ac:dyDescent="0.25">
      <c r="A525" s="13">
        <v>43353</v>
      </c>
      <c r="B525" s="12">
        <v>8.7200000000000006</v>
      </c>
      <c r="C525">
        <f t="shared" si="24"/>
        <v>2018</v>
      </c>
      <c r="D525">
        <f t="shared" si="25"/>
        <v>3</v>
      </c>
      <c r="E525">
        <f t="shared" si="26"/>
        <v>2</v>
      </c>
    </row>
    <row r="526" spans="1:5" x14ac:dyDescent="0.25">
      <c r="A526" s="13">
        <v>43354</v>
      </c>
      <c r="B526" s="12">
        <v>9</v>
      </c>
      <c r="C526">
        <f t="shared" si="24"/>
        <v>2018</v>
      </c>
      <c r="D526">
        <f t="shared" si="25"/>
        <v>3</v>
      </c>
      <c r="E526">
        <f t="shared" si="26"/>
        <v>2</v>
      </c>
    </row>
    <row r="527" spans="1:5" x14ac:dyDescent="0.25">
      <c r="A527" s="13">
        <v>43355</v>
      </c>
      <c r="B527" s="12">
        <v>8.8000000000000007</v>
      </c>
      <c r="C527">
        <f t="shared" si="24"/>
        <v>2018</v>
      </c>
      <c r="D527">
        <f t="shared" si="25"/>
        <v>3</v>
      </c>
      <c r="E527">
        <f t="shared" si="26"/>
        <v>2</v>
      </c>
    </row>
    <row r="528" spans="1:5" x14ac:dyDescent="0.25">
      <c r="A528" s="13">
        <v>43356</v>
      </c>
      <c r="B528" s="12">
        <v>8.43</v>
      </c>
      <c r="C528">
        <f t="shared" si="24"/>
        <v>2018</v>
      </c>
      <c r="D528">
        <f t="shared" si="25"/>
        <v>3</v>
      </c>
      <c r="E528">
        <f t="shared" si="26"/>
        <v>2</v>
      </c>
    </row>
    <row r="529" spans="1:5" x14ac:dyDescent="0.25">
      <c r="A529" s="13">
        <v>43357</v>
      </c>
      <c r="B529" s="12">
        <v>8.2100000000000009</v>
      </c>
      <c r="C529">
        <f t="shared" si="24"/>
        <v>2018</v>
      </c>
      <c r="D529">
        <f t="shared" si="25"/>
        <v>3</v>
      </c>
      <c r="E529">
        <f t="shared" si="26"/>
        <v>2</v>
      </c>
    </row>
    <row r="530" spans="1:5" x14ac:dyDescent="0.25">
      <c r="A530" s="13">
        <v>43360</v>
      </c>
      <c r="B530" s="12">
        <v>8.51</v>
      </c>
      <c r="C530">
        <f t="shared" si="24"/>
        <v>2018</v>
      </c>
      <c r="D530">
        <f t="shared" si="25"/>
        <v>3</v>
      </c>
      <c r="E530">
        <f t="shared" si="26"/>
        <v>2</v>
      </c>
    </row>
    <row r="531" spans="1:5" x14ac:dyDescent="0.25">
      <c r="A531" s="13">
        <v>43361</v>
      </c>
      <c r="B531" s="12">
        <v>8.17</v>
      </c>
      <c r="C531">
        <f t="shared" si="24"/>
        <v>2018</v>
      </c>
      <c r="D531">
        <f t="shared" si="25"/>
        <v>3</v>
      </c>
      <c r="E531">
        <f t="shared" si="26"/>
        <v>2</v>
      </c>
    </row>
    <row r="532" spans="1:5" x14ac:dyDescent="0.25">
      <c r="A532" s="13">
        <v>43362</v>
      </c>
      <c r="B532" s="12">
        <v>8.25</v>
      </c>
      <c r="C532">
        <f t="shared" si="24"/>
        <v>2018</v>
      </c>
      <c r="D532">
        <f t="shared" si="25"/>
        <v>3</v>
      </c>
      <c r="E532">
        <f t="shared" si="26"/>
        <v>2</v>
      </c>
    </row>
    <row r="533" spans="1:5" x14ac:dyDescent="0.25">
      <c r="A533" s="13">
        <v>43363</v>
      </c>
      <c r="B533" s="12">
        <v>8.4</v>
      </c>
      <c r="C533">
        <f t="shared" si="24"/>
        <v>2018</v>
      </c>
      <c r="D533">
        <f t="shared" si="25"/>
        <v>3</v>
      </c>
      <c r="E533">
        <f t="shared" si="26"/>
        <v>2</v>
      </c>
    </row>
    <row r="534" spans="1:5" x14ac:dyDescent="0.25">
      <c r="A534" s="13">
        <v>43364</v>
      </c>
      <c r="B534" s="12">
        <v>8.61</v>
      </c>
      <c r="C534">
        <f t="shared" si="24"/>
        <v>2018</v>
      </c>
      <c r="D534">
        <f t="shared" si="25"/>
        <v>3</v>
      </c>
      <c r="E534">
        <f t="shared" si="26"/>
        <v>2</v>
      </c>
    </row>
    <row r="535" spans="1:5" x14ac:dyDescent="0.25">
      <c r="A535" s="13">
        <v>43367</v>
      </c>
      <c r="B535" s="12">
        <v>8.69</v>
      </c>
      <c r="C535">
        <f t="shared" si="24"/>
        <v>2018</v>
      </c>
      <c r="D535">
        <f t="shared" si="25"/>
        <v>3</v>
      </c>
      <c r="E535">
        <f t="shared" si="26"/>
        <v>2</v>
      </c>
    </row>
    <row r="536" spans="1:5" x14ac:dyDescent="0.25">
      <c r="A536" s="13">
        <v>43368</v>
      </c>
      <c r="B536" s="12">
        <v>8.8699999999999992</v>
      </c>
      <c r="C536">
        <f t="shared" si="24"/>
        <v>2018</v>
      </c>
      <c r="D536">
        <f t="shared" si="25"/>
        <v>3</v>
      </c>
      <c r="E536">
        <f t="shared" si="26"/>
        <v>2</v>
      </c>
    </row>
    <row r="537" spans="1:5" x14ac:dyDescent="0.25">
      <c r="A537" s="13">
        <v>43369</v>
      </c>
      <c r="B537" s="12">
        <v>8.8800000000000008</v>
      </c>
      <c r="C537">
        <f t="shared" si="24"/>
        <v>2018</v>
      </c>
      <c r="D537">
        <f t="shared" si="25"/>
        <v>3</v>
      </c>
      <c r="E537">
        <f t="shared" si="26"/>
        <v>2</v>
      </c>
    </row>
    <row r="538" spans="1:5" x14ac:dyDescent="0.25">
      <c r="A538" s="13">
        <v>43370</v>
      </c>
      <c r="B538" s="12">
        <v>10.24</v>
      </c>
      <c r="C538">
        <f t="shared" si="24"/>
        <v>2018</v>
      </c>
      <c r="D538">
        <f t="shared" si="25"/>
        <v>3</v>
      </c>
      <c r="E538">
        <f t="shared" si="26"/>
        <v>2</v>
      </c>
    </row>
    <row r="539" spans="1:5" x14ac:dyDescent="0.25">
      <c r="A539" s="13">
        <v>43371</v>
      </c>
      <c r="B539" s="12">
        <v>10.29</v>
      </c>
      <c r="C539">
        <f t="shared" si="24"/>
        <v>2018</v>
      </c>
      <c r="D539">
        <f t="shared" si="25"/>
        <v>3</v>
      </c>
      <c r="E539">
        <f t="shared" si="26"/>
        <v>2</v>
      </c>
    </row>
    <row r="540" spans="1:5" x14ac:dyDescent="0.25">
      <c r="A540" s="13">
        <v>43374</v>
      </c>
      <c r="B540" s="12">
        <v>10.119999999999999</v>
      </c>
      <c r="C540">
        <f t="shared" si="24"/>
        <v>2018</v>
      </c>
      <c r="D540">
        <f t="shared" si="25"/>
        <v>4</v>
      </c>
      <c r="E540">
        <f t="shared" si="26"/>
        <v>2</v>
      </c>
    </row>
    <row r="541" spans="1:5" x14ac:dyDescent="0.25">
      <c r="A541" s="13">
        <v>43375</v>
      </c>
      <c r="B541" s="12">
        <v>10.1</v>
      </c>
      <c r="C541">
        <f t="shared" si="24"/>
        <v>2018</v>
      </c>
      <c r="D541">
        <f t="shared" si="25"/>
        <v>4</v>
      </c>
      <c r="E541">
        <f t="shared" si="26"/>
        <v>2</v>
      </c>
    </row>
    <row r="542" spans="1:5" x14ac:dyDescent="0.25">
      <c r="A542" s="13">
        <v>43376</v>
      </c>
      <c r="B542" s="12">
        <v>10.44</v>
      </c>
      <c r="C542">
        <f t="shared" si="24"/>
        <v>2018</v>
      </c>
      <c r="D542">
        <f t="shared" si="25"/>
        <v>4</v>
      </c>
      <c r="E542">
        <f t="shared" si="26"/>
        <v>2</v>
      </c>
    </row>
    <row r="543" spans="1:5" x14ac:dyDescent="0.25">
      <c r="A543" s="13">
        <v>43377</v>
      </c>
      <c r="B543" s="12">
        <v>9.43</v>
      </c>
      <c r="C543">
        <f t="shared" si="24"/>
        <v>2018</v>
      </c>
      <c r="D543">
        <f t="shared" si="25"/>
        <v>4</v>
      </c>
      <c r="E543">
        <f t="shared" si="26"/>
        <v>2</v>
      </c>
    </row>
    <row r="544" spans="1:5" x14ac:dyDescent="0.25">
      <c r="A544" s="13">
        <v>43378</v>
      </c>
      <c r="B544" s="12">
        <v>9.25</v>
      </c>
      <c r="C544">
        <f t="shared" si="24"/>
        <v>2018</v>
      </c>
      <c r="D544">
        <f t="shared" si="25"/>
        <v>4</v>
      </c>
      <c r="E544">
        <f t="shared" si="26"/>
        <v>2</v>
      </c>
    </row>
    <row r="545" spans="1:5" x14ac:dyDescent="0.25">
      <c r="A545" s="13">
        <v>43381</v>
      </c>
      <c r="B545" s="12">
        <v>9.41</v>
      </c>
      <c r="C545">
        <f t="shared" si="24"/>
        <v>2018</v>
      </c>
      <c r="D545">
        <f t="shared" si="25"/>
        <v>4</v>
      </c>
      <c r="E545">
        <f t="shared" si="26"/>
        <v>2</v>
      </c>
    </row>
    <row r="546" spans="1:5" x14ac:dyDescent="0.25">
      <c r="A546" s="13">
        <v>43382</v>
      </c>
      <c r="B546" s="12">
        <v>9.5500000000000007</v>
      </c>
      <c r="C546">
        <f t="shared" si="24"/>
        <v>2018</v>
      </c>
      <c r="D546">
        <f t="shared" si="25"/>
        <v>4</v>
      </c>
      <c r="E546">
        <f t="shared" si="26"/>
        <v>2</v>
      </c>
    </row>
    <row r="547" spans="1:5" x14ac:dyDescent="0.25">
      <c r="A547" s="13">
        <v>43383</v>
      </c>
      <c r="B547" s="12">
        <v>9.4</v>
      </c>
      <c r="C547">
        <f t="shared" si="24"/>
        <v>2018</v>
      </c>
      <c r="D547">
        <f t="shared" si="25"/>
        <v>4</v>
      </c>
      <c r="E547">
        <f t="shared" si="26"/>
        <v>2</v>
      </c>
    </row>
    <row r="548" spans="1:5" x14ac:dyDescent="0.25">
      <c r="A548" s="13">
        <v>43384</v>
      </c>
      <c r="B548" s="12">
        <v>8.99</v>
      </c>
      <c r="C548">
        <f t="shared" si="24"/>
        <v>2018</v>
      </c>
      <c r="D548">
        <f t="shared" si="25"/>
        <v>4</v>
      </c>
      <c r="E548">
        <f t="shared" si="26"/>
        <v>2</v>
      </c>
    </row>
    <row r="549" spans="1:5" x14ac:dyDescent="0.25">
      <c r="A549" s="13">
        <v>43385</v>
      </c>
      <c r="B549" s="12">
        <v>8.77</v>
      </c>
      <c r="C549">
        <f t="shared" si="24"/>
        <v>2018</v>
      </c>
      <c r="D549">
        <f t="shared" si="25"/>
        <v>4</v>
      </c>
      <c r="E549">
        <f t="shared" si="26"/>
        <v>2</v>
      </c>
    </row>
    <row r="550" spans="1:5" x14ac:dyDescent="0.25">
      <c r="A550" s="13">
        <v>43388</v>
      </c>
      <c r="B550" s="12">
        <v>9.14</v>
      </c>
      <c r="C550">
        <f t="shared" si="24"/>
        <v>2018</v>
      </c>
      <c r="D550">
        <f t="shared" si="25"/>
        <v>4</v>
      </c>
      <c r="E550">
        <f t="shared" si="26"/>
        <v>2</v>
      </c>
    </row>
    <row r="551" spans="1:5" x14ac:dyDescent="0.25">
      <c r="A551" s="13">
        <v>43389</v>
      </c>
      <c r="B551" s="12">
        <v>9.5399999999999991</v>
      </c>
      <c r="C551">
        <f t="shared" si="24"/>
        <v>2018</v>
      </c>
      <c r="D551">
        <f t="shared" si="25"/>
        <v>4</v>
      </c>
      <c r="E551">
        <f t="shared" si="26"/>
        <v>2</v>
      </c>
    </row>
    <row r="552" spans="1:5" x14ac:dyDescent="0.25">
      <c r="A552" s="13">
        <v>43390</v>
      </c>
      <c r="B552" s="12">
        <v>9.16</v>
      </c>
      <c r="C552">
        <f t="shared" si="24"/>
        <v>2018</v>
      </c>
      <c r="D552">
        <f t="shared" si="25"/>
        <v>4</v>
      </c>
      <c r="E552">
        <f t="shared" si="26"/>
        <v>2</v>
      </c>
    </row>
    <row r="553" spans="1:5" x14ac:dyDescent="0.25">
      <c r="A553" s="13">
        <v>43391</v>
      </c>
      <c r="B553" s="12">
        <v>8.82</v>
      </c>
      <c r="C553">
        <f t="shared" si="24"/>
        <v>2018</v>
      </c>
      <c r="D553">
        <f t="shared" si="25"/>
        <v>4</v>
      </c>
      <c r="E553">
        <f t="shared" si="26"/>
        <v>2</v>
      </c>
    </row>
    <row r="554" spans="1:5" x14ac:dyDescent="0.25">
      <c r="A554" s="13">
        <v>43392</v>
      </c>
      <c r="B554" s="12">
        <v>8.65</v>
      </c>
      <c r="C554">
        <f t="shared" si="24"/>
        <v>2018</v>
      </c>
      <c r="D554">
        <f t="shared" si="25"/>
        <v>4</v>
      </c>
      <c r="E554">
        <f t="shared" si="26"/>
        <v>2</v>
      </c>
    </row>
    <row r="555" spans="1:5" x14ac:dyDescent="0.25">
      <c r="A555" s="13">
        <v>43395</v>
      </c>
      <c r="B555" s="12">
        <v>8.0399999999999991</v>
      </c>
      <c r="C555">
        <f t="shared" si="24"/>
        <v>2018</v>
      </c>
      <c r="D555">
        <f t="shared" si="25"/>
        <v>4</v>
      </c>
      <c r="E555">
        <f t="shared" si="26"/>
        <v>2</v>
      </c>
    </row>
    <row r="556" spans="1:5" x14ac:dyDescent="0.25">
      <c r="A556" s="13">
        <v>43396</v>
      </c>
      <c r="B556" s="12">
        <v>8.4</v>
      </c>
      <c r="C556">
        <f t="shared" si="24"/>
        <v>2018</v>
      </c>
      <c r="D556">
        <f t="shared" si="25"/>
        <v>4</v>
      </c>
      <c r="E556">
        <f t="shared" si="26"/>
        <v>2</v>
      </c>
    </row>
    <row r="557" spans="1:5" x14ac:dyDescent="0.25">
      <c r="A557" s="13">
        <v>43397</v>
      </c>
      <c r="B557" s="12">
        <v>8.01</v>
      </c>
      <c r="C557">
        <f t="shared" si="24"/>
        <v>2018</v>
      </c>
      <c r="D557">
        <f t="shared" si="25"/>
        <v>4</v>
      </c>
      <c r="E557">
        <f t="shared" si="26"/>
        <v>2</v>
      </c>
    </row>
    <row r="558" spans="1:5" x14ac:dyDescent="0.25">
      <c r="A558" s="13">
        <v>43398</v>
      </c>
      <c r="B558" s="12">
        <v>8.27</v>
      </c>
      <c r="C558">
        <f t="shared" si="24"/>
        <v>2018</v>
      </c>
      <c r="D558">
        <f t="shared" si="25"/>
        <v>4</v>
      </c>
      <c r="E558">
        <f t="shared" si="26"/>
        <v>2</v>
      </c>
    </row>
    <row r="559" spans="1:5" x14ac:dyDescent="0.25">
      <c r="A559" s="13">
        <v>43399</v>
      </c>
      <c r="B559" s="12">
        <v>8.15</v>
      </c>
      <c r="C559">
        <f t="shared" si="24"/>
        <v>2018</v>
      </c>
      <c r="D559">
        <f t="shared" si="25"/>
        <v>4</v>
      </c>
      <c r="E559">
        <f t="shared" si="26"/>
        <v>2</v>
      </c>
    </row>
    <row r="560" spans="1:5" x14ac:dyDescent="0.25">
      <c r="A560" s="13">
        <v>43402</v>
      </c>
      <c r="B560" s="12">
        <v>8.02</v>
      </c>
      <c r="C560">
        <f t="shared" si="24"/>
        <v>2018</v>
      </c>
      <c r="D560">
        <f t="shared" si="25"/>
        <v>4</v>
      </c>
      <c r="E560">
        <f t="shared" si="26"/>
        <v>2</v>
      </c>
    </row>
    <row r="561" spans="1:5" x14ac:dyDescent="0.25">
      <c r="A561" s="13">
        <v>43403</v>
      </c>
      <c r="B561" s="12">
        <v>7.85</v>
      </c>
      <c r="C561">
        <f t="shared" si="24"/>
        <v>2018</v>
      </c>
      <c r="D561">
        <f t="shared" si="25"/>
        <v>4</v>
      </c>
      <c r="E561">
        <f t="shared" si="26"/>
        <v>2</v>
      </c>
    </row>
    <row r="562" spans="1:5" x14ac:dyDescent="0.25">
      <c r="A562" s="13">
        <v>43404</v>
      </c>
      <c r="B562" s="12">
        <v>7.99</v>
      </c>
      <c r="C562">
        <f t="shared" si="24"/>
        <v>2018</v>
      </c>
      <c r="D562">
        <f t="shared" si="25"/>
        <v>4</v>
      </c>
      <c r="E562">
        <f t="shared" si="26"/>
        <v>2</v>
      </c>
    </row>
    <row r="563" spans="1:5" x14ac:dyDescent="0.25">
      <c r="A563" s="13">
        <v>43405</v>
      </c>
      <c r="B563" s="12">
        <v>8.0399999999999991</v>
      </c>
      <c r="C563">
        <f t="shared" si="24"/>
        <v>2018</v>
      </c>
      <c r="D563">
        <f t="shared" si="25"/>
        <v>4</v>
      </c>
      <c r="E563">
        <f t="shared" si="26"/>
        <v>2</v>
      </c>
    </row>
    <row r="564" spans="1:5" x14ac:dyDescent="0.25">
      <c r="A564" s="13">
        <v>43406</v>
      </c>
      <c r="B564" s="12">
        <v>8.07</v>
      </c>
      <c r="C564">
        <f t="shared" si="24"/>
        <v>2018</v>
      </c>
      <c r="D564">
        <f t="shared" si="25"/>
        <v>4</v>
      </c>
      <c r="E564">
        <f t="shared" si="26"/>
        <v>2</v>
      </c>
    </row>
    <row r="565" spans="1:5" x14ac:dyDescent="0.25">
      <c r="A565" s="13">
        <v>43409</v>
      </c>
      <c r="B565" s="12">
        <v>7.93</v>
      </c>
      <c r="C565">
        <f t="shared" si="24"/>
        <v>2018</v>
      </c>
      <c r="D565">
        <f t="shared" si="25"/>
        <v>4</v>
      </c>
      <c r="E565">
        <f t="shared" si="26"/>
        <v>2</v>
      </c>
    </row>
    <row r="566" spans="1:5" x14ac:dyDescent="0.25">
      <c r="A566" s="13">
        <v>43410</v>
      </c>
      <c r="B566" s="12">
        <v>8.69</v>
      </c>
      <c r="C566">
        <f t="shared" si="24"/>
        <v>2018</v>
      </c>
      <c r="D566">
        <f t="shared" si="25"/>
        <v>4</v>
      </c>
      <c r="E566">
        <f t="shared" si="26"/>
        <v>2</v>
      </c>
    </row>
    <row r="567" spans="1:5" x14ac:dyDescent="0.25">
      <c r="A567" s="13">
        <v>43411</v>
      </c>
      <c r="B567" s="12">
        <v>9.0500000000000007</v>
      </c>
      <c r="C567">
        <f t="shared" si="24"/>
        <v>2018</v>
      </c>
      <c r="D567">
        <f t="shared" si="25"/>
        <v>4</v>
      </c>
      <c r="E567">
        <f t="shared" si="26"/>
        <v>2</v>
      </c>
    </row>
    <row r="568" spans="1:5" x14ac:dyDescent="0.25">
      <c r="A568" s="13">
        <v>43412</v>
      </c>
      <c r="B568" s="12">
        <v>9.27</v>
      </c>
      <c r="C568">
        <f t="shared" si="24"/>
        <v>2018</v>
      </c>
      <c r="D568">
        <f t="shared" si="25"/>
        <v>4</v>
      </c>
      <c r="E568">
        <f t="shared" si="26"/>
        <v>2</v>
      </c>
    </row>
    <row r="569" spans="1:5" x14ac:dyDescent="0.25">
      <c r="A569" s="13">
        <v>43413</v>
      </c>
      <c r="B569" s="12">
        <v>9.6999999999999993</v>
      </c>
      <c r="C569">
        <f t="shared" si="24"/>
        <v>2018</v>
      </c>
      <c r="D569">
        <f t="shared" si="25"/>
        <v>4</v>
      </c>
      <c r="E569">
        <f t="shared" si="26"/>
        <v>2</v>
      </c>
    </row>
    <row r="570" spans="1:5" x14ac:dyDescent="0.25">
      <c r="A570" s="13">
        <v>43416</v>
      </c>
      <c r="B570" s="12">
        <v>9.3699999999999992</v>
      </c>
      <c r="C570">
        <f t="shared" si="24"/>
        <v>2018</v>
      </c>
      <c r="D570">
        <f t="shared" si="25"/>
        <v>4</v>
      </c>
      <c r="E570">
        <f t="shared" si="26"/>
        <v>2</v>
      </c>
    </row>
    <row r="571" spans="1:5" x14ac:dyDescent="0.25">
      <c r="A571" s="13">
        <v>43417</v>
      </c>
      <c r="B571" s="12">
        <v>8.34</v>
      </c>
      <c r="C571">
        <f t="shared" si="24"/>
        <v>2018</v>
      </c>
      <c r="D571">
        <f t="shared" si="25"/>
        <v>4</v>
      </c>
      <c r="E571">
        <f t="shared" si="26"/>
        <v>2</v>
      </c>
    </row>
    <row r="572" spans="1:5" x14ac:dyDescent="0.25">
      <c r="A572" s="13">
        <v>43418</v>
      </c>
      <c r="B572" s="12">
        <v>8.1300000000000008</v>
      </c>
      <c r="C572">
        <f t="shared" si="24"/>
        <v>2018</v>
      </c>
      <c r="D572">
        <f t="shared" si="25"/>
        <v>4</v>
      </c>
      <c r="E572">
        <f t="shared" si="26"/>
        <v>2</v>
      </c>
    </row>
    <row r="573" spans="1:5" x14ac:dyDescent="0.25">
      <c r="A573" s="13">
        <v>43419</v>
      </c>
      <c r="B573" s="12">
        <v>8.49</v>
      </c>
      <c r="C573">
        <f t="shared" si="24"/>
        <v>2018</v>
      </c>
      <c r="D573">
        <f t="shared" si="25"/>
        <v>4</v>
      </c>
      <c r="E573">
        <f t="shared" si="26"/>
        <v>2</v>
      </c>
    </row>
    <row r="574" spans="1:5" x14ac:dyDescent="0.25">
      <c r="A574" s="13">
        <v>43420</v>
      </c>
      <c r="B574" s="12">
        <v>8.77</v>
      </c>
      <c r="C574">
        <f t="shared" si="24"/>
        <v>2018</v>
      </c>
      <c r="D574">
        <f t="shared" si="25"/>
        <v>4</v>
      </c>
      <c r="E574">
        <f t="shared" si="26"/>
        <v>2</v>
      </c>
    </row>
    <row r="575" spans="1:5" x14ac:dyDescent="0.25">
      <c r="A575" s="13">
        <v>43423</v>
      </c>
      <c r="B575" s="12">
        <v>7.87</v>
      </c>
      <c r="C575">
        <f t="shared" si="24"/>
        <v>2018</v>
      </c>
      <c r="D575">
        <f t="shared" si="25"/>
        <v>4</v>
      </c>
      <c r="E575">
        <f t="shared" si="26"/>
        <v>2</v>
      </c>
    </row>
    <row r="576" spans="1:5" x14ac:dyDescent="0.25">
      <c r="A576" s="13">
        <v>43424</v>
      </c>
      <c r="B576" s="12">
        <v>7.43</v>
      </c>
      <c r="C576">
        <f t="shared" si="24"/>
        <v>2018</v>
      </c>
      <c r="D576">
        <f t="shared" si="25"/>
        <v>4</v>
      </c>
      <c r="E576">
        <f t="shared" si="26"/>
        <v>2</v>
      </c>
    </row>
    <row r="577" spans="1:5" x14ac:dyDescent="0.25">
      <c r="A577" s="13">
        <v>43425</v>
      </c>
      <c r="B577" s="12">
        <v>7.08</v>
      </c>
      <c r="C577">
        <f t="shared" si="24"/>
        <v>2018</v>
      </c>
      <c r="D577">
        <f t="shared" si="25"/>
        <v>4</v>
      </c>
      <c r="E577">
        <f t="shared" si="26"/>
        <v>2</v>
      </c>
    </row>
    <row r="578" spans="1:5" x14ac:dyDescent="0.25">
      <c r="A578" s="13">
        <v>43427</v>
      </c>
      <c r="B578" s="12">
        <v>7.32</v>
      </c>
      <c r="C578">
        <f t="shared" si="24"/>
        <v>2018</v>
      </c>
      <c r="D578">
        <f t="shared" si="25"/>
        <v>4</v>
      </c>
      <c r="E578">
        <f t="shared" si="26"/>
        <v>2</v>
      </c>
    </row>
    <row r="579" spans="1:5" x14ac:dyDescent="0.25">
      <c r="A579" s="13">
        <v>43430</v>
      </c>
      <c r="B579" s="12">
        <v>7.21</v>
      </c>
      <c r="C579">
        <f t="shared" ref="C579:C642" si="27">YEAR(A579)</f>
        <v>2018</v>
      </c>
      <c r="D579">
        <f t="shared" ref="D579:D642" si="28">ROUNDUP(MONTH(A579)/3,0)</f>
        <v>4</v>
      </c>
      <c r="E579">
        <f t="shared" ref="E579:E642" si="29">ROUND((D579/2),0)</f>
        <v>2</v>
      </c>
    </row>
    <row r="580" spans="1:5" x14ac:dyDescent="0.25">
      <c r="A580" s="13">
        <v>43431</v>
      </c>
      <c r="B580" s="12">
        <v>6.99</v>
      </c>
      <c r="C580">
        <f t="shared" si="27"/>
        <v>2018</v>
      </c>
      <c r="D580">
        <f t="shared" si="28"/>
        <v>4</v>
      </c>
      <c r="E580">
        <f t="shared" si="29"/>
        <v>2</v>
      </c>
    </row>
    <row r="581" spans="1:5" x14ac:dyDescent="0.25">
      <c r="A581" s="13">
        <v>43432</v>
      </c>
      <c r="B581" s="12">
        <v>6.3</v>
      </c>
      <c r="C581">
        <f t="shared" si="27"/>
        <v>2018</v>
      </c>
      <c r="D581">
        <f t="shared" si="28"/>
        <v>4</v>
      </c>
      <c r="E581">
        <f t="shared" si="29"/>
        <v>2</v>
      </c>
    </row>
    <row r="582" spans="1:5" x14ac:dyDescent="0.25">
      <c r="A582" s="13">
        <v>43433</v>
      </c>
      <c r="B582" s="12">
        <v>6.53</v>
      </c>
      <c r="C582">
        <f t="shared" si="27"/>
        <v>2018</v>
      </c>
      <c r="D582">
        <f t="shared" si="28"/>
        <v>4</v>
      </c>
      <c r="E582">
        <f t="shared" si="29"/>
        <v>2</v>
      </c>
    </row>
    <row r="583" spans="1:5" x14ac:dyDescent="0.25">
      <c r="A583" s="13">
        <v>43434</v>
      </c>
      <c r="B583" s="12">
        <v>6.47</v>
      </c>
      <c r="C583">
        <f t="shared" si="27"/>
        <v>2018</v>
      </c>
      <c r="D583">
        <f t="shared" si="28"/>
        <v>4</v>
      </c>
      <c r="E583">
        <f t="shared" si="29"/>
        <v>2</v>
      </c>
    </row>
    <row r="584" spans="1:5" x14ac:dyDescent="0.25">
      <c r="A584" s="13">
        <v>43437</v>
      </c>
      <c r="B584" s="12">
        <v>6.32</v>
      </c>
      <c r="C584">
        <f t="shared" si="27"/>
        <v>2018</v>
      </c>
      <c r="D584">
        <f t="shared" si="28"/>
        <v>4</v>
      </c>
      <c r="E584">
        <f t="shared" si="29"/>
        <v>2</v>
      </c>
    </row>
    <row r="585" spans="1:5" x14ac:dyDescent="0.25">
      <c r="A585" s="13">
        <v>43438</v>
      </c>
      <c r="B585" s="12">
        <v>6.37</v>
      </c>
      <c r="C585">
        <f t="shared" si="27"/>
        <v>2018</v>
      </c>
      <c r="D585">
        <f t="shared" si="28"/>
        <v>4</v>
      </c>
      <c r="E585">
        <f t="shared" si="29"/>
        <v>2</v>
      </c>
    </row>
    <row r="586" spans="1:5" x14ac:dyDescent="0.25">
      <c r="A586" s="13">
        <v>43440</v>
      </c>
      <c r="B586" s="12">
        <v>6.77</v>
      </c>
      <c r="C586">
        <f t="shared" si="27"/>
        <v>2018</v>
      </c>
      <c r="D586">
        <f t="shared" si="28"/>
        <v>4</v>
      </c>
      <c r="E586">
        <f t="shared" si="29"/>
        <v>2</v>
      </c>
    </row>
    <row r="587" spans="1:5" x14ac:dyDescent="0.25">
      <c r="A587" s="13">
        <v>43441</v>
      </c>
      <c r="B587" s="12">
        <v>6.73</v>
      </c>
      <c r="C587">
        <f t="shared" si="27"/>
        <v>2018</v>
      </c>
      <c r="D587">
        <f t="shared" si="28"/>
        <v>4</v>
      </c>
      <c r="E587">
        <f t="shared" si="29"/>
        <v>2</v>
      </c>
    </row>
    <row r="588" spans="1:5" x14ac:dyDescent="0.25">
      <c r="A588" s="13">
        <v>43444</v>
      </c>
      <c r="B588" s="12">
        <v>6.96</v>
      </c>
      <c r="C588">
        <f t="shared" si="27"/>
        <v>2018</v>
      </c>
      <c r="D588">
        <f t="shared" si="28"/>
        <v>4</v>
      </c>
      <c r="E588">
        <f t="shared" si="29"/>
        <v>2</v>
      </c>
    </row>
    <row r="589" spans="1:5" x14ac:dyDescent="0.25">
      <c r="A589" s="13">
        <v>43445</v>
      </c>
      <c r="B589" s="12">
        <v>6.71</v>
      </c>
      <c r="C589">
        <f t="shared" si="27"/>
        <v>2018</v>
      </c>
      <c r="D589">
        <f t="shared" si="28"/>
        <v>4</v>
      </c>
      <c r="E589">
        <f t="shared" si="29"/>
        <v>2</v>
      </c>
    </row>
    <row r="590" spans="1:5" x14ac:dyDescent="0.25">
      <c r="A590" s="13">
        <v>43446</v>
      </c>
      <c r="B590" s="12">
        <v>6.99</v>
      </c>
      <c r="C590">
        <f t="shared" si="27"/>
        <v>2018</v>
      </c>
      <c r="D590">
        <f t="shared" si="28"/>
        <v>4</v>
      </c>
      <c r="E590">
        <f t="shared" si="29"/>
        <v>2</v>
      </c>
    </row>
    <row r="591" spans="1:5" x14ac:dyDescent="0.25">
      <c r="A591" s="13">
        <v>43447</v>
      </c>
      <c r="B591" s="12">
        <v>6.83</v>
      </c>
      <c r="C591">
        <f t="shared" si="27"/>
        <v>2018</v>
      </c>
      <c r="D591">
        <f t="shared" si="28"/>
        <v>4</v>
      </c>
      <c r="E591">
        <f t="shared" si="29"/>
        <v>2</v>
      </c>
    </row>
    <row r="592" spans="1:5" x14ac:dyDescent="0.25">
      <c r="A592" s="13">
        <v>43448</v>
      </c>
      <c r="B592" s="12">
        <v>6.89</v>
      </c>
      <c r="C592">
        <f t="shared" si="27"/>
        <v>2018</v>
      </c>
      <c r="D592">
        <f t="shared" si="28"/>
        <v>4</v>
      </c>
      <c r="E592">
        <f t="shared" si="29"/>
        <v>2</v>
      </c>
    </row>
    <row r="593" spans="1:5" x14ac:dyDescent="0.25">
      <c r="A593" s="13">
        <v>43451</v>
      </c>
      <c r="B593" s="12">
        <v>6.84</v>
      </c>
      <c r="C593">
        <f t="shared" si="27"/>
        <v>2018</v>
      </c>
      <c r="D593">
        <f t="shared" si="28"/>
        <v>4</v>
      </c>
      <c r="E593">
        <f t="shared" si="29"/>
        <v>2</v>
      </c>
    </row>
    <row r="594" spans="1:5" x14ac:dyDescent="0.25">
      <c r="A594" s="13">
        <v>43452</v>
      </c>
      <c r="B594" s="12">
        <v>7.08</v>
      </c>
      <c r="C594">
        <f t="shared" si="27"/>
        <v>2018</v>
      </c>
      <c r="D594">
        <f t="shared" si="28"/>
        <v>4</v>
      </c>
      <c r="E594">
        <f t="shared" si="29"/>
        <v>2</v>
      </c>
    </row>
    <row r="595" spans="1:5" x14ac:dyDescent="0.25">
      <c r="A595" s="13">
        <v>43453</v>
      </c>
      <c r="B595" s="12">
        <v>6.66</v>
      </c>
      <c r="C595">
        <f t="shared" si="27"/>
        <v>2018</v>
      </c>
      <c r="D595">
        <f t="shared" si="28"/>
        <v>4</v>
      </c>
      <c r="E595">
        <f t="shared" si="29"/>
        <v>2</v>
      </c>
    </row>
    <row r="596" spans="1:5" x14ac:dyDescent="0.25">
      <c r="A596" s="13">
        <v>43454</v>
      </c>
      <c r="B596" s="12">
        <v>6.91</v>
      </c>
      <c r="C596">
        <f t="shared" si="27"/>
        <v>2018</v>
      </c>
      <c r="D596">
        <f t="shared" si="28"/>
        <v>4</v>
      </c>
      <c r="E596">
        <f t="shared" si="29"/>
        <v>2</v>
      </c>
    </row>
    <row r="597" spans="1:5" x14ac:dyDescent="0.25">
      <c r="A597" s="13">
        <v>43455</v>
      </c>
      <c r="B597" s="12">
        <v>6.67</v>
      </c>
      <c r="C597">
        <f t="shared" si="27"/>
        <v>2018</v>
      </c>
      <c r="D597">
        <f t="shared" si="28"/>
        <v>4</v>
      </c>
      <c r="E597">
        <f t="shared" si="29"/>
        <v>2</v>
      </c>
    </row>
    <row r="598" spans="1:5" x14ac:dyDescent="0.25">
      <c r="A598" s="13">
        <v>43458</v>
      </c>
      <c r="B598" s="12">
        <v>6.64</v>
      </c>
      <c r="C598">
        <f t="shared" si="27"/>
        <v>2018</v>
      </c>
      <c r="D598">
        <f t="shared" si="28"/>
        <v>4</v>
      </c>
      <c r="E598">
        <f t="shared" si="29"/>
        <v>2</v>
      </c>
    </row>
    <row r="599" spans="1:5" x14ac:dyDescent="0.25">
      <c r="A599" s="13">
        <v>43460</v>
      </c>
      <c r="B599" s="12">
        <v>6.37</v>
      </c>
      <c r="C599">
        <f t="shared" si="27"/>
        <v>2018</v>
      </c>
      <c r="D599">
        <f t="shared" si="28"/>
        <v>4</v>
      </c>
      <c r="E599">
        <f t="shared" si="29"/>
        <v>2</v>
      </c>
    </row>
    <row r="600" spans="1:5" x14ac:dyDescent="0.25">
      <c r="A600" s="13">
        <v>43461</v>
      </c>
      <c r="B600" s="12">
        <v>6.31</v>
      </c>
      <c r="C600">
        <f t="shared" si="27"/>
        <v>2018</v>
      </c>
      <c r="D600">
        <f t="shared" si="28"/>
        <v>4</v>
      </c>
      <c r="E600">
        <f t="shared" si="29"/>
        <v>2</v>
      </c>
    </row>
    <row r="601" spans="1:5" x14ac:dyDescent="0.25">
      <c r="A601" s="13">
        <v>43462</v>
      </c>
      <c r="B601" s="12">
        <v>6.36</v>
      </c>
      <c r="C601">
        <f t="shared" si="27"/>
        <v>2018</v>
      </c>
      <c r="D601">
        <f t="shared" si="28"/>
        <v>4</v>
      </c>
      <c r="E601">
        <f t="shared" si="29"/>
        <v>2</v>
      </c>
    </row>
    <row r="602" spans="1:5" x14ac:dyDescent="0.25">
      <c r="A602" s="13">
        <v>43465</v>
      </c>
      <c r="B602" s="12">
        <v>6.73</v>
      </c>
      <c r="C602">
        <f t="shared" si="27"/>
        <v>2018</v>
      </c>
      <c r="D602">
        <f t="shared" si="28"/>
        <v>4</v>
      </c>
      <c r="E602">
        <f t="shared" si="29"/>
        <v>2</v>
      </c>
    </row>
    <row r="603" spans="1:5" x14ac:dyDescent="0.25">
      <c r="A603" s="13">
        <v>43467</v>
      </c>
      <c r="B603" s="12">
        <v>6.89</v>
      </c>
      <c r="C603">
        <f t="shared" si="27"/>
        <v>2019</v>
      </c>
      <c r="D603">
        <f t="shared" si="28"/>
        <v>1</v>
      </c>
      <c r="E603">
        <f t="shared" si="29"/>
        <v>1</v>
      </c>
    </row>
    <row r="604" spans="1:5" x14ac:dyDescent="0.25">
      <c r="A604" s="13">
        <v>43468</v>
      </c>
      <c r="B604" s="12">
        <v>6.5</v>
      </c>
      <c r="C604">
        <f t="shared" si="27"/>
        <v>2019</v>
      </c>
      <c r="D604">
        <f t="shared" si="28"/>
        <v>1</v>
      </c>
      <c r="E604">
        <f t="shared" si="29"/>
        <v>1</v>
      </c>
    </row>
    <row r="605" spans="1:5" x14ac:dyDescent="0.25">
      <c r="A605" s="13">
        <v>43469</v>
      </c>
      <c r="B605" s="12">
        <v>6.94</v>
      </c>
      <c r="C605">
        <f t="shared" si="27"/>
        <v>2019</v>
      </c>
      <c r="D605">
        <f t="shared" si="28"/>
        <v>1</v>
      </c>
      <c r="E605">
        <f t="shared" si="29"/>
        <v>1</v>
      </c>
    </row>
    <row r="606" spans="1:5" x14ac:dyDescent="0.25">
      <c r="A606" s="13">
        <v>43472</v>
      </c>
      <c r="B606" s="12">
        <v>7.16</v>
      </c>
      <c r="C606">
        <f t="shared" si="27"/>
        <v>2019</v>
      </c>
      <c r="D606">
        <f t="shared" si="28"/>
        <v>1</v>
      </c>
      <c r="E606">
        <f t="shared" si="29"/>
        <v>1</v>
      </c>
    </row>
    <row r="607" spans="1:5" x14ac:dyDescent="0.25">
      <c r="A607" s="13">
        <v>43473</v>
      </c>
      <c r="B607" s="12">
        <v>7.12</v>
      </c>
      <c r="C607">
        <f t="shared" si="27"/>
        <v>2019</v>
      </c>
      <c r="D607">
        <f t="shared" si="28"/>
        <v>1</v>
      </c>
      <c r="E607">
        <f t="shared" si="29"/>
        <v>1</v>
      </c>
    </row>
    <row r="608" spans="1:5" x14ac:dyDescent="0.25">
      <c r="A608" s="13">
        <v>43474</v>
      </c>
      <c r="B608" s="12">
        <v>7.07</v>
      </c>
      <c r="C608">
        <f t="shared" si="27"/>
        <v>2019</v>
      </c>
      <c r="D608">
        <f t="shared" si="28"/>
        <v>1</v>
      </c>
      <c r="E608">
        <f t="shared" si="29"/>
        <v>1</v>
      </c>
    </row>
    <row r="609" spans="1:5" x14ac:dyDescent="0.25">
      <c r="A609" s="13">
        <v>43475</v>
      </c>
      <c r="B609" s="12">
        <v>7.22</v>
      </c>
      <c r="C609">
        <f t="shared" si="27"/>
        <v>2019</v>
      </c>
      <c r="D609">
        <f t="shared" si="28"/>
        <v>1</v>
      </c>
      <c r="E609">
        <f t="shared" si="29"/>
        <v>1</v>
      </c>
    </row>
    <row r="610" spans="1:5" x14ac:dyDescent="0.25">
      <c r="A610" s="13">
        <v>43476</v>
      </c>
      <c r="B610" s="12">
        <v>7.35</v>
      </c>
      <c r="C610">
        <f t="shared" si="27"/>
        <v>2019</v>
      </c>
      <c r="D610">
        <f t="shared" si="28"/>
        <v>1</v>
      </c>
      <c r="E610">
        <f t="shared" si="29"/>
        <v>1</v>
      </c>
    </row>
    <row r="611" spans="1:5" x14ac:dyDescent="0.25">
      <c r="A611" s="13">
        <v>43479</v>
      </c>
      <c r="B611" s="12">
        <v>7.1</v>
      </c>
      <c r="C611">
        <f t="shared" si="27"/>
        <v>2019</v>
      </c>
      <c r="D611">
        <f t="shared" si="28"/>
        <v>1</v>
      </c>
      <c r="E611">
        <f t="shared" si="29"/>
        <v>1</v>
      </c>
    </row>
    <row r="612" spans="1:5" x14ac:dyDescent="0.25">
      <c r="A612" s="13">
        <v>43480</v>
      </c>
      <c r="B612" s="12">
        <v>7.38</v>
      </c>
      <c r="C612">
        <f t="shared" si="27"/>
        <v>2019</v>
      </c>
      <c r="D612">
        <f t="shared" si="28"/>
        <v>1</v>
      </c>
      <c r="E612">
        <f t="shared" si="29"/>
        <v>1</v>
      </c>
    </row>
    <row r="613" spans="1:5" x14ac:dyDescent="0.25">
      <c r="A613" s="13">
        <v>43481</v>
      </c>
      <c r="B613" s="12">
        <v>7.28</v>
      </c>
      <c r="C613">
        <f t="shared" si="27"/>
        <v>2019</v>
      </c>
      <c r="D613">
        <f t="shared" si="28"/>
        <v>1</v>
      </c>
      <c r="E613">
        <f t="shared" si="29"/>
        <v>1</v>
      </c>
    </row>
    <row r="614" spans="1:5" x14ac:dyDescent="0.25">
      <c r="A614" s="13">
        <v>43482</v>
      </c>
      <c r="B614" s="12">
        <v>7.96</v>
      </c>
      <c r="C614">
        <f t="shared" si="27"/>
        <v>2019</v>
      </c>
      <c r="D614">
        <f t="shared" si="28"/>
        <v>1</v>
      </c>
      <c r="E614">
        <f t="shared" si="29"/>
        <v>1</v>
      </c>
    </row>
    <row r="615" spans="1:5" x14ac:dyDescent="0.25">
      <c r="A615" s="13">
        <v>43483</v>
      </c>
      <c r="B615" s="12">
        <v>8.15</v>
      </c>
      <c r="C615">
        <f t="shared" si="27"/>
        <v>2019</v>
      </c>
      <c r="D615">
        <f t="shared" si="28"/>
        <v>1</v>
      </c>
      <c r="E615">
        <f t="shared" si="29"/>
        <v>1</v>
      </c>
    </row>
    <row r="616" spans="1:5" x14ac:dyDescent="0.25">
      <c r="A616" s="13">
        <v>43487</v>
      </c>
      <c r="B616" s="12">
        <v>7.97</v>
      </c>
      <c r="C616">
        <f t="shared" si="27"/>
        <v>2019</v>
      </c>
      <c r="D616">
        <f t="shared" si="28"/>
        <v>1</v>
      </c>
      <c r="E616">
        <f t="shared" si="29"/>
        <v>1</v>
      </c>
    </row>
    <row r="617" spans="1:5" x14ac:dyDescent="0.25">
      <c r="A617" s="13">
        <v>43488</v>
      </c>
      <c r="B617" s="12">
        <v>8.08</v>
      </c>
      <c r="C617">
        <f t="shared" si="27"/>
        <v>2019</v>
      </c>
      <c r="D617">
        <f t="shared" si="28"/>
        <v>1</v>
      </c>
      <c r="E617">
        <f t="shared" si="29"/>
        <v>1</v>
      </c>
    </row>
    <row r="618" spans="1:5" x14ac:dyDescent="0.25">
      <c r="A618" s="13">
        <v>43489</v>
      </c>
      <c r="B618" s="12">
        <v>7.81</v>
      </c>
      <c r="C618">
        <f t="shared" si="27"/>
        <v>2019</v>
      </c>
      <c r="D618">
        <f t="shared" si="28"/>
        <v>1</v>
      </c>
      <c r="E618">
        <f t="shared" si="29"/>
        <v>1</v>
      </c>
    </row>
    <row r="619" spans="1:5" x14ac:dyDescent="0.25">
      <c r="A619" s="13">
        <v>43490</v>
      </c>
      <c r="B619" s="12">
        <v>8</v>
      </c>
      <c r="C619">
        <f t="shared" si="27"/>
        <v>2019</v>
      </c>
      <c r="D619">
        <f t="shared" si="28"/>
        <v>1</v>
      </c>
      <c r="E619">
        <f t="shared" si="29"/>
        <v>1</v>
      </c>
    </row>
    <row r="620" spans="1:5" x14ac:dyDescent="0.25">
      <c r="A620" s="13">
        <v>43493</v>
      </c>
      <c r="B620" s="12">
        <v>8.08</v>
      </c>
      <c r="C620">
        <f t="shared" si="27"/>
        <v>2019</v>
      </c>
      <c r="D620">
        <f t="shared" si="28"/>
        <v>1</v>
      </c>
      <c r="E620">
        <f t="shared" si="29"/>
        <v>1</v>
      </c>
    </row>
    <row r="621" spans="1:5" x14ac:dyDescent="0.25">
      <c r="A621" s="13">
        <v>43494</v>
      </c>
      <c r="B621" s="12">
        <v>8.07</v>
      </c>
      <c r="C621">
        <f t="shared" si="27"/>
        <v>2019</v>
      </c>
      <c r="D621">
        <f t="shared" si="28"/>
        <v>1</v>
      </c>
      <c r="E621">
        <f t="shared" si="29"/>
        <v>1</v>
      </c>
    </row>
    <row r="622" spans="1:5" x14ac:dyDescent="0.25">
      <c r="A622" s="13">
        <v>43495</v>
      </c>
      <c r="B622" s="12">
        <v>8.09</v>
      </c>
      <c r="C622">
        <f t="shared" si="27"/>
        <v>2019</v>
      </c>
      <c r="D622">
        <f t="shared" si="28"/>
        <v>1</v>
      </c>
      <c r="E622">
        <f t="shared" si="29"/>
        <v>1</v>
      </c>
    </row>
    <row r="623" spans="1:5" x14ac:dyDescent="0.25">
      <c r="A623" s="13">
        <v>43496</v>
      </c>
      <c r="B623" s="12">
        <v>8.15</v>
      </c>
      <c r="C623">
        <f t="shared" si="27"/>
        <v>2019</v>
      </c>
      <c r="D623">
        <f t="shared" si="28"/>
        <v>1</v>
      </c>
      <c r="E623">
        <f t="shared" si="29"/>
        <v>1</v>
      </c>
    </row>
    <row r="624" spans="1:5" x14ac:dyDescent="0.25">
      <c r="A624" s="13">
        <v>43497</v>
      </c>
      <c r="B624" s="12">
        <v>8.44</v>
      </c>
      <c r="C624">
        <f t="shared" si="27"/>
        <v>2019</v>
      </c>
      <c r="D624">
        <f t="shared" si="28"/>
        <v>1</v>
      </c>
      <c r="E624">
        <f t="shared" si="29"/>
        <v>1</v>
      </c>
    </row>
    <row r="625" spans="1:5" x14ac:dyDescent="0.25">
      <c r="A625" s="13">
        <v>43500</v>
      </c>
      <c r="B625" s="12">
        <v>8.32</v>
      </c>
      <c r="C625">
        <f t="shared" si="27"/>
        <v>2019</v>
      </c>
      <c r="D625">
        <f t="shared" si="28"/>
        <v>1</v>
      </c>
      <c r="E625">
        <f t="shared" si="29"/>
        <v>1</v>
      </c>
    </row>
    <row r="626" spans="1:5" x14ac:dyDescent="0.25">
      <c r="A626" s="13">
        <v>43501</v>
      </c>
      <c r="B626" s="12">
        <v>8.3699999999999992</v>
      </c>
      <c r="C626">
        <f t="shared" si="27"/>
        <v>2019</v>
      </c>
      <c r="D626">
        <f t="shared" si="28"/>
        <v>1</v>
      </c>
      <c r="E626">
        <f t="shared" si="29"/>
        <v>1</v>
      </c>
    </row>
    <row r="627" spans="1:5" x14ac:dyDescent="0.25">
      <c r="A627" s="13">
        <v>43502</v>
      </c>
      <c r="B627" s="12">
        <v>7.78</v>
      </c>
      <c r="C627">
        <f t="shared" si="27"/>
        <v>2019</v>
      </c>
      <c r="D627">
        <f t="shared" si="28"/>
        <v>1</v>
      </c>
      <c r="E627">
        <f t="shared" si="29"/>
        <v>1</v>
      </c>
    </row>
    <row r="628" spans="1:5" x14ac:dyDescent="0.25">
      <c r="A628" s="13">
        <v>43503</v>
      </c>
      <c r="B628" s="12">
        <v>7.05</v>
      </c>
      <c r="C628">
        <f t="shared" si="27"/>
        <v>2019</v>
      </c>
      <c r="D628">
        <f t="shared" si="28"/>
        <v>1</v>
      </c>
      <c r="E628">
        <f t="shared" si="29"/>
        <v>1</v>
      </c>
    </row>
    <row r="629" spans="1:5" x14ac:dyDescent="0.25">
      <c r="A629" s="13">
        <v>43504</v>
      </c>
      <c r="B629" s="12">
        <v>7.1</v>
      </c>
      <c r="C629">
        <f t="shared" si="27"/>
        <v>2019</v>
      </c>
      <c r="D629">
        <f t="shared" si="28"/>
        <v>1</v>
      </c>
      <c r="E629">
        <f t="shared" si="29"/>
        <v>1</v>
      </c>
    </row>
    <row r="630" spans="1:5" x14ac:dyDescent="0.25">
      <c r="A630" s="13">
        <v>43507</v>
      </c>
      <c r="B630" s="12">
        <v>7.48</v>
      </c>
      <c r="C630">
        <f t="shared" si="27"/>
        <v>2019</v>
      </c>
      <c r="D630">
        <f t="shared" si="28"/>
        <v>1</v>
      </c>
      <c r="E630">
        <f t="shared" si="29"/>
        <v>1</v>
      </c>
    </row>
    <row r="631" spans="1:5" x14ac:dyDescent="0.25">
      <c r="A631" s="13">
        <v>43508</v>
      </c>
      <c r="B631" s="12">
        <v>7.41</v>
      </c>
      <c r="C631">
        <f t="shared" si="27"/>
        <v>2019</v>
      </c>
      <c r="D631">
        <f t="shared" si="28"/>
        <v>1</v>
      </c>
      <c r="E631">
        <f t="shared" si="29"/>
        <v>1</v>
      </c>
    </row>
    <row r="632" spans="1:5" x14ac:dyDescent="0.25">
      <c r="A632" s="13">
        <v>43509</v>
      </c>
      <c r="B632" s="12">
        <v>7.19</v>
      </c>
      <c r="C632">
        <f t="shared" si="27"/>
        <v>2019</v>
      </c>
      <c r="D632">
        <f t="shared" si="28"/>
        <v>1</v>
      </c>
      <c r="E632">
        <f t="shared" si="29"/>
        <v>1</v>
      </c>
    </row>
    <row r="633" spans="1:5" x14ac:dyDescent="0.25">
      <c r="A633" s="13">
        <v>43510</v>
      </c>
      <c r="B633" s="12">
        <v>7.42</v>
      </c>
      <c r="C633">
        <f t="shared" si="27"/>
        <v>2019</v>
      </c>
      <c r="D633">
        <f t="shared" si="28"/>
        <v>1</v>
      </c>
      <c r="E633">
        <f t="shared" si="29"/>
        <v>1</v>
      </c>
    </row>
    <row r="634" spans="1:5" x14ac:dyDescent="0.25">
      <c r="A634" s="13">
        <v>43511</v>
      </c>
      <c r="B634" s="12">
        <v>7.35</v>
      </c>
      <c r="C634">
        <f t="shared" si="27"/>
        <v>2019</v>
      </c>
      <c r="D634">
        <f t="shared" si="28"/>
        <v>1</v>
      </c>
      <c r="E634">
        <f t="shared" si="29"/>
        <v>1</v>
      </c>
    </row>
    <row r="635" spans="1:5" x14ac:dyDescent="0.25">
      <c r="A635" s="13">
        <v>43515</v>
      </c>
      <c r="B635" s="12">
        <v>7.4</v>
      </c>
      <c r="C635">
        <f t="shared" si="27"/>
        <v>2019</v>
      </c>
      <c r="D635">
        <f t="shared" si="28"/>
        <v>1</v>
      </c>
      <c r="E635">
        <f t="shared" si="29"/>
        <v>1</v>
      </c>
    </row>
    <row r="636" spans="1:5" x14ac:dyDescent="0.25">
      <c r="A636" s="13">
        <v>43516</v>
      </c>
      <c r="B636" s="12">
        <v>7.16</v>
      </c>
      <c r="C636">
        <f t="shared" si="27"/>
        <v>2019</v>
      </c>
      <c r="D636">
        <f t="shared" si="28"/>
        <v>1</v>
      </c>
      <c r="E636">
        <f t="shared" si="29"/>
        <v>1</v>
      </c>
    </row>
    <row r="637" spans="1:5" x14ac:dyDescent="0.25">
      <c r="A637" s="13">
        <v>43517</v>
      </c>
      <c r="B637" s="12">
        <v>7.32</v>
      </c>
      <c r="C637">
        <f t="shared" si="27"/>
        <v>2019</v>
      </c>
      <c r="D637">
        <f t="shared" si="28"/>
        <v>1</v>
      </c>
      <c r="E637">
        <f t="shared" si="29"/>
        <v>1</v>
      </c>
    </row>
    <row r="638" spans="1:5" x14ac:dyDescent="0.25">
      <c r="A638" s="13">
        <v>43518</v>
      </c>
      <c r="B638" s="12">
        <v>8.0299999999999994</v>
      </c>
      <c r="C638">
        <f t="shared" si="27"/>
        <v>2019</v>
      </c>
      <c r="D638">
        <f t="shared" si="28"/>
        <v>1</v>
      </c>
      <c r="E638">
        <f t="shared" si="29"/>
        <v>1</v>
      </c>
    </row>
    <row r="639" spans="1:5" x14ac:dyDescent="0.25">
      <c r="A639" s="13">
        <v>43521</v>
      </c>
      <c r="B639" s="12">
        <v>8.1</v>
      </c>
      <c r="C639">
        <f t="shared" si="27"/>
        <v>2019</v>
      </c>
      <c r="D639">
        <f t="shared" si="28"/>
        <v>1</v>
      </c>
      <c r="E639">
        <f t="shared" si="29"/>
        <v>1</v>
      </c>
    </row>
    <row r="640" spans="1:5" x14ac:dyDescent="0.25">
      <c r="A640" s="13">
        <v>43522</v>
      </c>
      <c r="B640" s="12">
        <v>8.0399999999999991</v>
      </c>
      <c r="C640">
        <f t="shared" si="27"/>
        <v>2019</v>
      </c>
      <c r="D640">
        <f t="shared" si="28"/>
        <v>1</v>
      </c>
      <c r="E640">
        <f t="shared" si="29"/>
        <v>1</v>
      </c>
    </row>
    <row r="641" spans="1:5" x14ac:dyDescent="0.25">
      <c r="A641" s="13">
        <v>43523</v>
      </c>
      <c r="B641" s="12">
        <v>8.2899999999999991</v>
      </c>
      <c r="C641">
        <f t="shared" si="27"/>
        <v>2019</v>
      </c>
      <c r="D641">
        <f t="shared" si="28"/>
        <v>1</v>
      </c>
      <c r="E641">
        <f t="shared" si="29"/>
        <v>1</v>
      </c>
    </row>
    <row r="642" spans="1:5" x14ac:dyDescent="0.25">
      <c r="A642" s="13">
        <v>43524</v>
      </c>
      <c r="B642" s="12">
        <v>8.02</v>
      </c>
      <c r="C642">
        <f t="shared" si="27"/>
        <v>2019</v>
      </c>
      <c r="D642">
        <f t="shared" si="28"/>
        <v>1</v>
      </c>
      <c r="E642">
        <f t="shared" si="29"/>
        <v>1</v>
      </c>
    </row>
    <row r="643" spans="1:5" x14ac:dyDescent="0.25">
      <c r="A643" s="13">
        <v>43525</v>
      </c>
      <c r="B643" s="12">
        <v>8.39</v>
      </c>
      <c r="C643">
        <f t="shared" ref="C643:C706" si="30">YEAR(A643)</f>
        <v>2019</v>
      </c>
      <c r="D643">
        <f t="shared" ref="D643:D706" si="31">ROUNDUP(MONTH(A643)/3,0)</f>
        <v>1</v>
      </c>
      <c r="E643">
        <f t="shared" ref="E643:E706" si="32">ROUND((D643/2),0)</f>
        <v>1</v>
      </c>
    </row>
    <row r="644" spans="1:5" x14ac:dyDescent="0.25">
      <c r="A644" s="13">
        <v>43528</v>
      </c>
      <c r="B644" s="12">
        <v>8.82</v>
      </c>
      <c r="C644">
        <f t="shared" si="30"/>
        <v>2019</v>
      </c>
      <c r="D644">
        <f t="shared" si="31"/>
        <v>1</v>
      </c>
      <c r="E644">
        <f t="shared" si="32"/>
        <v>1</v>
      </c>
    </row>
    <row r="645" spans="1:5" x14ac:dyDescent="0.25">
      <c r="A645" s="13">
        <v>43529</v>
      </c>
      <c r="B645" s="12">
        <v>9</v>
      </c>
      <c r="C645">
        <f t="shared" si="30"/>
        <v>2019</v>
      </c>
      <c r="D645">
        <f t="shared" si="31"/>
        <v>1</v>
      </c>
      <c r="E645">
        <f t="shared" si="32"/>
        <v>1</v>
      </c>
    </row>
    <row r="646" spans="1:5" x14ac:dyDescent="0.25">
      <c r="A646" s="13">
        <v>43530</v>
      </c>
      <c r="B646" s="12">
        <v>8.91</v>
      </c>
      <c r="C646">
        <f t="shared" si="30"/>
        <v>2019</v>
      </c>
      <c r="D646">
        <f t="shared" si="31"/>
        <v>1</v>
      </c>
      <c r="E646">
        <f t="shared" si="32"/>
        <v>1</v>
      </c>
    </row>
    <row r="647" spans="1:5" x14ac:dyDescent="0.25">
      <c r="A647" s="13">
        <v>43531</v>
      </c>
      <c r="B647" s="12">
        <v>8.9499999999999993</v>
      </c>
      <c r="C647">
        <f t="shared" si="30"/>
        <v>2019</v>
      </c>
      <c r="D647">
        <f t="shared" si="31"/>
        <v>1</v>
      </c>
      <c r="E647">
        <f t="shared" si="32"/>
        <v>1</v>
      </c>
    </row>
    <row r="648" spans="1:5" x14ac:dyDescent="0.25">
      <c r="A648" s="13">
        <v>43532</v>
      </c>
      <c r="B648" s="12">
        <v>9.1300000000000008</v>
      </c>
      <c r="C648">
        <f t="shared" si="30"/>
        <v>2019</v>
      </c>
      <c r="D648">
        <f t="shared" si="31"/>
        <v>1</v>
      </c>
      <c r="E648">
        <f t="shared" si="32"/>
        <v>1</v>
      </c>
    </row>
    <row r="649" spans="1:5" x14ac:dyDescent="0.25">
      <c r="A649" s="13">
        <v>43535</v>
      </c>
      <c r="B649" s="12">
        <v>9.42</v>
      </c>
      <c r="C649">
        <f t="shared" si="30"/>
        <v>2019</v>
      </c>
      <c r="D649">
        <f t="shared" si="31"/>
        <v>1</v>
      </c>
      <c r="E649">
        <f t="shared" si="32"/>
        <v>1</v>
      </c>
    </row>
    <row r="650" spans="1:5" x14ac:dyDescent="0.25">
      <c r="A650" s="13">
        <v>43536</v>
      </c>
      <c r="B650" s="12">
        <v>9.57</v>
      </c>
      <c r="C650">
        <f t="shared" si="30"/>
        <v>2019</v>
      </c>
      <c r="D650">
        <f t="shared" si="31"/>
        <v>1</v>
      </c>
      <c r="E650">
        <f t="shared" si="32"/>
        <v>1</v>
      </c>
    </row>
    <row r="651" spans="1:5" x14ac:dyDescent="0.25">
      <c r="A651" s="13">
        <v>43537</v>
      </c>
      <c r="B651" s="12">
        <v>9.43</v>
      </c>
      <c r="C651">
        <f t="shared" si="30"/>
        <v>2019</v>
      </c>
      <c r="D651">
        <f t="shared" si="31"/>
        <v>1</v>
      </c>
      <c r="E651">
        <f t="shared" si="32"/>
        <v>1</v>
      </c>
    </row>
    <row r="652" spans="1:5" x14ac:dyDescent="0.25">
      <c r="A652" s="13">
        <v>43538</v>
      </c>
      <c r="B652" s="12">
        <v>10.07</v>
      </c>
      <c r="C652">
        <f t="shared" si="30"/>
        <v>2019</v>
      </c>
      <c r="D652">
        <f t="shared" si="31"/>
        <v>1</v>
      </c>
      <c r="E652">
        <f t="shared" si="32"/>
        <v>1</v>
      </c>
    </row>
    <row r="653" spans="1:5" x14ac:dyDescent="0.25">
      <c r="A653" s="13">
        <v>43539</v>
      </c>
      <c r="B653" s="12">
        <v>11.52</v>
      </c>
      <c r="C653">
        <f t="shared" si="30"/>
        <v>2019</v>
      </c>
      <c r="D653">
        <f t="shared" si="31"/>
        <v>1</v>
      </c>
      <c r="E653">
        <f t="shared" si="32"/>
        <v>1</v>
      </c>
    </row>
    <row r="654" spans="1:5" x14ac:dyDescent="0.25">
      <c r="A654" s="13">
        <v>43542</v>
      </c>
      <c r="B654" s="12">
        <v>12.18</v>
      </c>
      <c r="C654">
        <f t="shared" si="30"/>
        <v>2019</v>
      </c>
      <c r="D654">
        <f t="shared" si="31"/>
        <v>1</v>
      </c>
      <c r="E654">
        <f t="shared" si="32"/>
        <v>1</v>
      </c>
    </row>
    <row r="655" spans="1:5" x14ac:dyDescent="0.25">
      <c r="A655" s="13">
        <v>43543</v>
      </c>
      <c r="B655" s="12">
        <v>13.04</v>
      </c>
      <c r="C655">
        <f t="shared" si="30"/>
        <v>2019</v>
      </c>
      <c r="D655">
        <f t="shared" si="31"/>
        <v>1</v>
      </c>
      <c r="E655">
        <f t="shared" si="32"/>
        <v>1</v>
      </c>
    </row>
    <row r="656" spans="1:5" x14ac:dyDescent="0.25">
      <c r="A656" s="13">
        <v>43544</v>
      </c>
      <c r="B656" s="12">
        <v>13.16</v>
      </c>
      <c r="C656">
        <f t="shared" si="30"/>
        <v>2019</v>
      </c>
      <c r="D656">
        <f t="shared" si="31"/>
        <v>1</v>
      </c>
      <c r="E656">
        <f t="shared" si="32"/>
        <v>1</v>
      </c>
    </row>
    <row r="657" spans="1:5" x14ac:dyDescent="0.25">
      <c r="A657" s="13">
        <v>43545</v>
      </c>
      <c r="B657" s="12">
        <v>13.3</v>
      </c>
      <c r="C657">
        <f t="shared" si="30"/>
        <v>2019</v>
      </c>
      <c r="D657">
        <f t="shared" si="31"/>
        <v>1</v>
      </c>
      <c r="E657">
        <f t="shared" si="32"/>
        <v>1</v>
      </c>
    </row>
    <row r="658" spans="1:5" x14ac:dyDescent="0.25">
      <c r="A658" s="13">
        <v>43546</v>
      </c>
      <c r="B658" s="12">
        <v>13.74</v>
      </c>
      <c r="C658">
        <f t="shared" si="30"/>
        <v>2019</v>
      </c>
      <c r="D658">
        <f t="shared" si="31"/>
        <v>1</v>
      </c>
      <c r="E658">
        <f t="shared" si="32"/>
        <v>1</v>
      </c>
    </row>
    <row r="659" spans="1:5" x14ac:dyDescent="0.25">
      <c r="A659" s="13">
        <v>43549</v>
      </c>
      <c r="B659" s="12">
        <v>13.21</v>
      </c>
      <c r="C659">
        <f t="shared" si="30"/>
        <v>2019</v>
      </c>
      <c r="D659">
        <f t="shared" si="31"/>
        <v>1</v>
      </c>
      <c r="E659">
        <f t="shared" si="32"/>
        <v>1</v>
      </c>
    </row>
    <row r="660" spans="1:5" x14ac:dyDescent="0.25">
      <c r="A660" s="13">
        <v>43550</v>
      </c>
      <c r="B660" s="12">
        <v>13.77</v>
      </c>
      <c r="C660">
        <f t="shared" si="30"/>
        <v>2019</v>
      </c>
      <c r="D660">
        <f t="shared" si="31"/>
        <v>1</v>
      </c>
      <c r="E660">
        <f t="shared" si="32"/>
        <v>1</v>
      </c>
    </row>
    <row r="661" spans="1:5" x14ac:dyDescent="0.25">
      <c r="A661" s="13">
        <v>43551</v>
      </c>
      <c r="B661" s="12">
        <v>13.28</v>
      </c>
      <c r="C661">
        <f t="shared" si="30"/>
        <v>2019</v>
      </c>
      <c r="D661">
        <f t="shared" si="31"/>
        <v>1</v>
      </c>
      <c r="E661">
        <f t="shared" si="32"/>
        <v>1</v>
      </c>
    </row>
    <row r="662" spans="1:5" x14ac:dyDescent="0.25">
      <c r="A662" s="13">
        <v>43552</v>
      </c>
      <c r="B662" s="12">
        <v>12.32</v>
      </c>
      <c r="C662">
        <f t="shared" si="30"/>
        <v>2019</v>
      </c>
      <c r="D662">
        <f t="shared" si="31"/>
        <v>1</v>
      </c>
      <c r="E662">
        <f t="shared" si="32"/>
        <v>1</v>
      </c>
    </row>
    <row r="663" spans="1:5" x14ac:dyDescent="0.25">
      <c r="A663" s="13">
        <v>43553</v>
      </c>
      <c r="B663" s="12">
        <v>12.57</v>
      </c>
      <c r="C663">
        <f t="shared" si="30"/>
        <v>2019</v>
      </c>
      <c r="D663">
        <f t="shared" si="31"/>
        <v>1</v>
      </c>
      <c r="E663">
        <f t="shared" si="32"/>
        <v>1</v>
      </c>
    </row>
    <row r="664" spans="1:5" x14ac:dyDescent="0.25">
      <c r="A664" s="13">
        <v>43556</v>
      </c>
      <c r="B664" s="12">
        <v>12.67</v>
      </c>
      <c r="C664">
        <f t="shared" si="30"/>
        <v>2019</v>
      </c>
      <c r="D664">
        <f t="shared" si="31"/>
        <v>2</v>
      </c>
      <c r="E664">
        <f t="shared" si="32"/>
        <v>1</v>
      </c>
    </row>
    <row r="665" spans="1:5" x14ac:dyDescent="0.25">
      <c r="A665" s="13">
        <v>43557</v>
      </c>
      <c r="B665" s="12">
        <v>12.22</v>
      </c>
      <c r="C665">
        <f t="shared" si="30"/>
        <v>2019</v>
      </c>
      <c r="D665">
        <f t="shared" si="31"/>
        <v>2</v>
      </c>
      <c r="E665">
        <f t="shared" si="32"/>
        <v>1</v>
      </c>
    </row>
    <row r="666" spans="1:5" x14ac:dyDescent="0.25">
      <c r="A666" s="13">
        <v>43558</v>
      </c>
      <c r="B666" s="12">
        <v>12.65</v>
      </c>
      <c r="C666">
        <f t="shared" si="30"/>
        <v>2019</v>
      </c>
      <c r="D666">
        <f t="shared" si="31"/>
        <v>2</v>
      </c>
      <c r="E666">
        <f t="shared" si="32"/>
        <v>1</v>
      </c>
    </row>
    <row r="667" spans="1:5" x14ac:dyDescent="0.25">
      <c r="A667" s="13">
        <v>43559</v>
      </c>
      <c r="B667" s="12">
        <v>12.94</v>
      </c>
      <c r="C667">
        <f t="shared" si="30"/>
        <v>2019</v>
      </c>
      <c r="D667">
        <f t="shared" si="31"/>
        <v>2</v>
      </c>
      <c r="E667">
        <f t="shared" si="32"/>
        <v>1</v>
      </c>
    </row>
    <row r="668" spans="1:5" x14ac:dyDescent="0.25">
      <c r="A668" s="13">
        <v>43560</v>
      </c>
      <c r="B668" s="12">
        <v>12.96</v>
      </c>
      <c r="C668">
        <f t="shared" si="30"/>
        <v>2019</v>
      </c>
      <c r="D668">
        <f t="shared" si="31"/>
        <v>2</v>
      </c>
      <c r="E668">
        <f t="shared" si="32"/>
        <v>1</v>
      </c>
    </row>
    <row r="669" spans="1:5" x14ac:dyDescent="0.25">
      <c r="A669" s="13">
        <v>43563</v>
      </c>
      <c r="B669" s="12">
        <v>12.31</v>
      </c>
      <c r="C669">
        <f t="shared" si="30"/>
        <v>2019</v>
      </c>
      <c r="D669">
        <f t="shared" si="31"/>
        <v>2</v>
      </c>
      <c r="E669">
        <f t="shared" si="32"/>
        <v>1</v>
      </c>
    </row>
    <row r="670" spans="1:5" x14ac:dyDescent="0.25">
      <c r="A670" s="13">
        <v>43564</v>
      </c>
      <c r="B670" s="12">
        <v>12.08</v>
      </c>
      <c r="C670">
        <f t="shared" si="30"/>
        <v>2019</v>
      </c>
      <c r="D670">
        <f t="shared" si="31"/>
        <v>2</v>
      </c>
      <c r="E670">
        <f t="shared" si="32"/>
        <v>1</v>
      </c>
    </row>
    <row r="671" spans="1:5" x14ac:dyDescent="0.25">
      <c r="A671" s="13">
        <v>43565</v>
      </c>
      <c r="B671" s="12">
        <v>12.03</v>
      </c>
      <c r="C671">
        <f t="shared" si="30"/>
        <v>2019</v>
      </c>
      <c r="D671">
        <f t="shared" si="31"/>
        <v>2</v>
      </c>
      <c r="E671">
        <f t="shared" si="32"/>
        <v>1</v>
      </c>
    </row>
    <row r="672" spans="1:5" x14ac:dyDescent="0.25">
      <c r="A672" s="13">
        <v>43566</v>
      </c>
      <c r="B672" s="12">
        <v>11.51</v>
      </c>
      <c r="C672">
        <f t="shared" si="30"/>
        <v>2019</v>
      </c>
      <c r="D672">
        <f t="shared" si="31"/>
        <v>2</v>
      </c>
      <c r="E672">
        <f t="shared" si="32"/>
        <v>1</v>
      </c>
    </row>
    <row r="673" spans="1:5" x14ac:dyDescent="0.25">
      <c r="A673" s="13">
        <v>43567</v>
      </c>
      <c r="B673" s="12">
        <v>11.11</v>
      </c>
      <c r="C673">
        <f t="shared" si="30"/>
        <v>2019</v>
      </c>
      <c r="D673">
        <f t="shared" si="31"/>
        <v>2</v>
      </c>
      <c r="E673">
        <f t="shared" si="32"/>
        <v>1</v>
      </c>
    </row>
    <row r="674" spans="1:5" x14ac:dyDescent="0.25">
      <c r="A674" s="13">
        <v>43570</v>
      </c>
      <c r="B674" s="12">
        <v>10.66</v>
      </c>
      <c r="C674">
        <f t="shared" si="30"/>
        <v>2019</v>
      </c>
      <c r="D674">
        <f t="shared" si="31"/>
        <v>2</v>
      </c>
      <c r="E674">
        <f t="shared" si="32"/>
        <v>1</v>
      </c>
    </row>
    <row r="675" spans="1:5" x14ac:dyDescent="0.25">
      <c r="A675" s="13">
        <v>43571</v>
      </c>
      <c r="B675" s="12">
        <v>10.52</v>
      </c>
      <c r="C675">
        <f t="shared" si="30"/>
        <v>2019</v>
      </c>
      <c r="D675">
        <f t="shared" si="31"/>
        <v>2</v>
      </c>
      <c r="E675">
        <f t="shared" si="32"/>
        <v>1</v>
      </c>
    </row>
    <row r="676" spans="1:5" x14ac:dyDescent="0.25">
      <c r="A676" s="13">
        <v>43572</v>
      </c>
      <c r="B676" s="12">
        <v>10.44</v>
      </c>
      <c r="C676">
        <f t="shared" si="30"/>
        <v>2019</v>
      </c>
      <c r="D676">
        <f t="shared" si="31"/>
        <v>2</v>
      </c>
      <c r="E676">
        <f t="shared" si="32"/>
        <v>1</v>
      </c>
    </row>
    <row r="677" spans="1:5" x14ac:dyDescent="0.25">
      <c r="A677" s="13">
        <v>43573</v>
      </c>
      <c r="B677" s="12">
        <v>10.47</v>
      </c>
      <c r="C677">
        <f t="shared" si="30"/>
        <v>2019</v>
      </c>
      <c r="D677">
        <f t="shared" si="31"/>
        <v>2</v>
      </c>
      <c r="E677">
        <f t="shared" si="32"/>
        <v>1</v>
      </c>
    </row>
    <row r="678" spans="1:5" x14ac:dyDescent="0.25">
      <c r="A678" s="13">
        <v>43577</v>
      </c>
      <c r="B678" s="12">
        <v>10.29</v>
      </c>
      <c r="C678">
        <f t="shared" si="30"/>
        <v>2019</v>
      </c>
      <c r="D678">
        <f t="shared" si="31"/>
        <v>2</v>
      </c>
      <c r="E678">
        <f t="shared" si="32"/>
        <v>1</v>
      </c>
    </row>
    <row r="679" spans="1:5" x14ac:dyDescent="0.25">
      <c r="A679" s="13">
        <v>43578</v>
      </c>
      <c r="B679" s="12">
        <v>9.84</v>
      </c>
      <c r="C679">
        <f t="shared" si="30"/>
        <v>2019</v>
      </c>
      <c r="D679">
        <f t="shared" si="31"/>
        <v>2</v>
      </c>
      <c r="E679">
        <f t="shared" si="32"/>
        <v>1</v>
      </c>
    </row>
    <row r="680" spans="1:5" x14ac:dyDescent="0.25">
      <c r="A680" s="13">
        <v>43579</v>
      </c>
      <c r="B680" s="12">
        <v>9.77</v>
      </c>
      <c r="C680">
        <f t="shared" si="30"/>
        <v>2019</v>
      </c>
      <c r="D680">
        <f t="shared" si="31"/>
        <v>2</v>
      </c>
      <c r="E680">
        <f t="shared" si="32"/>
        <v>1</v>
      </c>
    </row>
    <row r="681" spans="1:5" x14ac:dyDescent="0.25">
      <c r="A681" s="13">
        <v>43580</v>
      </c>
      <c r="B681" s="12">
        <v>9.99</v>
      </c>
      <c r="C681">
        <f t="shared" si="30"/>
        <v>2019</v>
      </c>
      <c r="D681">
        <f t="shared" si="31"/>
        <v>2</v>
      </c>
      <c r="E681">
        <f t="shared" si="32"/>
        <v>1</v>
      </c>
    </row>
    <row r="682" spans="1:5" x14ac:dyDescent="0.25">
      <c r="A682" s="13">
        <v>43581</v>
      </c>
      <c r="B682" s="12">
        <v>10.01</v>
      </c>
      <c r="C682">
        <f t="shared" si="30"/>
        <v>2019</v>
      </c>
      <c r="D682">
        <f t="shared" si="31"/>
        <v>2</v>
      </c>
      <c r="E682">
        <f t="shared" si="32"/>
        <v>1</v>
      </c>
    </row>
    <row r="683" spans="1:5" x14ac:dyDescent="0.25">
      <c r="A683" s="13">
        <v>43584</v>
      </c>
      <c r="B683" s="12">
        <v>10.37</v>
      </c>
      <c r="C683">
        <f t="shared" si="30"/>
        <v>2019</v>
      </c>
      <c r="D683">
        <f t="shared" si="31"/>
        <v>2</v>
      </c>
      <c r="E683">
        <f t="shared" si="32"/>
        <v>1</v>
      </c>
    </row>
    <row r="684" spans="1:5" x14ac:dyDescent="0.25">
      <c r="A684" s="13">
        <v>43585</v>
      </c>
      <c r="B684" s="12">
        <v>10.33</v>
      </c>
      <c r="C684">
        <f t="shared" si="30"/>
        <v>2019</v>
      </c>
      <c r="D684">
        <f t="shared" si="31"/>
        <v>2</v>
      </c>
      <c r="E684">
        <f t="shared" si="32"/>
        <v>1</v>
      </c>
    </row>
    <row r="685" spans="1:5" x14ac:dyDescent="0.25">
      <c r="A685" s="13">
        <v>43586</v>
      </c>
      <c r="B685" s="12">
        <v>10.08</v>
      </c>
      <c r="C685">
        <f t="shared" si="30"/>
        <v>2019</v>
      </c>
      <c r="D685">
        <f t="shared" si="31"/>
        <v>2</v>
      </c>
      <c r="E685">
        <f t="shared" si="32"/>
        <v>1</v>
      </c>
    </row>
    <row r="686" spans="1:5" x14ac:dyDescent="0.25">
      <c r="A686" s="13">
        <v>43587</v>
      </c>
      <c r="B686" s="12">
        <v>10.050000000000001</v>
      </c>
      <c r="C686">
        <f t="shared" si="30"/>
        <v>2019</v>
      </c>
      <c r="D686">
        <f t="shared" si="31"/>
        <v>2</v>
      </c>
      <c r="E686">
        <f t="shared" si="32"/>
        <v>1</v>
      </c>
    </row>
    <row r="687" spans="1:5" x14ac:dyDescent="0.25">
      <c r="A687" s="13">
        <v>43588</v>
      </c>
      <c r="B687" s="12">
        <v>10.26</v>
      </c>
      <c r="C687">
        <f t="shared" si="30"/>
        <v>2019</v>
      </c>
      <c r="D687">
        <f t="shared" si="31"/>
        <v>2</v>
      </c>
      <c r="E687">
        <f t="shared" si="32"/>
        <v>1</v>
      </c>
    </row>
    <row r="688" spans="1:5" x14ac:dyDescent="0.25">
      <c r="A688" s="13">
        <v>43591</v>
      </c>
      <c r="B688" s="12">
        <v>10.1</v>
      </c>
      <c r="C688">
        <f t="shared" si="30"/>
        <v>2019</v>
      </c>
      <c r="D688">
        <f t="shared" si="31"/>
        <v>2</v>
      </c>
      <c r="E688">
        <f t="shared" si="32"/>
        <v>1</v>
      </c>
    </row>
    <row r="689" spans="1:5" x14ac:dyDescent="0.25">
      <c r="A689" s="13">
        <v>43592</v>
      </c>
      <c r="B689" s="12">
        <v>8.98</v>
      </c>
      <c r="C689">
        <f t="shared" si="30"/>
        <v>2019</v>
      </c>
      <c r="D689">
        <f t="shared" si="31"/>
        <v>2</v>
      </c>
      <c r="E689">
        <f t="shared" si="32"/>
        <v>1</v>
      </c>
    </row>
    <row r="690" spans="1:5" x14ac:dyDescent="0.25">
      <c r="A690" s="13">
        <v>43593</v>
      </c>
      <c r="B690" s="12">
        <v>9.5399999999999991</v>
      </c>
      <c r="C690">
        <f t="shared" si="30"/>
        <v>2019</v>
      </c>
      <c r="D690">
        <f t="shared" si="31"/>
        <v>2</v>
      </c>
      <c r="E690">
        <f t="shared" si="32"/>
        <v>1</v>
      </c>
    </row>
    <row r="691" spans="1:5" x14ac:dyDescent="0.25">
      <c r="A691" s="13">
        <v>43594</v>
      </c>
      <c r="B691" s="12">
        <v>10.85</v>
      </c>
      <c r="C691">
        <f t="shared" si="30"/>
        <v>2019</v>
      </c>
      <c r="D691">
        <f t="shared" si="31"/>
        <v>2</v>
      </c>
      <c r="E691">
        <f t="shared" si="32"/>
        <v>1</v>
      </c>
    </row>
    <row r="692" spans="1:5" x14ac:dyDescent="0.25">
      <c r="A692" s="13">
        <v>43595</v>
      </c>
      <c r="B692" s="12">
        <v>10.67</v>
      </c>
      <c r="C692">
        <f t="shared" si="30"/>
        <v>2019</v>
      </c>
      <c r="D692">
        <f t="shared" si="31"/>
        <v>2</v>
      </c>
      <c r="E692">
        <f t="shared" si="32"/>
        <v>1</v>
      </c>
    </row>
    <row r="693" spans="1:5" x14ac:dyDescent="0.25">
      <c r="A693" s="13">
        <v>43598</v>
      </c>
      <c r="B693" s="12">
        <v>10.44</v>
      </c>
      <c r="C693">
        <f t="shared" si="30"/>
        <v>2019</v>
      </c>
      <c r="D693">
        <f t="shared" si="31"/>
        <v>2</v>
      </c>
      <c r="E693">
        <f t="shared" si="32"/>
        <v>1</v>
      </c>
    </row>
    <row r="694" spans="1:5" x14ac:dyDescent="0.25">
      <c r="A694" s="13">
        <v>43599</v>
      </c>
      <c r="B694" s="12">
        <v>10.7</v>
      </c>
      <c r="C694">
        <f t="shared" si="30"/>
        <v>2019</v>
      </c>
      <c r="D694">
        <f t="shared" si="31"/>
        <v>2</v>
      </c>
      <c r="E694">
        <f t="shared" si="32"/>
        <v>1</v>
      </c>
    </row>
    <row r="695" spans="1:5" x14ac:dyDescent="0.25">
      <c r="A695" s="13">
        <v>43600</v>
      </c>
      <c r="B695" s="12">
        <v>10.8</v>
      </c>
      <c r="C695">
        <f t="shared" si="30"/>
        <v>2019</v>
      </c>
      <c r="D695">
        <f t="shared" si="31"/>
        <v>2</v>
      </c>
      <c r="E695">
        <f t="shared" si="32"/>
        <v>1</v>
      </c>
    </row>
    <row r="696" spans="1:5" x14ac:dyDescent="0.25">
      <c r="A696" s="13">
        <v>43601</v>
      </c>
      <c r="B696" s="12">
        <v>10.82</v>
      </c>
      <c r="C696">
        <f t="shared" si="30"/>
        <v>2019</v>
      </c>
      <c r="D696">
        <f t="shared" si="31"/>
        <v>2</v>
      </c>
      <c r="E696">
        <f t="shared" si="32"/>
        <v>1</v>
      </c>
    </row>
    <row r="697" spans="1:5" x14ac:dyDescent="0.25">
      <c r="A697" s="13">
        <v>43602</v>
      </c>
      <c r="B697" s="12">
        <v>10.81</v>
      </c>
      <c r="C697">
        <f t="shared" si="30"/>
        <v>2019</v>
      </c>
      <c r="D697">
        <f t="shared" si="31"/>
        <v>2</v>
      </c>
      <c r="E697">
        <f t="shared" si="32"/>
        <v>1</v>
      </c>
    </row>
    <row r="698" spans="1:5" x14ac:dyDescent="0.25">
      <c r="A698" s="13">
        <v>43605</v>
      </c>
      <c r="B698" s="12">
        <v>10.61</v>
      </c>
      <c r="C698">
        <f t="shared" si="30"/>
        <v>2019</v>
      </c>
      <c r="D698">
        <f t="shared" si="31"/>
        <v>2</v>
      </c>
      <c r="E698">
        <f t="shared" si="32"/>
        <v>1</v>
      </c>
    </row>
    <row r="699" spans="1:5" x14ac:dyDescent="0.25">
      <c r="A699" s="13">
        <v>43606</v>
      </c>
      <c r="B699" s="12">
        <v>10.98</v>
      </c>
      <c r="C699">
        <f t="shared" si="30"/>
        <v>2019</v>
      </c>
      <c r="D699">
        <f t="shared" si="31"/>
        <v>2</v>
      </c>
      <c r="E699">
        <f t="shared" si="32"/>
        <v>1</v>
      </c>
    </row>
    <row r="700" spans="1:5" x14ac:dyDescent="0.25">
      <c r="A700" s="13">
        <v>43607</v>
      </c>
      <c r="B700" s="12">
        <v>10.96</v>
      </c>
      <c r="C700">
        <f t="shared" si="30"/>
        <v>2019</v>
      </c>
      <c r="D700">
        <f t="shared" si="31"/>
        <v>2</v>
      </c>
      <c r="E700">
        <f t="shared" si="32"/>
        <v>1</v>
      </c>
    </row>
    <row r="701" spans="1:5" x14ac:dyDescent="0.25">
      <c r="A701" s="13">
        <v>43608</v>
      </c>
      <c r="B701" s="12">
        <v>10.92</v>
      </c>
      <c r="C701">
        <f t="shared" si="30"/>
        <v>2019</v>
      </c>
      <c r="D701">
        <f t="shared" si="31"/>
        <v>2</v>
      </c>
      <c r="E701">
        <f t="shared" si="32"/>
        <v>1</v>
      </c>
    </row>
    <row r="702" spans="1:5" x14ac:dyDescent="0.25">
      <c r="A702" s="13">
        <v>43609</v>
      </c>
      <c r="B702" s="12">
        <v>11.06</v>
      </c>
      <c r="C702">
        <f t="shared" si="30"/>
        <v>2019</v>
      </c>
      <c r="D702">
        <f t="shared" si="31"/>
        <v>2</v>
      </c>
      <c r="E702">
        <f t="shared" si="32"/>
        <v>1</v>
      </c>
    </row>
    <row r="703" spans="1:5" x14ac:dyDescent="0.25">
      <c r="A703" s="13">
        <v>43613</v>
      </c>
      <c r="B703" s="12">
        <v>10.88</v>
      </c>
      <c r="C703">
        <f t="shared" si="30"/>
        <v>2019</v>
      </c>
      <c r="D703">
        <f t="shared" si="31"/>
        <v>2</v>
      </c>
      <c r="E703">
        <f t="shared" si="32"/>
        <v>1</v>
      </c>
    </row>
    <row r="704" spans="1:5" x14ac:dyDescent="0.25">
      <c r="A704" s="13">
        <v>43614</v>
      </c>
      <c r="B704" s="12">
        <v>10.89</v>
      </c>
      <c r="C704">
        <f t="shared" si="30"/>
        <v>2019</v>
      </c>
      <c r="D704">
        <f t="shared" si="31"/>
        <v>2</v>
      </c>
      <c r="E704">
        <f t="shared" si="32"/>
        <v>1</v>
      </c>
    </row>
    <row r="705" spans="1:5" x14ac:dyDescent="0.25">
      <c r="A705" s="13">
        <v>43615</v>
      </c>
      <c r="B705" s="12">
        <v>10.59</v>
      </c>
      <c r="C705">
        <f t="shared" si="30"/>
        <v>2019</v>
      </c>
      <c r="D705">
        <f t="shared" si="31"/>
        <v>2</v>
      </c>
      <c r="E705">
        <f t="shared" si="32"/>
        <v>1</v>
      </c>
    </row>
    <row r="706" spans="1:5" x14ac:dyDescent="0.25">
      <c r="A706" s="13">
        <v>43616</v>
      </c>
      <c r="B706" s="12">
        <v>10.06</v>
      </c>
      <c r="C706">
        <f t="shared" si="30"/>
        <v>2019</v>
      </c>
      <c r="D706">
        <f t="shared" si="31"/>
        <v>2</v>
      </c>
      <c r="E706">
        <f t="shared" si="32"/>
        <v>1</v>
      </c>
    </row>
    <row r="707" spans="1:5" x14ac:dyDescent="0.25">
      <c r="A707" s="13">
        <v>43619</v>
      </c>
      <c r="B707" s="12">
        <v>9.89</v>
      </c>
      <c r="C707">
        <f t="shared" ref="C707:C770" si="33">YEAR(A707)</f>
        <v>2019</v>
      </c>
      <c r="D707">
        <f t="shared" ref="D707:D770" si="34">ROUNDUP(MONTH(A707)/3,0)</f>
        <v>2</v>
      </c>
      <c r="E707">
        <f t="shared" ref="E707:E770" si="35">ROUND((D707/2),0)</f>
        <v>1</v>
      </c>
    </row>
    <row r="708" spans="1:5" x14ac:dyDescent="0.25">
      <c r="A708" s="13">
        <v>43620</v>
      </c>
      <c r="B708" s="12">
        <v>10</v>
      </c>
      <c r="C708">
        <f t="shared" si="33"/>
        <v>2019</v>
      </c>
      <c r="D708">
        <f t="shared" si="34"/>
        <v>2</v>
      </c>
      <c r="E708">
        <f t="shared" si="35"/>
        <v>1</v>
      </c>
    </row>
    <row r="709" spans="1:5" x14ac:dyDescent="0.25">
      <c r="A709" s="13">
        <v>43621</v>
      </c>
      <c r="B709" s="12">
        <v>9.65</v>
      </c>
      <c r="C709">
        <f t="shared" si="33"/>
        <v>2019</v>
      </c>
      <c r="D709">
        <f t="shared" si="34"/>
        <v>2</v>
      </c>
      <c r="E709">
        <f t="shared" si="35"/>
        <v>1</v>
      </c>
    </row>
    <row r="710" spans="1:5" x14ac:dyDescent="0.25">
      <c r="A710" s="13">
        <v>43622</v>
      </c>
      <c r="B710" s="12">
        <v>10.66</v>
      </c>
      <c r="C710">
        <f t="shared" si="33"/>
        <v>2019</v>
      </c>
      <c r="D710">
        <f t="shared" si="34"/>
        <v>2</v>
      </c>
      <c r="E710">
        <f t="shared" si="35"/>
        <v>1</v>
      </c>
    </row>
    <row r="711" spans="1:5" x14ac:dyDescent="0.25">
      <c r="A711" s="13">
        <v>43623</v>
      </c>
      <c r="B711" s="12">
        <v>11.8</v>
      </c>
      <c r="C711">
        <f t="shared" si="33"/>
        <v>2019</v>
      </c>
      <c r="D711">
        <f t="shared" si="34"/>
        <v>2</v>
      </c>
      <c r="E711">
        <f t="shared" si="35"/>
        <v>1</v>
      </c>
    </row>
    <row r="712" spans="1:5" x14ac:dyDescent="0.25">
      <c r="A712" s="13">
        <v>43626</v>
      </c>
      <c r="B712" s="12">
        <v>12.22</v>
      </c>
      <c r="C712">
        <f t="shared" si="33"/>
        <v>2019</v>
      </c>
      <c r="D712">
        <f t="shared" si="34"/>
        <v>2</v>
      </c>
      <c r="E712">
        <f t="shared" si="35"/>
        <v>1</v>
      </c>
    </row>
    <row r="713" spans="1:5" x14ac:dyDescent="0.25">
      <c r="A713" s="13">
        <v>43627</v>
      </c>
      <c r="B713" s="12">
        <v>11.92</v>
      </c>
      <c r="C713">
        <f t="shared" si="33"/>
        <v>2019</v>
      </c>
      <c r="D713">
        <f t="shared" si="34"/>
        <v>2</v>
      </c>
      <c r="E713">
        <f t="shared" si="35"/>
        <v>1</v>
      </c>
    </row>
    <row r="714" spans="1:5" x14ac:dyDescent="0.25">
      <c r="A714" s="13">
        <v>43628</v>
      </c>
      <c r="B714" s="12">
        <v>11.99</v>
      </c>
      <c r="C714">
        <f t="shared" si="33"/>
        <v>2019</v>
      </c>
      <c r="D714">
        <f t="shared" si="34"/>
        <v>2</v>
      </c>
      <c r="E714">
        <f t="shared" si="35"/>
        <v>1</v>
      </c>
    </row>
    <row r="715" spans="1:5" x14ac:dyDescent="0.25">
      <c r="A715" s="13">
        <v>43629</v>
      </c>
      <c r="B715" s="12">
        <v>12.07</v>
      </c>
      <c r="C715">
        <f t="shared" si="33"/>
        <v>2019</v>
      </c>
      <c r="D715">
        <f t="shared" si="34"/>
        <v>2</v>
      </c>
      <c r="E715">
        <f t="shared" si="35"/>
        <v>1</v>
      </c>
    </row>
    <row r="716" spans="1:5" x14ac:dyDescent="0.25">
      <c r="A716" s="13">
        <v>43630</v>
      </c>
      <c r="B716" s="12">
        <v>11.65</v>
      </c>
      <c r="C716">
        <f t="shared" si="33"/>
        <v>2019</v>
      </c>
      <c r="D716">
        <f t="shared" si="34"/>
        <v>2</v>
      </c>
      <c r="E716">
        <f t="shared" si="35"/>
        <v>1</v>
      </c>
    </row>
    <row r="717" spans="1:5" x14ac:dyDescent="0.25">
      <c r="A717" s="13">
        <v>43633</v>
      </c>
      <c r="B717" s="12">
        <v>11.86</v>
      </c>
      <c r="C717">
        <f t="shared" si="33"/>
        <v>2019</v>
      </c>
      <c r="D717">
        <f t="shared" si="34"/>
        <v>2</v>
      </c>
      <c r="E717">
        <f t="shared" si="35"/>
        <v>1</v>
      </c>
    </row>
    <row r="718" spans="1:5" x14ac:dyDescent="0.25">
      <c r="A718" s="13">
        <v>43634</v>
      </c>
      <c r="B718" s="12">
        <v>11.9</v>
      </c>
      <c r="C718">
        <f t="shared" si="33"/>
        <v>2019</v>
      </c>
      <c r="D718">
        <f t="shared" si="34"/>
        <v>2</v>
      </c>
      <c r="E718">
        <f t="shared" si="35"/>
        <v>1</v>
      </c>
    </row>
    <row r="719" spans="1:5" x14ac:dyDescent="0.25">
      <c r="A719" s="13">
        <v>43635</v>
      </c>
      <c r="B719" s="12">
        <v>12.06</v>
      </c>
      <c r="C719">
        <f t="shared" si="33"/>
        <v>2019</v>
      </c>
      <c r="D719">
        <f t="shared" si="34"/>
        <v>2</v>
      </c>
      <c r="E719">
        <f t="shared" si="35"/>
        <v>1</v>
      </c>
    </row>
    <row r="720" spans="1:5" x14ac:dyDescent="0.25">
      <c r="A720" s="13">
        <v>43636</v>
      </c>
      <c r="B720" s="12">
        <v>11.54</v>
      </c>
      <c r="C720">
        <f t="shared" si="33"/>
        <v>2019</v>
      </c>
      <c r="D720">
        <f t="shared" si="34"/>
        <v>2</v>
      </c>
      <c r="E720">
        <f t="shared" si="35"/>
        <v>1</v>
      </c>
    </row>
    <row r="721" spans="1:5" x14ac:dyDescent="0.25">
      <c r="A721" s="13">
        <v>43637</v>
      </c>
      <c r="B721" s="12">
        <v>12.02</v>
      </c>
      <c r="C721">
        <f t="shared" si="33"/>
        <v>2019</v>
      </c>
      <c r="D721">
        <f t="shared" si="34"/>
        <v>2</v>
      </c>
      <c r="E721">
        <f t="shared" si="35"/>
        <v>1</v>
      </c>
    </row>
    <row r="722" spans="1:5" x14ac:dyDescent="0.25">
      <c r="A722" s="13">
        <v>43640</v>
      </c>
      <c r="B722" s="12">
        <v>11.82</v>
      </c>
      <c r="C722">
        <f t="shared" si="33"/>
        <v>2019</v>
      </c>
      <c r="D722">
        <f t="shared" si="34"/>
        <v>2</v>
      </c>
      <c r="E722">
        <f t="shared" si="35"/>
        <v>1</v>
      </c>
    </row>
    <row r="723" spans="1:5" x14ac:dyDescent="0.25">
      <c r="A723" s="13">
        <v>43641</v>
      </c>
      <c r="B723" s="12">
        <v>11.55</v>
      </c>
      <c r="C723">
        <f t="shared" si="33"/>
        <v>2019</v>
      </c>
      <c r="D723">
        <f t="shared" si="34"/>
        <v>2</v>
      </c>
      <c r="E723">
        <f t="shared" si="35"/>
        <v>1</v>
      </c>
    </row>
    <row r="724" spans="1:5" x14ac:dyDescent="0.25">
      <c r="A724" s="13">
        <v>43642</v>
      </c>
      <c r="B724" s="12">
        <v>11.58</v>
      </c>
      <c r="C724">
        <f t="shared" si="33"/>
        <v>2019</v>
      </c>
      <c r="D724">
        <f t="shared" si="34"/>
        <v>2</v>
      </c>
      <c r="E724">
        <f t="shared" si="35"/>
        <v>1</v>
      </c>
    </row>
    <row r="725" spans="1:5" x14ac:dyDescent="0.25">
      <c r="A725" s="13">
        <v>43643</v>
      </c>
      <c r="B725" s="12">
        <v>11.98</v>
      </c>
      <c r="C725">
        <f t="shared" si="33"/>
        <v>2019</v>
      </c>
      <c r="D725">
        <f t="shared" si="34"/>
        <v>2</v>
      </c>
      <c r="E725">
        <f t="shared" si="35"/>
        <v>1</v>
      </c>
    </row>
    <row r="726" spans="1:5" x14ac:dyDescent="0.25">
      <c r="A726" s="13">
        <v>43644</v>
      </c>
      <c r="B726" s="12">
        <v>12.11</v>
      </c>
      <c r="C726">
        <f t="shared" si="33"/>
        <v>2019</v>
      </c>
      <c r="D726">
        <f t="shared" si="34"/>
        <v>2</v>
      </c>
      <c r="E726">
        <f t="shared" si="35"/>
        <v>1</v>
      </c>
    </row>
    <row r="727" spans="1:5" x14ac:dyDescent="0.25">
      <c r="A727" s="13">
        <v>43647</v>
      </c>
      <c r="B727" s="12">
        <v>12.45</v>
      </c>
      <c r="C727">
        <f t="shared" si="33"/>
        <v>2019</v>
      </c>
      <c r="D727">
        <f t="shared" si="34"/>
        <v>3</v>
      </c>
      <c r="E727">
        <f t="shared" si="35"/>
        <v>2</v>
      </c>
    </row>
    <row r="728" spans="1:5" x14ac:dyDescent="0.25">
      <c r="A728" s="13">
        <v>43648</v>
      </c>
      <c r="B728" s="12">
        <v>12.48</v>
      </c>
      <c r="C728">
        <f t="shared" si="33"/>
        <v>2019</v>
      </c>
      <c r="D728">
        <f t="shared" si="34"/>
        <v>3</v>
      </c>
      <c r="E728">
        <f t="shared" si="35"/>
        <v>2</v>
      </c>
    </row>
    <row r="729" spans="1:5" x14ac:dyDescent="0.25">
      <c r="A729" s="13">
        <v>43649</v>
      </c>
      <c r="B729" s="12">
        <v>12.5</v>
      </c>
      <c r="C729">
        <f t="shared" si="33"/>
        <v>2019</v>
      </c>
      <c r="D729">
        <f t="shared" si="34"/>
        <v>3</v>
      </c>
      <c r="E729">
        <f t="shared" si="35"/>
        <v>2</v>
      </c>
    </row>
    <row r="730" spans="1:5" x14ac:dyDescent="0.25">
      <c r="A730" s="13">
        <v>43651</v>
      </c>
      <c r="B730" s="12">
        <v>12.84</v>
      </c>
      <c r="C730">
        <f t="shared" si="33"/>
        <v>2019</v>
      </c>
      <c r="D730">
        <f t="shared" si="34"/>
        <v>3</v>
      </c>
      <c r="E730">
        <f t="shared" si="35"/>
        <v>2</v>
      </c>
    </row>
    <row r="731" spans="1:5" x14ac:dyDescent="0.25">
      <c r="A731" s="13">
        <v>43654</v>
      </c>
      <c r="B731" s="12">
        <v>13.38</v>
      </c>
      <c r="C731">
        <f t="shared" si="33"/>
        <v>2019</v>
      </c>
      <c r="D731">
        <f t="shared" si="34"/>
        <v>3</v>
      </c>
      <c r="E731">
        <f t="shared" si="35"/>
        <v>2</v>
      </c>
    </row>
    <row r="732" spans="1:5" x14ac:dyDescent="0.25">
      <c r="A732" s="13">
        <v>43655</v>
      </c>
      <c r="B732" s="12">
        <v>12.98</v>
      </c>
      <c r="C732">
        <f t="shared" si="33"/>
        <v>2019</v>
      </c>
      <c r="D732">
        <f t="shared" si="34"/>
        <v>3</v>
      </c>
      <c r="E732">
        <f t="shared" si="35"/>
        <v>2</v>
      </c>
    </row>
    <row r="733" spans="1:5" x14ac:dyDescent="0.25">
      <c r="A733" s="13">
        <v>43656</v>
      </c>
      <c r="B733" s="12">
        <v>13.21</v>
      </c>
      <c r="C733">
        <f t="shared" si="33"/>
        <v>2019</v>
      </c>
      <c r="D733">
        <f t="shared" si="34"/>
        <v>3</v>
      </c>
      <c r="E733">
        <f t="shared" si="35"/>
        <v>2</v>
      </c>
    </row>
    <row r="734" spans="1:5" x14ac:dyDescent="0.25">
      <c r="A734" s="13">
        <v>43657</v>
      </c>
      <c r="B734" s="12">
        <v>13.65</v>
      </c>
      <c r="C734">
        <f t="shared" si="33"/>
        <v>2019</v>
      </c>
      <c r="D734">
        <f t="shared" si="34"/>
        <v>3</v>
      </c>
      <c r="E734">
        <f t="shared" si="35"/>
        <v>2</v>
      </c>
    </row>
    <row r="735" spans="1:5" x14ac:dyDescent="0.25">
      <c r="A735" s="13">
        <v>43658</v>
      </c>
      <c r="B735" s="12">
        <v>13.23</v>
      </c>
      <c r="C735">
        <f t="shared" si="33"/>
        <v>2019</v>
      </c>
      <c r="D735">
        <f t="shared" si="34"/>
        <v>3</v>
      </c>
      <c r="E735">
        <f t="shared" si="35"/>
        <v>2</v>
      </c>
    </row>
    <row r="736" spans="1:5" x14ac:dyDescent="0.25">
      <c r="A736" s="13">
        <v>43661</v>
      </c>
      <c r="B736" s="12">
        <v>13.15</v>
      </c>
      <c r="C736">
        <f t="shared" si="33"/>
        <v>2019</v>
      </c>
      <c r="D736">
        <f t="shared" si="34"/>
        <v>3</v>
      </c>
      <c r="E736">
        <f t="shared" si="35"/>
        <v>2</v>
      </c>
    </row>
    <row r="737" spans="1:5" x14ac:dyDescent="0.25">
      <c r="A737" s="13">
        <v>43662</v>
      </c>
      <c r="B737" s="12">
        <v>13.21</v>
      </c>
      <c r="C737">
        <f t="shared" si="33"/>
        <v>2019</v>
      </c>
      <c r="D737">
        <f t="shared" si="34"/>
        <v>3</v>
      </c>
      <c r="E737">
        <f t="shared" si="35"/>
        <v>2</v>
      </c>
    </row>
    <row r="738" spans="1:5" x14ac:dyDescent="0.25">
      <c r="A738" s="13">
        <v>43663</v>
      </c>
      <c r="B738" s="12">
        <v>13.25</v>
      </c>
      <c r="C738">
        <f t="shared" si="33"/>
        <v>2019</v>
      </c>
      <c r="D738">
        <f t="shared" si="34"/>
        <v>3</v>
      </c>
      <c r="E738">
        <f t="shared" si="35"/>
        <v>2</v>
      </c>
    </row>
    <row r="739" spans="1:5" x14ac:dyDescent="0.25">
      <c r="A739" s="13">
        <v>43664</v>
      </c>
      <c r="B739" s="12">
        <v>13.29</v>
      </c>
      <c r="C739">
        <f t="shared" si="33"/>
        <v>2019</v>
      </c>
      <c r="D739">
        <f t="shared" si="34"/>
        <v>3</v>
      </c>
      <c r="E739">
        <f t="shared" si="35"/>
        <v>2</v>
      </c>
    </row>
    <row r="740" spans="1:5" x14ac:dyDescent="0.25">
      <c r="A740" s="13">
        <v>43665</v>
      </c>
      <c r="B740" s="12">
        <v>13.14</v>
      </c>
      <c r="C740">
        <f t="shared" si="33"/>
        <v>2019</v>
      </c>
      <c r="D740">
        <f t="shared" si="34"/>
        <v>3</v>
      </c>
      <c r="E740">
        <f t="shared" si="35"/>
        <v>2</v>
      </c>
    </row>
    <row r="741" spans="1:5" x14ac:dyDescent="0.25">
      <c r="A741" s="13">
        <v>43668</v>
      </c>
      <c r="B741" s="12">
        <v>12.94</v>
      </c>
      <c r="C741">
        <f t="shared" si="33"/>
        <v>2019</v>
      </c>
      <c r="D741">
        <f t="shared" si="34"/>
        <v>3</v>
      </c>
      <c r="E741">
        <f t="shared" si="35"/>
        <v>2</v>
      </c>
    </row>
    <row r="742" spans="1:5" x14ac:dyDescent="0.25">
      <c r="A742" s="13">
        <v>43669</v>
      </c>
      <c r="B742" s="12">
        <v>12.32</v>
      </c>
      <c r="C742">
        <f t="shared" si="33"/>
        <v>2019</v>
      </c>
      <c r="D742">
        <f t="shared" si="34"/>
        <v>3</v>
      </c>
      <c r="E742">
        <f t="shared" si="35"/>
        <v>2</v>
      </c>
    </row>
    <row r="743" spans="1:5" x14ac:dyDescent="0.25">
      <c r="A743" s="13">
        <v>43670</v>
      </c>
      <c r="B743" s="12">
        <v>12.32</v>
      </c>
      <c r="C743">
        <f t="shared" si="33"/>
        <v>2019</v>
      </c>
      <c r="D743">
        <f t="shared" si="34"/>
        <v>3</v>
      </c>
      <c r="E743">
        <f t="shared" si="35"/>
        <v>2</v>
      </c>
    </row>
    <row r="744" spans="1:5" x14ac:dyDescent="0.25">
      <c r="A744" s="13">
        <v>43671</v>
      </c>
      <c r="B744" s="12">
        <v>11.74</v>
      </c>
      <c r="C744">
        <f t="shared" si="33"/>
        <v>2019</v>
      </c>
      <c r="D744">
        <f t="shared" si="34"/>
        <v>3</v>
      </c>
      <c r="E744">
        <f t="shared" si="35"/>
        <v>2</v>
      </c>
    </row>
    <row r="745" spans="1:5" x14ac:dyDescent="0.25">
      <c r="A745" s="13">
        <v>43672</v>
      </c>
      <c r="B745" s="12">
        <v>11.73</v>
      </c>
      <c r="C745">
        <f t="shared" si="33"/>
        <v>2019</v>
      </c>
      <c r="D745">
        <f t="shared" si="34"/>
        <v>3</v>
      </c>
      <c r="E745">
        <f t="shared" si="35"/>
        <v>2</v>
      </c>
    </row>
    <row r="746" spans="1:5" x14ac:dyDescent="0.25">
      <c r="A746" s="13">
        <v>43675</v>
      </c>
      <c r="B746" s="12">
        <v>11.2</v>
      </c>
      <c r="C746">
        <f t="shared" si="33"/>
        <v>2019</v>
      </c>
      <c r="D746">
        <f t="shared" si="34"/>
        <v>3</v>
      </c>
      <c r="E746">
        <f t="shared" si="35"/>
        <v>2</v>
      </c>
    </row>
    <row r="747" spans="1:5" x14ac:dyDescent="0.25">
      <c r="A747" s="13">
        <v>43676</v>
      </c>
      <c r="B747" s="12">
        <v>11.1</v>
      </c>
      <c r="C747">
        <f t="shared" si="33"/>
        <v>2019</v>
      </c>
      <c r="D747">
        <f t="shared" si="34"/>
        <v>3</v>
      </c>
      <c r="E747">
        <f t="shared" si="35"/>
        <v>2</v>
      </c>
    </row>
    <row r="748" spans="1:5" x14ac:dyDescent="0.25">
      <c r="A748" s="13">
        <v>43677</v>
      </c>
      <c r="B748" s="12">
        <v>11.02</v>
      </c>
      <c r="C748">
        <f t="shared" si="33"/>
        <v>2019</v>
      </c>
      <c r="D748">
        <f t="shared" si="34"/>
        <v>3</v>
      </c>
      <c r="E748">
        <f t="shared" si="35"/>
        <v>2</v>
      </c>
    </row>
    <row r="749" spans="1:5" x14ac:dyDescent="0.25">
      <c r="A749" s="13">
        <v>43678</v>
      </c>
      <c r="B749" s="12">
        <v>10.56</v>
      </c>
      <c r="C749">
        <f t="shared" si="33"/>
        <v>2019</v>
      </c>
      <c r="D749">
        <f t="shared" si="34"/>
        <v>3</v>
      </c>
      <c r="E749">
        <f t="shared" si="35"/>
        <v>2</v>
      </c>
    </row>
    <row r="750" spans="1:5" x14ac:dyDescent="0.25">
      <c r="A750" s="13">
        <v>43679</v>
      </c>
      <c r="B750" s="12">
        <v>10.35</v>
      </c>
      <c r="C750">
        <f t="shared" si="33"/>
        <v>2019</v>
      </c>
      <c r="D750">
        <f t="shared" si="34"/>
        <v>3</v>
      </c>
      <c r="E750">
        <f t="shared" si="35"/>
        <v>2</v>
      </c>
    </row>
    <row r="751" spans="1:5" x14ac:dyDescent="0.25">
      <c r="A751" s="13">
        <v>43682</v>
      </c>
      <c r="B751" s="12">
        <v>10.050000000000001</v>
      </c>
      <c r="C751">
        <f t="shared" si="33"/>
        <v>2019</v>
      </c>
      <c r="D751">
        <f t="shared" si="34"/>
        <v>3</v>
      </c>
      <c r="E751">
        <f t="shared" si="35"/>
        <v>2</v>
      </c>
    </row>
    <row r="752" spans="1:5" x14ac:dyDescent="0.25">
      <c r="A752" s="13">
        <v>43683</v>
      </c>
      <c r="B752" s="12">
        <v>9.69</v>
      </c>
      <c r="C752">
        <f t="shared" si="33"/>
        <v>2019</v>
      </c>
      <c r="D752">
        <f t="shared" si="34"/>
        <v>3</v>
      </c>
      <c r="E752">
        <f t="shared" si="35"/>
        <v>2</v>
      </c>
    </row>
    <row r="753" spans="1:5" x14ac:dyDescent="0.25">
      <c r="A753" s="13">
        <v>43684</v>
      </c>
      <c r="B753" s="12">
        <v>9.9</v>
      </c>
      <c r="C753">
        <f t="shared" si="33"/>
        <v>2019</v>
      </c>
      <c r="D753">
        <f t="shared" si="34"/>
        <v>3</v>
      </c>
      <c r="E753">
        <f t="shared" si="35"/>
        <v>2</v>
      </c>
    </row>
    <row r="754" spans="1:5" x14ac:dyDescent="0.25">
      <c r="A754" s="13">
        <v>43685</v>
      </c>
      <c r="B754" s="12">
        <v>9.77</v>
      </c>
      <c r="C754">
        <f t="shared" si="33"/>
        <v>2019</v>
      </c>
      <c r="D754">
        <f t="shared" si="34"/>
        <v>3</v>
      </c>
      <c r="E754">
        <f t="shared" si="35"/>
        <v>2</v>
      </c>
    </row>
    <row r="755" spans="1:5" x14ac:dyDescent="0.25">
      <c r="A755" s="13">
        <v>43686</v>
      </c>
      <c r="B755" s="12">
        <v>9.42</v>
      </c>
      <c r="C755">
        <f t="shared" si="33"/>
        <v>2019</v>
      </c>
      <c r="D755">
        <f t="shared" si="34"/>
        <v>3</v>
      </c>
      <c r="E755">
        <f t="shared" si="35"/>
        <v>2</v>
      </c>
    </row>
    <row r="756" spans="1:5" x14ac:dyDescent="0.25">
      <c r="A756" s="13">
        <v>43689</v>
      </c>
      <c r="B756" s="12">
        <v>9.41</v>
      </c>
      <c r="C756">
        <f t="shared" si="33"/>
        <v>2019</v>
      </c>
      <c r="D756">
        <f t="shared" si="34"/>
        <v>3</v>
      </c>
      <c r="E756">
        <f t="shared" si="35"/>
        <v>2</v>
      </c>
    </row>
    <row r="757" spans="1:5" x14ac:dyDescent="0.25">
      <c r="A757" s="13">
        <v>43690</v>
      </c>
      <c r="B757" s="12">
        <v>9.6999999999999993</v>
      </c>
      <c r="C757">
        <f t="shared" si="33"/>
        <v>2019</v>
      </c>
      <c r="D757">
        <f t="shared" si="34"/>
        <v>3</v>
      </c>
      <c r="E757">
        <f t="shared" si="35"/>
        <v>2</v>
      </c>
    </row>
    <row r="758" spans="1:5" x14ac:dyDescent="0.25">
      <c r="A758" s="13">
        <v>43691</v>
      </c>
      <c r="B758" s="12">
        <v>9.89</v>
      </c>
      <c r="C758">
        <f t="shared" si="33"/>
        <v>2019</v>
      </c>
      <c r="D758">
        <f t="shared" si="34"/>
        <v>3</v>
      </c>
      <c r="E758">
        <f t="shared" si="35"/>
        <v>2</v>
      </c>
    </row>
    <row r="759" spans="1:5" x14ac:dyDescent="0.25">
      <c r="A759" s="13">
        <v>43692</v>
      </c>
      <c r="B759" s="12">
        <v>9.99</v>
      </c>
      <c r="C759">
        <f t="shared" si="33"/>
        <v>2019</v>
      </c>
      <c r="D759">
        <f t="shared" si="34"/>
        <v>3</v>
      </c>
      <c r="E759">
        <f t="shared" si="35"/>
        <v>2</v>
      </c>
    </row>
    <row r="760" spans="1:5" x14ac:dyDescent="0.25">
      <c r="A760" s="13">
        <v>43693</v>
      </c>
      <c r="B760" s="12">
        <v>10.24</v>
      </c>
      <c r="C760">
        <f t="shared" si="33"/>
        <v>2019</v>
      </c>
      <c r="D760">
        <f t="shared" si="34"/>
        <v>3</v>
      </c>
      <c r="E760">
        <f t="shared" si="35"/>
        <v>2</v>
      </c>
    </row>
    <row r="761" spans="1:5" x14ac:dyDescent="0.25">
      <c r="A761" s="13">
        <v>43696</v>
      </c>
      <c r="B761" s="12">
        <v>11.04</v>
      </c>
      <c r="C761">
        <f t="shared" si="33"/>
        <v>2019</v>
      </c>
      <c r="D761">
        <f t="shared" si="34"/>
        <v>3</v>
      </c>
      <c r="E761">
        <f t="shared" si="35"/>
        <v>2</v>
      </c>
    </row>
    <row r="762" spans="1:5" x14ac:dyDescent="0.25">
      <c r="A762" s="13">
        <v>43697</v>
      </c>
      <c r="B762" s="12">
        <v>11.77</v>
      </c>
      <c r="C762">
        <f t="shared" si="33"/>
        <v>2019</v>
      </c>
      <c r="D762">
        <f t="shared" si="34"/>
        <v>3</v>
      </c>
      <c r="E762">
        <f t="shared" si="35"/>
        <v>2</v>
      </c>
    </row>
    <row r="763" spans="1:5" x14ac:dyDescent="0.25">
      <c r="A763" s="13">
        <v>43698</v>
      </c>
      <c r="B763" s="12">
        <v>11.85</v>
      </c>
      <c r="C763">
        <f t="shared" si="33"/>
        <v>2019</v>
      </c>
      <c r="D763">
        <f t="shared" si="34"/>
        <v>3</v>
      </c>
      <c r="E763">
        <f t="shared" si="35"/>
        <v>2</v>
      </c>
    </row>
    <row r="764" spans="1:5" x14ac:dyDescent="0.25">
      <c r="A764" s="13">
        <v>43699</v>
      </c>
      <c r="B764" s="12">
        <v>12.56</v>
      </c>
      <c r="C764">
        <f t="shared" si="33"/>
        <v>2019</v>
      </c>
      <c r="D764">
        <f t="shared" si="34"/>
        <v>3</v>
      </c>
      <c r="E764">
        <f t="shared" si="35"/>
        <v>2</v>
      </c>
    </row>
    <row r="765" spans="1:5" x14ac:dyDescent="0.25">
      <c r="A765" s="13">
        <v>43700</v>
      </c>
      <c r="B765" s="12">
        <v>12.68</v>
      </c>
      <c r="C765">
        <f t="shared" si="33"/>
        <v>2019</v>
      </c>
      <c r="D765">
        <f t="shared" si="34"/>
        <v>3</v>
      </c>
      <c r="E765">
        <f t="shared" si="35"/>
        <v>2</v>
      </c>
    </row>
    <row r="766" spans="1:5" x14ac:dyDescent="0.25">
      <c r="A766" s="13">
        <v>43703</v>
      </c>
      <c r="B766" s="12">
        <v>12.98</v>
      </c>
      <c r="C766">
        <f t="shared" si="33"/>
        <v>2019</v>
      </c>
      <c r="D766">
        <f t="shared" si="34"/>
        <v>3</v>
      </c>
      <c r="E766">
        <f t="shared" si="35"/>
        <v>2</v>
      </c>
    </row>
    <row r="767" spans="1:5" x14ac:dyDescent="0.25">
      <c r="A767" s="13">
        <v>43704</v>
      </c>
      <c r="B767" s="12">
        <v>13.14</v>
      </c>
      <c r="C767">
        <f t="shared" si="33"/>
        <v>2019</v>
      </c>
      <c r="D767">
        <f t="shared" si="34"/>
        <v>3</v>
      </c>
      <c r="E767">
        <f t="shared" si="35"/>
        <v>2</v>
      </c>
    </row>
    <row r="768" spans="1:5" x14ac:dyDescent="0.25">
      <c r="A768" s="13">
        <v>43705</v>
      </c>
      <c r="B768" s="12">
        <v>12.69</v>
      </c>
      <c r="C768">
        <f t="shared" si="33"/>
        <v>2019</v>
      </c>
      <c r="D768">
        <f t="shared" si="34"/>
        <v>3</v>
      </c>
      <c r="E768">
        <f t="shared" si="35"/>
        <v>2</v>
      </c>
    </row>
    <row r="769" spans="1:5" x14ac:dyDescent="0.25">
      <c r="A769" s="13">
        <v>43706</v>
      </c>
      <c r="B769" s="12">
        <v>12.22</v>
      </c>
      <c r="C769">
        <f t="shared" si="33"/>
        <v>2019</v>
      </c>
      <c r="D769">
        <f t="shared" si="34"/>
        <v>3</v>
      </c>
      <c r="E769">
        <f t="shared" si="35"/>
        <v>2</v>
      </c>
    </row>
    <row r="770" spans="1:5" x14ac:dyDescent="0.25">
      <c r="A770" s="13">
        <v>43707</v>
      </c>
      <c r="B770" s="12">
        <v>13.03</v>
      </c>
      <c r="C770">
        <f t="shared" si="33"/>
        <v>2019</v>
      </c>
      <c r="D770">
        <f t="shared" si="34"/>
        <v>3</v>
      </c>
      <c r="E770">
        <f t="shared" si="35"/>
        <v>2</v>
      </c>
    </row>
    <row r="771" spans="1:5" x14ac:dyDescent="0.25">
      <c r="A771" s="13">
        <v>43711</v>
      </c>
      <c r="B771" s="12">
        <v>14.24</v>
      </c>
      <c r="C771">
        <f t="shared" ref="C771:C834" si="36">YEAR(A771)</f>
        <v>2019</v>
      </c>
      <c r="D771">
        <f t="shared" ref="D771:D834" si="37">ROUNDUP(MONTH(A771)/3,0)</f>
        <v>3</v>
      </c>
      <c r="E771">
        <f t="shared" ref="E771:E834" si="38">ROUND((D771/2),0)</f>
        <v>2</v>
      </c>
    </row>
    <row r="772" spans="1:5" x14ac:dyDescent="0.25">
      <c r="A772" s="13">
        <v>43712</v>
      </c>
      <c r="B772" s="12">
        <v>14.72</v>
      </c>
      <c r="C772">
        <f t="shared" si="36"/>
        <v>2019</v>
      </c>
      <c r="D772">
        <f t="shared" si="37"/>
        <v>3</v>
      </c>
      <c r="E772">
        <f t="shared" si="38"/>
        <v>2</v>
      </c>
    </row>
    <row r="773" spans="1:5" x14ac:dyDescent="0.25">
      <c r="A773" s="13">
        <v>43713</v>
      </c>
      <c r="B773" s="12">
        <v>15.1</v>
      </c>
      <c r="C773">
        <f t="shared" si="36"/>
        <v>2019</v>
      </c>
      <c r="D773">
        <f t="shared" si="37"/>
        <v>3</v>
      </c>
      <c r="E773">
        <f t="shared" si="38"/>
        <v>2</v>
      </c>
    </row>
    <row r="774" spans="1:5" x14ac:dyDescent="0.25">
      <c r="A774" s="13">
        <v>43714</v>
      </c>
      <c r="B774" s="12">
        <v>15.56</v>
      </c>
      <c r="C774">
        <f t="shared" si="36"/>
        <v>2019</v>
      </c>
      <c r="D774">
        <f t="shared" si="37"/>
        <v>3</v>
      </c>
      <c r="E774">
        <f t="shared" si="38"/>
        <v>2</v>
      </c>
    </row>
    <row r="775" spans="1:5" x14ac:dyDescent="0.25">
      <c r="A775" s="13">
        <v>43717</v>
      </c>
      <c r="B775" s="12">
        <v>16.559999000000001</v>
      </c>
      <c r="C775">
        <f t="shared" si="36"/>
        <v>2019</v>
      </c>
      <c r="D775">
        <f t="shared" si="37"/>
        <v>3</v>
      </c>
      <c r="E775">
        <f t="shared" si="38"/>
        <v>2</v>
      </c>
    </row>
    <row r="776" spans="1:5" x14ac:dyDescent="0.25">
      <c r="A776" s="13">
        <v>43718</v>
      </c>
      <c r="B776" s="12">
        <v>13.72</v>
      </c>
      <c r="C776">
        <f t="shared" si="36"/>
        <v>2019</v>
      </c>
      <c r="D776">
        <f t="shared" si="37"/>
        <v>3</v>
      </c>
      <c r="E776">
        <f t="shared" si="38"/>
        <v>2</v>
      </c>
    </row>
    <row r="777" spans="1:5" x14ac:dyDescent="0.25">
      <c r="A777" s="13">
        <v>43719</v>
      </c>
      <c r="B777" s="12">
        <v>14.16</v>
      </c>
      <c r="C777">
        <f t="shared" si="36"/>
        <v>2019</v>
      </c>
      <c r="D777">
        <f t="shared" si="37"/>
        <v>3</v>
      </c>
      <c r="E777">
        <f t="shared" si="38"/>
        <v>2</v>
      </c>
    </row>
    <row r="778" spans="1:5" x14ac:dyDescent="0.25">
      <c r="A778" s="13">
        <v>43720</v>
      </c>
      <c r="B778" s="12">
        <v>14.52</v>
      </c>
      <c r="C778">
        <f t="shared" si="36"/>
        <v>2019</v>
      </c>
      <c r="D778">
        <f t="shared" si="37"/>
        <v>3</v>
      </c>
      <c r="E778">
        <f t="shared" si="38"/>
        <v>2</v>
      </c>
    </row>
    <row r="779" spans="1:5" x14ac:dyDescent="0.25">
      <c r="A779" s="13">
        <v>43721</v>
      </c>
      <c r="B779" s="12">
        <v>14.82</v>
      </c>
      <c r="C779">
        <f t="shared" si="36"/>
        <v>2019</v>
      </c>
      <c r="D779">
        <f t="shared" si="37"/>
        <v>3</v>
      </c>
      <c r="E779">
        <f t="shared" si="38"/>
        <v>2</v>
      </c>
    </row>
    <row r="780" spans="1:5" x14ac:dyDescent="0.25">
      <c r="A780" s="13">
        <v>43724</v>
      </c>
      <c r="B780" s="12">
        <v>14.42</v>
      </c>
      <c r="C780">
        <f t="shared" si="36"/>
        <v>2019</v>
      </c>
      <c r="D780">
        <f t="shared" si="37"/>
        <v>3</v>
      </c>
      <c r="E780">
        <f t="shared" si="38"/>
        <v>2</v>
      </c>
    </row>
    <row r="781" spans="1:5" x14ac:dyDescent="0.25">
      <c r="A781" s="13">
        <v>43725</v>
      </c>
      <c r="B781" s="12">
        <v>14.58</v>
      </c>
      <c r="C781">
        <f t="shared" si="36"/>
        <v>2019</v>
      </c>
      <c r="D781">
        <f t="shared" si="37"/>
        <v>3</v>
      </c>
      <c r="E781">
        <f t="shared" si="38"/>
        <v>2</v>
      </c>
    </row>
    <row r="782" spans="1:5" x14ac:dyDescent="0.25">
      <c r="A782" s="13">
        <v>43726</v>
      </c>
      <c r="B782" s="12">
        <v>13.85</v>
      </c>
      <c r="C782">
        <f t="shared" si="36"/>
        <v>2019</v>
      </c>
      <c r="D782">
        <f t="shared" si="37"/>
        <v>3</v>
      </c>
      <c r="E782">
        <f t="shared" si="38"/>
        <v>2</v>
      </c>
    </row>
    <row r="783" spans="1:5" x14ac:dyDescent="0.25">
      <c r="A783" s="13">
        <v>43727</v>
      </c>
      <c r="B783" s="12">
        <v>13.78</v>
      </c>
      <c r="C783">
        <f t="shared" si="36"/>
        <v>2019</v>
      </c>
      <c r="D783">
        <f t="shared" si="37"/>
        <v>3</v>
      </c>
      <c r="E783">
        <f t="shared" si="38"/>
        <v>2</v>
      </c>
    </row>
    <row r="784" spans="1:5" x14ac:dyDescent="0.25">
      <c r="A784" s="13">
        <v>43728</v>
      </c>
      <c r="B784" s="12">
        <v>13.81</v>
      </c>
      <c r="C784">
        <f t="shared" si="36"/>
        <v>2019</v>
      </c>
      <c r="D784">
        <f t="shared" si="37"/>
        <v>3</v>
      </c>
      <c r="E784">
        <f t="shared" si="38"/>
        <v>2</v>
      </c>
    </row>
    <row r="785" spans="1:5" x14ac:dyDescent="0.25">
      <c r="A785" s="13">
        <v>43731</v>
      </c>
      <c r="B785" s="12">
        <v>14.13</v>
      </c>
      <c r="C785">
        <f t="shared" si="36"/>
        <v>2019</v>
      </c>
      <c r="D785">
        <f t="shared" si="37"/>
        <v>3</v>
      </c>
      <c r="E785">
        <f t="shared" si="38"/>
        <v>2</v>
      </c>
    </row>
    <row r="786" spans="1:5" x14ac:dyDescent="0.25">
      <c r="A786" s="13">
        <v>43732</v>
      </c>
      <c r="B786" s="12">
        <v>14.04</v>
      </c>
      <c r="C786">
        <f t="shared" si="36"/>
        <v>2019</v>
      </c>
      <c r="D786">
        <f t="shared" si="37"/>
        <v>3</v>
      </c>
      <c r="E786">
        <f t="shared" si="38"/>
        <v>2</v>
      </c>
    </row>
    <row r="787" spans="1:5" x14ac:dyDescent="0.25">
      <c r="A787" s="13">
        <v>43733</v>
      </c>
      <c r="B787" s="12">
        <v>15.03</v>
      </c>
      <c r="C787">
        <f t="shared" si="36"/>
        <v>2019</v>
      </c>
      <c r="D787">
        <f t="shared" si="37"/>
        <v>3</v>
      </c>
      <c r="E787">
        <f t="shared" si="38"/>
        <v>2</v>
      </c>
    </row>
    <row r="788" spans="1:5" x14ac:dyDescent="0.25">
      <c r="A788" s="13">
        <v>43734</v>
      </c>
      <c r="B788" s="12">
        <v>14.32</v>
      </c>
      <c r="C788">
        <f t="shared" si="36"/>
        <v>2019</v>
      </c>
      <c r="D788">
        <f t="shared" si="37"/>
        <v>3</v>
      </c>
      <c r="E788">
        <f t="shared" si="38"/>
        <v>2</v>
      </c>
    </row>
    <row r="789" spans="1:5" x14ac:dyDescent="0.25">
      <c r="A789" s="13">
        <v>43735</v>
      </c>
      <c r="B789" s="12">
        <v>13.15</v>
      </c>
      <c r="C789">
        <f t="shared" si="36"/>
        <v>2019</v>
      </c>
      <c r="D789">
        <f t="shared" si="37"/>
        <v>3</v>
      </c>
      <c r="E789">
        <f t="shared" si="38"/>
        <v>2</v>
      </c>
    </row>
    <row r="790" spans="1:5" x14ac:dyDescent="0.25">
      <c r="A790" s="13">
        <v>43738</v>
      </c>
      <c r="B790" s="12">
        <v>12.01</v>
      </c>
      <c r="C790">
        <f t="shared" si="36"/>
        <v>2019</v>
      </c>
      <c r="D790">
        <f t="shared" si="37"/>
        <v>3</v>
      </c>
      <c r="E790">
        <f t="shared" si="38"/>
        <v>2</v>
      </c>
    </row>
    <row r="791" spans="1:5" x14ac:dyDescent="0.25">
      <c r="A791" s="13">
        <v>43739</v>
      </c>
      <c r="B791" s="12">
        <v>11.88</v>
      </c>
      <c r="C791">
        <f t="shared" si="36"/>
        <v>2019</v>
      </c>
      <c r="D791">
        <f t="shared" si="37"/>
        <v>4</v>
      </c>
      <c r="E791">
        <f t="shared" si="38"/>
        <v>2</v>
      </c>
    </row>
    <row r="792" spans="1:5" x14ac:dyDescent="0.25">
      <c r="A792" s="13">
        <v>43740</v>
      </c>
      <c r="B792" s="12">
        <v>12.39</v>
      </c>
      <c r="C792">
        <f t="shared" si="36"/>
        <v>2019</v>
      </c>
      <c r="D792">
        <f t="shared" si="37"/>
        <v>4</v>
      </c>
      <c r="E792">
        <f t="shared" si="38"/>
        <v>2</v>
      </c>
    </row>
    <row r="793" spans="1:5" x14ac:dyDescent="0.25">
      <c r="A793" s="13">
        <v>43741</v>
      </c>
      <c r="B793" s="12">
        <v>12.055</v>
      </c>
      <c r="C793">
        <f t="shared" si="36"/>
        <v>2019</v>
      </c>
      <c r="D793">
        <f t="shared" si="37"/>
        <v>4</v>
      </c>
      <c r="E793">
        <f t="shared" si="38"/>
        <v>2</v>
      </c>
    </row>
    <row r="794" spans="1:5" x14ac:dyDescent="0.25">
      <c r="A794" s="13">
        <v>43742</v>
      </c>
      <c r="B794" s="12">
        <v>12.2</v>
      </c>
      <c r="C794">
        <f t="shared" si="36"/>
        <v>2019</v>
      </c>
      <c r="D794">
        <f t="shared" si="37"/>
        <v>4</v>
      </c>
      <c r="E794">
        <f t="shared" si="38"/>
        <v>2</v>
      </c>
    </row>
    <row r="795" spans="1:5" x14ac:dyDescent="0.25">
      <c r="A795" s="13">
        <v>43745</v>
      </c>
      <c r="B795" s="12">
        <v>11.91</v>
      </c>
      <c r="C795">
        <f t="shared" si="36"/>
        <v>2019</v>
      </c>
      <c r="D795">
        <f t="shared" si="37"/>
        <v>4</v>
      </c>
      <c r="E795">
        <f t="shared" si="38"/>
        <v>2</v>
      </c>
    </row>
    <row r="796" spans="1:5" x14ac:dyDescent="0.25">
      <c r="A796" s="13">
        <v>43746</v>
      </c>
      <c r="B796" s="12">
        <v>11.525</v>
      </c>
      <c r="C796">
        <f t="shared" si="36"/>
        <v>2019</v>
      </c>
      <c r="D796">
        <f t="shared" si="37"/>
        <v>4</v>
      </c>
      <c r="E796">
        <f t="shared" si="38"/>
        <v>2</v>
      </c>
    </row>
    <row r="797" spans="1:5" x14ac:dyDescent="0.25">
      <c r="A797" s="13">
        <v>43747</v>
      </c>
      <c r="B797" s="12">
        <v>11.5</v>
      </c>
      <c r="C797">
        <f t="shared" si="36"/>
        <v>2019</v>
      </c>
      <c r="D797">
        <f t="shared" si="37"/>
        <v>4</v>
      </c>
      <c r="E797">
        <f t="shared" si="38"/>
        <v>2</v>
      </c>
    </row>
    <row r="798" spans="1:5" x14ac:dyDescent="0.25">
      <c r="A798" s="13">
        <v>43748</v>
      </c>
      <c r="B798" s="12">
        <v>11.55</v>
      </c>
      <c r="C798">
        <f t="shared" si="36"/>
        <v>2019</v>
      </c>
      <c r="D798">
        <f t="shared" si="37"/>
        <v>4</v>
      </c>
      <c r="E798">
        <f t="shared" si="38"/>
        <v>2</v>
      </c>
    </row>
    <row r="799" spans="1:5" x14ac:dyDescent="0.25">
      <c r="A799" s="13">
        <v>43749</v>
      </c>
      <c r="B799" s="12">
        <v>10.81</v>
      </c>
      <c r="C799">
        <f t="shared" si="36"/>
        <v>2019</v>
      </c>
      <c r="D799">
        <f t="shared" si="37"/>
        <v>4</v>
      </c>
      <c r="E799">
        <f t="shared" si="38"/>
        <v>2</v>
      </c>
    </row>
    <row r="800" spans="1:5" x14ac:dyDescent="0.25">
      <c r="A800" s="13">
        <v>43752</v>
      </c>
      <c r="B800" s="12">
        <v>11.4</v>
      </c>
      <c r="C800">
        <f t="shared" si="36"/>
        <v>2019</v>
      </c>
      <c r="D800">
        <f t="shared" si="37"/>
        <v>4</v>
      </c>
      <c r="E800">
        <f t="shared" si="38"/>
        <v>2</v>
      </c>
    </row>
    <row r="801" spans="1:5" x14ac:dyDescent="0.25">
      <c r="A801" s="13">
        <v>43753</v>
      </c>
      <c r="B801" s="12">
        <v>11.715</v>
      </c>
      <c r="C801">
        <f t="shared" si="36"/>
        <v>2019</v>
      </c>
      <c r="D801">
        <f t="shared" si="37"/>
        <v>4</v>
      </c>
      <c r="E801">
        <f t="shared" si="38"/>
        <v>2</v>
      </c>
    </row>
    <row r="802" spans="1:5" x14ac:dyDescent="0.25">
      <c r="A802" s="13">
        <v>43754</v>
      </c>
      <c r="B802" s="12">
        <v>11.945</v>
      </c>
      <c r="C802">
        <f t="shared" si="36"/>
        <v>2019</v>
      </c>
      <c r="D802">
        <f t="shared" si="37"/>
        <v>4</v>
      </c>
      <c r="E802">
        <f t="shared" si="38"/>
        <v>2</v>
      </c>
    </row>
    <row r="803" spans="1:5" x14ac:dyDescent="0.25">
      <c r="A803" s="13">
        <v>43755</v>
      </c>
      <c r="B803" s="12">
        <v>12.07</v>
      </c>
      <c r="C803">
        <f t="shared" si="36"/>
        <v>2019</v>
      </c>
      <c r="D803">
        <f t="shared" si="37"/>
        <v>4</v>
      </c>
      <c r="E803">
        <f t="shared" si="38"/>
        <v>2</v>
      </c>
    </row>
    <row r="804" spans="1:5" x14ac:dyDescent="0.25">
      <c r="A804" s="13">
        <v>43756</v>
      </c>
      <c r="B804" s="12">
        <v>11.59</v>
      </c>
      <c r="C804">
        <f t="shared" si="36"/>
        <v>2019</v>
      </c>
      <c r="D804">
        <f t="shared" si="37"/>
        <v>4</v>
      </c>
      <c r="E804">
        <f t="shared" si="38"/>
        <v>2</v>
      </c>
    </row>
    <row r="805" spans="1:5" x14ac:dyDescent="0.25">
      <c r="A805" s="13">
        <v>43759</v>
      </c>
      <c r="B805" s="12">
        <v>12.01</v>
      </c>
      <c r="C805">
        <f t="shared" si="36"/>
        <v>2019</v>
      </c>
      <c r="D805">
        <f t="shared" si="37"/>
        <v>4</v>
      </c>
      <c r="E805">
        <f t="shared" si="38"/>
        <v>2</v>
      </c>
    </row>
    <row r="806" spans="1:5" x14ac:dyDescent="0.25">
      <c r="A806" s="13">
        <v>43760</v>
      </c>
      <c r="B806" s="12">
        <v>11.99</v>
      </c>
      <c r="C806">
        <f t="shared" si="36"/>
        <v>2019</v>
      </c>
      <c r="D806">
        <f t="shared" si="37"/>
        <v>4</v>
      </c>
      <c r="E806">
        <f t="shared" si="38"/>
        <v>2</v>
      </c>
    </row>
    <row r="807" spans="1:5" x14ac:dyDescent="0.25">
      <c r="A807" s="13">
        <v>43761</v>
      </c>
      <c r="B807" s="12">
        <v>12.01</v>
      </c>
      <c r="C807">
        <f t="shared" si="36"/>
        <v>2019</v>
      </c>
      <c r="D807">
        <f t="shared" si="37"/>
        <v>4</v>
      </c>
      <c r="E807">
        <f t="shared" si="38"/>
        <v>2</v>
      </c>
    </row>
    <row r="808" spans="1:5" x14ac:dyDescent="0.25">
      <c r="A808" s="13">
        <v>43762</v>
      </c>
      <c r="B808" s="12">
        <v>12.04</v>
      </c>
      <c r="C808">
        <f t="shared" si="36"/>
        <v>2019</v>
      </c>
      <c r="D808">
        <f t="shared" si="37"/>
        <v>4</v>
      </c>
      <c r="E808">
        <f t="shared" si="38"/>
        <v>2</v>
      </c>
    </row>
    <row r="809" spans="1:5" x14ac:dyDescent="0.25">
      <c r="A809" s="13">
        <v>43763</v>
      </c>
      <c r="B809" s="12">
        <v>12.02</v>
      </c>
      <c r="C809">
        <f t="shared" si="36"/>
        <v>2019</v>
      </c>
      <c r="D809">
        <f t="shared" si="37"/>
        <v>4</v>
      </c>
      <c r="E809">
        <f t="shared" si="38"/>
        <v>2</v>
      </c>
    </row>
    <row r="810" spans="1:5" x14ac:dyDescent="0.25">
      <c r="A810" s="13">
        <v>43766</v>
      </c>
      <c r="B810" s="12">
        <v>12.18</v>
      </c>
      <c r="C810">
        <f t="shared" si="36"/>
        <v>2019</v>
      </c>
      <c r="D810">
        <f t="shared" si="37"/>
        <v>4</v>
      </c>
      <c r="E810">
        <f t="shared" si="38"/>
        <v>2</v>
      </c>
    </row>
    <row r="811" spans="1:5" x14ac:dyDescent="0.25">
      <c r="A811" s="13">
        <v>43767</v>
      </c>
      <c r="B811" s="12">
        <v>12.65</v>
      </c>
      <c r="C811">
        <f t="shared" si="36"/>
        <v>2019</v>
      </c>
      <c r="D811">
        <f t="shared" si="37"/>
        <v>4</v>
      </c>
      <c r="E811">
        <f t="shared" si="38"/>
        <v>2</v>
      </c>
    </row>
    <row r="812" spans="1:5" x14ac:dyDescent="0.25">
      <c r="A812" s="13">
        <v>43768</v>
      </c>
      <c r="B812" s="12">
        <v>12.44</v>
      </c>
      <c r="C812">
        <f t="shared" si="36"/>
        <v>2019</v>
      </c>
      <c r="D812">
        <f t="shared" si="37"/>
        <v>4</v>
      </c>
      <c r="E812">
        <f t="shared" si="38"/>
        <v>2</v>
      </c>
    </row>
    <row r="813" spans="1:5" x14ac:dyDescent="0.25">
      <c r="A813" s="13">
        <v>43769</v>
      </c>
      <c r="B813" s="12">
        <v>13.45</v>
      </c>
      <c r="C813">
        <f t="shared" si="36"/>
        <v>2019</v>
      </c>
      <c r="D813">
        <f t="shared" si="37"/>
        <v>4</v>
      </c>
      <c r="E813">
        <f t="shared" si="38"/>
        <v>2</v>
      </c>
    </row>
    <row r="814" spans="1:5" x14ac:dyDescent="0.25">
      <c r="A814" s="13">
        <v>43770</v>
      </c>
      <c r="B814" s="12">
        <v>13.45</v>
      </c>
      <c r="C814">
        <f t="shared" si="36"/>
        <v>2019</v>
      </c>
      <c r="D814">
        <f t="shared" si="37"/>
        <v>4</v>
      </c>
      <c r="E814">
        <f t="shared" si="38"/>
        <v>2</v>
      </c>
    </row>
    <row r="815" spans="1:5" x14ac:dyDescent="0.25">
      <c r="A815" s="13">
        <v>43773</v>
      </c>
      <c r="B815" s="12">
        <v>12.85</v>
      </c>
      <c r="C815">
        <f t="shared" si="36"/>
        <v>2019</v>
      </c>
      <c r="D815">
        <f t="shared" si="37"/>
        <v>4</v>
      </c>
      <c r="E815">
        <f t="shared" si="38"/>
        <v>2</v>
      </c>
    </row>
    <row r="816" spans="1:5" x14ac:dyDescent="0.25">
      <c r="A816" s="13">
        <v>43774</v>
      </c>
      <c r="B816" s="12">
        <v>12.31</v>
      </c>
      <c r="C816">
        <f t="shared" si="36"/>
        <v>2019</v>
      </c>
      <c r="D816">
        <f t="shared" si="37"/>
        <v>4</v>
      </c>
      <c r="E816">
        <f t="shared" si="38"/>
        <v>2</v>
      </c>
    </row>
    <row r="817" spans="1:5" x14ac:dyDescent="0.25">
      <c r="A817" s="13">
        <v>43775</v>
      </c>
      <c r="B817" s="12">
        <v>11.6</v>
      </c>
      <c r="C817">
        <f t="shared" si="36"/>
        <v>2019</v>
      </c>
      <c r="D817">
        <f t="shared" si="37"/>
        <v>4</v>
      </c>
      <c r="E817">
        <f t="shared" si="38"/>
        <v>2</v>
      </c>
    </row>
    <row r="818" spans="1:5" x14ac:dyDescent="0.25">
      <c r="A818" s="13">
        <v>43776</v>
      </c>
      <c r="B818" s="12">
        <v>9.93</v>
      </c>
      <c r="C818">
        <f t="shared" si="36"/>
        <v>2019</v>
      </c>
      <c r="D818">
        <f t="shared" si="37"/>
        <v>4</v>
      </c>
      <c r="E818">
        <f t="shared" si="38"/>
        <v>2</v>
      </c>
    </row>
    <row r="819" spans="1:5" x14ac:dyDescent="0.25">
      <c r="A819" s="13">
        <v>43777</v>
      </c>
      <c r="B819" s="12">
        <v>10.119999999999999</v>
      </c>
      <c r="C819">
        <f t="shared" si="36"/>
        <v>2019</v>
      </c>
      <c r="D819">
        <f t="shared" si="37"/>
        <v>4</v>
      </c>
      <c r="E819">
        <f t="shared" si="38"/>
        <v>2</v>
      </c>
    </row>
    <row r="820" spans="1:5" x14ac:dyDescent="0.25">
      <c r="A820" s="13">
        <v>43780</v>
      </c>
      <c r="B820" s="12">
        <v>10.56</v>
      </c>
      <c r="C820">
        <f t="shared" si="36"/>
        <v>2019</v>
      </c>
      <c r="D820">
        <f t="shared" si="37"/>
        <v>4</v>
      </c>
      <c r="E820">
        <f t="shared" si="38"/>
        <v>2</v>
      </c>
    </row>
    <row r="821" spans="1:5" x14ac:dyDescent="0.25">
      <c r="A821" s="13">
        <v>43781</v>
      </c>
      <c r="B821" s="12">
        <v>10.15</v>
      </c>
      <c r="C821">
        <f t="shared" si="36"/>
        <v>2019</v>
      </c>
      <c r="D821">
        <f t="shared" si="37"/>
        <v>4</v>
      </c>
      <c r="E821">
        <f t="shared" si="38"/>
        <v>2</v>
      </c>
    </row>
    <row r="822" spans="1:5" x14ac:dyDescent="0.25">
      <c r="A822" s="13">
        <v>43782</v>
      </c>
      <c r="B822" s="12">
        <v>10.37</v>
      </c>
      <c r="C822">
        <f t="shared" si="36"/>
        <v>2019</v>
      </c>
      <c r="D822">
        <f t="shared" si="37"/>
        <v>4</v>
      </c>
      <c r="E822">
        <f t="shared" si="38"/>
        <v>2</v>
      </c>
    </row>
    <row r="823" spans="1:5" x14ac:dyDescent="0.25">
      <c r="A823" s="13">
        <v>43783</v>
      </c>
      <c r="B823" s="12">
        <v>10.8</v>
      </c>
      <c r="C823">
        <f t="shared" si="36"/>
        <v>2019</v>
      </c>
      <c r="D823">
        <f t="shared" si="37"/>
        <v>4</v>
      </c>
      <c r="E823">
        <f t="shared" si="38"/>
        <v>2</v>
      </c>
    </row>
    <row r="824" spans="1:5" x14ac:dyDescent="0.25">
      <c r="A824" s="13">
        <v>43784</v>
      </c>
      <c r="B824" s="12">
        <v>10.675000000000001</v>
      </c>
      <c r="C824">
        <f t="shared" si="36"/>
        <v>2019</v>
      </c>
      <c r="D824">
        <f t="shared" si="37"/>
        <v>4</v>
      </c>
      <c r="E824">
        <f t="shared" si="38"/>
        <v>2</v>
      </c>
    </row>
    <row r="825" spans="1:5" x14ac:dyDescent="0.25">
      <c r="A825" s="13">
        <v>43787</v>
      </c>
      <c r="B825" s="12">
        <v>10.199999999999999</v>
      </c>
      <c r="C825">
        <f t="shared" si="36"/>
        <v>2019</v>
      </c>
      <c r="D825">
        <f t="shared" si="37"/>
        <v>4</v>
      </c>
      <c r="E825">
        <f t="shared" si="38"/>
        <v>2</v>
      </c>
    </row>
    <row r="826" spans="1:5" x14ac:dyDescent="0.25">
      <c r="A826" s="13">
        <v>43788</v>
      </c>
      <c r="B826" s="12">
        <v>10.64</v>
      </c>
      <c r="C826">
        <f t="shared" si="36"/>
        <v>2019</v>
      </c>
      <c r="D826">
        <f t="shared" si="37"/>
        <v>4</v>
      </c>
      <c r="E826">
        <f t="shared" si="38"/>
        <v>2</v>
      </c>
    </row>
    <row r="827" spans="1:5" x14ac:dyDescent="0.25">
      <c r="A827" s="13">
        <v>43789</v>
      </c>
      <c r="B827" s="12">
        <v>10.26</v>
      </c>
      <c r="C827">
        <f t="shared" si="36"/>
        <v>2019</v>
      </c>
      <c r="D827">
        <f t="shared" si="37"/>
        <v>4</v>
      </c>
      <c r="E827">
        <f t="shared" si="38"/>
        <v>2</v>
      </c>
    </row>
    <row r="828" spans="1:5" x14ac:dyDescent="0.25">
      <c r="A828" s="13">
        <v>43790</v>
      </c>
      <c r="B828" s="12">
        <v>10.130000000000001</v>
      </c>
      <c r="C828">
        <f t="shared" si="36"/>
        <v>2019</v>
      </c>
      <c r="D828">
        <f t="shared" si="37"/>
        <v>4</v>
      </c>
      <c r="E828">
        <f t="shared" si="38"/>
        <v>2</v>
      </c>
    </row>
    <row r="829" spans="1:5" x14ac:dyDescent="0.25">
      <c r="A829" s="13">
        <v>43791</v>
      </c>
      <c r="B829" s="12">
        <v>9.4700000000000006</v>
      </c>
      <c r="C829">
        <f t="shared" si="36"/>
        <v>2019</v>
      </c>
      <c r="D829">
        <f t="shared" si="37"/>
        <v>4</v>
      </c>
      <c r="E829">
        <f t="shared" si="38"/>
        <v>2</v>
      </c>
    </row>
    <row r="830" spans="1:5" x14ac:dyDescent="0.25">
      <c r="A830" s="13">
        <v>43794</v>
      </c>
      <c r="B830" s="12">
        <v>8.34</v>
      </c>
      <c r="C830">
        <f t="shared" si="36"/>
        <v>2019</v>
      </c>
      <c r="D830">
        <f t="shared" si="37"/>
        <v>4</v>
      </c>
      <c r="E830">
        <f t="shared" si="38"/>
        <v>2</v>
      </c>
    </row>
    <row r="831" spans="1:5" x14ac:dyDescent="0.25">
      <c r="A831" s="13">
        <v>43795</v>
      </c>
      <c r="B831" s="12">
        <v>7.8</v>
      </c>
      <c r="C831">
        <f t="shared" si="36"/>
        <v>2019</v>
      </c>
      <c r="D831">
        <f t="shared" si="37"/>
        <v>4</v>
      </c>
      <c r="E831">
        <f t="shared" si="38"/>
        <v>2</v>
      </c>
    </row>
    <row r="832" spans="1:5" x14ac:dyDescent="0.25">
      <c r="A832" s="13">
        <v>43796</v>
      </c>
      <c r="B832" s="12">
        <v>8.6999999999999993</v>
      </c>
      <c r="C832">
        <f t="shared" si="36"/>
        <v>2019</v>
      </c>
      <c r="D832">
        <f t="shared" si="37"/>
        <v>4</v>
      </c>
      <c r="E832">
        <f t="shared" si="38"/>
        <v>2</v>
      </c>
    </row>
    <row r="833" spans="1:5" x14ac:dyDescent="0.25">
      <c r="A833" s="13">
        <v>43798</v>
      </c>
      <c r="B833" s="12">
        <v>8.6999999999999993</v>
      </c>
      <c r="C833">
        <f t="shared" si="36"/>
        <v>2019</v>
      </c>
      <c r="D833">
        <f t="shared" si="37"/>
        <v>4</v>
      </c>
      <c r="E833">
        <f t="shared" si="38"/>
        <v>2</v>
      </c>
    </row>
    <row r="834" spans="1:5" x14ac:dyDescent="0.25">
      <c r="A834" s="13">
        <v>43801</v>
      </c>
      <c r="B834" s="12">
        <v>8.85</v>
      </c>
      <c r="C834">
        <f t="shared" si="36"/>
        <v>2019</v>
      </c>
      <c r="D834">
        <f t="shared" si="37"/>
        <v>4</v>
      </c>
      <c r="E834">
        <f t="shared" si="38"/>
        <v>2</v>
      </c>
    </row>
    <row r="835" spans="1:5" x14ac:dyDescent="0.25">
      <c r="A835" s="13">
        <v>43802</v>
      </c>
      <c r="B835" s="12">
        <v>4.6900000000000004</v>
      </c>
      <c r="C835">
        <f t="shared" ref="C835:C898" si="39">YEAR(A835)</f>
        <v>2019</v>
      </c>
      <c r="D835">
        <f t="shared" ref="D835:D898" si="40">ROUNDUP(MONTH(A835)/3,0)</f>
        <v>4</v>
      </c>
      <c r="E835">
        <f t="shared" ref="E835:E898" si="41">ROUND((D835/2),0)</f>
        <v>2</v>
      </c>
    </row>
    <row r="836" spans="1:5" x14ac:dyDescent="0.25">
      <c r="A836" s="13">
        <v>43803</v>
      </c>
      <c r="B836" s="12">
        <v>8.11</v>
      </c>
      <c r="C836">
        <f t="shared" si="39"/>
        <v>2019</v>
      </c>
      <c r="D836">
        <f t="shared" si="40"/>
        <v>4</v>
      </c>
      <c r="E836">
        <f t="shared" si="41"/>
        <v>2</v>
      </c>
    </row>
    <row r="837" spans="1:5" x14ac:dyDescent="0.25">
      <c r="A837" s="13">
        <v>43804</v>
      </c>
      <c r="B837" s="12">
        <v>7.64</v>
      </c>
      <c r="C837">
        <f t="shared" si="39"/>
        <v>2019</v>
      </c>
      <c r="D837">
        <f t="shared" si="40"/>
        <v>4</v>
      </c>
      <c r="E837">
        <f t="shared" si="41"/>
        <v>2</v>
      </c>
    </row>
    <row r="838" spans="1:5" x14ac:dyDescent="0.25">
      <c r="A838" s="13">
        <v>43805</v>
      </c>
      <c r="B838" s="12">
        <v>7.69</v>
      </c>
      <c r="C838">
        <f t="shared" si="39"/>
        <v>2019</v>
      </c>
      <c r="D838">
        <f t="shared" si="40"/>
        <v>4</v>
      </c>
      <c r="E838">
        <f t="shared" si="41"/>
        <v>2</v>
      </c>
    </row>
    <row r="839" spans="1:5" x14ac:dyDescent="0.25">
      <c r="A839" s="13">
        <v>43808</v>
      </c>
      <c r="B839" s="12">
        <v>7.63</v>
      </c>
      <c r="C839">
        <f t="shared" si="39"/>
        <v>2019</v>
      </c>
      <c r="D839">
        <f t="shared" si="40"/>
        <v>4</v>
      </c>
      <c r="E839">
        <f t="shared" si="41"/>
        <v>2</v>
      </c>
    </row>
    <row r="840" spans="1:5" x14ac:dyDescent="0.25">
      <c r="A840" s="13">
        <v>43809</v>
      </c>
      <c r="B840" s="12">
        <v>7.5350000000000001</v>
      </c>
      <c r="C840">
        <f t="shared" si="39"/>
        <v>2019</v>
      </c>
      <c r="D840">
        <f t="shared" si="40"/>
        <v>4</v>
      </c>
      <c r="E840">
        <f t="shared" si="41"/>
        <v>2</v>
      </c>
    </row>
    <row r="841" spans="1:5" x14ac:dyDescent="0.25">
      <c r="A841" s="13">
        <v>43810</v>
      </c>
      <c r="B841" s="12">
        <v>7.11</v>
      </c>
      <c r="C841">
        <f t="shared" si="39"/>
        <v>2019</v>
      </c>
      <c r="D841">
        <f t="shared" si="40"/>
        <v>4</v>
      </c>
      <c r="E841">
        <f t="shared" si="41"/>
        <v>2</v>
      </c>
    </row>
    <row r="842" spans="1:5" x14ac:dyDescent="0.25">
      <c r="A842" s="13">
        <v>43811</v>
      </c>
      <c r="B842" s="12">
        <v>7.31</v>
      </c>
      <c r="C842">
        <f t="shared" si="39"/>
        <v>2019</v>
      </c>
      <c r="D842">
        <f t="shared" si="40"/>
        <v>4</v>
      </c>
      <c r="E842">
        <f t="shared" si="41"/>
        <v>2</v>
      </c>
    </row>
    <row r="843" spans="1:5" x14ac:dyDescent="0.25">
      <c r="A843" s="13">
        <v>43812</v>
      </c>
      <c r="B843" s="12">
        <v>7.3250000000000002</v>
      </c>
      <c r="C843">
        <f t="shared" si="39"/>
        <v>2019</v>
      </c>
      <c r="D843">
        <f t="shared" si="40"/>
        <v>4</v>
      </c>
      <c r="E843">
        <f t="shared" si="41"/>
        <v>2</v>
      </c>
    </row>
    <row r="844" spans="1:5" x14ac:dyDescent="0.25">
      <c r="A844" s="13">
        <v>43815</v>
      </c>
      <c r="B844" s="12">
        <v>7.38</v>
      </c>
      <c r="C844">
        <f t="shared" si="39"/>
        <v>2019</v>
      </c>
      <c r="D844">
        <f t="shared" si="40"/>
        <v>4</v>
      </c>
      <c r="E844">
        <f t="shared" si="41"/>
        <v>2</v>
      </c>
    </row>
    <row r="845" spans="1:5" x14ac:dyDescent="0.25">
      <c r="A845" s="13">
        <v>43816</v>
      </c>
      <c r="B845" s="12">
        <v>7.06</v>
      </c>
      <c r="C845">
        <f t="shared" si="39"/>
        <v>2019</v>
      </c>
      <c r="D845">
        <f t="shared" si="40"/>
        <v>4</v>
      </c>
      <c r="E845">
        <f t="shared" si="41"/>
        <v>2</v>
      </c>
    </row>
    <row r="846" spans="1:5" x14ac:dyDescent="0.25">
      <c r="A846" s="13">
        <v>43817</v>
      </c>
      <c r="B846" s="12">
        <v>7.1</v>
      </c>
      <c r="C846">
        <f t="shared" si="39"/>
        <v>2019</v>
      </c>
      <c r="D846">
        <f t="shared" si="40"/>
        <v>4</v>
      </c>
      <c r="E846">
        <f t="shared" si="41"/>
        <v>2</v>
      </c>
    </row>
    <row r="847" spans="1:5" x14ac:dyDescent="0.25">
      <c r="A847" s="13">
        <v>43818</v>
      </c>
      <c r="B847" s="12">
        <v>7.1349999999999998</v>
      </c>
      <c r="C847">
        <f t="shared" si="39"/>
        <v>2019</v>
      </c>
      <c r="D847">
        <f t="shared" si="40"/>
        <v>4</v>
      </c>
      <c r="E847">
        <f t="shared" si="41"/>
        <v>2</v>
      </c>
    </row>
    <row r="848" spans="1:5" x14ac:dyDescent="0.25">
      <c r="A848" s="13">
        <v>43819</v>
      </c>
      <c r="B848" s="12">
        <v>7.43</v>
      </c>
      <c r="C848">
        <f t="shared" si="39"/>
        <v>2019</v>
      </c>
      <c r="D848">
        <f t="shared" si="40"/>
        <v>4</v>
      </c>
      <c r="E848">
        <f t="shared" si="41"/>
        <v>2</v>
      </c>
    </row>
    <row r="849" spans="1:5" x14ac:dyDescent="0.25">
      <c r="A849" s="13">
        <v>43822</v>
      </c>
      <c r="B849" s="12">
        <v>7.2</v>
      </c>
      <c r="C849">
        <f t="shared" si="39"/>
        <v>2019</v>
      </c>
      <c r="D849">
        <f t="shared" si="40"/>
        <v>4</v>
      </c>
      <c r="E849">
        <f t="shared" si="41"/>
        <v>2</v>
      </c>
    </row>
    <row r="850" spans="1:5" x14ac:dyDescent="0.25">
      <c r="A850" s="13">
        <v>43823</v>
      </c>
      <c r="B850" s="12">
        <v>7.47</v>
      </c>
      <c r="C850">
        <f t="shared" si="39"/>
        <v>2019</v>
      </c>
      <c r="D850">
        <f t="shared" si="40"/>
        <v>4</v>
      </c>
      <c r="E850">
        <f t="shared" si="41"/>
        <v>2</v>
      </c>
    </row>
    <row r="851" spans="1:5" x14ac:dyDescent="0.25">
      <c r="A851" s="13">
        <v>43825</v>
      </c>
      <c r="B851" s="12">
        <v>7.28</v>
      </c>
      <c r="C851">
        <f t="shared" si="39"/>
        <v>2019</v>
      </c>
      <c r="D851">
        <f t="shared" si="40"/>
        <v>4</v>
      </c>
      <c r="E851">
        <f t="shared" si="41"/>
        <v>2</v>
      </c>
    </row>
    <row r="852" spans="1:5" x14ac:dyDescent="0.25">
      <c r="A852" s="13">
        <v>43826</v>
      </c>
      <c r="B852" s="12">
        <v>7</v>
      </c>
      <c r="C852">
        <f t="shared" si="39"/>
        <v>2019</v>
      </c>
      <c r="D852">
        <f t="shared" si="40"/>
        <v>4</v>
      </c>
      <c r="E852">
        <f t="shared" si="41"/>
        <v>2</v>
      </c>
    </row>
    <row r="853" spans="1:5" x14ac:dyDescent="0.25">
      <c r="A853" s="13">
        <v>43829</v>
      </c>
      <c r="B853" s="12">
        <v>7.16</v>
      </c>
      <c r="C853">
        <f t="shared" si="39"/>
        <v>2019</v>
      </c>
      <c r="D853">
        <f t="shared" si="40"/>
        <v>4</v>
      </c>
      <c r="E853">
        <f t="shared" si="41"/>
        <v>2</v>
      </c>
    </row>
    <row r="854" spans="1:5" x14ac:dyDescent="0.25">
      <c r="A854" s="13">
        <v>43830</v>
      </c>
      <c r="B854" s="12">
        <v>7.05</v>
      </c>
      <c r="C854">
        <f t="shared" si="39"/>
        <v>2019</v>
      </c>
      <c r="D854">
        <f t="shared" si="40"/>
        <v>4</v>
      </c>
      <c r="E854">
        <f t="shared" si="41"/>
        <v>2</v>
      </c>
    </row>
    <row r="855" spans="1:5" x14ac:dyDescent="0.25">
      <c r="A855" s="13">
        <v>43832</v>
      </c>
      <c r="B855" s="12">
        <v>6.93</v>
      </c>
      <c r="C855">
        <f t="shared" si="39"/>
        <v>2020</v>
      </c>
      <c r="D855">
        <f t="shared" si="40"/>
        <v>1</v>
      </c>
      <c r="E855">
        <f t="shared" si="41"/>
        <v>1</v>
      </c>
    </row>
    <row r="856" spans="1:5" x14ac:dyDescent="0.25">
      <c r="A856" s="13">
        <v>43833</v>
      </c>
      <c r="B856" s="12">
        <v>6.59</v>
      </c>
      <c r="C856">
        <f t="shared" si="39"/>
        <v>2020</v>
      </c>
      <c r="D856">
        <f t="shared" si="40"/>
        <v>1</v>
      </c>
      <c r="E856">
        <f t="shared" si="41"/>
        <v>1</v>
      </c>
    </row>
    <row r="857" spans="1:5" x14ac:dyDescent="0.25">
      <c r="A857" s="13">
        <v>43836</v>
      </c>
      <c r="B857" s="12">
        <v>6.69</v>
      </c>
      <c r="C857">
        <f t="shared" si="39"/>
        <v>2020</v>
      </c>
      <c r="D857">
        <f t="shared" si="40"/>
        <v>1</v>
      </c>
      <c r="E857">
        <f t="shared" si="41"/>
        <v>1</v>
      </c>
    </row>
    <row r="858" spans="1:5" x14ac:dyDescent="0.25">
      <c r="A858" s="13">
        <v>43837</v>
      </c>
      <c r="B858" s="12">
        <v>6.97</v>
      </c>
      <c r="C858">
        <f t="shared" si="39"/>
        <v>2020</v>
      </c>
      <c r="D858">
        <f t="shared" si="40"/>
        <v>1</v>
      </c>
      <c r="E858">
        <f t="shared" si="41"/>
        <v>1</v>
      </c>
    </row>
    <row r="859" spans="1:5" x14ac:dyDescent="0.25">
      <c r="A859" s="13">
        <v>43838</v>
      </c>
      <c r="B859" s="12">
        <v>6.9349999999999996</v>
      </c>
      <c r="C859">
        <f t="shared" si="39"/>
        <v>2020</v>
      </c>
      <c r="D859">
        <f t="shared" si="40"/>
        <v>1</v>
      </c>
      <c r="E859">
        <f t="shared" si="41"/>
        <v>1</v>
      </c>
    </row>
    <row r="860" spans="1:5" x14ac:dyDescent="0.25">
      <c r="A860" s="13">
        <v>43839</v>
      </c>
      <c r="B860" s="12">
        <v>7.02</v>
      </c>
      <c r="C860">
        <f t="shared" si="39"/>
        <v>2020</v>
      </c>
      <c r="D860">
        <f t="shared" si="40"/>
        <v>1</v>
      </c>
      <c r="E860">
        <f t="shared" si="41"/>
        <v>1</v>
      </c>
    </row>
    <row r="861" spans="1:5" x14ac:dyDescent="0.25">
      <c r="A861" s="13">
        <v>43840</v>
      </c>
      <c r="B861" s="12">
        <v>6.9249999999999998</v>
      </c>
      <c r="C861">
        <f t="shared" si="39"/>
        <v>2020</v>
      </c>
      <c r="D861">
        <f t="shared" si="40"/>
        <v>1</v>
      </c>
      <c r="E861">
        <f t="shared" si="41"/>
        <v>1</v>
      </c>
    </row>
    <row r="862" spans="1:5" x14ac:dyDescent="0.25">
      <c r="A862" s="13">
        <v>43843</v>
      </c>
      <c r="B862" s="12">
        <v>6.71</v>
      </c>
      <c r="C862">
        <f t="shared" si="39"/>
        <v>2020</v>
      </c>
      <c r="D862">
        <f t="shared" si="40"/>
        <v>1</v>
      </c>
      <c r="E862">
        <f t="shared" si="41"/>
        <v>1</v>
      </c>
    </row>
    <row r="863" spans="1:5" x14ac:dyDescent="0.25">
      <c r="A863" s="13">
        <v>43844</v>
      </c>
      <c r="B863" s="12">
        <v>6.87</v>
      </c>
      <c r="C863">
        <f t="shared" si="39"/>
        <v>2020</v>
      </c>
      <c r="D863">
        <f t="shared" si="40"/>
        <v>1</v>
      </c>
      <c r="E863">
        <f t="shared" si="41"/>
        <v>1</v>
      </c>
    </row>
    <row r="864" spans="1:5" x14ac:dyDescent="0.25">
      <c r="A864" s="13">
        <v>43845</v>
      </c>
      <c r="B864" s="12">
        <v>7.16</v>
      </c>
      <c r="C864">
        <f t="shared" si="39"/>
        <v>2020</v>
      </c>
      <c r="D864">
        <f t="shared" si="40"/>
        <v>1</v>
      </c>
      <c r="E864">
        <f t="shared" si="41"/>
        <v>1</v>
      </c>
    </row>
    <row r="865" spans="1:5" x14ac:dyDescent="0.25">
      <c r="A865" s="13">
        <v>43846</v>
      </c>
      <c r="B865" s="12">
        <v>7.16</v>
      </c>
      <c r="C865">
        <f t="shared" si="39"/>
        <v>2020</v>
      </c>
      <c r="D865">
        <f t="shared" si="40"/>
        <v>1</v>
      </c>
      <c r="E865">
        <f t="shared" si="41"/>
        <v>1</v>
      </c>
    </row>
    <row r="866" spans="1:5" x14ac:dyDescent="0.25">
      <c r="A866" s="13">
        <v>43847</v>
      </c>
      <c r="B866" s="12">
        <v>7.3</v>
      </c>
      <c r="C866">
        <f t="shared" si="39"/>
        <v>2020</v>
      </c>
      <c r="D866">
        <f t="shared" si="40"/>
        <v>1</v>
      </c>
      <c r="E866">
        <f t="shared" si="41"/>
        <v>1</v>
      </c>
    </row>
    <row r="867" spans="1:5" x14ac:dyDescent="0.25">
      <c r="A867" s="13">
        <v>43851</v>
      </c>
      <c r="B867" s="12">
        <v>7.4249999999999998</v>
      </c>
      <c r="C867">
        <f t="shared" si="39"/>
        <v>2020</v>
      </c>
      <c r="D867">
        <f t="shared" si="40"/>
        <v>1</v>
      </c>
      <c r="E867">
        <f t="shared" si="41"/>
        <v>1</v>
      </c>
    </row>
    <row r="868" spans="1:5" x14ac:dyDescent="0.25">
      <c r="A868" s="13">
        <v>43852</v>
      </c>
      <c r="B868" s="12">
        <v>7.63</v>
      </c>
      <c r="C868">
        <f t="shared" si="39"/>
        <v>2020</v>
      </c>
      <c r="D868">
        <f t="shared" si="40"/>
        <v>1</v>
      </c>
      <c r="E868">
        <f t="shared" si="41"/>
        <v>1</v>
      </c>
    </row>
    <row r="869" spans="1:5" x14ac:dyDescent="0.25">
      <c r="A869" s="13">
        <v>43853</v>
      </c>
      <c r="B869" s="12">
        <v>7.43</v>
      </c>
      <c r="C869">
        <f t="shared" si="39"/>
        <v>2020</v>
      </c>
      <c r="D869">
        <f t="shared" si="40"/>
        <v>1</v>
      </c>
      <c r="E869">
        <f t="shared" si="41"/>
        <v>1</v>
      </c>
    </row>
    <row r="870" spans="1:5" x14ac:dyDescent="0.25">
      <c r="A870" s="13">
        <v>43854</v>
      </c>
      <c r="B870" s="12">
        <v>7.52</v>
      </c>
      <c r="C870">
        <f t="shared" si="39"/>
        <v>2020</v>
      </c>
      <c r="D870">
        <f t="shared" si="40"/>
        <v>1</v>
      </c>
      <c r="E870">
        <f t="shared" si="41"/>
        <v>1</v>
      </c>
    </row>
    <row r="871" spans="1:5" x14ac:dyDescent="0.25">
      <c r="A871" s="13">
        <v>43857</v>
      </c>
      <c r="B871" s="12">
        <v>7.26</v>
      </c>
      <c r="C871">
        <f t="shared" si="39"/>
        <v>2020</v>
      </c>
      <c r="D871">
        <f t="shared" si="40"/>
        <v>1</v>
      </c>
      <c r="E871">
        <f t="shared" si="41"/>
        <v>1</v>
      </c>
    </row>
    <row r="872" spans="1:5" x14ac:dyDescent="0.25">
      <c r="A872" s="13">
        <v>43858</v>
      </c>
      <c r="B872" s="12">
        <v>7.4</v>
      </c>
      <c r="C872">
        <f t="shared" si="39"/>
        <v>2020</v>
      </c>
      <c r="D872">
        <f t="shared" si="40"/>
        <v>1</v>
      </c>
      <c r="E872">
        <f t="shared" si="41"/>
        <v>1</v>
      </c>
    </row>
    <row r="873" spans="1:5" x14ac:dyDescent="0.25">
      <c r="A873" s="13">
        <v>43859</v>
      </c>
      <c r="B873" s="12">
        <v>7.58</v>
      </c>
      <c r="C873">
        <f t="shared" si="39"/>
        <v>2020</v>
      </c>
      <c r="D873">
        <f t="shared" si="40"/>
        <v>1</v>
      </c>
      <c r="E873">
        <f t="shared" si="41"/>
        <v>1</v>
      </c>
    </row>
    <row r="874" spans="1:5" x14ac:dyDescent="0.25">
      <c r="A874" s="13">
        <v>43860</v>
      </c>
      <c r="B874" s="12">
        <v>7.34</v>
      </c>
      <c r="C874">
        <f t="shared" si="39"/>
        <v>2020</v>
      </c>
      <c r="D874">
        <f t="shared" si="40"/>
        <v>1</v>
      </c>
      <c r="E874">
        <f t="shared" si="41"/>
        <v>1</v>
      </c>
    </row>
    <row r="875" spans="1:5" x14ac:dyDescent="0.25">
      <c r="A875" s="13">
        <v>43861</v>
      </c>
      <c r="B875" s="12">
        <v>7.55</v>
      </c>
      <c r="C875">
        <f t="shared" si="39"/>
        <v>2020</v>
      </c>
      <c r="D875">
        <f t="shared" si="40"/>
        <v>1</v>
      </c>
      <c r="E875">
        <f t="shared" si="41"/>
        <v>1</v>
      </c>
    </row>
    <row r="876" spans="1:5" x14ac:dyDescent="0.25">
      <c r="A876" s="13">
        <v>43864</v>
      </c>
      <c r="B876" s="12">
        <v>7.87</v>
      </c>
      <c r="C876">
        <f t="shared" si="39"/>
        <v>2020</v>
      </c>
      <c r="D876">
        <f t="shared" si="40"/>
        <v>1</v>
      </c>
      <c r="E876">
        <f t="shared" si="41"/>
        <v>1</v>
      </c>
    </row>
    <row r="877" spans="1:5" x14ac:dyDescent="0.25">
      <c r="A877" s="13">
        <v>43865</v>
      </c>
      <c r="B877" s="12">
        <v>7.98</v>
      </c>
      <c r="C877">
        <f t="shared" si="39"/>
        <v>2020</v>
      </c>
      <c r="D877">
        <f t="shared" si="40"/>
        <v>1</v>
      </c>
      <c r="E877">
        <f t="shared" si="41"/>
        <v>1</v>
      </c>
    </row>
    <row r="878" spans="1:5" x14ac:dyDescent="0.25">
      <c r="A878" s="13">
        <v>43866</v>
      </c>
      <c r="B878" s="12">
        <v>8.24</v>
      </c>
      <c r="C878">
        <f t="shared" si="39"/>
        <v>2020</v>
      </c>
      <c r="D878">
        <f t="shared" si="40"/>
        <v>1</v>
      </c>
      <c r="E878">
        <f t="shared" si="41"/>
        <v>1</v>
      </c>
    </row>
    <row r="879" spans="1:5" x14ac:dyDescent="0.25">
      <c r="A879" s="13">
        <v>43867</v>
      </c>
      <c r="B879" s="12">
        <v>8.3800000000000008</v>
      </c>
      <c r="C879">
        <f t="shared" si="39"/>
        <v>2020</v>
      </c>
      <c r="D879">
        <f t="shared" si="40"/>
        <v>1</v>
      </c>
      <c r="E879">
        <f t="shared" si="41"/>
        <v>1</v>
      </c>
    </row>
    <row r="880" spans="1:5" x14ac:dyDescent="0.25">
      <c r="A880" s="13">
        <v>43868</v>
      </c>
      <c r="B880" s="12">
        <v>8.2200000000000006</v>
      </c>
      <c r="C880">
        <f t="shared" si="39"/>
        <v>2020</v>
      </c>
      <c r="D880">
        <f t="shared" si="40"/>
        <v>1</v>
      </c>
      <c r="E880">
        <f t="shared" si="41"/>
        <v>1</v>
      </c>
    </row>
    <row r="881" spans="1:5" x14ac:dyDescent="0.25">
      <c r="A881" s="13">
        <v>43871</v>
      </c>
      <c r="B881" s="12">
        <v>8.3699999999999992</v>
      </c>
      <c r="C881">
        <f t="shared" si="39"/>
        <v>2020</v>
      </c>
      <c r="D881">
        <f t="shared" si="40"/>
        <v>1</v>
      </c>
      <c r="E881">
        <f t="shared" si="41"/>
        <v>1</v>
      </c>
    </row>
    <row r="882" spans="1:5" x14ac:dyDescent="0.25">
      <c r="A882" s="13">
        <v>43872</v>
      </c>
      <c r="B882" s="12">
        <v>8.3800000000000008</v>
      </c>
      <c r="C882">
        <f t="shared" si="39"/>
        <v>2020</v>
      </c>
      <c r="D882">
        <f t="shared" si="40"/>
        <v>1</v>
      </c>
      <c r="E882">
        <f t="shared" si="41"/>
        <v>1</v>
      </c>
    </row>
    <row r="883" spans="1:5" x14ac:dyDescent="0.25">
      <c r="A883" s="13">
        <v>43873</v>
      </c>
      <c r="B883" s="12">
        <v>8.34</v>
      </c>
      <c r="C883">
        <f t="shared" si="39"/>
        <v>2020</v>
      </c>
      <c r="D883">
        <f t="shared" si="40"/>
        <v>1</v>
      </c>
      <c r="E883">
        <f t="shared" si="41"/>
        <v>1</v>
      </c>
    </row>
    <row r="884" spans="1:5" x14ac:dyDescent="0.25">
      <c r="A884" s="13">
        <v>43874</v>
      </c>
      <c r="B884" s="12">
        <v>8.59</v>
      </c>
      <c r="C884">
        <f t="shared" si="39"/>
        <v>2020</v>
      </c>
      <c r="D884">
        <f t="shared" si="40"/>
        <v>1</v>
      </c>
      <c r="E884">
        <f t="shared" si="41"/>
        <v>1</v>
      </c>
    </row>
    <row r="885" spans="1:5" x14ac:dyDescent="0.25">
      <c r="A885" s="13">
        <v>43875</v>
      </c>
      <c r="B885" s="12">
        <v>8.35</v>
      </c>
      <c r="C885">
        <f t="shared" si="39"/>
        <v>2020</v>
      </c>
      <c r="D885">
        <f t="shared" si="40"/>
        <v>1</v>
      </c>
      <c r="E885">
        <f t="shared" si="41"/>
        <v>1</v>
      </c>
    </row>
    <row r="886" spans="1:5" x14ac:dyDescent="0.25">
      <c r="A886" s="13">
        <v>43879</v>
      </c>
      <c r="B886" s="12">
        <v>8.59</v>
      </c>
      <c r="C886">
        <f t="shared" si="39"/>
        <v>2020</v>
      </c>
      <c r="D886">
        <f t="shared" si="40"/>
        <v>1</v>
      </c>
      <c r="E886">
        <f t="shared" si="41"/>
        <v>1</v>
      </c>
    </row>
    <row r="887" spans="1:5" x14ac:dyDescent="0.25">
      <c r="A887" s="13">
        <v>43880</v>
      </c>
      <c r="B887" s="12">
        <v>8.82</v>
      </c>
      <c r="C887">
        <f t="shared" si="39"/>
        <v>2020</v>
      </c>
      <c r="D887">
        <f t="shared" si="40"/>
        <v>1</v>
      </c>
      <c r="E887">
        <f t="shared" si="41"/>
        <v>1</v>
      </c>
    </row>
    <row r="888" spans="1:5" x14ac:dyDescent="0.25">
      <c r="A888" s="13">
        <v>43881</v>
      </c>
      <c r="B888" s="12">
        <v>9.2200000000000006</v>
      </c>
      <c r="C888">
        <f t="shared" si="39"/>
        <v>2020</v>
      </c>
      <c r="D888">
        <f t="shared" si="40"/>
        <v>1</v>
      </c>
      <c r="E888">
        <f t="shared" si="41"/>
        <v>1</v>
      </c>
    </row>
    <row r="889" spans="1:5" x14ac:dyDescent="0.25">
      <c r="A889" s="13">
        <v>43882</v>
      </c>
      <c r="B889" s="12">
        <v>9.06</v>
      </c>
      <c r="C889">
        <f t="shared" si="39"/>
        <v>2020</v>
      </c>
      <c r="D889">
        <f t="shared" si="40"/>
        <v>1</v>
      </c>
      <c r="E889">
        <f t="shared" si="41"/>
        <v>1</v>
      </c>
    </row>
    <row r="890" spans="1:5" x14ac:dyDescent="0.25">
      <c r="A890" s="13">
        <v>43885</v>
      </c>
      <c r="B890" s="12">
        <v>8.89</v>
      </c>
      <c r="C890">
        <f t="shared" si="39"/>
        <v>2020</v>
      </c>
      <c r="D890">
        <f t="shared" si="40"/>
        <v>1</v>
      </c>
      <c r="E890">
        <f t="shared" si="41"/>
        <v>1</v>
      </c>
    </row>
    <row r="891" spans="1:5" x14ac:dyDescent="0.25">
      <c r="A891" s="13">
        <v>43886</v>
      </c>
      <c r="B891" s="12">
        <v>8.56</v>
      </c>
      <c r="C891">
        <f t="shared" si="39"/>
        <v>2020</v>
      </c>
      <c r="D891">
        <f t="shared" si="40"/>
        <v>1</v>
      </c>
      <c r="E891">
        <f t="shared" si="41"/>
        <v>1</v>
      </c>
    </row>
    <row r="892" spans="1:5" x14ac:dyDescent="0.25">
      <c r="A892" s="13">
        <v>43887</v>
      </c>
      <c r="B892" s="12">
        <v>8.32</v>
      </c>
      <c r="C892">
        <f t="shared" si="39"/>
        <v>2020</v>
      </c>
      <c r="D892">
        <f t="shared" si="40"/>
        <v>1</v>
      </c>
      <c r="E892">
        <f t="shared" si="41"/>
        <v>1</v>
      </c>
    </row>
    <row r="893" spans="1:5" x14ac:dyDescent="0.25">
      <c r="A893" s="13">
        <v>43888</v>
      </c>
      <c r="B893" s="12">
        <v>7.82</v>
      </c>
      <c r="C893">
        <f t="shared" si="39"/>
        <v>2020</v>
      </c>
      <c r="D893">
        <f t="shared" si="40"/>
        <v>1</v>
      </c>
      <c r="E893">
        <f t="shared" si="41"/>
        <v>1</v>
      </c>
    </row>
    <row r="894" spans="1:5" x14ac:dyDescent="0.25">
      <c r="A894" s="13">
        <v>43889</v>
      </c>
      <c r="B894" s="12">
        <v>7.8</v>
      </c>
      <c r="C894">
        <f t="shared" si="39"/>
        <v>2020</v>
      </c>
      <c r="D894">
        <f t="shared" si="40"/>
        <v>1</v>
      </c>
      <c r="E894">
        <f t="shared" si="41"/>
        <v>1</v>
      </c>
    </row>
    <row r="895" spans="1:5" x14ac:dyDescent="0.25">
      <c r="A895" s="13">
        <v>43892</v>
      </c>
      <c r="B895" s="12">
        <v>7.92</v>
      </c>
      <c r="C895">
        <f t="shared" si="39"/>
        <v>2020</v>
      </c>
      <c r="D895">
        <f t="shared" si="40"/>
        <v>1</v>
      </c>
      <c r="E895">
        <f t="shared" si="41"/>
        <v>1</v>
      </c>
    </row>
    <row r="896" spans="1:5" x14ac:dyDescent="0.25">
      <c r="A896" s="13">
        <v>43893</v>
      </c>
      <c r="B896" s="12">
        <v>7.98</v>
      </c>
      <c r="C896">
        <f t="shared" si="39"/>
        <v>2020</v>
      </c>
      <c r="D896">
        <f t="shared" si="40"/>
        <v>1</v>
      </c>
      <c r="E896">
        <f t="shared" si="41"/>
        <v>1</v>
      </c>
    </row>
    <row r="897" spans="1:5" x14ac:dyDescent="0.25">
      <c r="A897" s="13">
        <v>43894</v>
      </c>
      <c r="B897" s="12">
        <v>9.0299999999999994</v>
      </c>
      <c r="C897">
        <f t="shared" si="39"/>
        <v>2020</v>
      </c>
      <c r="D897">
        <f t="shared" si="40"/>
        <v>1</v>
      </c>
      <c r="E897">
        <f t="shared" si="41"/>
        <v>1</v>
      </c>
    </row>
    <row r="898" spans="1:5" x14ac:dyDescent="0.25">
      <c r="A898" s="13">
        <v>43895</v>
      </c>
      <c r="B898" s="12">
        <v>8.5</v>
      </c>
      <c r="C898">
        <f t="shared" si="39"/>
        <v>2020</v>
      </c>
      <c r="D898">
        <f t="shared" si="40"/>
        <v>1</v>
      </c>
      <c r="E898">
        <f t="shared" si="41"/>
        <v>1</v>
      </c>
    </row>
    <row r="899" spans="1:5" x14ac:dyDescent="0.25">
      <c r="A899" s="13">
        <v>43896</v>
      </c>
      <c r="B899" s="12">
        <v>8.11</v>
      </c>
      <c r="C899">
        <f t="shared" ref="C899:C962" si="42">YEAR(A899)</f>
        <v>2020</v>
      </c>
      <c r="D899">
        <f t="shared" ref="D899:D962" si="43">ROUNDUP(MONTH(A899)/3,0)</f>
        <v>1</v>
      </c>
      <c r="E899">
        <f t="shared" ref="E899:E962" si="44">ROUND((D899/2),0)</f>
        <v>1</v>
      </c>
    </row>
    <row r="900" spans="1:5" x14ac:dyDescent="0.25">
      <c r="A900" s="13">
        <v>43899</v>
      </c>
      <c r="B900" s="12">
        <v>7.52</v>
      </c>
      <c r="C900">
        <f t="shared" si="42"/>
        <v>2020</v>
      </c>
      <c r="D900">
        <f t="shared" si="43"/>
        <v>1</v>
      </c>
      <c r="E900">
        <f t="shared" si="44"/>
        <v>1</v>
      </c>
    </row>
    <row r="901" spans="1:5" x14ac:dyDescent="0.25">
      <c r="A901" s="13">
        <v>43900</v>
      </c>
      <c r="B901" s="12">
        <v>7.63</v>
      </c>
      <c r="C901">
        <f t="shared" si="42"/>
        <v>2020</v>
      </c>
      <c r="D901">
        <f t="shared" si="43"/>
        <v>1</v>
      </c>
      <c r="E901">
        <f t="shared" si="44"/>
        <v>1</v>
      </c>
    </row>
    <row r="902" spans="1:5" x14ac:dyDescent="0.25">
      <c r="A902" s="13">
        <v>43901</v>
      </c>
      <c r="B902" s="12">
        <v>7.16</v>
      </c>
      <c r="C902">
        <f t="shared" si="42"/>
        <v>2020</v>
      </c>
      <c r="D902">
        <f t="shared" si="43"/>
        <v>1</v>
      </c>
      <c r="E902">
        <f t="shared" si="44"/>
        <v>1</v>
      </c>
    </row>
    <row r="903" spans="1:5" x14ac:dyDescent="0.25">
      <c r="A903" s="13">
        <v>43902</v>
      </c>
      <c r="B903" s="12">
        <v>6.68</v>
      </c>
      <c r="C903">
        <f t="shared" si="42"/>
        <v>2020</v>
      </c>
      <c r="D903">
        <f t="shared" si="43"/>
        <v>1</v>
      </c>
      <c r="E903">
        <f t="shared" si="44"/>
        <v>1</v>
      </c>
    </row>
    <row r="904" spans="1:5" x14ac:dyDescent="0.25">
      <c r="A904" s="13">
        <v>43903</v>
      </c>
      <c r="B904" s="12">
        <v>7.9</v>
      </c>
      <c r="C904">
        <f t="shared" si="42"/>
        <v>2020</v>
      </c>
      <c r="D904">
        <f t="shared" si="43"/>
        <v>1</v>
      </c>
      <c r="E904">
        <f t="shared" si="44"/>
        <v>1</v>
      </c>
    </row>
    <row r="905" spans="1:5" x14ac:dyDescent="0.25">
      <c r="A905" s="13">
        <v>43906</v>
      </c>
      <c r="B905" s="12">
        <v>6.82</v>
      </c>
      <c r="C905">
        <f t="shared" si="42"/>
        <v>2020</v>
      </c>
      <c r="D905">
        <f t="shared" si="43"/>
        <v>1</v>
      </c>
      <c r="E905">
        <f t="shared" si="44"/>
        <v>1</v>
      </c>
    </row>
    <row r="906" spans="1:5" x14ac:dyDescent="0.25">
      <c r="A906" s="13">
        <v>43907</v>
      </c>
      <c r="B906" s="12">
        <v>6.7</v>
      </c>
      <c r="C906">
        <f t="shared" si="42"/>
        <v>2020</v>
      </c>
      <c r="D906">
        <f t="shared" si="43"/>
        <v>1</v>
      </c>
      <c r="E906">
        <f t="shared" si="44"/>
        <v>1</v>
      </c>
    </row>
    <row r="907" spans="1:5" x14ac:dyDescent="0.25">
      <c r="A907" s="13">
        <v>43908</v>
      </c>
      <c r="B907" s="12">
        <v>5.4</v>
      </c>
      <c r="C907">
        <f t="shared" si="42"/>
        <v>2020</v>
      </c>
      <c r="D907">
        <f t="shared" si="43"/>
        <v>1</v>
      </c>
      <c r="E907">
        <f t="shared" si="44"/>
        <v>1</v>
      </c>
    </row>
    <row r="908" spans="1:5" x14ac:dyDescent="0.25">
      <c r="A908" s="13">
        <v>43909</v>
      </c>
      <c r="B908" s="12">
        <v>5.99</v>
      </c>
      <c r="C908">
        <f t="shared" si="42"/>
        <v>2020</v>
      </c>
      <c r="D908">
        <f t="shared" si="43"/>
        <v>1</v>
      </c>
      <c r="E908">
        <f t="shared" si="44"/>
        <v>1</v>
      </c>
    </row>
    <row r="909" spans="1:5" x14ac:dyDescent="0.25">
      <c r="A909" s="13">
        <v>43910</v>
      </c>
      <c r="B909" s="12">
        <v>5.65</v>
      </c>
      <c r="C909">
        <f t="shared" si="42"/>
        <v>2020</v>
      </c>
      <c r="D909">
        <f t="shared" si="43"/>
        <v>1</v>
      </c>
      <c r="E909">
        <f t="shared" si="44"/>
        <v>1</v>
      </c>
    </row>
    <row r="910" spans="1:5" x14ac:dyDescent="0.25">
      <c r="A910" s="13">
        <v>43913</v>
      </c>
      <c r="B910" s="12">
        <v>6</v>
      </c>
      <c r="C910">
        <f t="shared" si="42"/>
        <v>2020</v>
      </c>
      <c r="D910">
        <f t="shared" si="43"/>
        <v>1</v>
      </c>
      <c r="E910">
        <f t="shared" si="44"/>
        <v>1</v>
      </c>
    </row>
    <row r="911" spans="1:5" x14ac:dyDescent="0.25">
      <c r="A911" s="13">
        <v>43914</v>
      </c>
      <c r="B911" s="12">
        <v>6.21</v>
      </c>
      <c r="C911">
        <f t="shared" si="42"/>
        <v>2020</v>
      </c>
      <c r="D911">
        <f t="shared" si="43"/>
        <v>1</v>
      </c>
      <c r="E911">
        <f t="shared" si="44"/>
        <v>1</v>
      </c>
    </row>
    <row r="912" spans="1:5" x14ac:dyDescent="0.25">
      <c r="A912" s="13">
        <v>43915</v>
      </c>
      <c r="B912" s="12">
        <v>6.2</v>
      </c>
      <c r="C912">
        <f t="shared" si="42"/>
        <v>2020</v>
      </c>
      <c r="D912">
        <f t="shared" si="43"/>
        <v>1</v>
      </c>
      <c r="E912">
        <f t="shared" si="44"/>
        <v>1</v>
      </c>
    </row>
    <row r="913" spans="1:5" x14ac:dyDescent="0.25">
      <c r="A913" s="13">
        <v>43916</v>
      </c>
      <c r="B913" s="12">
        <v>6.33</v>
      </c>
      <c r="C913">
        <f t="shared" si="42"/>
        <v>2020</v>
      </c>
      <c r="D913">
        <f t="shared" si="43"/>
        <v>1</v>
      </c>
      <c r="E913">
        <f t="shared" si="44"/>
        <v>1</v>
      </c>
    </row>
    <row r="914" spans="1:5" x14ac:dyDescent="0.25">
      <c r="A914" s="13">
        <v>43917</v>
      </c>
      <c r="B914" s="12">
        <v>6.42</v>
      </c>
      <c r="C914">
        <f t="shared" si="42"/>
        <v>2020</v>
      </c>
      <c r="D914">
        <f t="shared" si="43"/>
        <v>1</v>
      </c>
      <c r="E914">
        <f t="shared" si="44"/>
        <v>1</v>
      </c>
    </row>
    <row r="915" spans="1:5" x14ac:dyDescent="0.25">
      <c r="A915" s="13">
        <v>43920</v>
      </c>
      <c r="B915" s="12">
        <v>7.17</v>
      </c>
      <c r="C915">
        <f t="shared" si="42"/>
        <v>2020</v>
      </c>
      <c r="D915">
        <f t="shared" si="43"/>
        <v>1</v>
      </c>
      <c r="E915">
        <f t="shared" si="44"/>
        <v>1</v>
      </c>
    </row>
    <row r="916" spans="1:5" x14ac:dyDescent="0.25">
      <c r="A916" s="13">
        <v>43921</v>
      </c>
      <c r="B916" s="12">
        <v>7.06</v>
      </c>
      <c r="C916">
        <f t="shared" si="42"/>
        <v>2020</v>
      </c>
      <c r="D916">
        <f t="shared" si="43"/>
        <v>1</v>
      </c>
      <c r="E916">
        <f t="shared" si="44"/>
        <v>1</v>
      </c>
    </row>
    <row r="917" spans="1:5" x14ac:dyDescent="0.25">
      <c r="A917" s="13">
        <v>43922</v>
      </c>
      <c r="B917" s="12">
        <v>6.23</v>
      </c>
      <c r="C917">
        <f t="shared" si="42"/>
        <v>2020</v>
      </c>
      <c r="D917">
        <f t="shared" si="43"/>
        <v>2</v>
      </c>
      <c r="E917">
        <f t="shared" si="44"/>
        <v>1</v>
      </c>
    </row>
    <row r="918" spans="1:5" x14ac:dyDescent="0.25">
      <c r="A918" s="13">
        <v>43923</v>
      </c>
      <c r="B918" s="12">
        <v>6.25</v>
      </c>
      <c r="C918">
        <f t="shared" si="42"/>
        <v>2020</v>
      </c>
      <c r="D918">
        <f t="shared" si="43"/>
        <v>2</v>
      </c>
      <c r="E918">
        <f t="shared" si="44"/>
        <v>1</v>
      </c>
    </row>
    <row r="919" spans="1:5" x14ac:dyDescent="0.25">
      <c r="A919" s="13">
        <v>43924</v>
      </c>
      <c r="B919" s="12">
        <v>6.19</v>
      </c>
      <c r="C919">
        <f t="shared" si="42"/>
        <v>2020</v>
      </c>
      <c r="D919">
        <f t="shared" si="43"/>
        <v>2</v>
      </c>
      <c r="E919">
        <f t="shared" si="44"/>
        <v>1</v>
      </c>
    </row>
    <row r="920" spans="1:5" x14ac:dyDescent="0.25">
      <c r="A920" s="13">
        <v>43927</v>
      </c>
      <c r="B920" s="12">
        <v>6.72</v>
      </c>
      <c r="C920">
        <f t="shared" si="42"/>
        <v>2020</v>
      </c>
      <c r="D920">
        <f t="shared" si="43"/>
        <v>2</v>
      </c>
      <c r="E920">
        <f t="shared" si="44"/>
        <v>1</v>
      </c>
    </row>
    <row r="921" spans="1:5" x14ac:dyDescent="0.25">
      <c r="A921" s="13">
        <v>43928</v>
      </c>
      <c r="B921" s="12">
        <v>6.47</v>
      </c>
      <c r="C921">
        <f t="shared" si="42"/>
        <v>2020</v>
      </c>
      <c r="D921">
        <f t="shared" si="43"/>
        <v>2</v>
      </c>
      <c r="E921">
        <f t="shared" si="44"/>
        <v>1</v>
      </c>
    </row>
    <row r="922" spans="1:5" x14ac:dyDescent="0.25">
      <c r="A922" s="13">
        <v>43929</v>
      </c>
      <c r="B922" s="12">
        <v>6.88</v>
      </c>
      <c r="C922">
        <f t="shared" si="42"/>
        <v>2020</v>
      </c>
      <c r="D922">
        <f t="shared" si="43"/>
        <v>2</v>
      </c>
      <c r="E922">
        <f t="shared" si="44"/>
        <v>1</v>
      </c>
    </row>
    <row r="923" spans="1:5" x14ac:dyDescent="0.25">
      <c r="A923" s="13">
        <v>43930</v>
      </c>
      <c r="B923" s="12">
        <v>6.95</v>
      </c>
      <c r="C923">
        <f t="shared" si="42"/>
        <v>2020</v>
      </c>
      <c r="D923">
        <f t="shared" si="43"/>
        <v>2</v>
      </c>
      <c r="E923">
        <f t="shared" si="44"/>
        <v>1</v>
      </c>
    </row>
    <row r="924" spans="1:5" x14ac:dyDescent="0.25">
      <c r="A924" s="13">
        <v>43934</v>
      </c>
      <c r="B924" s="12">
        <v>6.98</v>
      </c>
      <c r="C924">
        <f t="shared" si="42"/>
        <v>2020</v>
      </c>
      <c r="D924">
        <f t="shared" si="43"/>
        <v>2</v>
      </c>
      <c r="E924">
        <f t="shared" si="44"/>
        <v>1</v>
      </c>
    </row>
    <row r="925" spans="1:5" x14ac:dyDescent="0.25">
      <c r="A925" s="13">
        <v>43935</v>
      </c>
      <c r="B925" s="12">
        <v>7.15</v>
      </c>
      <c r="C925">
        <f t="shared" si="42"/>
        <v>2020</v>
      </c>
      <c r="D925">
        <f t="shared" si="43"/>
        <v>2</v>
      </c>
      <c r="E925">
        <f t="shared" si="44"/>
        <v>1</v>
      </c>
    </row>
    <row r="926" spans="1:5" x14ac:dyDescent="0.25">
      <c r="A926" s="13">
        <v>43936</v>
      </c>
      <c r="B926" s="12">
        <v>6.82</v>
      </c>
      <c r="C926">
        <f t="shared" si="42"/>
        <v>2020</v>
      </c>
      <c r="D926">
        <f t="shared" si="43"/>
        <v>2</v>
      </c>
      <c r="E926">
        <f t="shared" si="44"/>
        <v>1</v>
      </c>
    </row>
    <row r="927" spans="1:5" x14ac:dyDescent="0.25">
      <c r="A927" s="13">
        <v>43937</v>
      </c>
      <c r="B927" s="12">
        <v>7.11</v>
      </c>
      <c r="C927">
        <f t="shared" si="42"/>
        <v>2020</v>
      </c>
      <c r="D927">
        <f t="shared" si="43"/>
        <v>2</v>
      </c>
      <c r="E927">
        <f t="shared" si="44"/>
        <v>1</v>
      </c>
    </row>
    <row r="928" spans="1:5" x14ac:dyDescent="0.25">
      <c r="A928" s="13">
        <v>43938</v>
      </c>
      <c r="B928" s="12">
        <v>7.21</v>
      </c>
      <c r="C928">
        <f t="shared" si="42"/>
        <v>2020</v>
      </c>
      <c r="D928">
        <f t="shared" si="43"/>
        <v>2</v>
      </c>
      <c r="E928">
        <f t="shared" si="44"/>
        <v>1</v>
      </c>
    </row>
    <row r="929" spans="1:5" x14ac:dyDescent="0.25">
      <c r="A929" s="13">
        <v>43941</v>
      </c>
      <c r="B929" s="12">
        <v>6.84</v>
      </c>
      <c r="C929">
        <f t="shared" si="42"/>
        <v>2020</v>
      </c>
      <c r="D929">
        <f t="shared" si="43"/>
        <v>2</v>
      </c>
      <c r="E929">
        <f t="shared" si="44"/>
        <v>1</v>
      </c>
    </row>
    <row r="930" spans="1:5" x14ac:dyDescent="0.25">
      <c r="A930" s="13">
        <v>43942</v>
      </c>
      <c r="B930" s="12">
        <v>6.59</v>
      </c>
      <c r="C930">
        <f t="shared" si="42"/>
        <v>2020</v>
      </c>
      <c r="D930">
        <f t="shared" si="43"/>
        <v>2</v>
      </c>
      <c r="E930">
        <f t="shared" si="44"/>
        <v>1</v>
      </c>
    </row>
    <row r="931" spans="1:5" x14ac:dyDescent="0.25">
      <c r="A931" s="13">
        <v>43943</v>
      </c>
      <c r="B931" s="12">
        <v>6.85</v>
      </c>
      <c r="C931">
        <f t="shared" si="42"/>
        <v>2020</v>
      </c>
      <c r="D931">
        <f t="shared" si="43"/>
        <v>2</v>
      </c>
      <c r="E931">
        <f t="shared" si="44"/>
        <v>1</v>
      </c>
    </row>
    <row r="932" spans="1:5" x14ac:dyDescent="0.25">
      <c r="A932" s="13">
        <v>43944</v>
      </c>
      <c r="B932" s="12">
        <v>6.75</v>
      </c>
      <c r="C932">
        <f t="shared" si="42"/>
        <v>2020</v>
      </c>
      <c r="D932">
        <f t="shared" si="43"/>
        <v>2</v>
      </c>
      <c r="E932">
        <f t="shared" si="44"/>
        <v>1</v>
      </c>
    </row>
    <row r="933" spans="1:5" x14ac:dyDescent="0.25">
      <c r="A933" s="13">
        <v>43945</v>
      </c>
      <c r="B933" s="12">
        <v>6.51</v>
      </c>
      <c r="C933">
        <f t="shared" si="42"/>
        <v>2020</v>
      </c>
      <c r="D933">
        <f t="shared" si="43"/>
        <v>2</v>
      </c>
      <c r="E933">
        <f t="shared" si="44"/>
        <v>1</v>
      </c>
    </row>
    <row r="934" spans="1:5" x14ac:dyDescent="0.25">
      <c r="A934" s="13">
        <v>43948</v>
      </c>
      <c r="B934" s="12">
        <v>6.48</v>
      </c>
      <c r="C934">
        <f t="shared" si="42"/>
        <v>2020</v>
      </c>
      <c r="D934">
        <f t="shared" si="43"/>
        <v>2</v>
      </c>
      <c r="E934">
        <f t="shared" si="44"/>
        <v>1</v>
      </c>
    </row>
    <row r="935" spans="1:5" x14ac:dyDescent="0.25">
      <c r="A935" s="13">
        <v>43949</v>
      </c>
      <c r="B935" s="12">
        <v>6.98</v>
      </c>
      <c r="C935">
        <f t="shared" si="42"/>
        <v>2020</v>
      </c>
      <c r="D935">
        <f t="shared" si="43"/>
        <v>2</v>
      </c>
      <c r="E935">
        <f t="shared" si="44"/>
        <v>1</v>
      </c>
    </row>
    <row r="936" spans="1:5" x14ac:dyDescent="0.25">
      <c r="A936" s="13">
        <v>43950</v>
      </c>
      <c r="B936" s="12">
        <v>7.11</v>
      </c>
      <c r="C936">
        <f t="shared" si="42"/>
        <v>2020</v>
      </c>
      <c r="D936">
        <f t="shared" si="43"/>
        <v>2</v>
      </c>
      <c r="E936">
        <f t="shared" si="44"/>
        <v>1</v>
      </c>
    </row>
    <row r="937" spans="1:5" x14ac:dyDescent="0.25">
      <c r="A937" s="13">
        <v>43951</v>
      </c>
      <c r="B937" s="12">
        <v>6.75</v>
      </c>
      <c r="C937">
        <f t="shared" si="42"/>
        <v>2020</v>
      </c>
      <c r="D937">
        <f t="shared" si="43"/>
        <v>2</v>
      </c>
      <c r="E937">
        <f t="shared" si="44"/>
        <v>1</v>
      </c>
    </row>
    <row r="938" spans="1:5" x14ac:dyDescent="0.25">
      <c r="A938" s="13">
        <v>43952</v>
      </c>
      <c r="B938" s="12">
        <v>6.62</v>
      </c>
      <c r="C938">
        <f t="shared" si="42"/>
        <v>2020</v>
      </c>
      <c r="D938">
        <f t="shared" si="43"/>
        <v>2</v>
      </c>
      <c r="E938">
        <f t="shared" si="44"/>
        <v>1</v>
      </c>
    </row>
    <row r="939" spans="1:5" x14ac:dyDescent="0.25">
      <c r="A939" s="13">
        <v>43955</v>
      </c>
      <c r="B939" s="12">
        <v>7.62</v>
      </c>
      <c r="C939">
        <f t="shared" si="42"/>
        <v>2020</v>
      </c>
      <c r="D939">
        <f t="shared" si="43"/>
        <v>2</v>
      </c>
      <c r="E939">
        <f t="shared" si="44"/>
        <v>1</v>
      </c>
    </row>
    <row r="940" spans="1:5" x14ac:dyDescent="0.25">
      <c r="A940" s="13">
        <v>43956</v>
      </c>
      <c r="B940" s="12">
        <v>8.26</v>
      </c>
      <c r="C940">
        <f t="shared" si="42"/>
        <v>2020</v>
      </c>
      <c r="D940">
        <f t="shared" si="43"/>
        <v>2</v>
      </c>
      <c r="E940">
        <f t="shared" si="44"/>
        <v>1</v>
      </c>
    </row>
    <row r="941" spans="1:5" x14ac:dyDescent="0.25">
      <c r="A941" s="13">
        <v>43957</v>
      </c>
      <c r="B941" s="12">
        <v>8.1050000000000004</v>
      </c>
      <c r="C941">
        <f t="shared" si="42"/>
        <v>2020</v>
      </c>
      <c r="D941">
        <f t="shared" si="43"/>
        <v>2</v>
      </c>
      <c r="E941">
        <f t="shared" si="44"/>
        <v>1</v>
      </c>
    </row>
    <row r="942" spans="1:5" x14ac:dyDescent="0.25">
      <c r="A942" s="13">
        <v>43958</v>
      </c>
      <c r="B942" s="12">
        <v>7.73</v>
      </c>
      <c r="C942">
        <f t="shared" si="42"/>
        <v>2020</v>
      </c>
      <c r="D942">
        <f t="shared" si="43"/>
        <v>2</v>
      </c>
      <c r="E942">
        <f t="shared" si="44"/>
        <v>1</v>
      </c>
    </row>
    <row r="943" spans="1:5" x14ac:dyDescent="0.25">
      <c r="A943" s="13">
        <v>43959</v>
      </c>
      <c r="B943" s="12">
        <v>14.2</v>
      </c>
      <c r="C943">
        <f t="shared" si="42"/>
        <v>2020</v>
      </c>
      <c r="D943">
        <f t="shared" si="43"/>
        <v>2</v>
      </c>
      <c r="E943">
        <f t="shared" si="44"/>
        <v>1</v>
      </c>
    </row>
    <row r="944" spans="1:5" x14ac:dyDescent="0.25">
      <c r="A944" s="13">
        <v>43962</v>
      </c>
      <c r="B944" s="12">
        <v>14.63</v>
      </c>
      <c r="C944">
        <f t="shared" si="42"/>
        <v>2020</v>
      </c>
      <c r="D944">
        <f t="shared" si="43"/>
        <v>2</v>
      </c>
      <c r="E944">
        <f t="shared" si="44"/>
        <v>1</v>
      </c>
    </row>
    <row r="945" spans="1:5" x14ac:dyDescent="0.25">
      <c r="A945" s="13">
        <v>43963</v>
      </c>
      <c r="B945" s="12">
        <v>16</v>
      </c>
      <c r="C945">
        <f t="shared" si="42"/>
        <v>2020</v>
      </c>
      <c r="D945">
        <f t="shared" si="43"/>
        <v>2</v>
      </c>
      <c r="E945">
        <f t="shared" si="44"/>
        <v>1</v>
      </c>
    </row>
    <row r="946" spans="1:5" x14ac:dyDescent="0.25">
      <c r="A946" s="13">
        <v>43964</v>
      </c>
      <c r="B946" s="12">
        <v>16.07</v>
      </c>
      <c r="C946">
        <f t="shared" si="42"/>
        <v>2020</v>
      </c>
      <c r="D946">
        <f t="shared" si="43"/>
        <v>2</v>
      </c>
      <c r="E946">
        <f t="shared" si="44"/>
        <v>1</v>
      </c>
    </row>
    <row r="947" spans="1:5" x14ac:dyDescent="0.25">
      <c r="A947" s="13">
        <v>43965</v>
      </c>
      <c r="B947" s="12">
        <v>16.280000999999999</v>
      </c>
      <c r="C947">
        <f t="shared" si="42"/>
        <v>2020</v>
      </c>
      <c r="D947">
        <f t="shared" si="43"/>
        <v>2</v>
      </c>
      <c r="E947">
        <f t="shared" si="44"/>
        <v>1</v>
      </c>
    </row>
    <row r="948" spans="1:5" x14ac:dyDescent="0.25">
      <c r="A948" s="13">
        <v>43966</v>
      </c>
      <c r="B948" s="12">
        <v>16.200001</v>
      </c>
      <c r="C948">
        <f t="shared" si="42"/>
        <v>2020</v>
      </c>
      <c r="D948">
        <f t="shared" si="43"/>
        <v>2</v>
      </c>
      <c r="E948">
        <f t="shared" si="44"/>
        <v>1</v>
      </c>
    </row>
    <row r="949" spans="1:5" x14ac:dyDescent="0.25">
      <c r="A949" s="13">
        <v>43969</v>
      </c>
      <c r="B949" s="12">
        <v>16.5</v>
      </c>
      <c r="C949">
        <f t="shared" si="42"/>
        <v>2020</v>
      </c>
      <c r="D949">
        <f t="shared" si="43"/>
        <v>2</v>
      </c>
      <c r="E949">
        <f t="shared" si="44"/>
        <v>1</v>
      </c>
    </row>
    <row r="950" spans="1:5" x14ac:dyDescent="0.25">
      <c r="A950" s="13">
        <v>43970</v>
      </c>
      <c r="B950" s="12">
        <v>17.049999</v>
      </c>
      <c r="C950">
        <f t="shared" si="42"/>
        <v>2020</v>
      </c>
      <c r="D950">
        <f t="shared" si="43"/>
        <v>2</v>
      </c>
      <c r="E950">
        <f t="shared" si="44"/>
        <v>1</v>
      </c>
    </row>
    <row r="951" spans="1:5" x14ac:dyDescent="0.25">
      <c r="A951" s="13">
        <v>43971</v>
      </c>
      <c r="B951" s="12">
        <v>15.38</v>
      </c>
      <c r="C951">
        <f t="shared" si="42"/>
        <v>2020</v>
      </c>
      <c r="D951">
        <f t="shared" si="43"/>
        <v>2</v>
      </c>
      <c r="E951">
        <f t="shared" si="44"/>
        <v>1</v>
      </c>
    </row>
    <row r="952" spans="1:5" x14ac:dyDescent="0.25">
      <c r="A952" s="13">
        <v>43972</v>
      </c>
      <c r="B952" s="12">
        <v>16</v>
      </c>
      <c r="C952">
        <f t="shared" si="42"/>
        <v>2020</v>
      </c>
      <c r="D952">
        <f t="shared" si="43"/>
        <v>2</v>
      </c>
      <c r="E952">
        <f t="shared" si="44"/>
        <v>1</v>
      </c>
    </row>
    <row r="953" spans="1:5" x14ac:dyDescent="0.25">
      <c r="A953" s="13">
        <v>43973</v>
      </c>
      <c r="B953" s="12">
        <v>15.84</v>
      </c>
      <c r="C953">
        <f t="shared" si="42"/>
        <v>2020</v>
      </c>
      <c r="D953">
        <f t="shared" si="43"/>
        <v>2</v>
      </c>
      <c r="E953">
        <f t="shared" si="44"/>
        <v>1</v>
      </c>
    </row>
    <row r="954" spans="1:5" x14ac:dyDescent="0.25">
      <c r="A954" s="13">
        <v>43977</v>
      </c>
      <c r="B954" s="12">
        <v>15.895</v>
      </c>
      <c r="C954">
        <f t="shared" si="42"/>
        <v>2020</v>
      </c>
      <c r="D954">
        <f t="shared" si="43"/>
        <v>2</v>
      </c>
      <c r="E954">
        <f t="shared" si="44"/>
        <v>1</v>
      </c>
    </row>
    <row r="955" spans="1:5" x14ac:dyDescent="0.25">
      <c r="A955" s="13">
        <v>43978</v>
      </c>
      <c r="B955" s="12">
        <v>16.84</v>
      </c>
      <c r="C955">
        <f t="shared" si="42"/>
        <v>2020</v>
      </c>
      <c r="D955">
        <f t="shared" si="43"/>
        <v>2</v>
      </c>
      <c r="E955">
        <f t="shared" si="44"/>
        <v>1</v>
      </c>
    </row>
    <row r="956" spans="1:5" x14ac:dyDescent="0.25">
      <c r="A956" s="13">
        <v>43979</v>
      </c>
      <c r="B956" s="12">
        <v>16.540001</v>
      </c>
      <c r="C956">
        <f t="shared" si="42"/>
        <v>2020</v>
      </c>
      <c r="D956">
        <f t="shared" si="43"/>
        <v>2</v>
      </c>
      <c r="E956">
        <f t="shared" si="44"/>
        <v>1</v>
      </c>
    </row>
    <row r="957" spans="1:5" x14ac:dyDescent="0.25">
      <c r="A957" s="13">
        <v>43980</v>
      </c>
      <c r="B957" s="12">
        <v>16.530000999999999</v>
      </c>
      <c r="C957">
        <f t="shared" si="42"/>
        <v>2020</v>
      </c>
      <c r="D957">
        <f t="shared" si="43"/>
        <v>2</v>
      </c>
      <c r="E957">
        <f t="shared" si="44"/>
        <v>1</v>
      </c>
    </row>
    <row r="958" spans="1:5" x14ac:dyDescent="0.25">
      <c r="A958" s="13">
        <v>43983</v>
      </c>
      <c r="B958" s="12">
        <v>16.52</v>
      </c>
      <c r="C958">
        <f t="shared" si="42"/>
        <v>2020</v>
      </c>
      <c r="D958">
        <f t="shared" si="43"/>
        <v>2</v>
      </c>
      <c r="E958">
        <f t="shared" si="44"/>
        <v>1</v>
      </c>
    </row>
    <row r="959" spans="1:5" x14ac:dyDescent="0.25">
      <c r="A959" s="13">
        <v>43984</v>
      </c>
      <c r="B959" s="12">
        <v>16.77</v>
      </c>
      <c r="C959">
        <f t="shared" si="42"/>
        <v>2020</v>
      </c>
      <c r="D959">
        <f t="shared" si="43"/>
        <v>2</v>
      </c>
      <c r="E959">
        <f t="shared" si="44"/>
        <v>1</v>
      </c>
    </row>
    <row r="960" spans="1:5" x14ac:dyDescent="0.25">
      <c r="A960" s="13">
        <v>43985</v>
      </c>
      <c r="B960" s="12">
        <v>15.5</v>
      </c>
      <c r="C960">
        <f t="shared" si="42"/>
        <v>2020</v>
      </c>
      <c r="D960">
        <f t="shared" si="43"/>
        <v>2</v>
      </c>
      <c r="E960">
        <f t="shared" si="44"/>
        <v>1</v>
      </c>
    </row>
    <row r="961" spans="1:5" x14ac:dyDescent="0.25">
      <c r="A961" s="13">
        <v>43986</v>
      </c>
      <c r="B961" s="12">
        <v>16.219999000000001</v>
      </c>
      <c r="C961">
        <f t="shared" si="42"/>
        <v>2020</v>
      </c>
      <c r="D961">
        <f t="shared" si="43"/>
        <v>2</v>
      </c>
      <c r="E961">
        <f t="shared" si="44"/>
        <v>1</v>
      </c>
    </row>
    <row r="962" spans="1:5" x14ac:dyDescent="0.25">
      <c r="A962" s="13">
        <v>43987</v>
      </c>
      <c r="B962" s="12">
        <v>16.049999</v>
      </c>
      <c r="C962">
        <f t="shared" si="42"/>
        <v>2020</v>
      </c>
      <c r="D962">
        <f t="shared" si="43"/>
        <v>2</v>
      </c>
      <c r="E962">
        <f t="shared" si="44"/>
        <v>1</v>
      </c>
    </row>
    <row r="963" spans="1:5" x14ac:dyDescent="0.25">
      <c r="A963" s="13">
        <v>43990</v>
      </c>
      <c r="B963" s="12">
        <v>16.239999999999998</v>
      </c>
      <c r="C963">
        <f t="shared" ref="C963:C1026" si="45">YEAR(A963)</f>
        <v>2020</v>
      </c>
      <c r="D963">
        <f t="shared" ref="D963:D1026" si="46">ROUNDUP(MONTH(A963)/3,0)</f>
        <v>2</v>
      </c>
      <c r="E963">
        <f t="shared" ref="E963:E1026" si="47">ROUND((D963/2),0)</f>
        <v>1</v>
      </c>
    </row>
    <row r="964" spans="1:5" x14ac:dyDescent="0.25">
      <c r="A964" s="13">
        <v>43991</v>
      </c>
      <c r="B964" s="12">
        <v>16.07</v>
      </c>
      <c r="C964">
        <f t="shared" si="45"/>
        <v>2020</v>
      </c>
      <c r="D964">
        <f t="shared" si="46"/>
        <v>2</v>
      </c>
      <c r="E964">
        <f t="shared" si="47"/>
        <v>1</v>
      </c>
    </row>
    <row r="965" spans="1:5" x14ac:dyDescent="0.25">
      <c r="A965" s="13">
        <v>43992</v>
      </c>
      <c r="B965" s="12">
        <v>16.200001</v>
      </c>
      <c r="C965">
        <f t="shared" si="45"/>
        <v>2020</v>
      </c>
      <c r="D965">
        <f t="shared" si="46"/>
        <v>2</v>
      </c>
      <c r="E965">
        <f t="shared" si="47"/>
        <v>1</v>
      </c>
    </row>
    <row r="966" spans="1:5" x14ac:dyDescent="0.25">
      <c r="A966" s="13">
        <v>43993</v>
      </c>
      <c r="B966" s="12">
        <v>15.61</v>
      </c>
      <c r="C966">
        <f t="shared" si="45"/>
        <v>2020</v>
      </c>
      <c r="D966">
        <f t="shared" si="46"/>
        <v>2</v>
      </c>
      <c r="E966">
        <f t="shared" si="47"/>
        <v>1</v>
      </c>
    </row>
    <row r="967" spans="1:5" x14ac:dyDescent="0.25">
      <c r="A967" s="13">
        <v>43994</v>
      </c>
      <c r="B967" s="12">
        <v>16.18</v>
      </c>
      <c r="C967">
        <f t="shared" si="45"/>
        <v>2020</v>
      </c>
      <c r="D967">
        <f t="shared" si="46"/>
        <v>2</v>
      </c>
      <c r="E967">
        <f t="shared" si="47"/>
        <v>1</v>
      </c>
    </row>
    <row r="968" spans="1:5" x14ac:dyDescent="0.25">
      <c r="A968" s="13">
        <v>43997</v>
      </c>
      <c r="B968" s="12">
        <v>16.100000000000001</v>
      </c>
      <c r="C968">
        <f t="shared" si="45"/>
        <v>2020</v>
      </c>
      <c r="D968">
        <f t="shared" si="46"/>
        <v>2</v>
      </c>
      <c r="E968">
        <f t="shared" si="47"/>
        <v>1</v>
      </c>
    </row>
    <row r="969" spans="1:5" x14ac:dyDescent="0.25">
      <c r="A969" s="13">
        <v>43998</v>
      </c>
      <c r="B969" s="12">
        <v>16.489999999999998</v>
      </c>
      <c r="C969">
        <f t="shared" si="45"/>
        <v>2020</v>
      </c>
      <c r="D969">
        <f t="shared" si="46"/>
        <v>2</v>
      </c>
      <c r="E969">
        <f t="shared" si="47"/>
        <v>1</v>
      </c>
    </row>
    <row r="970" spans="1:5" x14ac:dyDescent="0.25">
      <c r="A970" s="13">
        <v>43999</v>
      </c>
      <c r="B970" s="12">
        <v>16.184999000000001</v>
      </c>
      <c r="C970">
        <f t="shared" si="45"/>
        <v>2020</v>
      </c>
      <c r="D970">
        <f t="shared" si="46"/>
        <v>2</v>
      </c>
      <c r="E970">
        <f t="shared" si="47"/>
        <v>1</v>
      </c>
    </row>
    <row r="971" spans="1:5" x14ac:dyDescent="0.25">
      <c r="A971" s="13">
        <v>44000</v>
      </c>
      <c r="B971" s="12">
        <v>17.73</v>
      </c>
      <c r="C971">
        <f t="shared" si="45"/>
        <v>2020</v>
      </c>
      <c r="D971">
        <f t="shared" si="46"/>
        <v>2</v>
      </c>
      <c r="E971">
        <f t="shared" si="47"/>
        <v>1</v>
      </c>
    </row>
    <row r="972" spans="1:5" x14ac:dyDescent="0.25">
      <c r="A972" s="13">
        <v>44001</v>
      </c>
      <c r="B972" s="12">
        <v>17.440000999999999</v>
      </c>
      <c r="C972">
        <f t="shared" si="45"/>
        <v>2020</v>
      </c>
      <c r="D972">
        <f t="shared" si="46"/>
        <v>2</v>
      </c>
      <c r="E972">
        <f t="shared" si="47"/>
        <v>1</v>
      </c>
    </row>
    <row r="973" spans="1:5" x14ac:dyDescent="0.25">
      <c r="A973" s="13">
        <v>44004</v>
      </c>
      <c r="B973" s="12">
        <v>17.18</v>
      </c>
      <c r="C973">
        <f t="shared" si="45"/>
        <v>2020</v>
      </c>
      <c r="D973">
        <f t="shared" si="46"/>
        <v>2</v>
      </c>
      <c r="E973">
        <f t="shared" si="47"/>
        <v>1</v>
      </c>
    </row>
    <row r="974" spans="1:5" x14ac:dyDescent="0.25">
      <c r="A974" s="13">
        <v>44005</v>
      </c>
      <c r="B974" s="12">
        <v>17.625</v>
      </c>
      <c r="C974">
        <f t="shared" si="45"/>
        <v>2020</v>
      </c>
      <c r="D974">
        <f t="shared" si="46"/>
        <v>2</v>
      </c>
      <c r="E974">
        <f t="shared" si="47"/>
        <v>1</v>
      </c>
    </row>
    <row r="975" spans="1:5" x14ac:dyDescent="0.25">
      <c r="A975" s="13">
        <v>44006</v>
      </c>
      <c r="B975" s="12">
        <v>17.719999000000001</v>
      </c>
      <c r="C975">
        <f t="shared" si="45"/>
        <v>2020</v>
      </c>
      <c r="D975">
        <f t="shared" si="46"/>
        <v>2</v>
      </c>
      <c r="E975">
        <f t="shared" si="47"/>
        <v>1</v>
      </c>
    </row>
    <row r="976" spans="1:5" x14ac:dyDescent="0.25">
      <c r="A976" s="13">
        <v>44007</v>
      </c>
      <c r="B976" s="12">
        <v>18.84</v>
      </c>
      <c r="C976">
        <f t="shared" si="45"/>
        <v>2020</v>
      </c>
      <c r="D976">
        <f t="shared" si="46"/>
        <v>2</v>
      </c>
      <c r="E976">
        <f t="shared" si="47"/>
        <v>1</v>
      </c>
    </row>
    <row r="977" spans="1:5" x14ac:dyDescent="0.25">
      <c r="A977" s="13">
        <v>44008</v>
      </c>
      <c r="B977" s="12">
        <v>18.540001</v>
      </c>
      <c r="C977">
        <f t="shared" si="45"/>
        <v>2020</v>
      </c>
      <c r="D977">
        <f t="shared" si="46"/>
        <v>2</v>
      </c>
      <c r="E977">
        <f t="shared" si="47"/>
        <v>1</v>
      </c>
    </row>
    <row r="978" spans="1:5" x14ac:dyDescent="0.25">
      <c r="A978" s="13">
        <v>44011</v>
      </c>
      <c r="B978" s="12">
        <v>17.389999</v>
      </c>
      <c r="C978">
        <f t="shared" si="45"/>
        <v>2020</v>
      </c>
      <c r="D978">
        <f t="shared" si="46"/>
        <v>2</v>
      </c>
      <c r="E978">
        <f t="shared" si="47"/>
        <v>1</v>
      </c>
    </row>
    <row r="979" spans="1:5" x14ac:dyDescent="0.25">
      <c r="A979" s="13">
        <v>44012</v>
      </c>
      <c r="B979" s="12">
        <v>17.66</v>
      </c>
      <c r="C979">
        <f t="shared" si="45"/>
        <v>2020</v>
      </c>
      <c r="D979">
        <f t="shared" si="46"/>
        <v>2</v>
      </c>
      <c r="E979">
        <f t="shared" si="47"/>
        <v>1</v>
      </c>
    </row>
    <row r="980" spans="1:5" x14ac:dyDescent="0.25">
      <c r="A980" s="13">
        <v>44013</v>
      </c>
      <c r="B980" s="12">
        <v>17.510000000000002</v>
      </c>
      <c r="C980">
        <f t="shared" si="45"/>
        <v>2020</v>
      </c>
      <c r="D980">
        <f t="shared" si="46"/>
        <v>3</v>
      </c>
      <c r="E980">
        <f t="shared" si="47"/>
        <v>2</v>
      </c>
    </row>
    <row r="981" spans="1:5" x14ac:dyDescent="0.25">
      <c r="A981" s="13">
        <v>44014</v>
      </c>
      <c r="B981" s="12">
        <v>17.75</v>
      </c>
      <c r="C981">
        <f t="shared" si="45"/>
        <v>2020</v>
      </c>
      <c r="D981">
        <f t="shared" si="46"/>
        <v>3</v>
      </c>
      <c r="E981">
        <f t="shared" si="47"/>
        <v>2</v>
      </c>
    </row>
    <row r="982" spans="1:5" x14ac:dyDescent="0.25">
      <c r="A982" s="13">
        <v>44018</v>
      </c>
      <c r="B982" s="12">
        <v>18.059999000000001</v>
      </c>
      <c r="C982">
        <f t="shared" si="45"/>
        <v>2020</v>
      </c>
      <c r="D982">
        <f t="shared" si="46"/>
        <v>3</v>
      </c>
      <c r="E982">
        <f t="shared" si="47"/>
        <v>2</v>
      </c>
    </row>
    <row r="983" spans="1:5" x14ac:dyDescent="0.25">
      <c r="A983" s="13">
        <v>44019</v>
      </c>
      <c r="B983" s="12">
        <v>18.350000000000001</v>
      </c>
      <c r="C983">
        <f t="shared" si="45"/>
        <v>2020</v>
      </c>
      <c r="D983">
        <f t="shared" si="46"/>
        <v>3</v>
      </c>
      <c r="E983">
        <f t="shared" si="47"/>
        <v>2</v>
      </c>
    </row>
    <row r="984" spans="1:5" x14ac:dyDescent="0.25">
      <c r="A984" s="13">
        <v>44020</v>
      </c>
      <c r="B984" s="12">
        <v>18.639999</v>
      </c>
      <c r="C984">
        <f t="shared" si="45"/>
        <v>2020</v>
      </c>
      <c r="D984">
        <f t="shared" si="46"/>
        <v>3</v>
      </c>
      <c r="E984">
        <f t="shared" si="47"/>
        <v>2</v>
      </c>
    </row>
    <row r="985" spans="1:5" x14ac:dyDescent="0.25">
      <c r="A985" s="13">
        <v>44021</v>
      </c>
      <c r="B985" s="12">
        <v>17.489999999999998</v>
      </c>
      <c r="C985">
        <f t="shared" si="45"/>
        <v>2020</v>
      </c>
      <c r="D985">
        <f t="shared" si="46"/>
        <v>3</v>
      </c>
      <c r="E985">
        <f t="shared" si="47"/>
        <v>2</v>
      </c>
    </row>
    <row r="986" spans="1:5" x14ac:dyDescent="0.25">
      <c r="A986" s="13">
        <v>44022</v>
      </c>
      <c r="B986" s="12">
        <v>16.290001</v>
      </c>
      <c r="C986">
        <f t="shared" si="45"/>
        <v>2020</v>
      </c>
      <c r="D986">
        <f t="shared" si="46"/>
        <v>3</v>
      </c>
      <c r="E986">
        <f t="shared" si="47"/>
        <v>2</v>
      </c>
    </row>
    <row r="987" spans="1:5" x14ac:dyDescent="0.25">
      <c r="A987" s="13">
        <v>44025</v>
      </c>
      <c r="B987" s="12">
        <v>15.19</v>
      </c>
      <c r="C987">
        <f t="shared" si="45"/>
        <v>2020</v>
      </c>
      <c r="D987">
        <f t="shared" si="46"/>
        <v>3</v>
      </c>
      <c r="E987">
        <f t="shared" si="47"/>
        <v>2</v>
      </c>
    </row>
    <row r="988" spans="1:5" x14ac:dyDescent="0.25">
      <c r="A988" s="13">
        <v>44026</v>
      </c>
      <c r="B988" s="12">
        <v>15.59</v>
      </c>
      <c r="C988">
        <f t="shared" si="45"/>
        <v>2020</v>
      </c>
      <c r="D988">
        <f t="shared" si="46"/>
        <v>3</v>
      </c>
      <c r="E988">
        <f t="shared" si="47"/>
        <v>2</v>
      </c>
    </row>
    <row r="989" spans="1:5" x14ac:dyDescent="0.25">
      <c r="A989" s="13">
        <v>44027</v>
      </c>
      <c r="B989" s="12">
        <v>16.965</v>
      </c>
      <c r="C989">
        <f t="shared" si="45"/>
        <v>2020</v>
      </c>
      <c r="D989">
        <f t="shared" si="46"/>
        <v>3</v>
      </c>
      <c r="E989">
        <f t="shared" si="47"/>
        <v>2</v>
      </c>
    </row>
    <row r="990" spans="1:5" x14ac:dyDescent="0.25">
      <c r="A990" s="13">
        <v>44028</v>
      </c>
      <c r="B990" s="12">
        <v>16.370000999999998</v>
      </c>
      <c r="C990">
        <f t="shared" si="45"/>
        <v>2020</v>
      </c>
      <c r="D990">
        <f t="shared" si="46"/>
        <v>3</v>
      </c>
      <c r="E990">
        <f t="shared" si="47"/>
        <v>2</v>
      </c>
    </row>
    <row r="991" spans="1:5" x14ac:dyDescent="0.25">
      <c r="A991" s="13">
        <v>44029</v>
      </c>
      <c r="B991" s="12">
        <v>16.530000999999999</v>
      </c>
      <c r="C991">
        <f t="shared" si="45"/>
        <v>2020</v>
      </c>
      <c r="D991">
        <f t="shared" si="46"/>
        <v>3</v>
      </c>
      <c r="E991">
        <f t="shared" si="47"/>
        <v>2</v>
      </c>
    </row>
    <row r="992" spans="1:5" x14ac:dyDescent="0.25">
      <c r="A992" s="13">
        <v>44032</v>
      </c>
      <c r="B992" s="12">
        <v>16.739999999999998</v>
      </c>
      <c r="C992">
        <f t="shared" si="45"/>
        <v>2020</v>
      </c>
      <c r="D992">
        <f t="shared" si="46"/>
        <v>3</v>
      </c>
      <c r="E992">
        <f t="shared" si="47"/>
        <v>2</v>
      </c>
    </row>
    <row r="993" spans="1:5" x14ac:dyDescent="0.25">
      <c r="A993" s="13">
        <v>44033</v>
      </c>
      <c r="B993" s="12">
        <v>17.239999999999998</v>
      </c>
      <c r="C993">
        <f t="shared" si="45"/>
        <v>2020</v>
      </c>
      <c r="D993">
        <f t="shared" si="46"/>
        <v>3</v>
      </c>
      <c r="E993">
        <f t="shared" si="47"/>
        <v>2</v>
      </c>
    </row>
    <row r="994" spans="1:5" x14ac:dyDescent="0.25">
      <c r="A994" s="13">
        <v>44034</v>
      </c>
      <c r="B994" s="12">
        <v>16.899999999999999</v>
      </c>
      <c r="C994">
        <f t="shared" si="45"/>
        <v>2020</v>
      </c>
      <c r="D994">
        <f t="shared" si="46"/>
        <v>3</v>
      </c>
      <c r="E994">
        <f t="shared" si="47"/>
        <v>2</v>
      </c>
    </row>
    <row r="995" spans="1:5" x14ac:dyDescent="0.25">
      <c r="A995" s="13">
        <v>44035</v>
      </c>
      <c r="B995" s="12">
        <v>16.280000999999999</v>
      </c>
      <c r="C995">
        <f t="shared" si="45"/>
        <v>2020</v>
      </c>
      <c r="D995">
        <f t="shared" si="46"/>
        <v>3</v>
      </c>
      <c r="E995">
        <f t="shared" si="47"/>
        <v>2</v>
      </c>
    </row>
    <row r="996" spans="1:5" x14ac:dyDescent="0.25">
      <c r="A996" s="13">
        <v>44036</v>
      </c>
      <c r="B996" s="12">
        <v>15.48</v>
      </c>
      <c r="C996">
        <f t="shared" si="45"/>
        <v>2020</v>
      </c>
      <c r="D996">
        <f t="shared" si="46"/>
        <v>3</v>
      </c>
      <c r="E996">
        <f t="shared" si="47"/>
        <v>2</v>
      </c>
    </row>
    <row r="997" spans="1:5" x14ac:dyDescent="0.25">
      <c r="A997" s="13">
        <v>44039</v>
      </c>
      <c r="B997" s="12">
        <v>15.76</v>
      </c>
      <c r="C997">
        <f t="shared" si="45"/>
        <v>2020</v>
      </c>
      <c r="D997">
        <f t="shared" si="46"/>
        <v>3</v>
      </c>
      <c r="E997">
        <f t="shared" si="47"/>
        <v>2</v>
      </c>
    </row>
    <row r="998" spans="1:5" x14ac:dyDescent="0.25">
      <c r="A998" s="13">
        <v>44040</v>
      </c>
      <c r="B998" s="12">
        <v>16.239999999999998</v>
      </c>
      <c r="C998">
        <f t="shared" si="45"/>
        <v>2020</v>
      </c>
      <c r="D998">
        <f t="shared" si="46"/>
        <v>3</v>
      </c>
      <c r="E998">
        <f t="shared" si="47"/>
        <v>2</v>
      </c>
    </row>
    <row r="999" spans="1:5" x14ac:dyDescent="0.25">
      <c r="A999" s="13">
        <v>44041</v>
      </c>
      <c r="B999" s="12">
        <v>15.64</v>
      </c>
      <c r="C999">
        <f t="shared" si="45"/>
        <v>2020</v>
      </c>
      <c r="D999">
        <f t="shared" si="46"/>
        <v>3</v>
      </c>
      <c r="E999">
        <f t="shared" si="47"/>
        <v>2</v>
      </c>
    </row>
    <row r="1000" spans="1:5" x14ac:dyDescent="0.25">
      <c r="A1000" s="13">
        <v>44042</v>
      </c>
      <c r="B1000" s="12">
        <v>16.219999000000001</v>
      </c>
      <c r="C1000">
        <f t="shared" si="45"/>
        <v>2020</v>
      </c>
      <c r="D1000">
        <f t="shared" si="46"/>
        <v>3</v>
      </c>
      <c r="E1000">
        <f t="shared" si="47"/>
        <v>2</v>
      </c>
    </row>
    <row r="1001" spans="1:5" x14ac:dyDescent="0.25">
      <c r="A1001" s="13">
        <v>44043</v>
      </c>
      <c r="B1001" s="12">
        <v>15.73</v>
      </c>
      <c r="C1001">
        <f t="shared" si="45"/>
        <v>2020</v>
      </c>
      <c r="D1001">
        <f t="shared" si="46"/>
        <v>3</v>
      </c>
      <c r="E1001">
        <f t="shared" si="47"/>
        <v>2</v>
      </c>
    </row>
    <row r="1002" spans="1:5" x14ac:dyDescent="0.25">
      <c r="A1002" s="13">
        <v>44046</v>
      </c>
      <c r="B1002" s="12">
        <v>16.489999999999998</v>
      </c>
      <c r="C1002">
        <f t="shared" si="45"/>
        <v>2020</v>
      </c>
      <c r="D1002">
        <f t="shared" si="46"/>
        <v>3</v>
      </c>
      <c r="E1002">
        <f t="shared" si="47"/>
        <v>2</v>
      </c>
    </row>
    <row r="1003" spans="1:5" x14ac:dyDescent="0.25">
      <c r="A1003" s="13">
        <v>44047</v>
      </c>
      <c r="B1003" s="12">
        <v>16.16</v>
      </c>
      <c r="C1003">
        <f t="shared" si="45"/>
        <v>2020</v>
      </c>
      <c r="D1003">
        <f t="shared" si="46"/>
        <v>3</v>
      </c>
      <c r="E1003">
        <f t="shared" si="47"/>
        <v>2</v>
      </c>
    </row>
    <row r="1004" spans="1:5" x14ac:dyDescent="0.25">
      <c r="A1004" s="13">
        <v>44048</v>
      </c>
      <c r="B1004" s="12">
        <v>16.579999999999998</v>
      </c>
      <c r="C1004">
        <f t="shared" si="45"/>
        <v>2020</v>
      </c>
      <c r="D1004">
        <f t="shared" si="46"/>
        <v>3</v>
      </c>
      <c r="E1004">
        <f t="shared" si="47"/>
        <v>2</v>
      </c>
    </row>
    <row r="1005" spans="1:5" x14ac:dyDescent="0.25">
      <c r="A1005" s="13">
        <v>44049</v>
      </c>
      <c r="B1005" s="12">
        <v>16.450001</v>
      </c>
      <c r="C1005">
        <f t="shared" si="45"/>
        <v>2020</v>
      </c>
      <c r="D1005">
        <f t="shared" si="46"/>
        <v>3</v>
      </c>
      <c r="E1005">
        <f t="shared" si="47"/>
        <v>2</v>
      </c>
    </row>
    <row r="1006" spans="1:5" x14ac:dyDescent="0.25">
      <c r="A1006" s="13">
        <v>44050</v>
      </c>
      <c r="B1006" s="12">
        <v>17.959999</v>
      </c>
      <c r="C1006">
        <f t="shared" si="45"/>
        <v>2020</v>
      </c>
      <c r="D1006">
        <f t="shared" si="46"/>
        <v>3</v>
      </c>
      <c r="E1006">
        <f t="shared" si="47"/>
        <v>2</v>
      </c>
    </row>
    <row r="1007" spans="1:5" x14ac:dyDescent="0.25">
      <c r="A1007" s="13">
        <v>44053</v>
      </c>
      <c r="B1007" s="12">
        <v>18.024999999999999</v>
      </c>
      <c r="C1007">
        <f t="shared" si="45"/>
        <v>2020</v>
      </c>
      <c r="D1007">
        <f t="shared" si="46"/>
        <v>3</v>
      </c>
      <c r="E1007">
        <f t="shared" si="47"/>
        <v>2</v>
      </c>
    </row>
    <row r="1008" spans="1:5" x14ac:dyDescent="0.25">
      <c r="A1008" s="13">
        <v>44054</v>
      </c>
      <c r="B1008" s="12">
        <v>16.959999</v>
      </c>
      <c r="C1008">
        <f t="shared" si="45"/>
        <v>2020</v>
      </c>
      <c r="D1008">
        <f t="shared" si="46"/>
        <v>3</v>
      </c>
      <c r="E1008">
        <f t="shared" si="47"/>
        <v>2</v>
      </c>
    </row>
    <row r="1009" spans="1:5" x14ac:dyDescent="0.25">
      <c r="A1009" s="13">
        <v>44055</v>
      </c>
      <c r="B1009" s="12">
        <v>17.040001</v>
      </c>
      <c r="C1009">
        <f t="shared" si="45"/>
        <v>2020</v>
      </c>
      <c r="D1009">
        <f t="shared" si="46"/>
        <v>3</v>
      </c>
      <c r="E1009">
        <f t="shared" si="47"/>
        <v>2</v>
      </c>
    </row>
    <row r="1010" spans="1:5" x14ac:dyDescent="0.25">
      <c r="A1010" s="13">
        <v>44056</v>
      </c>
      <c r="B1010" s="12">
        <v>17.450001</v>
      </c>
      <c r="C1010">
        <f t="shared" si="45"/>
        <v>2020</v>
      </c>
      <c r="D1010">
        <f t="shared" si="46"/>
        <v>3</v>
      </c>
      <c r="E1010">
        <f t="shared" si="47"/>
        <v>2</v>
      </c>
    </row>
    <row r="1011" spans="1:5" x14ac:dyDescent="0.25">
      <c r="A1011" s="13">
        <v>44057</v>
      </c>
      <c r="B1011" s="12">
        <v>15.69</v>
      </c>
      <c r="C1011">
        <f t="shared" si="45"/>
        <v>2020</v>
      </c>
      <c r="D1011">
        <f t="shared" si="46"/>
        <v>3</v>
      </c>
      <c r="E1011">
        <f t="shared" si="47"/>
        <v>2</v>
      </c>
    </row>
    <row r="1012" spans="1:5" x14ac:dyDescent="0.25">
      <c r="A1012" s="13">
        <v>44060</v>
      </c>
      <c r="B1012" s="12">
        <v>16.5</v>
      </c>
      <c r="C1012">
        <f t="shared" si="45"/>
        <v>2020</v>
      </c>
      <c r="D1012">
        <f t="shared" si="46"/>
        <v>3</v>
      </c>
      <c r="E1012">
        <f t="shared" si="47"/>
        <v>2</v>
      </c>
    </row>
    <row r="1013" spans="1:5" x14ac:dyDescent="0.25">
      <c r="A1013" s="13">
        <v>44061</v>
      </c>
      <c r="B1013" s="12">
        <v>18.219999000000001</v>
      </c>
      <c r="C1013">
        <f t="shared" si="45"/>
        <v>2020</v>
      </c>
      <c r="D1013">
        <f t="shared" si="46"/>
        <v>3</v>
      </c>
      <c r="E1013">
        <f t="shared" si="47"/>
        <v>2</v>
      </c>
    </row>
    <row r="1014" spans="1:5" x14ac:dyDescent="0.25">
      <c r="A1014" s="13">
        <v>44062</v>
      </c>
      <c r="B1014" s="12">
        <v>19.620000999999998</v>
      </c>
      <c r="C1014">
        <f t="shared" si="45"/>
        <v>2020</v>
      </c>
      <c r="D1014">
        <f t="shared" si="46"/>
        <v>3</v>
      </c>
      <c r="E1014">
        <f t="shared" si="47"/>
        <v>2</v>
      </c>
    </row>
    <row r="1015" spans="1:5" x14ac:dyDescent="0.25">
      <c r="A1015" s="13">
        <v>44063</v>
      </c>
      <c r="B1015" s="12">
        <v>19.950001</v>
      </c>
      <c r="C1015">
        <f t="shared" si="45"/>
        <v>2020</v>
      </c>
      <c r="D1015">
        <f t="shared" si="46"/>
        <v>3</v>
      </c>
      <c r="E1015">
        <f t="shared" si="47"/>
        <v>2</v>
      </c>
    </row>
    <row r="1016" spans="1:5" x14ac:dyDescent="0.25">
      <c r="A1016" s="13">
        <v>44064</v>
      </c>
      <c r="B1016" s="12">
        <v>20.98</v>
      </c>
      <c r="C1016">
        <f t="shared" si="45"/>
        <v>2020</v>
      </c>
      <c r="D1016">
        <f t="shared" si="46"/>
        <v>3</v>
      </c>
      <c r="E1016">
        <f t="shared" si="47"/>
        <v>2</v>
      </c>
    </row>
    <row r="1017" spans="1:5" x14ac:dyDescent="0.25">
      <c r="A1017" s="13">
        <v>44067</v>
      </c>
      <c r="B1017" s="12">
        <v>21.51</v>
      </c>
      <c r="C1017">
        <f t="shared" si="45"/>
        <v>2020</v>
      </c>
      <c r="D1017">
        <f t="shared" si="46"/>
        <v>3</v>
      </c>
      <c r="E1017">
        <f t="shared" si="47"/>
        <v>2</v>
      </c>
    </row>
    <row r="1018" spans="1:5" x14ac:dyDescent="0.25">
      <c r="A1018" s="13">
        <v>44068</v>
      </c>
      <c r="B1018" s="12">
        <v>22.34</v>
      </c>
      <c r="C1018">
        <f t="shared" si="45"/>
        <v>2020</v>
      </c>
      <c r="D1018">
        <f t="shared" si="46"/>
        <v>3</v>
      </c>
      <c r="E1018">
        <f t="shared" si="47"/>
        <v>2</v>
      </c>
    </row>
    <row r="1019" spans="1:5" x14ac:dyDescent="0.25">
      <c r="A1019" s="13">
        <v>44069</v>
      </c>
      <c r="B1019" s="12">
        <v>22.15</v>
      </c>
      <c r="C1019">
        <f t="shared" si="45"/>
        <v>2020</v>
      </c>
      <c r="D1019">
        <f t="shared" si="46"/>
        <v>3</v>
      </c>
      <c r="E1019">
        <f t="shared" si="47"/>
        <v>2</v>
      </c>
    </row>
    <row r="1020" spans="1:5" x14ac:dyDescent="0.25">
      <c r="A1020" s="13">
        <v>44070</v>
      </c>
      <c r="B1020" s="12">
        <v>21.959999</v>
      </c>
      <c r="C1020">
        <f t="shared" si="45"/>
        <v>2020</v>
      </c>
      <c r="D1020">
        <f t="shared" si="46"/>
        <v>3</v>
      </c>
      <c r="E1020">
        <f t="shared" si="47"/>
        <v>2</v>
      </c>
    </row>
    <row r="1021" spans="1:5" x14ac:dyDescent="0.25">
      <c r="A1021" s="13">
        <v>44071</v>
      </c>
      <c r="B1021" s="12">
        <v>22.299999</v>
      </c>
      <c r="C1021">
        <f t="shared" si="45"/>
        <v>2020</v>
      </c>
      <c r="D1021">
        <f t="shared" si="46"/>
        <v>3</v>
      </c>
      <c r="E1021">
        <f t="shared" si="47"/>
        <v>2</v>
      </c>
    </row>
    <row r="1022" spans="1:5" x14ac:dyDescent="0.25">
      <c r="A1022" s="13">
        <v>44074</v>
      </c>
      <c r="B1022" s="12">
        <v>22.4</v>
      </c>
      <c r="C1022">
        <f t="shared" si="45"/>
        <v>2020</v>
      </c>
      <c r="D1022">
        <f t="shared" si="46"/>
        <v>3</v>
      </c>
      <c r="E1022">
        <f t="shared" si="47"/>
        <v>2</v>
      </c>
    </row>
    <row r="1023" spans="1:5" x14ac:dyDescent="0.25">
      <c r="A1023" s="13">
        <v>44075</v>
      </c>
      <c r="B1023" s="12">
        <v>20.969999000000001</v>
      </c>
      <c r="C1023">
        <f t="shared" si="45"/>
        <v>2020</v>
      </c>
      <c r="D1023">
        <f t="shared" si="46"/>
        <v>3</v>
      </c>
      <c r="E1023">
        <f t="shared" si="47"/>
        <v>2</v>
      </c>
    </row>
    <row r="1024" spans="1:5" x14ac:dyDescent="0.25">
      <c r="A1024" s="13">
        <v>44076</v>
      </c>
      <c r="B1024" s="12">
        <v>21.805</v>
      </c>
      <c r="C1024">
        <f t="shared" si="45"/>
        <v>2020</v>
      </c>
      <c r="D1024">
        <f t="shared" si="46"/>
        <v>3</v>
      </c>
      <c r="E1024">
        <f t="shared" si="47"/>
        <v>2</v>
      </c>
    </row>
    <row r="1025" spans="1:5" x14ac:dyDescent="0.25">
      <c r="A1025" s="13">
        <v>44077</v>
      </c>
      <c r="B1025" s="12">
        <v>20.870000999999998</v>
      </c>
      <c r="C1025">
        <f t="shared" si="45"/>
        <v>2020</v>
      </c>
      <c r="D1025">
        <f t="shared" si="46"/>
        <v>3</v>
      </c>
      <c r="E1025">
        <f t="shared" si="47"/>
        <v>2</v>
      </c>
    </row>
    <row r="1026" spans="1:5" x14ac:dyDescent="0.25">
      <c r="A1026" s="13">
        <v>44078</v>
      </c>
      <c r="B1026" s="12">
        <v>20.52</v>
      </c>
      <c r="C1026">
        <f t="shared" si="45"/>
        <v>2020</v>
      </c>
      <c r="D1026">
        <f t="shared" si="46"/>
        <v>3</v>
      </c>
      <c r="E1026">
        <f t="shared" si="47"/>
        <v>2</v>
      </c>
    </row>
    <row r="1027" spans="1:5" x14ac:dyDescent="0.25">
      <c r="A1027" s="13">
        <v>44082</v>
      </c>
      <c r="B1027" s="12">
        <v>20.51</v>
      </c>
      <c r="C1027">
        <f t="shared" ref="C1027:C1090" si="48">YEAR(A1027)</f>
        <v>2020</v>
      </c>
      <c r="D1027">
        <f t="shared" ref="D1027:D1090" si="49">ROUNDUP(MONTH(A1027)/3,0)</f>
        <v>3</v>
      </c>
      <c r="E1027">
        <f t="shared" ref="E1027:E1090" si="50">ROUND((D1027/2),0)</f>
        <v>2</v>
      </c>
    </row>
    <row r="1028" spans="1:5" x14ac:dyDescent="0.25">
      <c r="A1028" s="13">
        <v>44083</v>
      </c>
      <c r="B1028" s="12">
        <v>21.83</v>
      </c>
      <c r="C1028">
        <f t="shared" si="48"/>
        <v>2020</v>
      </c>
      <c r="D1028">
        <f t="shared" si="49"/>
        <v>3</v>
      </c>
      <c r="E1028">
        <f t="shared" si="50"/>
        <v>2</v>
      </c>
    </row>
    <row r="1029" spans="1:5" x14ac:dyDescent="0.25">
      <c r="A1029" s="13">
        <v>44084</v>
      </c>
      <c r="B1029" s="12">
        <v>21.379999000000002</v>
      </c>
      <c r="C1029">
        <f t="shared" si="48"/>
        <v>2020</v>
      </c>
      <c r="D1029">
        <f t="shared" si="49"/>
        <v>3</v>
      </c>
      <c r="E1029">
        <f t="shared" si="50"/>
        <v>2</v>
      </c>
    </row>
    <row r="1030" spans="1:5" x14ac:dyDescent="0.25">
      <c r="A1030" s="13">
        <v>44085</v>
      </c>
      <c r="B1030" s="12">
        <v>19.889999</v>
      </c>
      <c r="C1030">
        <f t="shared" si="48"/>
        <v>2020</v>
      </c>
      <c r="D1030">
        <f t="shared" si="49"/>
        <v>3</v>
      </c>
      <c r="E1030">
        <f t="shared" si="50"/>
        <v>2</v>
      </c>
    </row>
    <row r="1031" spans="1:5" x14ac:dyDescent="0.25">
      <c r="A1031" s="13">
        <v>44088</v>
      </c>
      <c r="B1031" s="12">
        <v>21.540001</v>
      </c>
      <c r="C1031">
        <f t="shared" si="48"/>
        <v>2020</v>
      </c>
      <c r="D1031">
        <f t="shared" si="49"/>
        <v>3</v>
      </c>
      <c r="E1031">
        <f t="shared" si="50"/>
        <v>2</v>
      </c>
    </row>
    <row r="1032" spans="1:5" x14ac:dyDescent="0.25">
      <c r="A1032" s="13">
        <v>44089</v>
      </c>
      <c r="B1032" s="12">
        <v>21.66</v>
      </c>
      <c r="C1032">
        <f t="shared" si="48"/>
        <v>2020</v>
      </c>
      <c r="D1032">
        <f t="shared" si="49"/>
        <v>3</v>
      </c>
      <c r="E1032">
        <f t="shared" si="50"/>
        <v>2</v>
      </c>
    </row>
    <row r="1033" spans="1:5" x14ac:dyDescent="0.25">
      <c r="A1033" s="13">
        <v>44090</v>
      </c>
      <c r="B1033" s="12">
        <v>21.15</v>
      </c>
      <c r="C1033">
        <f t="shared" si="48"/>
        <v>2020</v>
      </c>
      <c r="D1033">
        <f t="shared" si="49"/>
        <v>3</v>
      </c>
      <c r="E1033">
        <f t="shared" si="50"/>
        <v>2</v>
      </c>
    </row>
    <row r="1034" spans="1:5" x14ac:dyDescent="0.25">
      <c r="A1034" s="13">
        <v>44091</v>
      </c>
      <c r="B1034" s="12">
        <v>21.18</v>
      </c>
      <c r="C1034">
        <f t="shared" si="48"/>
        <v>2020</v>
      </c>
      <c r="D1034">
        <f t="shared" si="49"/>
        <v>3</v>
      </c>
      <c r="E1034">
        <f t="shared" si="50"/>
        <v>2</v>
      </c>
    </row>
    <row r="1035" spans="1:5" x14ac:dyDescent="0.25">
      <c r="A1035" s="13">
        <v>44092</v>
      </c>
      <c r="B1035" s="12">
        <v>22</v>
      </c>
      <c r="C1035">
        <f t="shared" si="48"/>
        <v>2020</v>
      </c>
      <c r="D1035">
        <f t="shared" si="49"/>
        <v>3</v>
      </c>
      <c r="E1035">
        <f t="shared" si="50"/>
        <v>2</v>
      </c>
    </row>
    <row r="1036" spans="1:5" x14ac:dyDescent="0.25">
      <c r="A1036" s="13">
        <v>44095</v>
      </c>
      <c r="B1036" s="12">
        <v>21.08</v>
      </c>
      <c r="C1036">
        <f t="shared" si="48"/>
        <v>2020</v>
      </c>
      <c r="D1036">
        <f t="shared" si="49"/>
        <v>3</v>
      </c>
      <c r="E1036">
        <f t="shared" si="50"/>
        <v>2</v>
      </c>
    </row>
    <row r="1037" spans="1:5" x14ac:dyDescent="0.25">
      <c r="A1037" s="13">
        <v>44096</v>
      </c>
      <c r="B1037" s="12">
        <v>21.18</v>
      </c>
      <c r="C1037">
        <f t="shared" si="48"/>
        <v>2020</v>
      </c>
      <c r="D1037">
        <f t="shared" si="49"/>
        <v>3</v>
      </c>
      <c r="E1037">
        <f t="shared" si="50"/>
        <v>2</v>
      </c>
    </row>
    <row r="1038" spans="1:5" x14ac:dyDescent="0.25">
      <c r="A1038" s="13">
        <v>44097</v>
      </c>
      <c r="B1038" s="12">
        <v>20.440000999999999</v>
      </c>
      <c r="C1038">
        <f t="shared" si="48"/>
        <v>2020</v>
      </c>
      <c r="D1038">
        <f t="shared" si="49"/>
        <v>3</v>
      </c>
      <c r="E1038">
        <f t="shared" si="50"/>
        <v>2</v>
      </c>
    </row>
    <row r="1039" spans="1:5" x14ac:dyDescent="0.25">
      <c r="A1039" s="13">
        <v>44098</v>
      </c>
      <c r="B1039" s="12">
        <v>19.43</v>
      </c>
      <c r="C1039">
        <f t="shared" si="48"/>
        <v>2020</v>
      </c>
      <c r="D1039">
        <f t="shared" si="49"/>
        <v>3</v>
      </c>
      <c r="E1039">
        <f t="shared" si="50"/>
        <v>2</v>
      </c>
    </row>
    <row r="1040" spans="1:5" x14ac:dyDescent="0.25">
      <c r="A1040" s="13">
        <v>44099</v>
      </c>
      <c r="B1040" s="12">
        <v>19.969999000000001</v>
      </c>
      <c r="C1040">
        <f t="shared" si="48"/>
        <v>2020</v>
      </c>
      <c r="D1040">
        <f t="shared" si="49"/>
        <v>3</v>
      </c>
      <c r="E1040">
        <f t="shared" si="50"/>
        <v>2</v>
      </c>
    </row>
    <row r="1041" spans="1:5" x14ac:dyDescent="0.25">
      <c r="A1041" s="13">
        <v>44102</v>
      </c>
      <c r="B1041" s="12">
        <v>20.040001</v>
      </c>
      <c r="C1041">
        <f t="shared" si="48"/>
        <v>2020</v>
      </c>
      <c r="D1041">
        <f t="shared" si="49"/>
        <v>3</v>
      </c>
      <c r="E1041">
        <f t="shared" si="50"/>
        <v>2</v>
      </c>
    </row>
    <row r="1042" spans="1:5" x14ac:dyDescent="0.25">
      <c r="A1042" s="13">
        <v>44103</v>
      </c>
      <c r="B1042" s="12">
        <v>20.25</v>
      </c>
      <c r="C1042">
        <f t="shared" si="48"/>
        <v>2020</v>
      </c>
      <c r="D1042">
        <f t="shared" si="49"/>
        <v>3</v>
      </c>
      <c r="E1042">
        <f t="shared" si="50"/>
        <v>2</v>
      </c>
    </row>
    <row r="1043" spans="1:5" x14ac:dyDescent="0.25">
      <c r="A1043" s="13">
        <v>44104</v>
      </c>
      <c r="B1043" s="12">
        <v>19.549999</v>
      </c>
      <c r="C1043">
        <f t="shared" si="48"/>
        <v>2020</v>
      </c>
      <c r="D1043">
        <f t="shared" si="49"/>
        <v>3</v>
      </c>
      <c r="E1043">
        <f t="shared" si="50"/>
        <v>2</v>
      </c>
    </row>
    <row r="1044" spans="1:5" x14ac:dyDescent="0.25">
      <c r="A1044" s="13">
        <v>44105</v>
      </c>
      <c r="B1044" s="12">
        <v>21.030000999999999</v>
      </c>
      <c r="C1044">
        <f t="shared" si="48"/>
        <v>2020</v>
      </c>
      <c r="D1044">
        <f t="shared" si="49"/>
        <v>4</v>
      </c>
      <c r="E1044">
        <f t="shared" si="50"/>
        <v>2</v>
      </c>
    </row>
    <row r="1045" spans="1:5" x14ac:dyDescent="0.25">
      <c r="A1045" s="13">
        <v>44106</v>
      </c>
      <c r="B1045" s="12">
        <v>20.51</v>
      </c>
      <c r="C1045">
        <f t="shared" si="48"/>
        <v>2020</v>
      </c>
      <c r="D1045">
        <f t="shared" si="49"/>
        <v>4</v>
      </c>
      <c r="E1045">
        <f t="shared" si="50"/>
        <v>2</v>
      </c>
    </row>
    <row r="1046" spans="1:5" x14ac:dyDescent="0.25">
      <c r="A1046" s="13">
        <v>44109</v>
      </c>
      <c r="B1046" s="12">
        <v>21.09</v>
      </c>
      <c r="C1046">
        <f t="shared" si="48"/>
        <v>2020</v>
      </c>
      <c r="D1046">
        <f t="shared" si="49"/>
        <v>4</v>
      </c>
      <c r="E1046">
        <f t="shared" si="50"/>
        <v>2</v>
      </c>
    </row>
    <row r="1047" spans="1:5" x14ac:dyDescent="0.25">
      <c r="A1047" s="13">
        <v>44110</v>
      </c>
      <c r="B1047" s="12">
        <v>21.030000999999999</v>
      </c>
      <c r="C1047">
        <f t="shared" si="48"/>
        <v>2020</v>
      </c>
      <c r="D1047">
        <f t="shared" si="49"/>
        <v>4</v>
      </c>
      <c r="E1047">
        <f t="shared" si="50"/>
        <v>2</v>
      </c>
    </row>
    <row r="1048" spans="1:5" x14ac:dyDescent="0.25">
      <c r="A1048" s="13">
        <v>44111</v>
      </c>
      <c r="B1048" s="12">
        <v>21.440000999999999</v>
      </c>
      <c r="C1048">
        <f t="shared" si="48"/>
        <v>2020</v>
      </c>
      <c r="D1048">
        <f t="shared" si="49"/>
        <v>4</v>
      </c>
      <c r="E1048">
        <f t="shared" si="50"/>
        <v>2</v>
      </c>
    </row>
    <row r="1049" spans="1:5" x14ac:dyDescent="0.25">
      <c r="A1049" s="13">
        <v>44112</v>
      </c>
      <c r="B1049" s="12">
        <v>21.1</v>
      </c>
      <c r="C1049">
        <f t="shared" si="48"/>
        <v>2020</v>
      </c>
      <c r="D1049">
        <f t="shared" si="49"/>
        <v>4</v>
      </c>
      <c r="E1049">
        <f t="shared" si="50"/>
        <v>2</v>
      </c>
    </row>
    <row r="1050" spans="1:5" x14ac:dyDescent="0.25">
      <c r="A1050" s="13">
        <v>44113</v>
      </c>
      <c r="B1050" s="12">
        <v>21.139999</v>
      </c>
      <c r="C1050">
        <f t="shared" si="48"/>
        <v>2020</v>
      </c>
      <c r="D1050">
        <f t="shared" si="49"/>
        <v>4</v>
      </c>
      <c r="E1050">
        <f t="shared" si="50"/>
        <v>2</v>
      </c>
    </row>
    <row r="1051" spans="1:5" x14ac:dyDescent="0.25">
      <c r="A1051" s="13">
        <v>44116</v>
      </c>
      <c r="B1051" s="12">
        <v>22.059999000000001</v>
      </c>
      <c r="C1051">
        <f t="shared" si="48"/>
        <v>2020</v>
      </c>
      <c r="D1051">
        <f t="shared" si="49"/>
        <v>4</v>
      </c>
      <c r="E1051">
        <f t="shared" si="50"/>
        <v>2</v>
      </c>
    </row>
    <row r="1052" spans="1:5" x14ac:dyDescent="0.25">
      <c r="A1052" s="13">
        <v>44117</v>
      </c>
      <c r="B1052" s="12">
        <v>21.57</v>
      </c>
      <c r="C1052">
        <f t="shared" si="48"/>
        <v>2020</v>
      </c>
      <c r="D1052">
        <f t="shared" si="49"/>
        <v>4</v>
      </c>
      <c r="E1052">
        <f t="shared" si="50"/>
        <v>2</v>
      </c>
    </row>
    <row r="1053" spans="1:5" x14ac:dyDescent="0.25">
      <c r="A1053" s="13">
        <v>44118</v>
      </c>
      <c r="B1053" s="12">
        <v>20.969999000000001</v>
      </c>
      <c r="C1053">
        <f t="shared" si="48"/>
        <v>2020</v>
      </c>
      <c r="D1053">
        <f t="shared" si="49"/>
        <v>4</v>
      </c>
      <c r="E1053">
        <f t="shared" si="50"/>
        <v>2</v>
      </c>
    </row>
    <row r="1054" spans="1:5" x14ac:dyDescent="0.25">
      <c r="A1054" s="13">
        <v>44119</v>
      </c>
      <c r="B1054" s="12">
        <v>20.52</v>
      </c>
      <c r="C1054">
        <f t="shared" si="48"/>
        <v>2020</v>
      </c>
      <c r="D1054">
        <f t="shared" si="49"/>
        <v>4</v>
      </c>
      <c r="E1054">
        <f t="shared" si="50"/>
        <v>2</v>
      </c>
    </row>
    <row r="1055" spans="1:5" x14ac:dyDescent="0.25">
      <c r="A1055" s="13">
        <v>44120</v>
      </c>
      <c r="B1055" s="12">
        <v>20.82</v>
      </c>
      <c r="C1055">
        <f t="shared" si="48"/>
        <v>2020</v>
      </c>
      <c r="D1055">
        <f t="shared" si="49"/>
        <v>4</v>
      </c>
      <c r="E1055">
        <f t="shared" si="50"/>
        <v>2</v>
      </c>
    </row>
    <row r="1056" spans="1:5" x14ac:dyDescent="0.25">
      <c r="A1056" s="13">
        <v>44123</v>
      </c>
      <c r="B1056" s="12">
        <v>20.040001</v>
      </c>
      <c r="C1056">
        <f t="shared" si="48"/>
        <v>2020</v>
      </c>
      <c r="D1056">
        <f t="shared" si="49"/>
        <v>4</v>
      </c>
      <c r="E1056">
        <f t="shared" si="50"/>
        <v>2</v>
      </c>
    </row>
    <row r="1057" spans="1:5" x14ac:dyDescent="0.25">
      <c r="A1057" s="13">
        <v>44124</v>
      </c>
      <c r="B1057" s="12">
        <v>20.129999000000002</v>
      </c>
      <c r="C1057">
        <f t="shared" si="48"/>
        <v>2020</v>
      </c>
      <c r="D1057">
        <f t="shared" si="49"/>
        <v>4</v>
      </c>
      <c r="E1057">
        <f t="shared" si="50"/>
        <v>2</v>
      </c>
    </row>
    <row r="1058" spans="1:5" x14ac:dyDescent="0.25">
      <c r="A1058" s="13">
        <v>44125</v>
      </c>
      <c r="B1058" s="12">
        <v>19.48</v>
      </c>
      <c r="C1058">
        <f t="shared" si="48"/>
        <v>2020</v>
      </c>
      <c r="D1058">
        <f t="shared" si="49"/>
        <v>4</v>
      </c>
      <c r="E1058">
        <f t="shared" si="50"/>
        <v>2</v>
      </c>
    </row>
    <row r="1059" spans="1:5" x14ac:dyDescent="0.25">
      <c r="A1059" s="13">
        <v>44126</v>
      </c>
      <c r="B1059" s="12">
        <v>20.209999</v>
      </c>
      <c r="C1059">
        <f t="shared" si="48"/>
        <v>2020</v>
      </c>
      <c r="D1059">
        <f t="shared" si="49"/>
        <v>4</v>
      </c>
      <c r="E1059">
        <f t="shared" si="50"/>
        <v>2</v>
      </c>
    </row>
    <row r="1060" spans="1:5" x14ac:dyDescent="0.25">
      <c r="A1060" s="13">
        <v>44127</v>
      </c>
      <c r="B1060" s="12">
        <v>19.950001</v>
      </c>
      <c r="C1060">
        <f t="shared" si="48"/>
        <v>2020</v>
      </c>
      <c r="D1060">
        <f t="shared" si="49"/>
        <v>4</v>
      </c>
      <c r="E1060">
        <f t="shared" si="50"/>
        <v>2</v>
      </c>
    </row>
    <row r="1061" spans="1:5" x14ac:dyDescent="0.25">
      <c r="A1061" s="13">
        <v>44130</v>
      </c>
      <c r="B1061" s="12">
        <v>19.379999000000002</v>
      </c>
      <c r="C1061">
        <f t="shared" si="48"/>
        <v>2020</v>
      </c>
      <c r="D1061">
        <f t="shared" si="49"/>
        <v>4</v>
      </c>
      <c r="E1061">
        <f t="shared" si="50"/>
        <v>2</v>
      </c>
    </row>
    <row r="1062" spans="1:5" x14ac:dyDescent="0.25">
      <c r="A1062" s="13">
        <v>44131</v>
      </c>
      <c r="B1062" s="12">
        <v>20.27</v>
      </c>
      <c r="C1062">
        <f t="shared" si="48"/>
        <v>2020</v>
      </c>
      <c r="D1062">
        <f t="shared" si="49"/>
        <v>4</v>
      </c>
      <c r="E1062">
        <f t="shared" si="50"/>
        <v>2</v>
      </c>
    </row>
    <row r="1063" spans="1:5" x14ac:dyDescent="0.25">
      <c r="A1063" s="13">
        <v>44132</v>
      </c>
      <c r="B1063" s="12">
        <v>18.5</v>
      </c>
      <c r="C1063">
        <f t="shared" si="48"/>
        <v>2020</v>
      </c>
      <c r="D1063">
        <f t="shared" si="49"/>
        <v>4</v>
      </c>
      <c r="E1063">
        <f t="shared" si="50"/>
        <v>2</v>
      </c>
    </row>
    <row r="1064" spans="1:5" x14ac:dyDescent="0.25">
      <c r="A1064" s="13">
        <v>44133</v>
      </c>
      <c r="B1064" s="12">
        <v>18.489999999999998</v>
      </c>
      <c r="C1064">
        <f t="shared" si="48"/>
        <v>2020</v>
      </c>
      <c r="D1064">
        <f t="shared" si="49"/>
        <v>4</v>
      </c>
      <c r="E1064">
        <f t="shared" si="50"/>
        <v>2</v>
      </c>
    </row>
    <row r="1065" spans="1:5" x14ac:dyDescent="0.25">
      <c r="A1065" s="13">
        <v>44134</v>
      </c>
      <c r="B1065" s="12">
        <v>18.950001</v>
      </c>
      <c r="C1065">
        <f t="shared" si="48"/>
        <v>2020</v>
      </c>
      <c r="D1065">
        <f t="shared" si="49"/>
        <v>4</v>
      </c>
      <c r="E1065">
        <f t="shared" si="50"/>
        <v>2</v>
      </c>
    </row>
    <row r="1066" spans="1:5" x14ac:dyDescent="0.25">
      <c r="A1066" s="13">
        <v>44137</v>
      </c>
      <c r="B1066" s="12">
        <v>19.5</v>
      </c>
      <c r="C1066">
        <f t="shared" si="48"/>
        <v>2020</v>
      </c>
      <c r="D1066">
        <f t="shared" si="49"/>
        <v>4</v>
      </c>
      <c r="E1066">
        <f t="shared" si="50"/>
        <v>2</v>
      </c>
    </row>
    <row r="1067" spans="1:5" x14ac:dyDescent="0.25">
      <c r="A1067" s="13">
        <v>44138</v>
      </c>
      <c r="B1067" s="12">
        <v>20.18</v>
      </c>
      <c r="C1067">
        <f t="shared" si="48"/>
        <v>2020</v>
      </c>
      <c r="D1067">
        <f t="shared" si="49"/>
        <v>4</v>
      </c>
      <c r="E1067">
        <f t="shared" si="50"/>
        <v>2</v>
      </c>
    </row>
    <row r="1068" spans="1:5" x14ac:dyDescent="0.25">
      <c r="A1068" s="13">
        <v>44139</v>
      </c>
      <c r="B1068" s="12">
        <v>21.219999000000001</v>
      </c>
      <c r="C1068">
        <f t="shared" si="48"/>
        <v>2020</v>
      </c>
      <c r="D1068">
        <f t="shared" si="49"/>
        <v>4</v>
      </c>
      <c r="E1068">
        <f t="shared" si="50"/>
        <v>2</v>
      </c>
    </row>
    <row r="1069" spans="1:5" x14ac:dyDescent="0.25">
      <c r="A1069" s="13">
        <v>44140</v>
      </c>
      <c r="B1069" s="12">
        <v>23.049999</v>
      </c>
      <c r="C1069">
        <f t="shared" si="48"/>
        <v>2020</v>
      </c>
      <c r="D1069">
        <f t="shared" si="49"/>
        <v>4</v>
      </c>
      <c r="E1069">
        <f t="shared" si="50"/>
        <v>2</v>
      </c>
    </row>
    <row r="1070" spans="1:5" x14ac:dyDescent="0.25">
      <c r="A1070" s="13">
        <v>44141</v>
      </c>
      <c r="B1070" s="12">
        <v>21.280000999999999</v>
      </c>
      <c r="C1070">
        <f t="shared" si="48"/>
        <v>2020</v>
      </c>
      <c r="D1070">
        <f t="shared" si="49"/>
        <v>4</v>
      </c>
      <c r="E1070">
        <f t="shared" si="50"/>
        <v>2</v>
      </c>
    </row>
    <row r="1071" spans="1:5" x14ac:dyDescent="0.25">
      <c r="A1071" s="13">
        <v>44144</v>
      </c>
      <c r="B1071" s="12">
        <v>21.52</v>
      </c>
      <c r="C1071">
        <f t="shared" si="48"/>
        <v>2020</v>
      </c>
      <c r="D1071">
        <f t="shared" si="49"/>
        <v>4</v>
      </c>
      <c r="E1071">
        <f t="shared" si="50"/>
        <v>2</v>
      </c>
    </row>
    <row r="1072" spans="1:5" x14ac:dyDescent="0.25">
      <c r="A1072" s="13">
        <v>44145</v>
      </c>
      <c r="B1072" s="12">
        <v>22.51</v>
      </c>
      <c r="C1072">
        <f t="shared" si="48"/>
        <v>2020</v>
      </c>
      <c r="D1072">
        <f t="shared" si="49"/>
        <v>4</v>
      </c>
      <c r="E1072">
        <f t="shared" si="50"/>
        <v>2</v>
      </c>
    </row>
    <row r="1073" spans="1:5" x14ac:dyDescent="0.25">
      <c r="A1073" s="13">
        <v>44146</v>
      </c>
      <c r="B1073" s="12">
        <v>22.42</v>
      </c>
      <c r="C1073">
        <f t="shared" si="48"/>
        <v>2020</v>
      </c>
      <c r="D1073">
        <f t="shared" si="49"/>
        <v>4</v>
      </c>
      <c r="E1073">
        <f t="shared" si="50"/>
        <v>2</v>
      </c>
    </row>
    <row r="1074" spans="1:5" x14ac:dyDescent="0.25">
      <c r="A1074" s="13">
        <v>44147</v>
      </c>
      <c r="B1074" s="12">
        <v>22.68</v>
      </c>
      <c r="C1074">
        <f t="shared" si="48"/>
        <v>2020</v>
      </c>
      <c r="D1074">
        <f t="shared" si="49"/>
        <v>4</v>
      </c>
      <c r="E1074">
        <f t="shared" si="50"/>
        <v>2</v>
      </c>
    </row>
    <row r="1075" spans="1:5" x14ac:dyDescent="0.25">
      <c r="A1075" s="13">
        <v>44148</v>
      </c>
      <c r="B1075" s="12">
        <v>22.209999</v>
      </c>
      <c r="C1075">
        <f t="shared" si="48"/>
        <v>2020</v>
      </c>
      <c r="D1075">
        <f t="shared" si="49"/>
        <v>4</v>
      </c>
      <c r="E1075">
        <f t="shared" si="50"/>
        <v>2</v>
      </c>
    </row>
    <row r="1076" spans="1:5" x14ac:dyDescent="0.25">
      <c r="A1076" s="13">
        <v>44151</v>
      </c>
      <c r="B1076" s="12">
        <v>21.959999</v>
      </c>
      <c r="C1076">
        <f t="shared" si="48"/>
        <v>2020</v>
      </c>
      <c r="D1076">
        <f t="shared" si="49"/>
        <v>4</v>
      </c>
      <c r="E1076">
        <f t="shared" si="50"/>
        <v>2</v>
      </c>
    </row>
    <row r="1077" spans="1:5" x14ac:dyDescent="0.25">
      <c r="A1077" s="13">
        <v>44152</v>
      </c>
      <c r="B1077" s="12">
        <v>21.860001</v>
      </c>
      <c r="C1077">
        <f t="shared" si="48"/>
        <v>2020</v>
      </c>
      <c r="D1077">
        <f t="shared" si="49"/>
        <v>4</v>
      </c>
      <c r="E1077">
        <f t="shared" si="50"/>
        <v>2</v>
      </c>
    </row>
    <row r="1078" spans="1:5" x14ac:dyDescent="0.25">
      <c r="A1078" s="13">
        <v>44153</v>
      </c>
      <c r="B1078" s="12">
        <v>22.17</v>
      </c>
      <c r="C1078">
        <f t="shared" si="48"/>
        <v>2020</v>
      </c>
      <c r="D1078">
        <f t="shared" si="49"/>
        <v>4</v>
      </c>
      <c r="E1078">
        <f t="shared" si="50"/>
        <v>2</v>
      </c>
    </row>
    <row r="1079" spans="1:5" x14ac:dyDescent="0.25">
      <c r="A1079" s="13">
        <v>44154</v>
      </c>
      <c r="B1079" s="12">
        <v>21.5</v>
      </c>
      <c r="C1079">
        <f t="shared" si="48"/>
        <v>2020</v>
      </c>
      <c r="D1079">
        <f t="shared" si="49"/>
        <v>4</v>
      </c>
      <c r="E1079">
        <f t="shared" si="50"/>
        <v>2</v>
      </c>
    </row>
    <row r="1080" spans="1:5" x14ac:dyDescent="0.25">
      <c r="A1080" s="13">
        <v>44155</v>
      </c>
      <c r="B1080" s="12">
        <v>21.73</v>
      </c>
      <c r="C1080">
        <f t="shared" si="48"/>
        <v>2020</v>
      </c>
      <c r="D1080">
        <f t="shared" si="49"/>
        <v>4</v>
      </c>
      <c r="E1080">
        <f t="shared" si="50"/>
        <v>2</v>
      </c>
    </row>
    <row r="1081" spans="1:5" x14ac:dyDescent="0.25">
      <c r="A1081" s="13">
        <v>44158</v>
      </c>
      <c r="B1081" s="12">
        <v>22.049999</v>
      </c>
      <c r="C1081">
        <f t="shared" si="48"/>
        <v>2020</v>
      </c>
      <c r="D1081">
        <f t="shared" si="49"/>
        <v>4</v>
      </c>
      <c r="E1081">
        <f t="shared" si="50"/>
        <v>2</v>
      </c>
    </row>
    <row r="1082" spans="1:5" x14ac:dyDescent="0.25">
      <c r="A1082" s="13">
        <v>44159</v>
      </c>
      <c r="B1082" s="12">
        <v>22.23</v>
      </c>
      <c r="C1082">
        <f t="shared" si="48"/>
        <v>2020</v>
      </c>
      <c r="D1082">
        <f t="shared" si="49"/>
        <v>4</v>
      </c>
      <c r="E1082">
        <f t="shared" si="50"/>
        <v>2</v>
      </c>
    </row>
    <row r="1083" spans="1:5" x14ac:dyDescent="0.25">
      <c r="A1083" s="13">
        <v>44160</v>
      </c>
      <c r="B1083" s="12">
        <v>23.129999000000002</v>
      </c>
      <c r="C1083">
        <f t="shared" si="48"/>
        <v>2020</v>
      </c>
      <c r="D1083">
        <f t="shared" si="49"/>
        <v>4</v>
      </c>
      <c r="E1083">
        <f t="shared" si="50"/>
        <v>2</v>
      </c>
    </row>
    <row r="1084" spans="1:5" x14ac:dyDescent="0.25">
      <c r="A1084" s="13">
        <v>44162</v>
      </c>
      <c r="B1084" s="12">
        <v>23.85</v>
      </c>
      <c r="C1084">
        <f t="shared" si="48"/>
        <v>2020</v>
      </c>
      <c r="D1084">
        <f t="shared" si="49"/>
        <v>4</v>
      </c>
      <c r="E1084">
        <f t="shared" si="50"/>
        <v>2</v>
      </c>
    </row>
    <row r="1085" spans="1:5" x14ac:dyDescent="0.25">
      <c r="A1085" s="13">
        <v>44165</v>
      </c>
      <c r="B1085" s="12">
        <v>24.16</v>
      </c>
      <c r="C1085">
        <f t="shared" si="48"/>
        <v>2020</v>
      </c>
      <c r="D1085">
        <f t="shared" si="49"/>
        <v>4</v>
      </c>
      <c r="E1085">
        <f t="shared" si="50"/>
        <v>2</v>
      </c>
    </row>
    <row r="1086" spans="1:5" x14ac:dyDescent="0.25">
      <c r="A1086" s="13">
        <v>44166</v>
      </c>
      <c r="B1086" s="12">
        <v>23.17</v>
      </c>
      <c r="C1086">
        <f t="shared" si="48"/>
        <v>2020</v>
      </c>
      <c r="D1086">
        <f t="shared" si="49"/>
        <v>4</v>
      </c>
      <c r="E1086">
        <f t="shared" si="50"/>
        <v>2</v>
      </c>
    </row>
    <row r="1087" spans="1:5" x14ac:dyDescent="0.25">
      <c r="A1087" s="13">
        <v>44167</v>
      </c>
      <c r="B1087" s="12">
        <v>21.99</v>
      </c>
      <c r="C1087">
        <f t="shared" si="48"/>
        <v>2020</v>
      </c>
      <c r="D1087">
        <f t="shared" si="49"/>
        <v>4</v>
      </c>
      <c r="E1087">
        <f t="shared" si="50"/>
        <v>2</v>
      </c>
    </row>
    <row r="1088" spans="1:5" x14ac:dyDescent="0.25">
      <c r="A1088" s="13">
        <v>44168</v>
      </c>
      <c r="B1088" s="12">
        <v>21.299999</v>
      </c>
      <c r="C1088">
        <f t="shared" si="48"/>
        <v>2020</v>
      </c>
      <c r="D1088">
        <f t="shared" si="49"/>
        <v>4</v>
      </c>
      <c r="E1088">
        <f t="shared" si="50"/>
        <v>2</v>
      </c>
    </row>
    <row r="1089" spans="1:5" x14ac:dyDescent="0.25">
      <c r="A1089" s="13">
        <v>44169</v>
      </c>
      <c r="B1089" s="12">
        <v>22.405000999999999</v>
      </c>
      <c r="C1089">
        <f t="shared" si="48"/>
        <v>2020</v>
      </c>
      <c r="D1089">
        <f t="shared" si="49"/>
        <v>4</v>
      </c>
      <c r="E1089">
        <f t="shared" si="50"/>
        <v>2</v>
      </c>
    </row>
    <row r="1090" spans="1:5" x14ac:dyDescent="0.25">
      <c r="A1090" s="13">
        <v>44172</v>
      </c>
      <c r="B1090" s="12">
        <v>22.91</v>
      </c>
      <c r="C1090">
        <f t="shared" si="48"/>
        <v>2020</v>
      </c>
      <c r="D1090">
        <f t="shared" si="49"/>
        <v>4</v>
      </c>
      <c r="E1090">
        <f t="shared" si="50"/>
        <v>2</v>
      </c>
    </row>
    <row r="1091" spans="1:5" x14ac:dyDescent="0.25">
      <c r="A1091" s="13">
        <v>44173</v>
      </c>
      <c r="B1091" s="12">
        <v>24.450001</v>
      </c>
      <c r="C1091">
        <f t="shared" ref="C1091:C1107" si="51">YEAR(A1091)</f>
        <v>2020</v>
      </c>
      <c r="D1091">
        <f t="shared" ref="D1091:D1107" si="52">ROUNDUP(MONTH(A1091)/3,0)</f>
        <v>4</v>
      </c>
      <c r="E1091">
        <f t="shared" ref="E1091:E1107" si="53">ROUND((D1091/2),0)</f>
        <v>2</v>
      </c>
    </row>
    <row r="1092" spans="1:5" x14ac:dyDescent="0.25">
      <c r="A1092" s="13">
        <v>44174</v>
      </c>
      <c r="B1092" s="12">
        <v>23.440000999999999</v>
      </c>
      <c r="C1092">
        <f t="shared" si="51"/>
        <v>2020</v>
      </c>
      <c r="D1092">
        <f t="shared" si="52"/>
        <v>4</v>
      </c>
      <c r="E1092">
        <f t="shared" si="53"/>
        <v>2</v>
      </c>
    </row>
    <row r="1093" spans="1:5" x14ac:dyDescent="0.25">
      <c r="A1093" s="13">
        <v>44175</v>
      </c>
      <c r="B1093" s="12">
        <v>21.559999000000001</v>
      </c>
      <c r="C1093">
        <f t="shared" si="51"/>
        <v>2020</v>
      </c>
      <c r="D1093">
        <f t="shared" si="52"/>
        <v>4</v>
      </c>
      <c r="E1093">
        <f t="shared" si="53"/>
        <v>2</v>
      </c>
    </row>
    <row r="1094" spans="1:5" x14ac:dyDescent="0.25">
      <c r="A1094" s="13">
        <v>44176</v>
      </c>
      <c r="B1094" s="12">
        <v>21.52</v>
      </c>
      <c r="C1094">
        <f t="shared" si="51"/>
        <v>2020</v>
      </c>
      <c r="D1094">
        <f t="shared" si="52"/>
        <v>4</v>
      </c>
      <c r="E1094">
        <f t="shared" si="53"/>
        <v>2</v>
      </c>
    </row>
    <row r="1095" spans="1:5" x14ac:dyDescent="0.25">
      <c r="A1095" s="13">
        <v>44179</v>
      </c>
      <c r="B1095" s="12">
        <v>20.92</v>
      </c>
      <c r="C1095">
        <f t="shared" si="51"/>
        <v>2020</v>
      </c>
      <c r="D1095">
        <f t="shared" si="52"/>
        <v>4</v>
      </c>
      <c r="E1095">
        <f t="shared" si="53"/>
        <v>2</v>
      </c>
    </row>
    <row r="1096" spans="1:5" x14ac:dyDescent="0.25">
      <c r="A1096" s="13">
        <v>44180</v>
      </c>
      <c r="B1096" s="12">
        <v>19.760000000000002</v>
      </c>
      <c r="C1096">
        <f t="shared" si="51"/>
        <v>2020</v>
      </c>
      <c r="D1096">
        <f t="shared" si="52"/>
        <v>4</v>
      </c>
      <c r="E1096">
        <f t="shared" si="53"/>
        <v>2</v>
      </c>
    </row>
    <row r="1097" spans="1:5" x14ac:dyDescent="0.25">
      <c r="A1097" s="13">
        <v>44181</v>
      </c>
      <c r="B1097" s="12">
        <v>21.709999</v>
      </c>
      <c r="C1097">
        <f t="shared" si="51"/>
        <v>2020</v>
      </c>
      <c r="D1097">
        <f t="shared" si="52"/>
        <v>4</v>
      </c>
      <c r="E1097">
        <f t="shared" si="53"/>
        <v>2</v>
      </c>
    </row>
    <row r="1098" spans="1:5" x14ac:dyDescent="0.25">
      <c r="A1098" s="13">
        <v>44182</v>
      </c>
      <c r="B1098" s="12">
        <v>20.420000000000002</v>
      </c>
      <c r="C1098">
        <f t="shared" si="51"/>
        <v>2020</v>
      </c>
      <c r="D1098">
        <f t="shared" si="52"/>
        <v>4</v>
      </c>
      <c r="E1098">
        <f t="shared" si="53"/>
        <v>2</v>
      </c>
    </row>
    <row r="1099" spans="1:5" x14ac:dyDescent="0.25">
      <c r="A1099" s="13">
        <v>44183</v>
      </c>
      <c r="B1099" s="12">
        <v>21.120000999999998</v>
      </c>
      <c r="C1099">
        <f t="shared" si="51"/>
        <v>2020</v>
      </c>
      <c r="D1099">
        <f t="shared" si="52"/>
        <v>4</v>
      </c>
      <c r="E1099">
        <f t="shared" si="53"/>
        <v>2</v>
      </c>
    </row>
    <row r="1100" spans="1:5" x14ac:dyDescent="0.25">
      <c r="A1100" s="13">
        <v>44186</v>
      </c>
      <c r="B1100" s="12">
        <v>23.49</v>
      </c>
      <c r="C1100">
        <f t="shared" si="51"/>
        <v>2020</v>
      </c>
      <c r="D1100">
        <f t="shared" si="52"/>
        <v>4</v>
      </c>
      <c r="E1100">
        <f t="shared" si="53"/>
        <v>2</v>
      </c>
    </row>
    <row r="1101" spans="1:5" x14ac:dyDescent="0.25">
      <c r="A1101" s="13">
        <v>44187</v>
      </c>
      <c r="B1101" s="12">
        <v>25.129999000000002</v>
      </c>
      <c r="C1101">
        <f t="shared" si="51"/>
        <v>2020</v>
      </c>
      <c r="D1101">
        <f t="shared" si="52"/>
        <v>4</v>
      </c>
      <c r="E1101">
        <f t="shared" si="53"/>
        <v>2</v>
      </c>
    </row>
    <row r="1102" spans="1:5" x14ac:dyDescent="0.25">
      <c r="A1102" s="13">
        <v>44188</v>
      </c>
      <c r="B1102" s="12">
        <v>23.9</v>
      </c>
      <c r="C1102">
        <f t="shared" si="51"/>
        <v>2020</v>
      </c>
      <c r="D1102">
        <f t="shared" si="52"/>
        <v>4</v>
      </c>
      <c r="E1102">
        <f t="shared" si="53"/>
        <v>2</v>
      </c>
    </row>
    <row r="1103" spans="1:5" x14ac:dyDescent="0.25">
      <c r="A1103" s="13">
        <v>44189</v>
      </c>
      <c r="B1103" s="12">
        <v>23.75</v>
      </c>
      <c r="C1103">
        <f t="shared" si="51"/>
        <v>2020</v>
      </c>
      <c r="D1103">
        <f t="shared" si="52"/>
        <v>4</v>
      </c>
      <c r="E1103">
        <f t="shared" si="53"/>
        <v>2</v>
      </c>
    </row>
    <row r="1104" spans="1:5" x14ac:dyDescent="0.25">
      <c r="A1104" s="13">
        <v>44193</v>
      </c>
      <c r="B1104" s="12">
        <v>23.049999</v>
      </c>
      <c r="C1104">
        <f t="shared" si="51"/>
        <v>2020</v>
      </c>
      <c r="D1104">
        <f t="shared" si="52"/>
        <v>4</v>
      </c>
      <c r="E1104">
        <f t="shared" si="53"/>
        <v>2</v>
      </c>
    </row>
    <row r="1105" spans="1:5" x14ac:dyDescent="0.25">
      <c r="A1105" s="13">
        <v>44194</v>
      </c>
      <c r="B1105" s="12">
        <v>21.370000999999998</v>
      </c>
      <c r="C1105">
        <f t="shared" si="51"/>
        <v>2020</v>
      </c>
      <c r="D1105">
        <f t="shared" si="52"/>
        <v>4</v>
      </c>
      <c r="E1105">
        <f t="shared" si="53"/>
        <v>2</v>
      </c>
    </row>
    <row r="1106" spans="1:5" x14ac:dyDescent="0.25">
      <c r="A1106" s="13">
        <v>44195</v>
      </c>
      <c r="B1106" s="12">
        <v>19.989999999999998</v>
      </c>
      <c r="C1106">
        <f t="shared" si="51"/>
        <v>2020</v>
      </c>
      <c r="D1106">
        <f t="shared" si="52"/>
        <v>4</v>
      </c>
      <c r="E1106">
        <f t="shared" si="53"/>
        <v>2</v>
      </c>
    </row>
    <row r="1107" spans="1:5" x14ac:dyDescent="0.25">
      <c r="A1107" s="13">
        <v>44196</v>
      </c>
      <c r="B1107" s="12">
        <v>20.16</v>
      </c>
      <c r="C1107">
        <f t="shared" si="51"/>
        <v>2020</v>
      </c>
      <c r="D1107">
        <f t="shared" si="52"/>
        <v>4</v>
      </c>
      <c r="E1107">
        <f t="shared" si="53"/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W71"/>
  <sheetViews>
    <sheetView topLeftCell="A26" workbookViewId="0">
      <selection activeCell="A36" sqref="A36:XFD36"/>
    </sheetView>
  </sheetViews>
  <sheetFormatPr defaultRowHeight="15" x14ac:dyDescent="0.25"/>
  <cols>
    <col min="1" max="1" width="65.85546875" bestFit="1" customWidth="1"/>
    <col min="2" max="2" width="12.42578125" bestFit="1" customWidth="1"/>
    <col min="3" max="3" width="12.140625" bestFit="1" customWidth="1"/>
    <col min="4" max="4" width="12.5703125" bestFit="1" customWidth="1"/>
    <col min="5" max="6" width="12.42578125" bestFit="1" customWidth="1"/>
    <col min="7" max="7" width="12.140625" bestFit="1" customWidth="1"/>
    <col min="8" max="8" width="12.5703125" bestFit="1" customWidth="1"/>
    <col min="9" max="10" width="12.42578125" bestFit="1" customWidth="1"/>
    <col min="11" max="11" width="12.140625" bestFit="1" customWidth="1"/>
    <col min="12" max="12" width="12.5703125" bestFit="1" customWidth="1"/>
    <col min="13" max="14" width="12.42578125" bestFit="1" customWidth="1"/>
    <col min="15" max="15" width="12.140625" bestFit="1" customWidth="1"/>
    <col min="16" max="16" width="12.5703125" bestFit="1" customWidth="1"/>
    <col min="17" max="18" width="12.42578125" bestFit="1" customWidth="1"/>
    <col min="19" max="19" width="12.140625" bestFit="1" customWidth="1"/>
    <col min="20" max="20" width="12.42578125" bestFit="1" customWidth="1"/>
  </cols>
  <sheetData>
    <row r="1" spans="1:23" s="1" customFormat="1" x14ac:dyDescent="0.25">
      <c r="A1" s="1" t="s">
        <v>30</v>
      </c>
    </row>
    <row r="2" spans="1:23" s="1" customFormat="1" x14ac:dyDescent="0.25">
      <c r="A2" s="1" t="s">
        <v>31</v>
      </c>
      <c r="B2" s="1" t="s">
        <v>32</v>
      </c>
      <c r="C2" s="1" t="s">
        <v>33</v>
      </c>
      <c r="D2" s="1" t="s">
        <v>34</v>
      </c>
      <c r="E2" s="1" t="s">
        <v>35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41</v>
      </c>
      <c r="L2" s="1" t="s">
        <v>42</v>
      </c>
      <c r="M2" s="1" t="s">
        <v>43</v>
      </c>
      <c r="N2" s="1" t="s">
        <v>44</v>
      </c>
      <c r="O2" s="1" t="s">
        <v>45</v>
      </c>
      <c r="P2" s="1" t="s">
        <v>46</v>
      </c>
      <c r="Q2" s="1" t="s">
        <v>47</v>
      </c>
      <c r="R2" s="1" t="s">
        <v>48</v>
      </c>
      <c r="S2" s="1" t="s">
        <v>49</v>
      </c>
      <c r="T2" s="1" t="s">
        <v>50</v>
      </c>
    </row>
    <row r="3" spans="1:23" x14ac:dyDescent="0.25">
      <c r="A3" s="1" t="s">
        <v>51</v>
      </c>
      <c r="B3" s="3" t="s">
        <v>52</v>
      </c>
      <c r="C3" s="3" t="s">
        <v>52</v>
      </c>
      <c r="D3" s="3" t="s">
        <v>52</v>
      </c>
      <c r="E3" s="3" t="s">
        <v>52</v>
      </c>
      <c r="F3" s="3" t="s">
        <v>52</v>
      </c>
      <c r="G3" s="3" t="s">
        <v>52</v>
      </c>
      <c r="H3" s="3" t="s">
        <v>52</v>
      </c>
      <c r="I3" s="3" t="s">
        <v>52</v>
      </c>
      <c r="J3" s="3" t="s">
        <v>52</v>
      </c>
      <c r="K3" s="3" t="s">
        <v>52</v>
      </c>
      <c r="L3" s="3" t="s">
        <v>52</v>
      </c>
      <c r="M3" s="3" t="s">
        <v>52</v>
      </c>
      <c r="N3" s="3" t="s">
        <v>52</v>
      </c>
      <c r="O3" s="3" t="s">
        <v>52</v>
      </c>
      <c r="P3" s="3" t="s">
        <v>52</v>
      </c>
      <c r="Q3" s="3" t="s">
        <v>52</v>
      </c>
      <c r="R3" s="3" t="s">
        <v>52</v>
      </c>
      <c r="S3" s="3" t="s">
        <v>52</v>
      </c>
      <c r="T3" s="3" t="s">
        <v>52</v>
      </c>
      <c r="U3" s="3"/>
      <c r="V3" s="3"/>
      <c r="W3" s="3"/>
    </row>
    <row r="4" spans="1:23" x14ac:dyDescent="0.25">
      <c r="A4" t="s">
        <v>5</v>
      </c>
      <c r="B4" s="3">
        <v>83625</v>
      </c>
      <c r="C4" s="3">
        <v>146242</v>
      </c>
      <c r="D4" s="3">
        <v>60215</v>
      </c>
      <c r="E4" s="3">
        <v>33006</v>
      </c>
      <c r="F4" s="3">
        <v>50195</v>
      </c>
      <c r="G4" s="3">
        <v>71143</v>
      </c>
      <c r="H4" s="3">
        <v>70077</v>
      </c>
      <c r="I4" s="3">
        <v>82233</v>
      </c>
      <c r="J4" s="3">
        <v>87427</v>
      </c>
      <c r="K4" s="3">
        <v>63864</v>
      </c>
      <c r="L4" s="3">
        <v>69577</v>
      </c>
      <c r="M4" s="3">
        <v>106029</v>
      </c>
      <c r="N4" s="3">
        <v>50395</v>
      </c>
      <c r="O4" s="3">
        <v>10365</v>
      </c>
      <c r="P4" s="3">
        <v>9517</v>
      </c>
      <c r="Q4" s="3">
        <v>21084</v>
      </c>
      <c r="R4" s="3">
        <v>96024</v>
      </c>
      <c r="S4" s="3">
        <v>13768</v>
      </c>
      <c r="T4" s="3">
        <v>4055</v>
      </c>
      <c r="U4" s="3"/>
      <c r="V4" s="3"/>
      <c r="W4" s="3"/>
    </row>
    <row r="5" spans="1:23" x14ac:dyDescent="0.25">
      <c r="A5" t="s">
        <v>6</v>
      </c>
      <c r="B5" s="3">
        <v>110349</v>
      </c>
      <c r="C5" s="3">
        <v>62423</v>
      </c>
      <c r="D5" s="3">
        <v>57298</v>
      </c>
      <c r="E5" s="3">
        <v>100011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5">
      <c r="A6" t="s">
        <v>53</v>
      </c>
      <c r="B6" s="3">
        <v>10</v>
      </c>
      <c r="C6" s="3">
        <v>10</v>
      </c>
      <c r="D6" s="3">
        <v>10</v>
      </c>
      <c r="E6" s="3">
        <v>10</v>
      </c>
      <c r="F6" s="3">
        <v>10</v>
      </c>
      <c r="G6" s="3">
        <v>10</v>
      </c>
      <c r="H6" s="3">
        <v>10</v>
      </c>
      <c r="I6" s="3">
        <v>10</v>
      </c>
      <c r="J6" s="3">
        <v>10</v>
      </c>
      <c r="K6" s="3">
        <v>10</v>
      </c>
      <c r="L6" s="3">
        <v>10</v>
      </c>
      <c r="M6" s="3">
        <v>10</v>
      </c>
      <c r="N6" s="3">
        <v>10</v>
      </c>
      <c r="O6" s="3">
        <v>10</v>
      </c>
      <c r="P6" s="3">
        <v>10</v>
      </c>
      <c r="Q6" s="3">
        <v>10</v>
      </c>
      <c r="R6" s="3">
        <v>10</v>
      </c>
      <c r="S6" s="3">
        <v>10</v>
      </c>
      <c r="T6" s="3">
        <v>10</v>
      </c>
      <c r="U6" s="3"/>
      <c r="V6" s="3"/>
      <c r="W6" s="3"/>
    </row>
    <row r="7" spans="1:23" x14ac:dyDescent="0.25">
      <c r="A7" t="s">
        <v>7</v>
      </c>
      <c r="B7" s="3"/>
      <c r="C7" s="3"/>
      <c r="D7" s="3"/>
      <c r="E7" s="3"/>
      <c r="F7" s="3">
        <v>87497</v>
      </c>
      <c r="G7" s="3">
        <v>54958</v>
      </c>
      <c r="H7" s="3">
        <v>42469</v>
      </c>
      <c r="I7" s="3">
        <v>46620</v>
      </c>
      <c r="J7" s="3">
        <v>51090</v>
      </c>
      <c r="K7" s="3">
        <v>61303</v>
      </c>
      <c r="L7" s="3">
        <v>65383</v>
      </c>
      <c r="M7" s="3">
        <v>37972</v>
      </c>
      <c r="N7" s="3">
        <v>43191</v>
      </c>
      <c r="O7" s="3">
        <v>54127</v>
      </c>
      <c r="P7" s="3">
        <v>53731</v>
      </c>
      <c r="Q7" s="3">
        <v>56515</v>
      </c>
      <c r="R7" s="3">
        <v>2499</v>
      </c>
      <c r="S7" s="3">
        <v>6408</v>
      </c>
      <c r="T7" s="3">
        <v>7868</v>
      </c>
      <c r="U7" s="3"/>
      <c r="V7" s="3"/>
      <c r="W7" s="3"/>
    </row>
    <row r="8" spans="1:23" x14ac:dyDescent="0.25">
      <c r="A8" t="s">
        <v>54</v>
      </c>
      <c r="B8" s="3">
        <v>2789</v>
      </c>
      <c r="C8" s="3">
        <v>2997</v>
      </c>
      <c r="D8" s="3">
        <v>3594</v>
      </c>
      <c r="E8" s="3">
        <v>6755</v>
      </c>
      <c r="F8" s="3">
        <v>1945</v>
      </c>
      <c r="G8" s="3">
        <v>4889</v>
      </c>
      <c r="H8" s="3">
        <v>5061</v>
      </c>
      <c r="I8" s="3">
        <v>4587</v>
      </c>
      <c r="J8" s="3">
        <v>4586</v>
      </c>
      <c r="K8" s="3">
        <v>5785</v>
      </c>
      <c r="L8" s="3">
        <v>2722</v>
      </c>
      <c r="M8" s="3">
        <v>1816</v>
      </c>
      <c r="N8" s="3">
        <v>520</v>
      </c>
      <c r="O8" s="3"/>
      <c r="P8" s="3"/>
      <c r="Q8" s="3"/>
      <c r="R8" s="3"/>
      <c r="S8" s="3"/>
      <c r="T8" s="3"/>
      <c r="U8" s="3"/>
      <c r="V8" s="3"/>
      <c r="W8" s="3"/>
    </row>
    <row r="9" spans="1:23" x14ac:dyDescent="0.25">
      <c r="A9" t="s">
        <v>55</v>
      </c>
      <c r="B9" s="3">
        <v>535</v>
      </c>
      <c r="C9" s="3">
        <v>276</v>
      </c>
      <c r="D9" s="3">
        <v>153</v>
      </c>
      <c r="E9" s="3" t="s">
        <v>52</v>
      </c>
      <c r="F9" s="3">
        <v>173</v>
      </c>
      <c r="G9" s="3">
        <v>1421</v>
      </c>
      <c r="H9" s="3">
        <v>1876</v>
      </c>
      <c r="I9" s="3">
        <v>1429</v>
      </c>
      <c r="J9" s="3">
        <v>1155</v>
      </c>
      <c r="K9" s="3">
        <v>2190</v>
      </c>
      <c r="L9" s="3">
        <v>1918</v>
      </c>
      <c r="M9" s="3">
        <v>1347</v>
      </c>
      <c r="N9" s="3">
        <v>885</v>
      </c>
      <c r="O9" s="3">
        <v>2881</v>
      </c>
      <c r="P9" s="3">
        <v>2480</v>
      </c>
      <c r="Q9" s="3">
        <v>2241</v>
      </c>
      <c r="R9" s="3">
        <v>1944</v>
      </c>
      <c r="S9" s="3">
        <v>1744</v>
      </c>
      <c r="T9" s="3">
        <v>715</v>
      </c>
      <c r="U9" s="3"/>
      <c r="V9" s="3"/>
      <c r="W9" s="3"/>
    </row>
    <row r="10" spans="1:23" x14ac:dyDescent="0.25">
      <c r="A10" t="s">
        <v>56</v>
      </c>
      <c r="B10" s="3">
        <v>6843</v>
      </c>
      <c r="C10" s="3">
        <v>5518</v>
      </c>
      <c r="D10" s="3">
        <v>4716</v>
      </c>
      <c r="E10" s="3">
        <v>5529</v>
      </c>
      <c r="F10" s="3">
        <v>4203</v>
      </c>
      <c r="G10" s="3">
        <v>4899</v>
      </c>
      <c r="H10" s="3">
        <v>3502</v>
      </c>
      <c r="I10" s="3">
        <v>2624</v>
      </c>
      <c r="J10" s="3">
        <v>3234</v>
      </c>
      <c r="K10" s="3">
        <v>2959</v>
      </c>
      <c r="L10" s="3">
        <v>2621</v>
      </c>
      <c r="M10" s="3">
        <v>3773</v>
      </c>
      <c r="N10" s="3">
        <v>2703</v>
      </c>
      <c r="O10" s="3">
        <v>1743</v>
      </c>
      <c r="P10" s="3">
        <v>1810</v>
      </c>
      <c r="Q10" s="3">
        <v>3394</v>
      </c>
      <c r="R10" s="3">
        <v>1768</v>
      </c>
      <c r="S10" s="3">
        <v>487</v>
      </c>
      <c r="T10" s="3">
        <v>1558</v>
      </c>
      <c r="U10" s="3"/>
      <c r="V10" s="3"/>
      <c r="W10" s="3"/>
    </row>
    <row r="11" spans="1:23" x14ac:dyDescent="0.25">
      <c r="A11" t="s">
        <v>2</v>
      </c>
      <c r="B11" s="3">
        <v>204151</v>
      </c>
      <c r="C11" s="3">
        <v>217466</v>
      </c>
      <c r="D11" s="3">
        <v>125986</v>
      </c>
      <c r="E11" s="3">
        <v>145311</v>
      </c>
      <c r="F11" s="3">
        <v>144023</v>
      </c>
      <c r="G11" s="3">
        <v>137320</v>
      </c>
      <c r="H11" s="3">
        <v>122995</v>
      </c>
      <c r="I11" s="3">
        <v>137503</v>
      </c>
      <c r="J11" s="3">
        <v>147502</v>
      </c>
      <c r="K11" s="3">
        <v>136111</v>
      </c>
      <c r="L11" s="3">
        <v>142231</v>
      </c>
      <c r="M11" s="3">
        <v>150947</v>
      </c>
      <c r="N11" s="3">
        <v>97704</v>
      </c>
      <c r="O11" s="3">
        <v>69126</v>
      </c>
      <c r="P11" s="3">
        <v>67548</v>
      </c>
      <c r="Q11" s="3">
        <v>83244</v>
      </c>
      <c r="R11" s="3">
        <v>102245</v>
      </c>
      <c r="S11" s="3">
        <v>22417</v>
      </c>
      <c r="T11" s="3">
        <v>14206</v>
      </c>
      <c r="U11" s="3"/>
      <c r="V11" s="3"/>
      <c r="W11" s="3"/>
    </row>
    <row r="12" spans="1:23" x14ac:dyDescent="0.25">
      <c r="A12" t="s">
        <v>57</v>
      </c>
      <c r="B12" s="3">
        <v>6025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25">
      <c r="A13" t="s">
        <v>58</v>
      </c>
      <c r="B13" s="3">
        <v>1459</v>
      </c>
      <c r="C13" s="3">
        <v>1553</v>
      </c>
      <c r="D13" s="3">
        <v>1603</v>
      </c>
      <c r="E13" s="3">
        <v>1681</v>
      </c>
      <c r="F13" s="3">
        <v>1734</v>
      </c>
      <c r="G13" s="3">
        <v>1692</v>
      </c>
      <c r="H13" s="3">
        <v>1546</v>
      </c>
      <c r="I13" s="3">
        <v>861</v>
      </c>
      <c r="J13" s="3">
        <v>904</v>
      </c>
      <c r="K13" s="3">
        <v>912</v>
      </c>
      <c r="L13" s="3">
        <v>1001</v>
      </c>
      <c r="M13" s="3">
        <v>879</v>
      </c>
      <c r="N13" s="3">
        <v>945</v>
      </c>
      <c r="O13" s="3">
        <v>903</v>
      </c>
      <c r="P13" s="3">
        <v>641</v>
      </c>
      <c r="Q13" s="3">
        <v>562</v>
      </c>
      <c r="R13" s="3">
        <v>564</v>
      </c>
      <c r="S13" s="3">
        <v>599</v>
      </c>
      <c r="T13" s="3">
        <v>609</v>
      </c>
      <c r="U13" s="3"/>
      <c r="V13" s="3"/>
      <c r="W13" s="3"/>
    </row>
    <row r="14" spans="1:23" x14ac:dyDescent="0.25">
      <c r="A14" t="s">
        <v>59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>
        <v>1466</v>
      </c>
      <c r="T14" s="3">
        <v>0</v>
      </c>
      <c r="U14" s="3"/>
      <c r="V14" s="3"/>
      <c r="W14" s="3"/>
    </row>
    <row r="15" spans="1:23" x14ac:dyDescent="0.25">
      <c r="A15" t="s">
        <v>60</v>
      </c>
      <c r="B15" s="3">
        <v>450</v>
      </c>
      <c r="C15" s="3">
        <v>450</v>
      </c>
      <c r="D15" s="3">
        <v>450</v>
      </c>
      <c r="E15" s="3">
        <v>450</v>
      </c>
      <c r="F15" s="3">
        <v>450</v>
      </c>
      <c r="G15" s="3">
        <v>450</v>
      </c>
      <c r="H15" s="3">
        <v>450</v>
      </c>
      <c r="I15" s="3">
        <v>450</v>
      </c>
      <c r="J15" s="3">
        <v>450</v>
      </c>
      <c r="K15" s="3">
        <v>450</v>
      </c>
      <c r="L15" s="3">
        <v>450</v>
      </c>
      <c r="M15" s="3">
        <v>450</v>
      </c>
      <c r="N15" s="3">
        <v>450</v>
      </c>
      <c r="O15" s="3">
        <v>450</v>
      </c>
      <c r="P15" s="3">
        <v>450</v>
      </c>
      <c r="Q15" s="3"/>
      <c r="R15" s="3"/>
      <c r="S15" s="3"/>
      <c r="T15" s="3"/>
      <c r="U15" s="3"/>
      <c r="V15" s="3"/>
      <c r="W15" s="3"/>
    </row>
    <row r="16" spans="1:23" x14ac:dyDescent="0.25">
      <c r="A16" t="s">
        <v>61</v>
      </c>
      <c r="B16" s="3">
        <v>5235</v>
      </c>
      <c r="C16" s="3">
        <v>5511</v>
      </c>
      <c r="D16" s="3">
        <v>5780</v>
      </c>
      <c r="E16" s="3">
        <v>6042</v>
      </c>
      <c r="F16" s="3">
        <v>6295</v>
      </c>
      <c r="G16" s="3">
        <v>6539</v>
      </c>
      <c r="H16" s="3">
        <v>6779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25">
      <c r="A17" t="s">
        <v>62</v>
      </c>
      <c r="B17" s="3"/>
      <c r="C17" s="3"/>
      <c r="D17" s="3"/>
      <c r="E17" s="3"/>
      <c r="F17" s="3"/>
      <c r="G17" s="3"/>
      <c r="H17" s="3"/>
      <c r="I17" s="3" t="s">
        <v>52</v>
      </c>
      <c r="J17" s="3" t="s">
        <v>52</v>
      </c>
      <c r="K17" s="3" t="s">
        <v>52</v>
      </c>
      <c r="L17" s="3">
        <v>5557</v>
      </c>
      <c r="M17" s="3">
        <v>11458</v>
      </c>
      <c r="N17" s="3">
        <v>11316</v>
      </c>
      <c r="O17" s="3">
        <v>0</v>
      </c>
      <c r="P17" s="3">
        <v>14000</v>
      </c>
      <c r="Q17" s="3">
        <v>10150</v>
      </c>
      <c r="R17" s="3"/>
      <c r="S17" s="3"/>
      <c r="T17" s="3"/>
      <c r="U17" s="3"/>
      <c r="V17" s="3"/>
      <c r="W17" s="3"/>
    </row>
    <row r="18" spans="1:23" x14ac:dyDescent="0.25">
      <c r="A18" t="s">
        <v>63</v>
      </c>
      <c r="B18" s="3" t="s">
        <v>52</v>
      </c>
      <c r="C18" s="3" t="s">
        <v>52</v>
      </c>
      <c r="D18" s="3">
        <v>1082</v>
      </c>
      <c r="E18" s="3">
        <v>1433</v>
      </c>
      <c r="F18" s="3">
        <v>2125</v>
      </c>
      <c r="G18" s="3">
        <v>2104</v>
      </c>
      <c r="H18" s="3">
        <v>478</v>
      </c>
      <c r="I18" s="3">
        <v>658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25">
      <c r="A19" t="s">
        <v>64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 t="s">
        <v>52</v>
      </c>
      <c r="N19" s="3">
        <v>0</v>
      </c>
      <c r="O19" s="3">
        <v>0</v>
      </c>
      <c r="P19" s="3">
        <v>34</v>
      </c>
      <c r="Q19" s="3">
        <v>34</v>
      </c>
      <c r="R19" s="3">
        <v>34</v>
      </c>
      <c r="S19" s="3">
        <v>34</v>
      </c>
      <c r="T19" s="3">
        <v>30</v>
      </c>
      <c r="U19" s="3"/>
      <c r="V19" s="3"/>
      <c r="W19" s="3"/>
    </row>
    <row r="20" spans="1:23" x14ac:dyDescent="0.25">
      <c r="A20" t="s">
        <v>65</v>
      </c>
      <c r="B20" s="3">
        <v>217320</v>
      </c>
      <c r="C20" s="3">
        <v>224980</v>
      </c>
      <c r="D20" s="3">
        <v>134901</v>
      </c>
      <c r="E20" s="3">
        <v>154917</v>
      </c>
      <c r="F20" s="3">
        <v>154627</v>
      </c>
      <c r="G20" s="3">
        <v>148105</v>
      </c>
      <c r="H20" s="3">
        <v>132248</v>
      </c>
      <c r="I20" s="3">
        <v>139472</v>
      </c>
      <c r="J20" s="3">
        <v>148856</v>
      </c>
      <c r="K20" s="3">
        <v>137473</v>
      </c>
      <c r="L20" s="3">
        <v>149239</v>
      </c>
      <c r="M20" s="3">
        <v>163734</v>
      </c>
      <c r="N20" s="3">
        <v>110415</v>
      </c>
      <c r="O20" s="3">
        <v>70479</v>
      </c>
      <c r="P20" s="3">
        <v>82673</v>
      </c>
      <c r="Q20" s="3">
        <v>93990</v>
      </c>
      <c r="R20" s="3">
        <v>102843</v>
      </c>
      <c r="S20" s="3">
        <v>24516</v>
      </c>
      <c r="T20" s="3">
        <v>14845</v>
      </c>
      <c r="U20" s="3"/>
      <c r="V20" s="3"/>
      <c r="W20" s="3"/>
    </row>
    <row r="21" spans="1:23" x14ac:dyDescent="0.25">
      <c r="A21" s="1" t="s">
        <v>66</v>
      </c>
      <c r="B21" s="3" t="s">
        <v>52</v>
      </c>
      <c r="C21" s="3" t="s">
        <v>52</v>
      </c>
      <c r="D21" s="3" t="s">
        <v>52</v>
      </c>
      <c r="E21" s="3" t="s">
        <v>52</v>
      </c>
      <c r="F21" s="3" t="s">
        <v>52</v>
      </c>
      <c r="G21" s="3" t="s">
        <v>52</v>
      </c>
      <c r="H21" s="3" t="s">
        <v>52</v>
      </c>
      <c r="I21" s="3" t="s">
        <v>52</v>
      </c>
      <c r="J21" s="3" t="s">
        <v>52</v>
      </c>
      <c r="K21" s="3" t="s">
        <v>52</v>
      </c>
      <c r="L21" s="3" t="s">
        <v>52</v>
      </c>
      <c r="M21" s="3" t="s">
        <v>52</v>
      </c>
      <c r="N21" s="3" t="s">
        <v>52</v>
      </c>
      <c r="O21" s="3" t="s">
        <v>52</v>
      </c>
      <c r="P21" s="3" t="s">
        <v>52</v>
      </c>
      <c r="Q21" s="3" t="s">
        <v>52</v>
      </c>
      <c r="R21" s="3" t="s">
        <v>52</v>
      </c>
      <c r="S21" s="3"/>
      <c r="T21" s="3"/>
      <c r="U21" s="3"/>
      <c r="V21" s="3"/>
      <c r="W21" s="3"/>
    </row>
    <row r="22" spans="1:23" x14ac:dyDescent="0.25">
      <c r="A22" t="s">
        <v>67</v>
      </c>
      <c r="B22" s="3">
        <v>2797</v>
      </c>
      <c r="C22" s="3">
        <v>2855</v>
      </c>
      <c r="D22" s="3">
        <v>3704</v>
      </c>
      <c r="E22" s="3">
        <v>2790</v>
      </c>
      <c r="F22" s="3">
        <v>1583</v>
      </c>
      <c r="G22" s="3">
        <v>2787</v>
      </c>
      <c r="H22" s="3">
        <v>6454</v>
      </c>
      <c r="I22" s="3">
        <v>5711</v>
      </c>
      <c r="J22" s="3">
        <v>4871</v>
      </c>
      <c r="K22" s="3">
        <v>2278</v>
      </c>
      <c r="L22" s="3">
        <v>1307</v>
      </c>
      <c r="M22" s="3">
        <v>1257</v>
      </c>
      <c r="N22" s="3">
        <v>2267</v>
      </c>
      <c r="O22" s="3">
        <v>2639</v>
      </c>
      <c r="P22" s="3">
        <v>1132</v>
      </c>
      <c r="Q22" s="3">
        <v>1163</v>
      </c>
      <c r="R22" s="3">
        <v>2335</v>
      </c>
      <c r="S22" s="3">
        <v>1441</v>
      </c>
      <c r="T22" s="3">
        <v>1247</v>
      </c>
      <c r="U22" s="3"/>
      <c r="V22" s="3"/>
      <c r="W22" s="3"/>
    </row>
    <row r="23" spans="1:23" x14ac:dyDescent="0.25">
      <c r="A23" t="s">
        <v>68</v>
      </c>
      <c r="B23" s="3">
        <v>2077</v>
      </c>
      <c r="C23" s="3">
        <v>1003</v>
      </c>
      <c r="D23" s="3">
        <v>1116</v>
      </c>
      <c r="E23" s="3">
        <v>1262</v>
      </c>
      <c r="F23" s="3">
        <v>1020</v>
      </c>
      <c r="G23" s="3">
        <v>810</v>
      </c>
      <c r="H23" s="3">
        <v>1211</v>
      </c>
      <c r="I23" s="3">
        <v>1061</v>
      </c>
      <c r="J23" s="3">
        <v>764</v>
      </c>
      <c r="K23" s="3">
        <v>276</v>
      </c>
      <c r="L23" s="3">
        <v>379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25">
      <c r="A24" t="s">
        <v>69</v>
      </c>
      <c r="B24" s="3">
        <v>15518</v>
      </c>
      <c r="C24" s="3">
        <v>12917</v>
      </c>
      <c r="D24" s="3">
        <v>11616</v>
      </c>
      <c r="E24" s="3">
        <v>12360</v>
      </c>
      <c r="F24" s="3">
        <v>10486</v>
      </c>
      <c r="G24" s="3">
        <v>10845</v>
      </c>
      <c r="H24" s="3">
        <v>8713</v>
      </c>
      <c r="I24" s="3">
        <v>11163</v>
      </c>
      <c r="J24" s="3">
        <v>10496</v>
      </c>
      <c r="K24" s="3">
        <v>13262</v>
      </c>
      <c r="L24" s="3">
        <v>10358</v>
      </c>
      <c r="M24" s="3">
        <v>9546</v>
      </c>
      <c r="N24" s="3">
        <v>8241</v>
      </c>
      <c r="O24" s="3">
        <v>6727</v>
      </c>
      <c r="P24" s="3">
        <v>6647</v>
      </c>
      <c r="Q24" s="3">
        <v>5272</v>
      </c>
      <c r="R24" s="3">
        <v>3014</v>
      </c>
      <c r="S24" s="3">
        <v>2669</v>
      </c>
      <c r="T24" s="3">
        <v>1879</v>
      </c>
      <c r="U24" s="3"/>
      <c r="V24" s="3"/>
      <c r="W24" s="3"/>
    </row>
    <row r="25" spans="1:23" x14ac:dyDescent="0.25">
      <c r="A25" t="s">
        <v>70</v>
      </c>
      <c r="B25" s="3">
        <v>16765</v>
      </c>
      <c r="C25" s="3">
        <v>17230</v>
      </c>
      <c r="D25" s="3">
        <v>18630</v>
      </c>
      <c r="E25" s="3">
        <v>17738</v>
      </c>
      <c r="F25" s="3"/>
      <c r="G25" s="3"/>
      <c r="H25" s="3"/>
      <c r="I25" s="3">
        <v>8223</v>
      </c>
      <c r="J25" s="3">
        <v>7970</v>
      </c>
      <c r="K25" s="3">
        <v>13202</v>
      </c>
      <c r="L25" s="3">
        <v>21880</v>
      </c>
      <c r="M25" s="3">
        <v>31752</v>
      </c>
      <c r="N25" s="3">
        <v>41739</v>
      </c>
      <c r="O25" s="3"/>
      <c r="P25" s="3"/>
      <c r="Q25" s="3"/>
      <c r="R25" s="3"/>
      <c r="S25" s="3"/>
      <c r="T25" s="3"/>
      <c r="U25" s="3"/>
      <c r="V25" s="3"/>
      <c r="W25" s="3"/>
    </row>
    <row r="26" spans="1:23" x14ac:dyDescent="0.25">
      <c r="A26" t="s">
        <v>71</v>
      </c>
      <c r="B26" s="3">
        <v>1406</v>
      </c>
      <c r="C26" s="3">
        <v>1355</v>
      </c>
      <c r="D26" s="3">
        <v>1306</v>
      </c>
      <c r="E26" s="3">
        <v>1256</v>
      </c>
      <c r="F26" s="3">
        <v>1209</v>
      </c>
      <c r="G26" s="3">
        <v>1164</v>
      </c>
      <c r="H26" s="3">
        <v>1120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25">
      <c r="A27" t="s">
        <v>72</v>
      </c>
      <c r="B27" s="3"/>
      <c r="C27" s="3"/>
      <c r="D27" s="3"/>
      <c r="E27" s="3"/>
      <c r="F27" s="3">
        <v>16478</v>
      </c>
      <c r="G27" s="3">
        <v>17717</v>
      </c>
      <c r="H27" s="3">
        <v>7001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25">
      <c r="A28" t="s">
        <v>3</v>
      </c>
      <c r="B28" s="3">
        <v>38563</v>
      </c>
      <c r="C28" s="3">
        <v>35360</v>
      </c>
      <c r="D28" s="3">
        <v>36372</v>
      </c>
      <c r="E28" s="3">
        <v>35406</v>
      </c>
      <c r="F28" s="3">
        <v>30776</v>
      </c>
      <c r="G28" s="3">
        <v>33323</v>
      </c>
      <c r="H28" s="3">
        <v>24499</v>
      </c>
      <c r="I28" s="3">
        <v>26158</v>
      </c>
      <c r="J28" s="3">
        <v>24101</v>
      </c>
      <c r="K28" s="3">
        <v>29018</v>
      </c>
      <c r="L28" s="3">
        <v>33924</v>
      </c>
      <c r="M28" s="3">
        <v>42555</v>
      </c>
      <c r="N28" s="3">
        <v>52247</v>
      </c>
      <c r="O28" s="3">
        <v>9366</v>
      </c>
      <c r="P28" s="3">
        <v>7779</v>
      </c>
      <c r="Q28" s="3">
        <v>6435</v>
      </c>
      <c r="R28" s="3">
        <v>5349</v>
      </c>
      <c r="S28" s="3">
        <v>4110</v>
      </c>
      <c r="T28" s="3">
        <v>3126</v>
      </c>
      <c r="U28" s="3"/>
      <c r="V28" s="3"/>
      <c r="W28" s="3"/>
    </row>
    <row r="29" spans="1:23" x14ac:dyDescent="0.25">
      <c r="A29" t="s">
        <v>73</v>
      </c>
      <c r="B29" s="3" t="s">
        <v>52</v>
      </c>
      <c r="C29" s="3" t="s">
        <v>52</v>
      </c>
      <c r="D29" s="3">
        <v>9832</v>
      </c>
      <c r="E29" s="3">
        <v>9794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25">
      <c r="A30" t="s">
        <v>74</v>
      </c>
      <c r="B30" s="3">
        <v>4112</v>
      </c>
      <c r="C30" s="3">
        <v>16784</v>
      </c>
      <c r="D30" s="3">
        <v>20415</v>
      </c>
      <c r="E30" s="3">
        <v>23792</v>
      </c>
      <c r="F30" s="3">
        <v>22200</v>
      </c>
      <c r="G30" s="3">
        <v>23850</v>
      </c>
      <c r="H30" s="3"/>
      <c r="I30" s="3"/>
      <c r="J30" s="3"/>
      <c r="K30" s="3"/>
      <c r="L30" s="3"/>
      <c r="M30" s="3"/>
      <c r="N30" s="3"/>
      <c r="O30" s="3">
        <v>83</v>
      </c>
      <c r="P30" s="3"/>
      <c r="Q30" s="3"/>
      <c r="R30" s="3"/>
      <c r="S30" s="3"/>
      <c r="T30" s="3"/>
      <c r="U30" s="3"/>
      <c r="V30" s="3"/>
      <c r="W30" s="3"/>
    </row>
    <row r="31" spans="1:23" x14ac:dyDescent="0.25">
      <c r="A31" t="s">
        <v>75</v>
      </c>
      <c r="B31" s="3">
        <v>4885</v>
      </c>
      <c r="C31" s="3">
        <v>5259</v>
      </c>
      <c r="D31" s="3">
        <v>5616</v>
      </c>
      <c r="E31" s="3">
        <v>5961</v>
      </c>
      <c r="F31" s="3">
        <v>6293</v>
      </c>
      <c r="G31" s="3">
        <v>6616</v>
      </c>
      <c r="H31" s="3">
        <v>6924</v>
      </c>
      <c r="I31" s="3"/>
      <c r="J31" s="3"/>
      <c r="K31" s="3"/>
      <c r="L31" s="3"/>
      <c r="M31" s="3"/>
      <c r="N31" s="3"/>
      <c r="O31" s="3">
        <v>9449</v>
      </c>
      <c r="P31" s="3"/>
      <c r="Q31" s="3"/>
      <c r="R31" s="3"/>
      <c r="S31" s="3"/>
      <c r="T31" s="3"/>
      <c r="U31" s="3"/>
      <c r="V31" s="3"/>
      <c r="W31" s="3"/>
    </row>
    <row r="32" spans="1:23" x14ac:dyDescent="0.25">
      <c r="A32" t="s">
        <v>76</v>
      </c>
      <c r="B32" s="3"/>
      <c r="C32" s="3"/>
      <c r="D32" s="3"/>
      <c r="E32" s="3" t="s">
        <v>52</v>
      </c>
      <c r="F32" s="3" t="s">
        <v>52</v>
      </c>
      <c r="G32" s="3" t="s">
        <v>52</v>
      </c>
      <c r="H32" s="3" t="s">
        <v>52</v>
      </c>
      <c r="I32" s="3">
        <v>799</v>
      </c>
      <c r="J32" s="3">
        <v>797</v>
      </c>
      <c r="K32" s="3">
        <v>793</v>
      </c>
      <c r="L32" s="3">
        <v>694</v>
      </c>
      <c r="M32" s="3">
        <v>547</v>
      </c>
      <c r="N32" s="3">
        <v>332</v>
      </c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25">
      <c r="A33" t="s">
        <v>77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 t="s">
        <v>52</v>
      </c>
      <c r="R33" s="3" t="s">
        <v>52</v>
      </c>
      <c r="S33" s="3"/>
      <c r="T33" s="3">
        <v>1643</v>
      </c>
      <c r="U33" s="3"/>
      <c r="V33" s="3"/>
      <c r="W33" s="3"/>
    </row>
    <row r="34" spans="1:23" x14ac:dyDescent="0.25">
      <c r="A34" t="s">
        <v>78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 t="s">
        <v>52</v>
      </c>
      <c r="R34" s="3" t="s">
        <v>52</v>
      </c>
      <c r="S34" s="3"/>
      <c r="T34" s="3">
        <v>480</v>
      </c>
      <c r="U34" s="3"/>
      <c r="V34" s="3"/>
      <c r="W34" s="3"/>
    </row>
    <row r="35" spans="1:23" x14ac:dyDescent="0.25">
      <c r="A35" t="s">
        <v>79</v>
      </c>
      <c r="B35" s="3">
        <v>170</v>
      </c>
      <c r="C35" s="3">
        <v>92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25">
      <c r="A36" t="s">
        <v>19</v>
      </c>
      <c r="B36" s="3">
        <v>47730</v>
      </c>
      <c r="C36" s="3">
        <v>57495</v>
      </c>
      <c r="D36" s="3">
        <v>72235</v>
      </c>
      <c r="E36" s="3">
        <v>74953</v>
      </c>
      <c r="F36" s="3">
        <v>59269</v>
      </c>
      <c r="G36" s="3">
        <v>63789</v>
      </c>
      <c r="H36" s="3">
        <v>31423</v>
      </c>
      <c r="I36" s="3">
        <v>26957</v>
      </c>
      <c r="J36" s="3">
        <v>24898</v>
      </c>
      <c r="K36" s="3">
        <v>29811</v>
      </c>
      <c r="L36" s="3">
        <v>34618</v>
      </c>
      <c r="M36" s="3">
        <v>43102</v>
      </c>
      <c r="N36" s="3">
        <v>52579</v>
      </c>
      <c r="O36" s="3">
        <v>9449</v>
      </c>
      <c r="P36" s="3">
        <v>7779</v>
      </c>
      <c r="Q36" s="3">
        <v>6435</v>
      </c>
      <c r="R36" s="3">
        <v>5349</v>
      </c>
      <c r="S36" s="3">
        <v>4110</v>
      </c>
      <c r="T36" s="3">
        <v>5249</v>
      </c>
      <c r="U36" s="3"/>
      <c r="V36" s="3"/>
      <c r="W36" s="3"/>
    </row>
    <row r="37" spans="1:23" x14ac:dyDescent="0.25">
      <c r="A37" t="s">
        <v>80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>
        <v>0</v>
      </c>
      <c r="T37" s="3">
        <v>0</v>
      </c>
      <c r="U37" s="3"/>
      <c r="V37" s="3"/>
      <c r="W37" s="3"/>
    </row>
    <row r="38" spans="1:23" x14ac:dyDescent="0.25">
      <c r="A38" t="s">
        <v>81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 t="s">
        <v>52</v>
      </c>
      <c r="R38" s="3" t="s">
        <v>52</v>
      </c>
      <c r="S38" s="3">
        <v>66610</v>
      </c>
      <c r="T38" s="3">
        <v>36996</v>
      </c>
      <c r="U38" s="3"/>
      <c r="V38" s="3"/>
      <c r="W38" s="3"/>
    </row>
    <row r="39" spans="1:23" x14ac:dyDescent="0.25">
      <c r="A39" t="s">
        <v>82</v>
      </c>
      <c r="B39" s="3" t="s">
        <v>52</v>
      </c>
      <c r="C39" s="3" t="s">
        <v>52</v>
      </c>
      <c r="D39" s="3" t="s">
        <v>52</v>
      </c>
      <c r="E39" s="3" t="s">
        <v>52</v>
      </c>
      <c r="F39" s="3" t="s">
        <v>52</v>
      </c>
      <c r="G39" s="3" t="s">
        <v>52</v>
      </c>
      <c r="H39" s="3" t="s">
        <v>52</v>
      </c>
      <c r="I39" s="3" t="s">
        <v>52</v>
      </c>
      <c r="J39" s="3" t="s">
        <v>52</v>
      </c>
      <c r="K39" s="3" t="s">
        <v>52</v>
      </c>
      <c r="L39" s="3" t="s">
        <v>52</v>
      </c>
      <c r="M39" s="3" t="s">
        <v>52</v>
      </c>
      <c r="N39" s="3" t="s">
        <v>52</v>
      </c>
      <c r="O39" s="3" t="s">
        <v>52</v>
      </c>
      <c r="P39" s="3" t="s">
        <v>52</v>
      </c>
      <c r="Q39" s="3" t="s">
        <v>52</v>
      </c>
      <c r="R39" s="3" t="s">
        <v>52</v>
      </c>
      <c r="S39" s="3"/>
      <c r="T39" s="3"/>
      <c r="U39" s="3"/>
      <c r="V39" s="3"/>
      <c r="W39" s="3"/>
    </row>
    <row r="40" spans="1:23" x14ac:dyDescent="0.25">
      <c r="A40" t="s">
        <v>83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>
        <v>223904</v>
      </c>
      <c r="M40" s="3"/>
      <c r="N40" s="3">
        <v>0</v>
      </c>
      <c r="O40" s="3">
        <v>0</v>
      </c>
      <c r="P40" s="3">
        <v>0</v>
      </c>
      <c r="Q40" s="3"/>
      <c r="R40" s="3"/>
      <c r="S40" s="3"/>
      <c r="T40" s="3"/>
      <c r="U40" s="3"/>
      <c r="V40" s="3"/>
      <c r="W40" s="3"/>
    </row>
    <row r="41" spans="1:23" x14ac:dyDescent="0.25">
      <c r="A41" t="s">
        <v>84</v>
      </c>
      <c r="B41" s="3"/>
      <c r="C41" s="3"/>
      <c r="D41" s="3"/>
      <c r="E41" s="3"/>
      <c r="F41" s="3"/>
      <c r="G41" s="3"/>
      <c r="H41" s="3"/>
      <c r="I41" s="3">
        <v>0</v>
      </c>
      <c r="J41" s="3"/>
      <c r="K41" s="3"/>
      <c r="L41" s="3">
        <v>-72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/>
      <c r="V41" s="3"/>
      <c r="W41" s="3"/>
    </row>
    <row r="42" spans="1:23" x14ac:dyDescent="0.25">
      <c r="A42" t="s">
        <v>85</v>
      </c>
      <c r="B42" s="3">
        <v>434603</v>
      </c>
      <c r="C42" s="3">
        <v>424855</v>
      </c>
      <c r="D42" s="3">
        <v>300300</v>
      </c>
      <c r="E42" s="3">
        <v>297846</v>
      </c>
      <c r="F42" s="3">
        <v>295672</v>
      </c>
      <c r="G42" s="3">
        <v>268234</v>
      </c>
      <c r="H42" s="3">
        <v>255591</v>
      </c>
      <c r="I42" s="3">
        <v>253222</v>
      </c>
      <c r="J42" s="3">
        <v>250670</v>
      </c>
      <c r="K42" s="3">
        <v>225622</v>
      </c>
      <c r="L42" s="3"/>
      <c r="M42" s="3">
        <v>222188</v>
      </c>
      <c r="N42" s="3">
        <v>156234</v>
      </c>
      <c r="O42" s="3">
        <v>154700</v>
      </c>
      <c r="P42" s="3">
        <v>153610</v>
      </c>
      <c r="Q42" s="3">
        <v>152393</v>
      </c>
      <c r="R42" s="3">
        <v>150863</v>
      </c>
      <c r="S42" s="3">
        <v>158</v>
      </c>
      <c r="T42" s="3">
        <v>118</v>
      </c>
      <c r="U42" s="3"/>
      <c r="V42" s="3"/>
      <c r="W42" s="3"/>
    </row>
    <row r="43" spans="1:23" x14ac:dyDescent="0.25">
      <c r="A43" t="s">
        <v>86</v>
      </c>
      <c r="B43" s="3">
        <v>-88</v>
      </c>
      <c r="C43" s="3">
        <v>-208</v>
      </c>
      <c r="D43" s="3">
        <v>107</v>
      </c>
      <c r="E43" s="3">
        <v>-221</v>
      </c>
      <c r="F43" s="3">
        <v>-154</v>
      </c>
      <c r="G43" s="3">
        <v>-167</v>
      </c>
      <c r="H43" s="3">
        <v>-189</v>
      </c>
      <c r="I43" s="3">
        <v>-233</v>
      </c>
      <c r="J43" s="3">
        <v>-103</v>
      </c>
      <c r="K43" s="3">
        <v>-86</v>
      </c>
      <c r="L43" s="3"/>
      <c r="M43" s="3">
        <v>-6</v>
      </c>
      <c r="N43" s="3">
        <v>100</v>
      </c>
      <c r="O43" s="3">
        <v>3</v>
      </c>
      <c r="P43" s="3">
        <v>-22</v>
      </c>
      <c r="Q43" s="3">
        <v>-245</v>
      </c>
      <c r="R43" s="3">
        <v>-24</v>
      </c>
      <c r="S43" s="3">
        <v>-101</v>
      </c>
      <c r="T43" s="3">
        <v>-102</v>
      </c>
      <c r="U43" s="3"/>
      <c r="V43" s="3"/>
      <c r="W43" s="3"/>
    </row>
    <row r="44" spans="1:23" x14ac:dyDescent="0.25">
      <c r="A44" t="s">
        <v>87</v>
      </c>
      <c r="B44" s="3">
        <v>-264925</v>
      </c>
      <c r="C44" s="3">
        <v>-257162</v>
      </c>
      <c r="D44" s="3">
        <v>-237741</v>
      </c>
      <c r="E44" s="3">
        <v>-217661</v>
      </c>
      <c r="F44" s="3">
        <v>-200160</v>
      </c>
      <c r="G44" s="3">
        <v>-183751</v>
      </c>
      <c r="H44" s="3">
        <v>-154577</v>
      </c>
      <c r="I44" s="3">
        <v>-140474</v>
      </c>
      <c r="J44" s="3">
        <v>-126609</v>
      </c>
      <c r="K44" s="3">
        <v>-117874</v>
      </c>
      <c r="L44" s="3">
        <v>-109211</v>
      </c>
      <c r="M44" s="3">
        <v>-101550</v>
      </c>
      <c r="N44" s="3">
        <v>-98498</v>
      </c>
      <c r="O44" s="3">
        <v>-93673</v>
      </c>
      <c r="P44" s="3">
        <v>-78694</v>
      </c>
      <c r="Q44" s="3">
        <v>-64593</v>
      </c>
      <c r="R44" s="3">
        <v>-53345</v>
      </c>
      <c r="S44" s="3">
        <v>-46261</v>
      </c>
      <c r="T44" s="3">
        <v>-27416</v>
      </c>
      <c r="U44" s="3"/>
      <c r="V44" s="3"/>
      <c r="W44" s="3"/>
    </row>
    <row r="45" spans="1:23" x14ac:dyDescent="0.25">
      <c r="A45" s="1" t="s">
        <v>12</v>
      </c>
      <c r="B45" s="3">
        <v>169590</v>
      </c>
      <c r="C45" s="3">
        <v>167485</v>
      </c>
      <c r="D45" s="3">
        <v>62666</v>
      </c>
      <c r="E45" s="3">
        <v>79964</v>
      </c>
      <c r="F45" s="3">
        <v>95358</v>
      </c>
      <c r="G45" s="3">
        <v>84316</v>
      </c>
      <c r="H45" s="3">
        <v>100825</v>
      </c>
      <c r="I45" s="3">
        <v>112515</v>
      </c>
      <c r="J45" s="3">
        <v>123958</v>
      </c>
      <c r="K45" s="3">
        <v>107662</v>
      </c>
      <c r="L45" s="3">
        <v>114621</v>
      </c>
      <c r="M45" s="3">
        <v>120632</v>
      </c>
      <c r="N45" s="3">
        <v>57836</v>
      </c>
      <c r="O45" s="3">
        <v>61030</v>
      </c>
      <c r="P45" s="3">
        <v>74894</v>
      </c>
      <c r="Q45" s="3">
        <v>87555</v>
      </c>
      <c r="R45" s="3">
        <v>97494</v>
      </c>
      <c r="S45" s="3">
        <v>-46204</v>
      </c>
      <c r="T45" s="3">
        <v>-27400</v>
      </c>
      <c r="U45" s="3"/>
      <c r="V45" s="3"/>
      <c r="W45" s="3"/>
    </row>
    <row r="46" spans="1:23" x14ac:dyDescent="0.25">
      <c r="A46" s="1" t="s">
        <v>88</v>
      </c>
      <c r="B46" s="3">
        <v>217320</v>
      </c>
      <c r="C46" s="3">
        <v>224980</v>
      </c>
      <c r="D46" s="3">
        <v>134901</v>
      </c>
      <c r="E46" s="3">
        <v>154917</v>
      </c>
      <c r="F46" s="3">
        <v>154627</v>
      </c>
      <c r="G46" s="3">
        <v>148105</v>
      </c>
      <c r="H46" s="3">
        <v>132248</v>
      </c>
      <c r="I46" s="3">
        <v>139472</v>
      </c>
      <c r="J46" s="3">
        <v>148856</v>
      </c>
      <c r="K46" s="3">
        <v>137473</v>
      </c>
      <c r="L46" s="3">
        <v>149239</v>
      </c>
      <c r="M46" s="3">
        <v>163734</v>
      </c>
      <c r="N46" s="3">
        <v>110415</v>
      </c>
      <c r="O46" s="3">
        <v>70479</v>
      </c>
      <c r="P46" s="3">
        <v>82673</v>
      </c>
      <c r="Q46" s="3">
        <v>93990</v>
      </c>
      <c r="R46" s="3">
        <v>102843</v>
      </c>
      <c r="S46" s="3">
        <v>24516</v>
      </c>
      <c r="T46" s="3">
        <v>14845</v>
      </c>
      <c r="U46" s="3"/>
      <c r="V46" s="3"/>
      <c r="W46" s="3"/>
    </row>
    <row r="47" spans="1:23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2:23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2:23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2:23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2:23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2:23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2:23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2:23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2:23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2:23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2:23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2:23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2:23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2:23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2:23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2:23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2:23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2:23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2:23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2:23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2:23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2:23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2:23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2:23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X27"/>
  <sheetViews>
    <sheetView workbookViewId="0">
      <selection activeCell="A17" sqref="A17:XFD17"/>
    </sheetView>
  </sheetViews>
  <sheetFormatPr defaultRowHeight="15" x14ac:dyDescent="0.25"/>
  <cols>
    <col min="1" max="1" width="86.140625" bestFit="1" customWidth="1"/>
    <col min="2" max="4" width="15.42578125" bestFit="1" customWidth="1"/>
    <col min="5" max="5" width="16.42578125" bestFit="1" customWidth="1"/>
    <col min="6" max="8" width="15.42578125" bestFit="1" customWidth="1"/>
    <col min="9" max="9" width="16.42578125" bestFit="1" customWidth="1"/>
    <col min="10" max="12" width="15.42578125" bestFit="1" customWidth="1"/>
    <col min="13" max="13" width="16.42578125" bestFit="1" customWidth="1"/>
    <col min="14" max="16" width="15.42578125" bestFit="1" customWidth="1"/>
    <col min="17" max="17" width="16.42578125" bestFit="1" customWidth="1"/>
    <col min="18" max="20" width="15.42578125" bestFit="1" customWidth="1"/>
    <col min="21" max="22" width="16.42578125" bestFit="1" customWidth="1"/>
  </cols>
  <sheetData>
    <row r="1" spans="1:24" s="1" customFormat="1" ht="15" customHeight="1" x14ac:dyDescent="0.25">
      <c r="A1" s="1" t="s">
        <v>89</v>
      </c>
      <c r="B1" s="1" t="s">
        <v>90</v>
      </c>
      <c r="C1" s="1" t="s">
        <v>91</v>
      </c>
      <c r="D1" s="1" t="s">
        <v>92</v>
      </c>
      <c r="E1" s="1" t="s">
        <v>93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90</v>
      </c>
      <c r="K1" s="1" t="s">
        <v>91</v>
      </c>
      <c r="L1" s="1" t="s">
        <v>92</v>
      </c>
      <c r="M1" s="1" t="s">
        <v>93</v>
      </c>
      <c r="N1" s="1" t="s">
        <v>90</v>
      </c>
      <c r="O1" s="1" t="s">
        <v>91</v>
      </c>
      <c r="P1" s="1" t="s">
        <v>92</v>
      </c>
      <c r="Q1" s="1" t="s">
        <v>93</v>
      </c>
      <c r="R1" s="1" t="s">
        <v>90</v>
      </c>
      <c r="S1" s="1" t="s">
        <v>91</v>
      </c>
      <c r="T1" s="1" t="s">
        <v>92</v>
      </c>
      <c r="U1" s="1" t="s">
        <v>93</v>
      </c>
      <c r="V1" s="1" t="s">
        <v>93</v>
      </c>
    </row>
    <row r="2" spans="1:24" s="1" customFormat="1" x14ac:dyDescent="0.25">
      <c r="A2" s="1" t="s">
        <v>31</v>
      </c>
      <c r="B2" s="1" t="s">
        <v>32</v>
      </c>
      <c r="C2" s="1" t="s">
        <v>33</v>
      </c>
      <c r="D2" s="1" t="s">
        <v>34</v>
      </c>
      <c r="E2" s="1" t="s">
        <v>35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41</v>
      </c>
      <c r="L2" s="1" t="s">
        <v>42</v>
      </c>
      <c r="M2" s="1" t="s">
        <v>43</v>
      </c>
      <c r="N2" s="1" t="s">
        <v>44</v>
      </c>
      <c r="O2" s="1" t="s">
        <v>45</v>
      </c>
      <c r="P2" s="1" t="s">
        <v>46</v>
      </c>
      <c r="Q2" s="1" t="s">
        <v>47</v>
      </c>
      <c r="R2" s="1" t="s">
        <v>48</v>
      </c>
      <c r="S2" s="1" t="s">
        <v>49</v>
      </c>
      <c r="T2" s="1" t="s">
        <v>94</v>
      </c>
      <c r="U2" s="1" t="s">
        <v>50</v>
      </c>
      <c r="V2" s="1" t="s">
        <v>95</v>
      </c>
    </row>
    <row r="3" spans="1:24" ht="15" customHeight="1" x14ac:dyDescent="0.25">
      <c r="A3" s="1" t="s">
        <v>96</v>
      </c>
      <c r="B3" t="s">
        <v>52</v>
      </c>
      <c r="C3" t="s">
        <v>52</v>
      </c>
      <c r="D3" t="s">
        <v>52</v>
      </c>
      <c r="E3" t="s">
        <v>52</v>
      </c>
      <c r="F3" t="s">
        <v>52</v>
      </c>
      <c r="G3" t="s">
        <v>52</v>
      </c>
      <c r="H3" t="s">
        <v>52</v>
      </c>
      <c r="I3" t="s">
        <v>52</v>
      </c>
      <c r="J3" t="s">
        <v>52</v>
      </c>
      <c r="K3" t="s">
        <v>52</v>
      </c>
      <c r="L3" t="s">
        <v>52</v>
      </c>
      <c r="M3" t="s">
        <v>52</v>
      </c>
      <c r="N3" t="s">
        <v>52</v>
      </c>
      <c r="O3" t="s">
        <v>52</v>
      </c>
      <c r="P3" t="s">
        <v>52</v>
      </c>
      <c r="Q3" t="s">
        <v>52</v>
      </c>
      <c r="R3" t="s">
        <v>52</v>
      </c>
      <c r="S3" t="s">
        <v>52</v>
      </c>
      <c r="T3" t="s">
        <v>52</v>
      </c>
      <c r="U3" t="s">
        <v>52</v>
      </c>
      <c r="V3" t="s">
        <v>52</v>
      </c>
    </row>
    <row r="4" spans="1:24" x14ac:dyDescent="0.25">
      <c r="A4" t="s">
        <v>97</v>
      </c>
      <c r="B4" s="3">
        <v>22978</v>
      </c>
      <c r="C4" s="3">
        <v>9864</v>
      </c>
      <c r="D4" s="3">
        <v>3647</v>
      </c>
      <c r="E4" s="3">
        <v>231</v>
      </c>
      <c r="F4" s="3">
        <v>-2488</v>
      </c>
      <c r="G4" s="3">
        <v>-6629</v>
      </c>
      <c r="H4" s="3">
        <v>1560</v>
      </c>
      <c r="I4" s="3">
        <v>30925</v>
      </c>
      <c r="J4" s="3">
        <v>28572</v>
      </c>
      <c r="K4" s="3">
        <v>33103</v>
      </c>
      <c r="L4" s="3">
        <v>15368</v>
      </c>
      <c r="M4" s="3">
        <v>20063</v>
      </c>
      <c r="N4" s="3">
        <v>8781</v>
      </c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25">
      <c r="A5" t="s">
        <v>98</v>
      </c>
      <c r="B5" s="3" t="s">
        <v>52</v>
      </c>
      <c r="C5" s="3" t="s">
        <v>52</v>
      </c>
      <c r="D5" s="3" t="s">
        <v>52</v>
      </c>
      <c r="E5" s="3" t="s">
        <v>52</v>
      </c>
      <c r="F5" s="3" t="s">
        <v>52</v>
      </c>
      <c r="G5" s="3" t="s">
        <v>52</v>
      </c>
      <c r="H5" s="3" t="s">
        <v>52</v>
      </c>
      <c r="I5" s="3" t="s">
        <v>52</v>
      </c>
      <c r="J5" s="3" t="s">
        <v>52</v>
      </c>
      <c r="K5" s="3"/>
      <c r="L5" s="3"/>
      <c r="M5" s="3" t="s">
        <v>52</v>
      </c>
      <c r="N5" s="3" t="s">
        <v>52</v>
      </c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25">
      <c r="A6" t="s">
        <v>99</v>
      </c>
      <c r="B6" s="3">
        <v>55020</v>
      </c>
      <c r="C6" s="3">
        <v>39025</v>
      </c>
      <c r="D6" s="3">
        <v>18768</v>
      </c>
      <c r="E6" s="3">
        <v>65003</v>
      </c>
      <c r="F6" s="3">
        <v>49092</v>
      </c>
      <c r="G6" s="3">
        <v>31799</v>
      </c>
      <c r="H6" s="3">
        <v>12444</v>
      </c>
      <c r="I6" s="3">
        <v>59497</v>
      </c>
      <c r="J6" s="3">
        <v>45249</v>
      </c>
      <c r="K6" s="3"/>
      <c r="L6" s="3"/>
      <c r="M6" s="3">
        <v>46181</v>
      </c>
      <c r="N6" s="3">
        <v>34457</v>
      </c>
      <c r="O6" s="3">
        <v>23289</v>
      </c>
      <c r="P6" s="3">
        <v>11282</v>
      </c>
      <c r="Q6" s="3">
        <v>25705</v>
      </c>
      <c r="R6" s="3">
        <v>16882</v>
      </c>
      <c r="S6" s="3">
        <v>11321</v>
      </c>
      <c r="T6" s="3">
        <v>5625</v>
      </c>
      <c r="U6" s="3">
        <v>11831</v>
      </c>
      <c r="V6" s="3">
        <v>7459</v>
      </c>
      <c r="W6" s="3"/>
      <c r="X6" s="3"/>
    </row>
    <row r="7" spans="1:24" x14ac:dyDescent="0.25">
      <c r="A7" t="s">
        <v>100</v>
      </c>
      <c r="B7" s="3">
        <v>13644</v>
      </c>
      <c r="C7" s="3">
        <v>8753</v>
      </c>
      <c r="D7" s="3">
        <v>4576</v>
      </c>
      <c r="E7" s="3">
        <v>15749</v>
      </c>
      <c r="F7" s="3">
        <v>11642</v>
      </c>
      <c r="G7" s="3">
        <v>7627</v>
      </c>
      <c r="H7" s="3">
        <v>3764</v>
      </c>
      <c r="I7" s="3">
        <v>13697</v>
      </c>
      <c r="J7" s="3">
        <v>10180</v>
      </c>
      <c r="K7" s="3">
        <v>6820</v>
      </c>
      <c r="L7" s="3">
        <v>3642</v>
      </c>
      <c r="M7" s="3">
        <v>11779</v>
      </c>
      <c r="N7" s="3">
        <v>8708</v>
      </c>
      <c r="O7" s="3">
        <v>6115</v>
      </c>
      <c r="P7" s="3">
        <v>2991</v>
      </c>
      <c r="Q7" s="3">
        <v>6961</v>
      </c>
      <c r="R7" s="3">
        <v>4387</v>
      </c>
      <c r="S7" s="3">
        <v>2810</v>
      </c>
      <c r="T7" s="3">
        <v>1415</v>
      </c>
      <c r="U7" s="3">
        <v>2963</v>
      </c>
      <c r="V7" s="3">
        <v>1860</v>
      </c>
      <c r="W7" s="3"/>
      <c r="X7" s="3"/>
    </row>
    <row r="8" spans="1:24" x14ac:dyDescent="0.25">
      <c r="A8" t="s">
        <v>101</v>
      </c>
      <c r="B8" s="3">
        <v>68664</v>
      </c>
      <c r="C8" s="3">
        <v>47778</v>
      </c>
      <c r="D8" s="3">
        <v>23344</v>
      </c>
      <c r="E8" s="3">
        <v>80752</v>
      </c>
      <c r="F8" s="3">
        <v>60734</v>
      </c>
      <c r="G8" s="3">
        <v>39426</v>
      </c>
      <c r="H8" s="3">
        <v>16208</v>
      </c>
      <c r="I8" s="3">
        <v>73194</v>
      </c>
      <c r="J8" s="3">
        <v>55429</v>
      </c>
      <c r="K8" s="3">
        <v>39923</v>
      </c>
      <c r="L8" s="3">
        <v>19010</v>
      </c>
      <c r="M8" s="3">
        <v>57960</v>
      </c>
      <c r="N8" s="3">
        <v>43165</v>
      </c>
      <c r="O8" s="3">
        <v>29404</v>
      </c>
      <c r="P8" s="3">
        <v>14273</v>
      </c>
      <c r="Q8" s="3">
        <v>32666</v>
      </c>
      <c r="R8" s="3">
        <v>21269</v>
      </c>
      <c r="S8" s="3">
        <v>14131</v>
      </c>
      <c r="T8" s="3">
        <v>7040</v>
      </c>
      <c r="U8" s="3">
        <v>14794</v>
      </c>
      <c r="V8" s="3">
        <v>9319</v>
      </c>
      <c r="W8" s="3"/>
      <c r="X8" s="3"/>
    </row>
    <row r="9" spans="1:24" x14ac:dyDescent="0.25">
      <c r="A9" t="s">
        <v>102</v>
      </c>
      <c r="B9" s="3">
        <v>-45686</v>
      </c>
      <c r="C9" s="3">
        <v>-37914</v>
      </c>
      <c r="D9" s="3">
        <v>-19697</v>
      </c>
      <c r="E9" s="3">
        <v>-80521</v>
      </c>
      <c r="F9" s="3">
        <v>-63222</v>
      </c>
      <c r="G9" s="3">
        <v>-46055</v>
      </c>
      <c r="H9" s="3">
        <v>-14648</v>
      </c>
      <c r="I9" s="3">
        <v>-42269</v>
      </c>
      <c r="J9" s="3">
        <v>-26857</v>
      </c>
      <c r="K9" s="3">
        <v>-17468</v>
      </c>
      <c r="L9" s="3">
        <v>-8229</v>
      </c>
      <c r="M9" s="3">
        <v>-37897</v>
      </c>
      <c r="N9" s="3">
        <v>-34384</v>
      </c>
      <c r="O9" s="3">
        <v>-29404</v>
      </c>
      <c r="P9" s="3">
        <v>-14273</v>
      </c>
      <c r="Q9" s="3">
        <v>-32666</v>
      </c>
      <c r="R9" s="3">
        <v>-21269</v>
      </c>
      <c r="S9" s="3">
        <v>-14131</v>
      </c>
      <c r="T9" s="3">
        <v>-7040</v>
      </c>
      <c r="U9" s="3">
        <v>-14794</v>
      </c>
      <c r="V9" s="3">
        <v>-9319</v>
      </c>
      <c r="W9" s="3"/>
      <c r="X9" s="3"/>
    </row>
    <row r="10" spans="1:24" x14ac:dyDescent="0.25">
      <c r="A10" t="s">
        <v>103</v>
      </c>
      <c r="B10" s="3">
        <v>820</v>
      </c>
      <c r="C10" s="3">
        <v>733</v>
      </c>
      <c r="D10" s="3">
        <v>526</v>
      </c>
      <c r="E10" s="3">
        <v>2813</v>
      </c>
      <c r="F10" s="3">
        <v>1989</v>
      </c>
      <c r="G10" s="3">
        <v>1333</v>
      </c>
      <c r="H10" s="3">
        <v>728</v>
      </c>
      <c r="I10" s="3">
        <v>2546</v>
      </c>
      <c r="J10" s="3">
        <v>1798</v>
      </c>
      <c r="K10" s="3">
        <v>1144</v>
      </c>
      <c r="L10" s="3">
        <v>568</v>
      </c>
      <c r="M10" s="3">
        <v>940</v>
      </c>
      <c r="N10" s="3">
        <v>479</v>
      </c>
      <c r="O10" s="3">
        <v>324</v>
      </c>
      <c r="P10" s="3">
        <v>172</v>
      </c>
      <c r="Q10" s="3">
        <v>242</v>
      </c>
      <c r="R10" s="3">
        <v>93</v>
      </c>
      <c r="S10" s="3">
        <v>39</v>
      </c>
      <c r="T10" s="3">
        <v>12</v>
      </c>
      <c r="U10" s="3">
        <v>19</v>
      </c>
      <c r="V10" s="3">
        <v>16</v>
      </c>
      <c r="W10" s="3"/>
      <c r="X10" s="3"/>
    </row>
    <row r="11" spans="1:24" x14ac:dyDescent="0.25">
      <c r="A11" t="s">
        <v>104</v>
      </c>
      <c r="B11" s="3">
        <v>-471</v>
      </c>
      <c r="C11" s="3">
        <v>-452</v>
      </c>
      <c r="D11" s="3">
        <v>-243</v>
      </c>
      <c r="E11" s="3">
        <v>-169</v>
      </c>
      <c r="F11" s="3"/>
      <c r="G11" s="3"/>
      <c r="H11" s="3"/>
      <c r="I11" s="3"/>
      <c r="J11" s="3"/>
      <c r="K11" s="3"/>
      <c r="L11" s="3"/>
      <c r="M11" s="3" t="s">
        <v>52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25">
      <c r="A12" t="s">
        <v>105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>
        <v>0</v>
      </c>
      <c r="O12" s="3">
        <v>0</v>
      </c>
      <c r="P12" s="3">
        <v>0</v>
      </c>
      <c r="Q12" s="3">
        <v>-4719</v>
      </c>
      <c r="R12" s="3">
        <v>-4719</v>
      </c>
      <c r="S12" s="3">
        <v>-4719</v>
      </c>
      <c r="T12" s="3">
        <v>-4719</v>
      </c>
      <c r="U12" s="3">
        <v>-83</v>
      </c>
      <c r="V12" s="3">
        <v>-1769</v>
      </c>
      <c r="W12" s="3"/>
      <c r="X12" s="3"/>
    </row>
    <row r="13" spans="1:24" x14ac:dyDescent="0.25">
      <c r="A13" t="s">
        <v>106</v>
      </c>
      <c r="B13" s="3">
        <v>-585</v>
      </c>
      <c r="C13" s="3">
        <v>-585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25">
      <c r="A14" t="s">
        <v>107</v>
      </c>
      <c r="B14" s="3">
        <v>-37</v>
      </c>
      <c r="C14" s="3">
        <v>22</v>
      </c>
      <c r="D14" s="3">
        <v>-490</v>
      </c>
      <c r="E14" s="3">
        <v>-1</v>
      </c>
      <c r="F14" s="3"/>
      <c r="G14" s="3"/>
      <c r="H14" s="3"/>
      <c r="I14" s="3" t="s">
        <v>52</v>
      </c>
      <c r="J14" s="3"/>
      <c r="K14" s="3"/>
      <c r="L14" s="3"/>
      <c r="M14" s="3" t="s">
        <v>52</v>
      </c>
      <c r="N14" s="3">
        <v>0</v>
      </c>
      <c r="O14" s="3">
        <v>0</v>
      </c>
      <c r="P14" s="3"/>
      <c r="Q14" s="3">
        <v>-34</v>
      </c>
      <c r="R14" s="3">
        <v>-34</v>
      </c>
      <c r="S14" s="3">
        <v>-34</v>
      </c>
      <c r="T14" s="3"/>
      <c r="U14" s="3" t="s">
        <v>52</v>
      </c>
      <c r="V14" s="3" t="s">
        <v>52</v>
      </c>
      <c r="W14" s="3"/>
      <c r="X14" s="3"/>
    </row>
    <row r="15" spans="1:24" x14ac:dyDescent="0.25">
      <c r="A15" t="s">
        <v>108</v>
      </c>
      <c r="B15" s="3">
        <v>-45959</v>
      </c>
      <c r="C15" s="3">
        <v>-38196</v>
      </c>
      <c r="D15" s="3">
        <v>-19904</v>
      </c>
      <c r="E15" s="3">
        <v>-77878</v>
      </c>
      <c r="F15" s="3">
        <v>-61233</v>
      </c>
      <c r="G15" s="3">
        <v>-44722</v>
      </c>
      <c r="H15" s="3">
        <v>-13920</v>
      </c>
      <c r="I15" s="3">
        <v>-39723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25">
      <c r="A16" t="s">
        <v>109</v>
      </c>
      <c r="B16" s="3">
        <v>-1305</v>
      </c>
      <c r="C16" s="3">
        <v>-1305</v>
      </c>
      <c r="D16" s="3">
        <v>-176</v>
      </c>
      <c r="E16" s="3">
        <v>691</v>
      </c>
      <c r="F16" s="3">
        <v>1547</v>
      </c>
      <c r="G16" s="3">
        <v>1445</v>
      </c>
      <c r="H16" s="3">
        <v>-183</v>
      </c>
      <c r="I16" s="3">
        <v>799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25">
      <c r="A17" s="1" t="s">
        <v>110</v>
      </c>
      <c r="B17" s="3">
        <v>-47264</v>
      </c>
      <c r="C17" s="3">
        <v>-39501</v>
      </c>
      <c r="D17" s="3">
        <v>-20080</v>
      </c>
      <c r="E17" s="3">
        <v>-77187</v>
      </c>
      <c r="F17" s="3">
        <v>-59686</v>
      </c>
      <c r="G17" s="3">
        <v>-43277</v>
      </c>
      <c r="H17" s="3">
        <v>-14103</v>
      </c>
      <c r="I17" s="3">
        <v>-38924</v>
      </c>
      <c r="J17" s="3">
        <v>-25059</v>
      </c>
      <c r="K17" s="3">
        <v>-16324</v>
      </c>
      <c r="L17" s="3">
        <v>-7661</v>
      </c>
      <c r="M17" s="3">
        <v>-36957</v>
      </c>
      <c r="N17" s="3">
        <v>-33905</v>
      </c>
      <c r="O17" s="3">
        <v>-29080</v>
      </c>
      <c r="P17" s="3">
        <v>-14101</v>
      </c>
      <c r="Q17" s="3">
        <v>-37177</v>
      </c>
      <c r="R17" s="3">
        <v>-25929</v>
      </c>
      <c r="S17" s="3">
        <v>-18845</v>
      </c>
      <c r="T17" s="3">
        <v>-11747</v>
      </c>
      <c r="U17" s="3">
        <v>-14858</v>
      </c>
      <c r="V17" s="3">
        <v>-11072</v>
      </c>
      <c r="W17" s="3"/>
      <c r="X17" s="3"/>
    </row>
    <row r="18" spans="1:24" x14ac:dyDescent="0.25">
      <c r="A18" s="1" t="s">
        <v>111</v>
      </c>
      <c r="B18" s="5">
        <v>-1.45</v>
      </c>
      <c r="C18" s="5">
        <v>-1.31</v>
      </c>
      <c r="D18" s="5">
        <v>-0.72</v>
      </c>
      <c r="E18" s="5">
        <v>-2.98</v>
      </c>
      <c r="F18" s="5">
        <v>-2.36</v>
      </c>
      <c r="G18" s="5">
        <v>-1.77</v>
      </c>
      <c r="H18" s="5">
        <v>-0.57999999999999996</v>
      </c>
      <c r="I18" s="5">
        <v>-1.74</v>
      </c>
      <c r="J18" s="5">
        <v>-1.1499999999999999</v>
      </c>
      <c r="K18" s="5">
        <v>-0.77</v>
      </c>
      <c r="L18" s="5">
        <v>-0.36</v>
      </c>
      <c r="M18" s="5">
        <v>-2.09</v>
      </c>
      <c r="N18" s="5">
        <v>-2.0099999999999998</v>
      </c>
      <c r="O18" s="5">
        <v>-1.73</v>
      </c>
      <c r="P18" s="5">
        <v>-0.84</v>
      </c>
      <c r="Q18" s="5">
        <v>-5.8</v>
      </c>
      <c r="R18" s="5">
        <v>-8.6199999999999992</v>
      </c>
      <c r="S18" s="5">
        <v>-56.9</v>
      </c>
      <c r="T18" s="5">
        <v>-40.96</v>
      </c>
      <c r="U18" s="5">
        <v>-59.32</v>
      </c>
      <c r="V18" s="5">
        <v>-49.38</v>
      </c>
      <c r="W18" s="3"/>
      <c r="X18" s="3"/>
    </row>
    <row r="19" spans="1:24" x14ac:dyDescent="0.25">
      <c r="A19" s="1" t="s">
        <v>112</v>
      </c>
      <c r="B19" s="4">
        <v>32647524</v>
      </c>
      <c r="C19" s="4">
        <v>30251805</v>
      </c>
      <c r="D19" s="4">
        <v>27703918</v>
      </c>
      <c r="E19" s="4">
        <v>25894024</v>
      </c>
      <c r="F19" s="4">
        <v>25315512</v>
      </c>
      <c r="G19" s="4">
        <v>24481186</v>
      </c>
      <c r="H19" s="4">
        <v>24297576</v>
      </c>
      <c r="I19" s="4">
        <v>22364515</v>
      </c>
      <c r="J19" s="4">
        <v>21750562</v>
      </c>
      <c r="K19" s="4">
        <v>21160076</v>
      </c>
      <c r="L19" s="4">
        <v>21112393</v>
      </c>
      <c r="M19" s="4">
        <v>17694505</v>
      </c>
      <c r="N19" s="4">
        <v>16851672</v>
      </c>
      <c r="O19" s="4">
        <v>16821225</v>
      </c>
      <c r="P19" s="4">
        <v>16766218</v>
      </c>
      <c r="Q19" s="4">
        <v>6501796</v>
      </c>
      <c r="R19" s="4">
        <v>3071456</v>
      </c>
      <c r="S19" s="4">
        <v>335855</v>
      </c>
      <c r="T19" s="4">
        <v>287800</v>
      </c>
      <c r="U19" s="4">
        <v>251717</v>
      </c>
      <c r="V19" s="4">
        <v>227197</v>
      </c>
      <c r="W19" s="4"/>
      <c r="X19" s="3"/>
    </row>
    <row r="20" spans="1:24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3"/>
    </row>
    <row r="21" spans="1:24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3"/>
    </row>
    <row r="22" spans="1:24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AD55"/>
  <sheetViews>
    <sheetView workbookViewId="0">
      <selection activeCell="B4" sqref="A1:XFD1048576"/>
    </sheetView>
  </sheetViews>
  <sheetFormatPr defaultColWidth="86.42578125" defaultRowHeight="15" x14ac:dyDescent="0.25"/>
  <cols>
    <col min="1" max="1" width="114.140625" bestFit="1" customWidth="1"/>
    <col min="2" max="4" width="15.42578125" bestFit="1" customWidth="1"/>
    <col min="5" max="5" width="16.42578125" bestFit="1" customWidth="1"/>
    <col min="6" max="8" width="15.42578125" bestFit="1" customWidth="1"/>
    <col min="9" max="9" width="16.42578125" bestFit="1" customWidth="1"/>
    <col min="10" max="12" width="15.42578125" bestFit="1" customWidth="1"/>
    <col min="13" max="13" width="16.42578125" bestFit="1" customWidth="1"/>
    <col min="14" max="16" width="15.42578125" bestFit="1" customWidth="1"/>
    <col min="17" max="17" width="16.42578125" bestFit="1" customWidth="1"/>
    <col min="18" max="20" width="15.42578125" bestFit="1" customWidth="1"/>
    <col min="21" max="22" width="16.42578125" bestFit="1" customWidth="1"/>
  </cols>
  <sheetData>
    <row r="1" spans="1:30" s="1" customFormat="1" x14ac:dyDescent="0.25">
      <c r="A1" s="1" t="s">
        <v>113</v>
      </c>
      <c r="B1" s="1" t="s">
        <v>90</v>
      </c>
      <c r="C1" s="1" t="s">
        <v>91</v>
      </c>
      <c r="D1" s="1" t="s">
        <v>92</v>
      </c>
      <c r="E1" s="1" t="s">
        <v>93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90</v>
      </c>
      <c r="K1" s="1" t="s">
        <v>91</v>
      </c>
      <c r="L1" s="1" t="s">
        <v>92</v>
      </c>
      <c r="M1" s="1" t="s">
        <v>93</v>
      </c>
      <c r="N1" s="1" t="s">
        <v>90</v>
      </c>
      <c r="O1" s="1" t="s">
        <v>91</v>
      </c>
      <c r="P1" s="1" t="s">
        <v>92</v>
      </c>
      <c r="Q1" s="1" t="s">
        <v>93</v>
      </c>
      <c r="R1" s="1" t="s">
        <v>90</v>
      </c>
      <c r="S1" s="1" t="s">
        <v>91</v>
      </c>
      <c r="T1" s="1" t="s">
        <v>92</v>
      </c>
      <c r="U1" s="1" t="s">
        <v>93</v>
      </c>
      <c r="V1" s="1" t="s">
        <v>93</v>
      </c>
    </row>
    <row r="2" spans="1:30" s="1" customFormat="1" x14ac:dyDescent="0.25">
      <c r="A2" s="1" t="s">
        <v>31</v>
      </c>
      <c r="B2" s="1" t="s">
        <v>32</v>
      </c>
      <c r="C2" s="1" t="s">
        <v>33</v>
      </c>
      <c r="D2" s="1" t="s">
        <v>34</v>
      </c>
      <c r="E2" s="1" t="s">
        <v>35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41</v>
      </c>
      <c r="L2" s="1" t="s">
        <v>42</v>
      </c>
      <c r="M2" s="1" t="s">
        <v>43</v>
      </c>
      <c r="N2" s="1" t="s">
        <v>44</v>
      </c>
      <c r="O2" s="1" t="s">
        <v>45</v>
      </c>
      <c r="P2" s="1" t="s">
        <v>46</v>
      </c>
      <c r="Q2" s="1" t="s">
        <v>47</v>
      </c>
      <c r="R2" s="1" t="s">
        <v>48</v>
      </c>
      <c r="S2" s="1" t="s">
        <v>49</v>
      </c>
      <c r="T2" s="1" t="s">
        <v>94</v>
      </c>
      <c r="U2" s="1" t="s">
        <v>50</v>
      </c>
      <c r="V2" s="1" t="s">
        <v>95</v>
      </c>
    </row>
    <row r="3" spans="1:30" x14ac:dyDescent="0.25">
      <c r="A3" s="1" t="s">
        <v>114</v>
      </c>
      <c r="B3" t="s">
        <v>52</v>
      </c>
      <c r="C3" t="s">
        <v>52</v>
      </c>
      <c r="D3" t="s">
        <v>52</v>
      </c>
      <c r="E3" t="s">
        <v>52</v>
      </c>
      <c r="F3" t="s">
        <v>52</v>
      </c>
      <c r="G3" t="s">
        <v>52</v>
      </c>
      <c r="H3" t="s">
        <v>52</v>
      </c>
      <c r="I3" t="s">
        <v>52</v>
      </c>
      <c r="J3" t="s">
        <v>52</v>
      </c>
      <c r="K3" t="s">
        <v>52</v>
      </c>
      <c r="L3" t="s">
        <v>52</v>
      </c>
      <c r="M3" t="s">
        <v>52</v>
      </c>
      <c r="N3" t="s">
        <v>52</v>
      </c>
      <c r="O3" t="s">
        <v>52</v>
      </c>
      <c r="P3" t="s">
        <v>52</v>
      </c>
      <c r="Q3" t="s">
        <v>52</v>
      </c>
      <c r="R3" t="s">
        <v>52</v>
      </c>
      <c r="S3" t="s">
        <v>52</v>
      </c>
      <c r="T3" t="s">
        <v>52</v>
      </c>
      <c r="U3" t="s">
        <v>52</v>
      </c>
      <c r="V3" t="s">
        <v>52</v>
      </c>
    </row>
    <row r="4" spans="1:30" x14ac:dyDescent="0.25">
      <c r="A4" t="s">
        <v>110</v>
      </c>
      <c r="B4" s="3">
        <v>-47264</v>
      </c>
      <c r="C4" s="3">
        <v>-39501</v>
      </c>
      <c r="D4" s="3">
        <v>-20080</v>
      </c>
      <c r="E4" s="3">
        <v>-77187</v>
      </c>
      <c r="F4" s="3">
        <v>-59686</v>
      </c>
      <c r="G4" s="3">
        <v>-43277</v>
      </c>
      <c r="H4" s="3">
        <v>-14103</v>
      </c>
      <c r="I4" s="3">
        <v>-38924</v>
      </c>
      <c r="J4" s="3">
        <v>-25059</v>
      </c>
      <c r="K4" s="3">
        <v>-16324</v>
      </c>
      <c r="L4" s="3">
        <v>-7661</v>
      </c>
      <c r="M4" s="3">
        <v>-36957</v>
      </c>
      <c r="N4" s="3">
        <v>-33905</v>
      </c>
      <c r="O4" s="3">
        <v>-29080</v>
      </c>
      <c r="P4" s="3">
        <v>-14101</v>
      </c>
      <c r="Q4" s="3">
        <v>-37177</v>
      </c>
      <c r="R4" s="3">
        <v>-25929</v>
      </c>
      <c r="S4" s="3">
        <v>-18845</v>
      </c>
      <c r="T4" s="3">
        <v>-11747</v>
      </c>
      <c r="U4" s="3">
        <v>-14858</v>
      </c>
      <c r="V4" s="3">
        <v>-11072</v>
      </c>
      <c r="W4" s="3"/>
      <c r="X4" s="3"/>
      <c r="Y4" s="3"/>
      <c r="Z4" s="3"/>
      <c r="AA4" s="3"/>
      <c r="AB4" s="3"/>
      <c r="AC4" s="3"/>
      <c r="AD4" s="3"/>
    </row>
    <row r="5" spans="1:30" x14ac:dyDescent="0.25">
      <c r="A5" t="s">
        <v>115</v>
      </c>
      <c r="B5" s="3" t="s">
        <v>52</v>
      </c>
      <c r="C5" s="3" t="s">
        <v>52</v>
      </c>
      <c r="D5" s="3" t="s">
        <v>52</v>
      </c>
      <c r="E5" s="3" t="s">
        <v>52</v>
      </c>
      <c r="F5" s="3" t="s">
        <v>52</v>
      </c>
      <c r="G5" s="3" t="s">
        <v>52</v>
      </c>
      <c r="H5" s="3" t="s">
        <v>52</v>
      </c>
      <c r="I5" s="3"/>
      <c r="J5" s="3" t="s">
        <v>52</v>
      </c>
      <c r="K5" s="3" t="s">
        <v>52</v>
      </c>
      <c r="L5" s="3" t="s">
        <v>52</v>
      </c>
      <c r="M5" s="3"/>
      <c r="N5" s="3" t="s">
        <v>52</v>
      </c>
      <c r="O5" s="3" t="s">
        <v>52</v>
      </c>
      <c r="P5" s="3" t="s">
        <v>52</v>
      </c>
      <c r="Q5" s="3" t="s">
        <v>52</v>
      </c>
      <c r="R5" s="3"/>
      <c r="S5" s="3"/>
      <c r="T5" s="3" t="s">
        <v>52</v>
      </c>
      <c r="U5" s="3" t="s">
        <v>52</v>
      </c>
      <c r="V5" s="3" t="s">
        <v>52</v>
      </c>
      <c r="W5" s="3"/>
      <c r="X5" s="3"/>
      <c r="Y5" s="3"/>
      <c r="Z5" s="3"/>
      <c r="AA5" s="3"/>
      <c r="AB5" s="3"/>
      <c r="AC5" s="3"/>
      <c r="AD5" s="3"/>
    </row>
    <row r="6" spans="1:30" x14ac:dyDescent="0.25">
      <c r="A6" t="s">
        <v>116</v>
      </c>
      <c r="B6" s="3">
        <v>5932</v>
      </c>
      <c r="C6" s="3">
        <v>4044</v>
      </c>
      <c r="D6" s="3">
        <v>2048</v>
      </c>
      <c r="E6" s="3">
        <v>8353</v>
      </c>
      <c r="F6" s="3">
        <v>6193</v>
      </c>
      <c r="G6" s="3">
        <v>3992</v>
      </c>
      <c r="H6" s="3">
        <v>1979</v>
      </c>
      <c r="I6" s="3">
        <v>6919</v>
      </c>
      <c r="J6" s="3">
        <v>4847</v>
      </c>
      <c r="K6" s="3">
        <v>2830</v>
      </c>
      <c r="L6" s="3">
        <v>1185</v>
      </c>
      <c r="M6" s="3">
        <v>4241</v>
      </c>
      <c r="N6" s="3">
        <v>3052</v>
      </c>
      <c r="O6" s="3">
        <v>1845</v>
      </c>
      <c r="P6" s="3">
        <v>843</v>
      </c>
      <c r="Q6" s="3">
        <v>2130</v>
      </c>
      <c r="R6" s="3">
        <v>610</v>
      </c>
      <c r="S6" s="3">
        <v>162</v>
      </c>
      <c r="T6" s="3">
        <v>56</v>
      </c>
      <c r="U6" s="3">
        <v>99</v>
      </c>
      <c r="V6" s="3">
        <v>42</v>
      </c>
      <c r="W6" s="3"/>
      <c r="X6" s="3"/>
      <c r="Y6" s="3"/>
      <c r="Z6" s="3"/>
      <c r="AA6" s="3"/>
      <c r="AB6" s="3"/>
      <c r="AC6" s="3"/>
      <c r="AD6" s="3"/>
    </row>
    <row r="7" spans="1:30" x14ac:dyDescent="0.25">
      <c r="A7" t="s">
        <v>117</v>
      </c>
      <c r="B7" s="3">
        <v>1404</v>
      </c>
      <c r="C7" s="3">
        <v>1412</v>
      </c>
      <c r="D7" s="3">
        <v>183</v>
      </c>
      <c r="E7" s="3">
        <v>-775</v>
      </c>
      <c r="F7" s="3">
        <v>-1548</v>
      </c>
      <c r="G7" s="3">
        <v>-1446</v>
      </c>
      <c r="H7" s="3">
        <v>180</v>
      </c>
      <c r="I7" s="3">
        <v>-658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x14ac:dyDescent="0.25">
      <c r="A8" t="s">
        <v>118</v>
      </c>
      <c r="B8" s="3">
        <v>1331</v>
      </c>
      <c r="C8" s="3">
        <v>887</v>
      </c>
      <c r="D8" s="3">
        <v>444</v>
      </c>
      <c r="E8" s="3">
        <v>1792</v>
      </c>
      <c r="F8" s="3">
        <v>1347</v>
      </c>
      <c r="G8" s="3">
        <v>903</v>
      </c>
      <c r="H8" s="3">
        <v>459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x14ac:dyDescent="0.25">
      <c r="A9" t="s">
        <v>106</v>
      </c>
      <c r="B9" s="3">
        <v>585</v>
      </c>
      <c r="C9" s="3">
        <v>585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x14ac:dyDescent="0.25">
      <c r="A10" t="s">
        <v>119</v>
      </c>
      <c r="B10" s="3">
        <v>601</v>
      </c>
      <c r="C10" s="3">
        <v>419</v>
      </c>
      <c r="D10" s="3">
        <v>217</v>
      </c>
      <c r="E10" s="3">
        <v>703</v>
      </c>
      <c r="F10" s="3">
        <v>501</v>
      </c>
      <c r="G10" s="3">
        <v>306</v>
      </c>
      <c r="H10" s="3">
        <v>130</v>
      </c>
      <c r="I10" s="3">
        <v>527</v>
      </c>
      <c r="J10" s="3">
        <v>399</v>
      </c>
      <c r="K10" s="3">
        <v>248</v>
      </c>
      <c r="L10" s="3">
        <v>78</v>
      </c>
      <c r="M10" s="3">
        <v>406</v>
      </c>
      <c r="N10" s="3">
        <v>289</v>
      </c>
      <c r="O10" s="3">
        <v>181</v>
      </c>
      <c r="P10" s="3">
        <v>88</v>
      </c>
      <c r="Q10" s="3">
        <v>317</v>
      </c>
      <c r="R10" s="3">
        <v>242</v>
      </c>
      <c r="S10" s="3">
        <v>159</v>
      </c>
      <c r="T10" s="3">
        <v>73</v>
      </c>
      <c r="U10" s="3">
        <v>247</v>
      </c>
      <c r="V10" s="3">
        <v>258</v>
      </c>
      <c r="W10" s="3"/>
      <c r="X10" s="3"/>
      <c r="Y10" s="3"/>
      <c r="Z10" s="3"/>
      <c r="AA10" s="3"/>
      <c r="AB10" s="3"/>
      <c r="AC10" s="3"/>
      <c r="AD10" s="3"/>
    </row>
    <row r="11" spans="1:30" x14ac:dyDescent="0.25">
      <c r="A11" t="s">
        <v>120</v>
      </c>
      <c r="B11" s="3">
        <v>22</v>
      </c>
      <c r="C11" s="3">
        <v>22</v>
      </c>
      <c r="D11" s="3">
        <v>45</v>
      </c>
      <c r="E11" s="3">
        <v>29</v>
      </c>
      <c r="F11" s="3"/>
      <c r="G11" s="3"/>
      <c r="H11" s="3"/>
      <c r="I11" s="3"/>
      <c r="J11" s="3"/>
      <c r="K11" s="3"/>
      <c r="L11" s="3"/>
      <c r="M11" s="3"/>
      <c r="N11" s="3"/>
      <c r="O11" s="3">
        <v>272</v>
      </c>
      <c r="P11" s="3">
        <v>122</v>
      </c>
      <c r="Q11" s="3">
        <v>117</v>
      </c>
      <c r="R11" s="3">
        <v>82</v>
      </c>
      <c r="S11" s="3">
        <v>72</v>
      </c>
      <c r="T11" s="3">
        <v>82</v>
      </c>
      <c r="U11" s="3">
        <v>-8</v>
      </c>
      <c r="V11" s="3" t="s">
        <v>52</v>
      </c>
      <c r="W11" s="3"/>
      <c r="X11" s="3"/>
      <c r="Y11" s="3"/>
      <c r="Z11" s="3"/>
      <c r="AA11" s="3"/>
      <c r="AB11" s="3"/>
      <c r="AC11" s="3"/>
      <c r="AD11" s="3"/>
    </row>
    <row r="12" spans="1:30" x14ac:dyDescent="0.25">
      <c r="A12" t="s">
        <v>121</v>
      </c>
      <c r="B12" s="3">
        <v>-155</v>
      </c>
      <c r="C12" s="3">
        <v>-243</v>
      </c>
      <c r="D12" s="3">
        <v>-164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x14ac:dyDescent="0.25">
      <c r="A13" t="s">
        <v>122</v>
      </c>
      <c r="B13" s="3"/>
      <c r="C13" s="3"/>
      <c r="D13" s="3"/>
      <c r="E13" s="3">
        <v>8</v>
      </c>
      <c r="F13" s="3"/>
      <c r="G13" s="3"/>
      <c r="H13" s="3"/>
      <c r="I13" s="3"/>
      <c r="J13" s="3" t="s">
        <v>52</v>
      </c>
      <c r="K13" s="3" t="s">
        <v>52</v>
      </c>
      <c r="L13" s="3"/>
      <c r="M13" s="3">
        <v>-62</v>
      </c>
      <c r="N13" s="3">
        <v>-62</v>
      </c>
      <c r="O13" s="3">
        <v>-65</v>
      </c>
      <c r="P13" s="3"/>
      <c r="Q13" s="3">
        <v>34</v>
      </c>
      <c r="R13" s="3">
        <v>34</v>
      </c>
      <c r="S13" s="3">
        <v>34</v>
      </c>
      <c r="T13" s="3"/>
      <c r="U13" s="3" t="s">
        <v>52</v>
      </c>
      <c r="V13" s="3" t="s">
        <v>52</v>
      </c>
      <c r="W13" s="3"/>
      <c r="X13" s="3"/>
      <c r="Y13" s="3"/>
      <c r="Z13" s="3"/>
      <c r="AA13" s="3"/>
      <c r="AB13" s="3"/>
      <c r="AC13" s="3"/>
      <c r="AD13" s="3"/>
    </row>
    <row r="14" spans="1:30" x14ac:dyDescent="0.25">
      <c r="A14" t="s">
        <v>123</v>
      </c>
      <c r="B14" s="3"/>
      <c r="C14" s="3"/>
      <c r="D14" s="3"/>
      <c r="E14" s="3">
        <v>-594</v>
      </c>
      <c r="F14" s="3">
        <v>-397</v>
      </c>
      <c r="G14" s="3">
        <v>-209</v>
      </c>
      <c r="H14" s="3">
        <v>-94</v>
      </c>
      <c r="I14" s="3">
        <v>206</v>
      </c>
      <c r="J14" s="3">
        <v>304</v>
      </c>
      <c r="K14" s="3">
        <v>110</v>
      </c>
      <c r="L14" s="3">
        <v>120</v>
      </c>
      <c r="M14" s="3">
        <v>687</v>
      </c>
      <c r="N14" s="3">
        <v>497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x14ac:dyDescent="0.25">
      <c r="A15" t="s">
        <v>124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>
        <v>0</v>
      </c>
      <c r="O15" s="3">
        <v>0</v>
      </c>
      <c r="P15" s="3">
        <v>0</v>
      </c>
      <c r="Q15" s="3">
        <v>4194</v>
      </c>
      <c r="R15" s="3">
        <v>4194</v>
      </c>
      <c r="S15" s="3">
        <v>4194</v>
      </c>
      <c r="T15" s="3">
        <v>4194</v>
      </c>
      <c r="U15" s="3">
        <v>626</v>
      </c>
      <c r="V15" s="3">
        <v>897</v>
      </c>
      <c r="W15" s="3"/>
      <c r="X15" s="3"/>
      <c r="Y15" s="3"/>
      <c r="Z15" s="3"/>
      <c r="AA15" s="3"/>
      <c r="AB15" s="3"/>
      <c r="AC15" s="3"/>
      <c r="AD15" s="3"/>
    </row>
    <row r="16" spans="1:30" x14ac:dyDescent="0.25">
      <c r="A16" t="s">
        <v>125</v>
      </c>
      <c r="B16" s="3"/>
      <c r="C16" s="3"/>
      <c r="D16" s="3"/>
      <c r="E16" s="3"/>
      <c r="F16" s="3"/>
      <c r="G16" s="3"/>
      <c r="H16" s="3"/>
      <c r="I16" s="3">
        <v>0</v>
      </c>
      <c r="J16" s="3"/>
      <c r="K16" s="3"/>
      <c r="L16" s="3"/>
      <c r="M16" s="3">
        <v>0</v>
      </c>
      <c r="N16" s="3">
        <v>0</v>
      </c>
      <c r="O16" s="3">
        <v>0</v>
      </c>
      <c r="P16" s="3">
        <v>0</v>
      </c>
      <c r="Q16" s="3">
        <v>525</v>
      </c>
      <c r="R16" s="3">
        <v>525</v>
      </c>
      <c r="S16" s="3">
        <v>525</v>
      </c>
      <c r="T16" s="3">
        <v>525</v>
      </c>
      <c r="U16" s="3">
        <v>-543</v>
      </c>
      <c r="V16" s="3">
        <v>872</v>
      </c>
      <c r="W16" s="3"/>
      <c r="X16" s="3"/>
      <c r="Y16" s="3"/>
      <c r="Z16" s="3"/>
      <c r="AA16" s="3"/>
      <c r="AB16" s="3"/>
      <c r="AC16" s="3"/>
      <c r="AD16" s="3"/>
    </row>
    <row r="17" spans="1:30" x14ac:dyDescent="0.25">
      <c r="A17" t="s">
        <v>126</v>
      </c>
      <c r="B17" s="3"/>
      <c r="C17" s="3"/>
      <c r="D17" s="3">
        <v>549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x14ac:dyDescent="0.25">
      <c r="A18" t="s">
        <v>127</v>
      </c>
      <c r="B18" s="3" t="s">
        <v>52</v>
      </c>
      <c r="C18" s="3" t="s">
        <v>52</v>
      </c>
      <c r="D18" s="3" t="s">
        <v>52</v>
      </c>
      <c r="E18" s="3" t="s">
        <v>52</v>
      </c>
      <c r="F18" s="3" t="s">
        <v>52</v>
      </c>
      <c r="G18" s="3" t="s">
        <v>52</v>
      </c>
      <c r="H18" s="3" t="s">
        <v>52</v>
      </c>
      <c r="I18" s="3"/>
      <c r="J18" s="3" t="s">
        <v>52</v>
      </c>
      <c r="K18" s="3" t="s">
        <v>52</v>
      </c>
      <c r="L18" s="3" t="s">
        <v>52</v>
      </c>
      <c r="M18" s="3"/>
      <c r="N18" s="3" t="s">
        <v>52</v>
      </c>
      <c r="O18" s="3" t="s">
        <v>52</v>
      </c>
      <c r="P18" s="3" t="s">
        <v>52</v>
      </c>
      <c r="Q18" s="3" t="s">
        <v>52</v>
      </c>
      <c r="R18" s="3"/>
      <c r="S18" s="3"/>
      <c r="T18" s="3" t="s">
        <v>52</v>
      </c>
      <c r="U18" s="3" t="s">
        <v>52</v>
      </c>
      <c r="V18" s="3" t="s">
        <v>52</v>
      </c>
      <c r="W18" s="3"/>
      <c r="X18" s="3"/>
      <c r="Y18" s="3"/>
      <c r="Z18" s="3"/>
      <c r="AA18" s="3"/>
      <c r="AB18" s="3"/>
      <c r="AC18" s="3"/>
      <c r="AD18" s="3"/>
    </row>
    <row r="19" spans="1:30" x14ac:dyDescent="0.25">
      <c r="A19" t="s">
        <v>55</v>
      </c>
      <c r="B19" s="3">
        <v>-517</v>
      </c>
      <c r="C19" s="3">
        <v>-278</v>
      </c>
      <c r="D19" s="3">
        <v>-162</v>
      </c>
      <c r="E19" s="3">
        <v>1411</v>
      </c>
      <c r="F19" s="3">
        <v>1237</v>
      </c>
      <c r="G19" s="3" t="s">
        <v>52</v>
      </c>
      <c r="H19" s="3">
        <v>-441</v>
      </c>
      <c r="I19" s="3">
        <v>-236</v>
      </c>
      <c r="J19" s="3">
        <v>96</v>
      </c>
      <c r="K19" s="3">
        <v>-963</v>
      </c>
      <c r="L19" s="3">
        <v>-606</v>
      </c>
      <c r="M19" s="3">
        <v>1070</v>
      </c>
      <c r="N19" s="3">
        <v>1530</v>
      </c>
      <c r="O19" s="3">
        <v>-479</v>
      </c>
      <c r="P19" s="3">
        <v>-102</v>
      </c>
      <c r="Q19" s="3">
        <v>-1588</v>
      </c>
      <c r="R19" s="3">
        <v>-1229</v>
      </c>
      <c r="S19" s="3">
        <v>-1030</v>
      </c>
      <c r="T19" s="3">
        <v>-575</v>
      </c>
      <c r="U19" s="3">
        <v>-192</v>
      </c>
      <c r="V19" s="3">
        <v>259</v>
      </c>
      <c r="W19" s="3"/>
      <c r="X19" s="3"/>
      <c r="Y19" s="3"/>
      <c r="Z19" s="3"/>
      <c r="AA19" s="3"/>
      <c r="AB19" s="3"/>
      <c r="AC19" s="3"/>
      <c r="AD19" s="3"/>
    </row>
    <row r="20" spans="1:30" x14ac:dyDescent="0.25">
      <c r="A20" t="s">
        <v>128</v>
      </c>
      <c r="B20" s="3">
        <v>3966</v>
      </c>
      <c r="C20" s="3">
        <v>3758</v>
      </c>
      <c r="D20" s="3">
        <v>3161</v>
      </c>
      <c r="E20" s="3">
        <v>-2168</v>
      </c>
      <c r="F20" s="3">
        <v>2642</v>
      </c>
      <c r="G20" s="3">
        <v>-302</v>
      </c>
      <c r="H20" s="3">
        <v>-474</v>
      </c>
      <c r="I20" s="3">
        <v>-2771</v>
      </c>
      <c r="J20" s="3">
        <v>-2770</v>
      </c>
      <c r="K20" s="3">
        <v>-3968</v>
      </c>
      <c r="L20" s="3">
        <v>-906</v>
      </c>
      <c r="M20" s="3">
        <v>-1816</v>
      </c>
      <c r="N20" s="3">
        <v>520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x14ac:dyDescent="0.25">
      <c r="A21" t="s">
        <v>129</v>
      </c>
      <c r="B21" s="3">
        <v>-1566</v>
      </c>
      <c r="C21" s="3">
        <v>-248</v>
      </c>
      <c r="D21" s="3">
        <v>806</v>
      </c>
      <c r="E21" s="3">
        <v>-2820</v>
      </c>
      <c r="F21" s="3">
        <v>-1586</v>
      </c>
      <c r="G21" s="3">
        <v>-1804</v>
      </c>
      <c r="H21" s="3">
        <v>-406</v>
      </c>
      <c r="I21" s="3">
        <v>1117</v>
      </c>
      <c r="J21" s="3">
        <v>526</v>
      </c>
      <c r="K21" s="3">
        <v>807</v>
      </c>
      <c r="L21" s="3">
        <v>1150</v>
      </c>
      <c r="M21" s="3">
        <v>-333</v>
      </c>
      <c r="N21" s="3">
        <v>1034</v>
      </c>
      <c r="O21" s="3">
        <v>1698</v>
      </c>
      <c r="P21" s="3">
        <v>1586</v>
      </c>
      <c r="Q21" s="3">
        <v>-1800</v>
      </c>
      <c r="R21" s="3">
        <v>-179</v>
      </c>
      <c r="S21" s="3">
        <v>1134</v>
      </c>
      <c r="T21" s="3">
        <v>943</v>
      </c>
      <c r="U21" s="3">
        <v>-1502</v>
      </c>
      <c r="V21" s="3">
        <v>604</v>
      </c>
      <c r="W21" s="3"/>
      <c r="X21" s="3"/>
      <c r="Y21" s="3"/>
      <c r="Z21" s="3"/>
      <c r="AA21" s="3"/>
      <c r="AB21" s="3"/>
      <c r="AC21" s="3"/>
      <c r="AD21" s="3"/>
    </row>
    <row r="22" spans="1:30" x14ac:dyDescent="0.25">
      <c r="A22" t="s">
        <v>64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>
        <v>0</v>
      </c>
      <c r="P22" s="3"/>
      <c r="Q22" s="3">
        <v>-4</v>
      </c>
      <c r="R22" s="3">
        <v>-4</v>
      </c>
      <c r="S22" s="3">
        <v>-4</v>
      </c>
      <c r="T22" s="3"/>
      <c r="U22" s="3">
        <v>-30</v>
      </c>
      <c r="V22" s="3" t="s">
        <v>52</v>
      </c>
      <c r="W22" s="3"/>
      <c r="X22" s="3"/>
      <c r="Y22" s="3"/>
      <c r="Z22" s="3"/>
      <c r="AA22" s="3"/>
      <c r="AB22" s="3"/>
      <c r="AC22" s="3"/>
      <c r="AD22" s="3"/>
    </row>
    <row r="23" spans="1:30" x14ac:dyDescent="0.25">
      <c r="A23" t="s">
        <v>67</v>
      </c>
      <c r="B23" s="3">
        <v>32</v>
      </c>
      <c r="C23" s="3">
        <v>73</v>
      </c>
      <c r="D23" s="3">
        <v>913</v>
      </c>
      <c r="E23" s="3">
        <v>-3000</v>
      </c>
      <c r="F23" s="3">
        <v>-4165</v>
      </c>
      <c r="G23" s="3">
        <v>-2998</v>
      </c>
      <c r="H23" s="3">
        <v>696</v>
      </c>
      <c r="I23" s="3">
        <v>4430</v>
      </c>
      <c r="J23" s="3">
        <v>3617</v>
      </c>
      <c r="K23" s="3">
        <v>1014</v>
      </c>
      <c r="L23" s="3">
        <v>21</v>
      </c>
      <c r="M23" s="3">
        <v>91</v>
      </c>
      <c r="N23" s="3">
        <v>1096</v>
      </c>
      <c r="O23" s="3">
        <v>1428</v>
      </c>
      <c r="P23" s="3">
        <v>-151</v>
      </c>
      <c r="Q23" s="3">
        <v>-115</v>
      </c>
      <c r="R23" s="3">
        <v>157</v>
      </c>
      <c r="S23" s="3">
        <v>85</v>
      </c>
      <c r="T23" s="3">
        <v>593</v>
      </c>
      <c r="U23" s="3">
        <v>898</v>
      </c>
      <c r="V23" s="3">
        <v>179</v>
      </c>
      <c r="W23" s="3"/>
      <c r="X23" s="3"/>
      <c r="Y23" s="3"/>
      <c r="Z23" s="3"/>
      <c r="AA23" s="3"/>
      <c r="AB23" s="3"/>
      <c r="AC23" s="3"/>
      <c r="AD23" s="3"/>
    </row>
    <row r="24" spans="1:30" x14ac:dyDescent="0.25">
      <c r="A24" t="s">
        <v>68</v>
      </c>
      <c r="B24" s="3">
        <v>815</v>
      </c>
      <c r="C24" s="3">
        <v>-259</v>
      </c>
      <c r="D24" s="3">
        <v>-146</v>
      </c>
      <c r="E24" s="3">
        <v>201</v>
      </c>
      <c r="F24" s="3">
        <v>-41</v>
      </c>
      <c r="G24" s="3">
        <v>-251</v>
      </c>
      <c r="H24" s="3">
        <v>150</v>
      </c>
      <c r="I24" s="3">
        <v>1061</v>
      </c>
      <c r="J24" s="3">
        <v>764</v>
      </c>
      <c r="K24" s="3">
        <v>276</v>
      </c>
      <c r="L24" s="3">
        <v>379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x14ac:dyDescent="0.25">
      <c r="A25" t="s">
        <v>69</v>
      </c>
      <c r="B25" s="3">
        <v>3130</v>
      </c>
      <c r="C25" s="3">
        <v>382</v>
      </c>
      <c r="D25" s="3">
        <v>-700</v>
      </c>
      <c r="E25" s="3">
        <v>1098</v>
      </c>
      <c r="F25" s="3">
        <v>-781</v>
      </c>
      <c r="G25" s="3">
        <v>-319</v>
      </c>
      <c r="H25" s="3">
        <v>-3053</v>
      </c>
      <c r="I25" s="3">
        <v>1911</v>
      </c>
      <c r="J25" s="3">
        <v>1246</v>
      </c>
      <c r="K25" s="3">
        <v>3984</v>
      </c>
      <c r="L25" s="3">
        <v>974</v>
      </c>
      <c r="M25" s="3">
        <v>4793</v>
      </c>
      <c r="N25" s="3">
        <v>3271</v>
      </c>
      <c r="O25" s="3">
        <v>1517</v>
      </c>
      <c r="P25" s="3">
        <v>1359</v>
      </c>
      <c r="Q25" s="3">
        <v>3395</v>
      </c>
      <c r="R25" s="3">
        <v>1205</v>
      </c>
      <c r="S25" s="3">
        <v>202</v>
      </c>
      <c r="T25" s="3">
        <v>617</v>
      </c>
      <c r="U25" s="3">
        <v>878</v>
      </c>
      <c r="V25" s="3">
        <v>218</v>
      </c>
      <c r="W25" s="3"/>
      <c r="X25" s="3"/>
      <c r="Y25" s="3"/>
      <c r="Z25" s="3"/>
      <c r="AA25" s="3"/>
      <c r="AB25" s="3"/>
      <c r="AC25" s="3"/>
      <c r="AD25" s="3"/>
    </row>
    <row r="26" spans="1:30" x14ac:dyDescent="0.25">
      <c r="A26" t="s">
        <v>130</v>
      </c>
      <c r="B26" s="3">
        <v>-1450</v>
      </c>
      <c r="C26" s="3">
        <v>-958</v>
      </c>
      <c r="D26" s="3">
        <v>-477</v>
      </c>
      <c r="E26" s="3">
        <v>-1885</v>
      </c>
      <c r="F26" s="3">
        <v>-1409</v>
      </c>
      <c r="G26" s="3">
        <v>-931</v>
      </c>
      <c r="H26" s="3">
        <v>-463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x14ac:dyDescent="0.25">
      <c r="A27" t="s">
        <v>72</v>
      </c>
      <c r="B27" s="3">
        <v>-20653</v>
      </c>
      <c r="C27" s="3">
        <v>-7517</v>
      </c>
      <c r="D27" s="3">
        <v>-2485</v>
      </c>
      <c r="E27" s="3">
        <v>33307</v>
      </c>
      <c r="F27" s="3">
        <v>30455</v>
      </c>
      <c r="G27" s="3">
        <v>33344</v>
      </c>
      <c r="H27" s="3">
        <v>-1222</v>
      </c>
      <c r="I27" s="3">
        <v>-23529</v>
      </c>
      <c r="J27" s="3">
        <v>-23782</v>
      </c>
      <c r="K27" s="3">
        <v>-18550</v>
      </c>
      <c r="L27" s="3">
        <v>-9872</v>
      </c>
      <c r="M27" s="3">
        <v>31752</v>
      </c>
      <c r="N27" s="3">
        <v>41739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x14ac:dyDescent="0.25">
      <c r="A28" t="s">
        <v>131</v>
      </c>
      <c r="B28" s="3">
        <v>170</v>
      </c>
      <c r="C28" s="3">
        <v>92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x14ac:dyDescent="0.25">
      <c r="A29" t="s">
        <v>132</v>
      </c>
      <c r="B29" s="3">
        <v>-53617</v>
      </c>
      <c r="C29" s="3">
        <v>-37330</v>
      </c>
      <c r="D29" s="3">
        <v>-15848</v>
      </c>
      <c r="E29" s="3">
        <v>-41527</v>
      </c>
      <c r="F29" s="3">
        <v>-27238</v>
      </c>
      <c r="G29" s="3">
        <v>-12992</v>
      </c>
      <c r="H29" s="3">
        <v>-16662</v>
      </c>
      <c r="I29" s="3">
        <v>-49947</v>
      </c>
      <c r="J29" s="3">
        <v>-39812</v>
      </c>
      <c r="K29" s="3">
        <v>-30536</v>
      </c>
      <c r="L29" s="3">
        <v>-15138</v>
      </c>
      <c r="M29" s="3">
        <v>3872</v>
      </c>
      <c r="N29" s="3">
        <v>18021</v>
      </c>
      <c r="O29" s="3">
        <v>-22683</v>
      </c>
      <c r="P29" s="3">
        <v>-10356</v>
      </c>
      <c r="Q29" s="3">
        <v>-29972</v>
      </c>
      <c r="R29" s="3">
        <v>-20292</v>
      </c>
      <c r="S29" s="3">
        <v>-13312</v>
      </c>
      <c r="T29" s="3">
        <v>-5239</v>
      </c>
      <c r="U29" s="3">
        <v>-14385</v>
      </c>
      <c r="V29" s="3">
        <v>-7743</v>
      </c>
      <c r="W29" s="3"/>
      <c r="X29" s="3"/>
      <c r="Y29" s="3"/>
      <c r="Z29" s="3"/>
      <c r="AA29" s="3"/>
      <c r="AB29" s="3"/>
      <c r="AC29" s="3"/>
      <c r="AD29" s="3"/>
    </row>
    <row r="30" spans="1:30" x14ac:dyDescent="0.25">
      <c r="A30" s="1" t="s">
        <v>133</v>
      </c>
      <c r="B30" s="3" t="s">
        <v>52</v>
      </c>
      <c r="C30" s="3" t="s">
        <v>52</v>
      </c>
      <c r="D30" s="3" t="s">
        <v>52</v>
      </c>
      <c r="E30" s="3" t="s">
        <v>52</v>
      </c>
      <c r="F30" s="3" t="s">
        <v>52</v>
      </c>
      <c r="G30" s="3" t="s">
        <v>52</v>
      </c>
      <c r="H30" s="3" t="s">
        <v>52</v>
      </c>
      <c r="I30" s="3"/>
      <c r="J30" s="3" t="s">
        <v>52</v>
      </c>
      <c r="K30" s="3" t="s">
        <v>52</v>
      </c>
      <c r="L30" s="3" t="s">
        <v>52</v>
      </c>
      <c r="M30" s="3"/>
      <c r="N30" s="3" t="s">
        <v>52</v>
      </c>
      <c r="O30" s="3" t="s">
        <v>52</v>
      </c>
      <c r="P30" s="3" t="s">
        <v>52</v>
      </c>
      <c r="Q30" s="3" t="s">
        <v>52</v>
      </c>
      <c r="R30" s="3"/>
      <c r="S30" s="3"/>
      <c r="T30" s="3" t="s">
        <v>52</v>
      </c>
      <c r="U30" s="3" t="s">
        <v>52</v>
      </c>
      <c r="V30" s="3" t="s">
        <v>52</v>
      </c>
      <c r="W30" s="3"/>
      <c r="X30" s="3"/>
      <c r="Y30" s="3"/>
      <c r="Z30" s="3"/>
      <c r="AA30" s="3"/>
      <c r="AB30" s="3"/>
      <c r="AC30" s="3"/>
      <c r="AD30" s="3"/>
    </row>
    <row r="31" spans="1:30" x14ac:dyDescent="0.25">
      <c r="A31" t="s">
        <v>134</v>
      </c>
      <c r="B31" s="3">
        <v>131383</v>
      </c>
      <c r="C31" s="3">
        <v>104583</v>
      </c>
      <c r="D31" s="3">
        <v>63751</v>
      </c>
      <c r="E31" s="3">
        <v>114193</v>
      </c>
      <c r="F31" s="3">
        <v>77400</v>
      </c>
      <c r="G31" s="3">
        <v>44400</v>
      </c>
      <c r="H31" s="3">
        <v>26000</v>
      </c>
      <c r="I31" s="3">
        <v>73759</v>
      </c>
      <c r="J31" s="3">
        <v>50035</v>
      </c>
      <c r="K31" s="3">
        <v>27035</v>
      </c>
      <c r="L31" s="3">
        <v>4000</v>
      </c>
      <c r="M31" s="3">
        <v>56035</v>
      </c>
      <c r="N31" s="3">
        <v>39835</v>
      </c>
      <c r="O31" s="3">
        <v>20265</v>
      </c>
      <c r="P31" s="3">
        <v>6800</v>
      </c>
      <c r="Q31" s="3">
        <v>14188</v>
      </c>
      <c r="R31" s="3">
        <v>11688</v>
      </c>
      <c r="S31" s="3">
        <v>7788</v>
      </c>
      <c r="T31" s="3">
        <v>7398</v>
      </c>
      <c r="U31" s="3" t="s">
        <v>52</v>
      </c>
      <c r="V31" s="3" t="s">
        <v>52</v>
      </c>
      <c r="W31" s="3"/>
      <c r="X31" s="3"/>
      <c r="Y31" s="3"/>
      <c r="Z31" s="3"/>
      <c r="AA31" s="3"/>
      <c r="AB31" s="3"/>
      <c r="AC31" s="3"/>
      <c r="AD31" s="3"/>
    </row>
    <row r="32" spans="1:30" x14ac:dyDescent="0.25">
      <c r="A32" t="s">
        <v>135</v>
      </c>
      <c r="B32" s="3">
        <v>-147600</v>
      </c>
      <c r="C32" s="3">
        <v>-66753</v>
      </c>
      <c r="D32" s="3">
        <v>-20883</v>
      </c>
      <c r="E32" s="3">
        <v>-166936</v>
      </c>
      <c r="F32" s="3">
        <v>-117807</v>
      </c>
      <c r="G32" s="3">
        <v>-52459</v>
      </c>
      <c r="H32" s="3">
        <v>-21726</v>
      </c>
      <c r="I32" s="3">
        <v>-71060</v>
      </c>
      <c r="J32" s="3">
        <v>-51947</v>
      </c>
      <c r="K32" s="3">
        <v>-39012</v>
      </c>
      <c r="L32" s="3">
        <v>-25636</v>
      </c>
      <c r="M32" s="3">
        <v>-39546</v>
      </c>
      <c r="N32" s="3">
        <v>-28154</v>
      </c>
      <c r="O32" s="3">
        <v>-8002</v>
      </c>
      <c r="P32" s="3">
        <v>-8002</v>
      </c>
      <c r="Q32" s="3">
        <v>-73169</v>
      </c>
      <c r="R32" s="3">
        <v>-327</v>
      </c>
      <c r="S32" s="3">
        <v>-279</v>
      </c>
      <c r="T32" s="3">
        <v>-251</v>
      </c>
      <c r="U32" s="3">
        <v>-7865</v>
      </c>
      <c r="V32" s="3" t="s">
        <v>52</v>
      </c>
      <c r="W32" s="3"/>
      <c r="X32" s="3"/>
      <c r="Y32" s="3"/>
      <c r="Z32" s="3"/>
      <c r="AA32" s="3"/>
      <c r="AB32" s="3"/>
      <c r="AC32" s="3"/>
      <c r="AD32" s="3"/>
    </row>
    <row r="33" spans="1:30" x14ac:dyDescent="0.25">
      <c r="A33" t="s">
        <v>136</v>
      </c>
      <c r="B33" s="3">
        <v>-346</v>
      </c>
      <c r="C33" s="3">
        <v>-271</v>
      </c>
      <c r="D33" s="3">
        <v>-138</v>
      </c>
      <c r="E33" s="3">
        <v>-967</v>
      </c>
      <c r="F33" s="3">
        <v>-749</v>
      </c>
      <c r="G33" s="3">
        <v>-1058</v>
      </c>
      <c r="H33" s="3">
        <v>-166</v>
      </c>
      <c r="I33" s="3">
        <v>-486</v>
      </c>
      <c r="J33" s="3">
        <v>-424</v>
      </c>
      <c r="K33" s="3">
        <v>-276</v>
      </c>
      <c r="L33" s="3">
        <v>-208</v>
      </c>
      <c r="M33" s="3">
        <v>-666</v>
      </c>
      <c r="N33" s="3">
        <v>-610</v>
      </c>
      <c r="O33" s="3">
        <v>-420</v>
      </c>
      <c r="P33" s="3">
        <v>-48</v>
      </c>
      <c r="Q33" s="3">
        <v>-379</v>
      </c>
      <c r="R33" s="3">
        <v>-6396</v>
      </c>
      <c r="S33" s="3">
        <v>-6396</v>
      </c>
      <c r="T33" s="3">
        <v>0</v>
      </c>
      <c r="U33" s="3">
        <v>-399</v>
      </c>
      <c r="V33" s="3">
        <v>-299</v>
      </c>
      <c r="W33" s="3"/>
      <c r="X33" s="3"/>
      <c r="Y33" s="3"/>
      <c r="Z33" s="3"/>
      <c r="AA33" s="3"/>
      <c r="AB33" s="3"/>
      <c r="AC33" s="3"/>
      <c r="AD33" s="3"/>
    </row>
    <row r="34" spans="1:30" x14ac:dyDescent="0.25">
      <c r="A34" t="s">
        <v>137</v>
      </c>
      <c r="B34" s="3">
        <v>-16563</v>
      </c>
      <c r="C34" s="3">
        <v>37559</v>
      </c>
      <c r="D34" s="3">
        <v>42730</v>
      </c>
      <c r="E34" s="3">
        <v>-53710</v>
      </c>
      <c r="F34" s="3">
        <v>-41156</v>
      </c>
      <c r="G34" s="3">
        <v>-9117</v>
      </c>
      <c r="H34" s="3">
        <v>4108</v>
      </c>
      <c r="I34" s="3">
        <v>2213</v>
      </c>
      <c r="J34" s="3">
        <v>-2336</v>
      </c>
      <c r="K34" s="3">
        <v>-12253</v>
      </c>
      <c r="L34" s="3">
        <v>-21844</v>
      </c>
      <c r="M34" s="3">
        <v>15823</v>
      </c>
      <c r="N34" s="3">
        <v>11071</v>
      </c>
      <c r="O34" s="3">
        <v>11843</v>
      </c>
      <c r="P34" s="3">
        <v>-1250</v>
      </c>
      <c r="Q34" s="3">
        <v>-59328</v>
      </c>
      <c r="R34" s="3">
        <v>4997</v>
      </c>
      <c r="S34" s="3">
        <v>1113</v>
      </c>
      <c r="T34" s="3">
        <v>7147</v>
      </c>
      <c r="U34" s="3">
        <v>-8264</v>
      </c>
      <c r="V34" s="3">
        <v>-299</v>
      </c>
      <c r="W34" s="3"/>
      <c r="X34" s="3"/>
      <c r="Y34" s="3"/>
      <c r="Z34" s="3"/>
      <c r="AA34" s="3"/>
      <c r="AB34" s="3"/>
      <c r="AC34" s="3"/>
      <c r="AD34" s="3"/>
    </row>
    <row r="35" spans="1:30" x14ac:dyDescent="0.25">
      <c r="A35" s="1" t="s">
        <v>138</v>
      </c>
      <c r="B35" s="3" t="s">
        <v>52</v>
      </c>
      <c r="C35" s="3" t="s">
        <v>52</v>
      </c>
      <c r="D35" s="3" t="s">
        <v>52</v>
      </c>
      <c r="E35" s="3" t="s">
        <v>52</v>
      </c>
      <c r="F35" s="3" t="s">
        <v>52</v>
      </c>
      <c r="G35" s="3" t="s">
        <v>52</v>
      </c>
      <c r="H35" s="3" t="s">
        <v>52</v>
      </c>
      <c r="I35" s="3"/>
      <c r="J35" s="3" t="s">
        <v>52</v>
      </c>
      <c r="K35" s="3" t="s">
        <v>52</v>
      </c>
      <c r="L35" s="3" t="s">
        <v>52</v>
      </c>
      <c r="M35" s="3"/>
      <c r="N35" s="3" t="s">
        <v>52</v>
      </c>
      <c r="O35" s="3" t="s">
        <v>52</v>
      </c>
      <c r="P35" s="3" t="s">
        <v>52</v>
      </c>
      <c r="Q35" s="3" t="s">
        <v>52</v>
      </c>
      <c r="R35" s="3"/>
      <c r="S35" s="3"/>
      <c r="T35" s="3" t="s">
        <v>52</v>
      </c>
      <c r="U35" s="3" t="s">
        <v>52</v>
      </c>
      <c r="V35" s="3" t="s">
        <v>52</v>
      </c>
      <c r="W35" s="3"/>
      <c r="X35" s="3"/>
      <c r="Y35" s="3"/>
      <c r="Z35" s="3"/>
      <c r="AA35" s="3"/>
      <c r="AB35" s="3"/>
      <c r="AC35" s="3"/>
      <c r="AD35" s="3"/>
    </row>
    <row r="36" spans="1:30" x14ac:dyDescent="0.25">
      <c r="A36" t="s">
        <v>139</v>
      </c>
      <c r="B36" s="3">
        <v>105478</v>
      </c>
      <c r="C36" s="3">
        <v>105689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>
        <v>0</v>
      </c>
      <c r="O36" s="3"/>
      <c r="P36" s="3"/>
      <c r="Q36" s="3">
        <v>83648</v>
      </c>
      <c r="R36" s="3">
        <v>84508</v>
      </c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x14ac:dyDescent="0.25">
      <c r="A37" t="s">
        <v>140</v>
      </c>
      <c r="B37" s="3"/>
      <c r="C37" s="3"/>
      <c r="D37" s="3"/>
      <c r="E37" s="3"/>
      <c r="F37" s="3"/>
      <c r="G37" s="3"/>
      <c r="H37" s="3"/>
      <c r="I37" s="3"/>
      <c r="J37" s="3">
        <v>1025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x14ac:dyDescent="0.25">
      <c r="A38" t="s">
        <v>141</v>
      </c>
      <c r="B38" s="3"/>
      <c r="C38" s="3"/>
      <c r="D38" s="3"/>
      <c r="E38" s="3">
        <v>9765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x14ac:dyDescent="0.25">
      <c r="A39" t="s">
        <v>142</v>
      </c>
      <c r="B39" s="3">
        <v>23219</v>
      </c>
      <c r="C39" s="3">
        <v>16834</v>
      </c>
      <c r="D39" s="3"/>
      <c r="E39" s="3">
        <v>34492</v>
      </c>
      <c r="F39" s="3">
        <v>34492</v>
      </c>
      <c r="G39" s="3">
        <v>10543</v>
      </c>
      <c r="H39" s="3"/>
      <c r="I39" s="3">
        <v>1508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x14ac:dyDescent="0.25">
      <c r="A40" t="s">
        <v>143</v>
      </c>
      <c r="B40" s="3">
        <v>2486</v>
      </c>
      <c r="C40" s="3">
        <v>991</v>
      </c>
      <c r="D40" s="3">
        <v>406</v>
      </c>
      <c r="E40" s="3">
        <v>1779</v>
      </c>
      <c r="F40" s="3">
        <v>1765</v>
      </c>
      <c r="G40" s="3">
        <v>477</v>
      </c>
      <c r="H40" s="3">
        <v>390</v>
      </c>
      <c r="I40" s="3">
        <v>934</v>
      </c>
      <c r="J40" s="3">
        <v>932</v>
      </c>
      <c r="K40" s="3">
        <v>604</v>
      </c>
      <c r="L40" s="3">
        <v>530</v>
      </c>
      <c r="M40" s="3">
        <v>1007</v>
      </c>
      <c r="N40" s="3">
        <v>789</v>
      </c>
      <c r="O40" s="3">
        <v>461</v>
      </c>
      <c r="P40" s="3">
        <v>374</v>
      </c>
      <c r="Q40" s="3"/>
      <c r="R40" s="3"/>
      <c r="S40" s="3"/>
      <c r="T40" s="3">
        <v>143</v>
      </c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x14ac:dyDescent="0.25">
      <c r="A41" t="s">
        <v>144</v>
      </c>
      <c r="B41" s="3">
        <v>-14</v>
      </c>
      <c r="C41" s="3">
        <v>-14</v>
      </c>
      <c r="D41" s="3">
        <v>-7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x14ac:dyDescent="0.25">
      <c r="A42" t="s">
        <v>145</v>
      </c>
      <c r="B42" s="3">
        <v>-10524</v>
      </c>
      <c r="C42" s="3">
        <v>-10524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x14ac:dyDescent="0.25">
      <c r="A43" t="s">
        <v>146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>
        <v>0</v>
      </c>
      <c r="O43" s="3">
        <v>0</v>
      </c>
      <c r="P43" s="3">
        <v>0</v>
      </c>
      <c r="Q43" s="3">
        <v>22488</v>
      </c>
      <c r="R43" s="3">
        <v>22508</v>
      </c>
      <c r="S43" s="3">
        <v>22508</v>
      </c>
      <c r="T43" s="3">
        <v>22488</v>
      </c>
      <c r="U43" s="3">
        <v>17362</v>
      </c>
      <c r="V43" s="3">
        <v>9000</v>
      </c>
      <c r="W43" s="3"/>
      <c r="X43" s="3"/>
      <c r="Y43" s="3"/>
      <c r="Z43" s="3"/>
      <c r="AA43" s="3"/>
      <c r="AB43" s="3"/>
      <c r="AC43" s="3"/>
      <c r="AD43" s="3"/>
    </row>
    <row r="44" spans="1:30" x14ac:dyDescent="0.25">
      <c r="A44" t="s">
        <v>147</v>
      </c>
      <c r="B44" s="3"/>
      <c r="C44" s="3"/>
      <c r="D44" s="3"/>
      <c r="E44" s="3"/>
      <c r="F44" s="3"/>
      <c r="G44" s="3"/>
      <c r="H44" s="3"/>
      <c r="I44" s="3"/>
      <c r="J44" s="3" t="s">
        <v>52</v>
      </c>
      <c r="K44" s="3"/>
      <c r="L44" s="3"/>
      <c r="M44" s="3"/>
      <c r="N44" s="3">
        <v>-297</v>
      </c>
      <c r="O44" s="3">
        <v>0</v>
      </c>
      <c r="P44" s="3"/>
      <c r="Q44" s="3"/>
      <c r="R44" s="3"/>
      <c r="S44" s="3">
        <v>-770</v>
      </c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x14ac:dyDescent="0.25">
      <c r="A45" t="s">
        <v>148</v>
      </c>
      <c r="B45" s="3"/>
      <c r="C45" s="3"/>
      <c r="D45" s="3"/>
      <c r="E45" s="3" t="s">
        <v>52</v>
      </c>
      <c r="F45" s="3" t="s">
        <v>52</v>
      </c>
      <c r="G45" s="3"/>
      <c r="H45" s="3"/>
      <c r="I45" s="3">
        <v>21673</v>
      </c>
      <c r="J45" s="3">
        <v>21679</v>
      </c>
      <c r="K45" s="3"/>
      <c r="L45" s="3"/>
      <c r="M45" s="3">
        <v>64547</v>
      </c>
      <c r="N45" s="3"/>
      <c r="O45" s="3"/>
      <c r="P45" s="3"/>
      <c r="Q45" s="3">
        <v>151</v>
      </c>
      <c r="R45" s="3">
        <v>143</v>
      </c>
      <c r="S45" s="3">
        <v>143</v>
      </c>
      <c r="T45" s="3"/>
      <c r="U45" s="3">
        <v>57</v>
      </c>
      <c r="V45" s="3">
        <v>3</v>
      </c>
      <c r="W45" s="3"/>
      <c r="X45" s="3"/>
      <c r="Y45" s="3"/>
      <c r="Z45" s="3"/>
      <c r="AA45" s="3"/>
      <c r="AB45" s="3"/>
      <c r="AC45" s="3"/>
      <c r="AD45" s="3"/>
    </row>
    <row r="46" spans="1:30" x14ac:dyDescent="0.25">
      <c r="A46" s="2" t="s">
        <v>149</v>
      </c>
      <c r="B46" s="3">
        <v>120645</v>
      </c>
      <c r="C46" s="3">
        <v>112976</v>
      </c>
      <c r="D46" s="3">
        <v>399</v>
      </c>
      <c r="E46" s="3">
        <v>46036</v>
      </c>
      <c r="F46" s="3">
        <v>36257</v>
      </c>
      <c r="G46" s="3">
        <v>11020</v>
      </c>
      <c r="H46" s="3">
        <v>390</v>
      </c>
      <c r="I46" s="3">
        <v>24115</v>
      </c>
      <c r="J46" s="3">
        <v>23636</v>
      </c>
      <c r="K46" s="3">
        <v>604</v>
      </c>
      <c r="L46" s="3">
        <v>530</v>
      </c>
      <c r="M46" s="3">
        <v>65554</v>
      </c>
      <c r="N46" s="3">
        <v>492</v>
      </c>
      <c r="O46" s="3">
        <v>461</v>
      </c>
      <c r="P46" s="3">
        <v>374</v>
      </c>
      <c r="Q46" s="3">
        <v>106307</v>
      </c>
      <c r="R46" s="3">
        <v>107159</v>
      </c>
      <c r="S46" s="3">
        <v>21881</v>
      </c>
      <c r="T46" s="3">
        <v>22631</v>
      </c>
      <c r="U46" s="3">
        <v>17419</v>
      </c>
      <c r="V46" s="3">
        <v>9003</v>
      </c>
      <c r="W46" s="3"/>
      <c r="X46" s="3"/>
      <c r="Y46" s="3"/>
      <c r="Z46" s="3"/>
      <c r="AA46" s="3"/>
      <c r="AB46" s="3"/>
      <c r="AC46" s="3"/>
      <c r="AD46" s="3"/>
    </row>
    <row r="47" spans="1:30" x14ac:dyDescent="0.25">
      <c r="A47" t="s">
        <v>150</v>
      </c>
      <c r="B47" s="3">
        <v>154</v>
      </c>
      <c r="C47" s="3">
        <v>31</v>
      </c>
      <c r="D47" s="3">
        <v>-72</v>
      </c>
      <c r="E47" s="3">
        <v>-26</v>
      </c>
      <c r="F47" s="3">
        <v>99</v>
      </c>
      <c r="G47" s="3">
        <v>-1</v>
      </c>
      <c r="H47" s="3">
        <v>8</v>
      </c>
      <c r="I47" s="3">
        <v>-177</v>
      </c>
      <c r="J47" s="3">
        <v>-90</v>
      </c>
      <c r="K47" s="3">
        <v>20</v>
      </c>
      <c r="L47" s="3" t="s">
        <v>52</v>
      </c>
      <c r="M47" s="3">
        <v>146</v>
      </c>
      <c r="N47" s="3">
        <v>177</v>
      </c>
      <c r="O47" s="3">
        <v>110</v>
      </c>
      <c r="P47" s="3">
        <v>115</v>
      </c>
      <c r="Q47" s="3">
        <v>22</v>
      </c>
      <c r="R47" s="3">
        <v>105</v>
      </c>
      <c r="S47" s="3">
        <v>31</v>
      </c>
      <c r="T47" s="3">
        <v>35</v>
      </c>
      <c r="U47" s="3">
        <v>-39</v>
      </c>
      <c r="V47" s="3">
        <v>-97</v>
      </c>
      <c r="W47" s="3"/>
      <c r="X47" s="3"/>
      <c r="Y47" s="3"/>
      <c r="Z47" s="3"/>
      <c r="AA47" s="3"/>
      <c r="AB47" s="3"/>
      <c r="AC47" s="3"/>
      <c r="AD47" s="3"/>
    </row>
    <row r="48" spans="1:30" x14ac:dyDescent="0.25">
      <c r="A48" s="1" t="s">
        <v>151</v>
      </c>
      <c r="B48" s="3">
        <v>50619</v>
      </c>
      <c r="C48" s="3">
        <v>113236</v>
      </c>
      <c r="D48" s="3">
        <v>27209</v>
      </c>
      <c r="E48" s="3">
        <v>-49227</v>
      </c>
      <c r="F48" s="3">
        <v>-32038</v>
      </c>
      <c r="G48" s="3">
        <v>-11090</v>
      </c>
      <c r="H48" s="3">
        <v>-12156</v>
      </c>
      <c r="I48" s="3">
        <v>-23796</v>
      </c>
      <c r="J48" s="3">
        <v>-18602</v>
      </c>
      <c r="K48" s="3">
        <v>-42165</v>
      </c>
      <c r="L48" s="3">
        <v>-36452</v>
      </c>
      <c r="M48" s="3">
        <v>85395</v>
      </c>
      <c r="N48" s="3">
        <v>29761</v>
      </c>
      <c r="O48" s="3">
        <v>-10269</v>
      </c>
      <c r="P48" s="3">
        <v>-11117</v>
      </c>
      <c r="Q48" s="3">
        <v>17029</v>
      </c>
      <c r="R48" s="3">
        <v>91969</v>
      </c>
      <c r="S48" s="3">
        <v>9713</v>
      </c>
      <c r="T48" s="3">
        <v>24574</v>
      </c>
      <c r="U48" s="3">
        <v>-5269</v>
      </c>
      <c r="V48" s="3">
        <v>864</v>
      </c>
      <c r="W48" s="3"/>
      <c r="X48" s="3"/>
      <c r="Y48" s="3"/>
      <c r="Z48" s="3"/>
      <c r="AA48" s="3"/>
      <c r="AB48" s="3"/>
      <c r="AC48" s="3"/>
      <c r="AD48" s="3"/>
    </row>
    <row r="49" spans="1:30" x14ac:dyDescent="0.25">
      <c r="A49" s="1" t="s">
        <v>152</v>
      </c>
      <c r="B49" s="3">
        <v>33466</v>
      </c>
      <c r="C49" s="3">
        <v>33466</v>
      </c>
      <c r="D49" s="3">
        <v>33466</v>
      </c>
      <c r="E49" s="3">
        <v>82693</v>
      </c>
      <c r="F49" s="3">
        <v>82693</v>
      </c>
      <c r="G49" s="3">
        <v>82693</v>
      </c>
      <c r="H49" s="3">
        <v>82693</v>
      </c>
      <c r="I49" s="3">
        <v>106489</v>
      </c>
      <c r="J49" s="3">
        <v>106489</v>
      </c>
      <c r="K49" s="3">
        <v>106489</v>
      </c>
      <c r="L49" s="3">
        <v>106489</v>
      </c>
      <c r="M49" s="3">
        <v>21094</v>
      </c>
      <c r="N49" s="3">
        <v>21094</v>
      </c>
      <c r="O49" s="3">
        <v>21094</v>
      </c>
      <c r="P49" s="3">
        <v>21094</v>
      </c>
      <c r="Q49" s="3">
        <v>4055</v>
      </c>
      <c r="R49" s="3">
        <v>4055</v>
      </c>
      <c r="S49" s="3">
        <v>4055</v>
      </c>
      <c r="T49" s="3">
        <v>4065</v>
      </c>
      <c r="U49" s="3">
        <v>9324</v>
      </c>
      <c r="V49" s="3">
        <v>8460</v>
      </c>
      <c r="W49" s="3"/>
      <c r="X49" s="3"/>
      <c r="Y49" s="3"/>
      <c r="Z49" s="3"/>
      <c r="AA49" s="3"/>
      <c r="AB49" s="3"/>
      <c r="AC49" s="3"/>
      <c r="AD49" s="3"/>
    </row>
    <row r="50" spans="1:30" x14ac:dyDescent="0.25">
      <c r="A50" s="1" t="s">
        <v>153</v>
      </c>
      <c r="B50" s="3">
        <v>84085</v>
      </c>
      <c r="C50" s="3">
        <v>146702</v>
      </c>
      <c r="D50" s="3">
        <v>60675</v>
      </c>
      <c r="E50" s="3">
        <v>33466</v>
      </c>
      <c r="F50" s="3">
        <v>50655</v>
      </c>
      <c r="G50" s="3">
        <v>71603</v>
      </c>
      <c r="H50" s="3">
        <v>70537</v>
      </c>
      <c r="I50" s="3">
        <v>82693</v>
      </c>
      <c r="J50" s="3">
        <v>87887</v>
      </c>
      <c r="K50" s="3">
        <v>64324</v>
      </c>
      <c r="L50" s="3">
        <v>70037</v>
      </c>
      <c r="M50" s="3">
        <v>106489</v>
      </c>
      <c r="N50" s="3">
        <v>50855</v>
      </c>
      <c r="O50" s="3">
        <v>10365</v>
      </c>
      <c r="P50" s="3">
        <v>9517</v>
      </c>
      <c r="Q50" s="3">
        <v>21084</v>
      </c>
      <c r="R50" s="3">
        <v>96024</v>
      </c>
      <c r="S50" s="3">
        <v>13768</v>
      </c>
      <c r="T50" s="3">
        <v>28629</v>
      </c>
      <c r="U50" s="3">
        <v>4055</v>
      </c>
      <c r="V50" s="3">
        <v>9324</v>
      </c>
      <c r="W50" s="3"/>
      <c r="X50" s="3"/>
      <c r="Y50" s="3"/>
      <c r="Z50" s="3"/>
      <c r="AA50" s="3"/>
      <c r="AB50" s="3"/>
      <c r="AC50" s="3"/>
      <c r="AD50" s="3"/>
    </row>
    <row r="55" spans="1:30" x14ac:dyDescent="0.25">
      <c r="C55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1"/>
  <sheetViews>
    <sheetView topLeftCell="I1" workbookViewId="0">
      <selection activeCell="R1" sqref="R1:S1048576"/>
    </sheetView>
  </sheetViews>
  <sheetFormatPr defaultRowHeight="15" x14ac:dyDescent="0.25"/>
  <cols>
    <col min="1" max="1" width="65.85546875" bestFit="1" customWidth="1"/>
    <col min="2" max="6" width="12.42578125" bestFit="1" customWidth="1"/>
  </cols>
  <sheetData>
    <row r="1" spans="1:9" s="1" customFormat="1" x14ac:dyDescent="0.25">
      <c r="A1" s="1" t="s">
        <v>30</v>
      </c>
    </row>
    <row r="2" spans="1:9" s="1" customFormat="1" x14ac:dyDescent="0.25">
      <c r="A2" s="1" t="s">
        <v>31</v>
      </c>
      <c r="B2" s="1" t="s">
        <v>35</v>
      </c>
      <c r="C2" s="1" t="s">
        <v>39</v>
      </c>
      <c r="D2" s="1" t="s">
        <v>43</v>
      </c>
      <c r="E2" s="1" t="s">
        <v>47</v>
      </c>
      <c r="F2" s="1" t="s">
        <v>50</v>
      </c>
    </row>
    <row r="3" spans="1:9" x14ac:dyDescent="0.25">
      <c r="A3" s="1" t="s">
        <v>51</v>
      </c>
      <c r="B3" s="3" t="s">
        <v>52</v>
      </c>
      <c r="C3" s="3" t="s">
        <v>52</v>
      </c>
      <c r="D3" s="3" t="s">
        <v>52</v>
      </c>
      <c r="E3" s="3" t="s">
        <v>52</v>
      </c>
      <c r="F3" s="3" t="s">
        <v>52</v>
      </c>
      <c r="G3" s="3"/>
      <c r="H3" s="3"/>
      <c r="I3" s="3"/>
    </row>
    <row r="4" spans="1:9" x14ac:dyDescent="0.25">
      <c r="A4" t="s">
        <v>5</v>
      </c>
      <c r="B4" s="3">
        <v>33006</v>
      </c>
      <c r="C4" s="3">
        <v>82233</v>
      </c>
      <c r="D4" s="3">
        <v>106029</v>
      </c>
      <c r="E4" s="3">
        <v>21084</v>
      </c>
      <c r="F4" s="3">
        <v>4055</v>
      </c>
      <c r="G4" s="3"/>
      <c r="H4" s="3"/>
      <c r="I4" s="3"/>
    </row>
    <row r="5" spans="1:9" x14ac:dyDescent="0.25">
      <c r="A5" t="s">
        <v>6</v>
      </c>
      <c r="B5" s="3">
        <v>100011</v>
      </c>
      <c r="C5" s="3"/>
      <c r="D5" s="3"/>
      <c r="E5" s="3"/>
      <c r="F5" s="3"/>
      <c r="G5" s="3"/>
      <c r="H5" s="3"/>
      <c r="I5" s="3"/>
    </row>
    <row r="6" spans="1:9" x14ac:dyDescent="0.25">
      <c r="A6" t="s">
        <v>53</v>
      </c>
      <c r="B6" s="3">
        <v>10</v>
      </c>
      <c r="C6" s="3">
        <v>10</v>
      </c>
      <c r="D6" s="3">
        <v>10</v>
      </c>
      <c r="E6" s="3">
        <v>10</v>
      </c>
      <c r="F6" s="3">
        <v>10</v>
      </c>
      <c r="G6" s="3"/>
      <c r="H6" s="3"/>
      <c r="I6" s="3"/>
    </row>
    <row r="7" spans="1:9" x14ac:dyDescent="0.25">
      <c r="A7" t="s">
        <v>7</v>
      </c>
      <c r="B7" s="3"/>
      <c r="C7" s="3">
        <v>46620</v>
      </c>
      <c r="D7" s="3">
        <v>37972</v>
      </c>
      <c r="E7" s="3">
        <v>56515</v>
      </c>
      <c r="F7" s="3">
        <v>7868</v>
      </c>
      <c r="G7" s="3"/>
      <c r="H7" s="3"/>
      <c r="I7" s="3"/>
    </row>
    <row r="8" spans="1:9" x14ac:dyDescent="0.25">
      <c r="A8" t="s">
        <v>54</v>
      </c>
      <c r="B8" s="3">
        <v>6755</v>
      </c>
      <c r="C8" s="3">
        <v>4587</v>
      </c>
      <c r="D8" s="3">
        <v>1816</v>
      </c>
      <c r="E8" s="3"/>
      <c r="F8" s="3"/>
      <c r="G8" s="3"/>
      <c r="H8" s="3"/>
      <c r="I8" s="3"/>
    </row>
    <row r="9" spans="1:9" x14ac:dyDescent="0.25">
      <c r="A9" t="s">
        <v>55</v>
      </c>
      <c r="B9" s="3" t="s">
        <v>52</v>
      </c>
      <c r="C9" s="3">
        <v>1429</v>
      </c>
      <c r="D9" s="3">
        <v>1347</v>
      </c>
      <c r="E9" s="3">
        <v>2241</v>
      </c>
      <c r="F9" s="3">
        <v>715</v>
      </c>
      <c r="G9" s="3"/>
      <c r="H9" s="3"/>
      <c r="I9" s="3"/>
    </row>
    <row r="10" spans="1:9" x14ac:dyDescent="0.25">
      <c r="A10" t="s">
        <v>56</v>
      </c>
      <c r="B10" s="3">
        <v>5529</v>
      </c>
      <c r="C10" s="3">
        <v>2624</v>
      </c>
      <c r="D10" s="3">
        <v>3773</v>
      </c>
      <c r="E10" s="3">
        <v>3394</v>
      </c>
      <c r="F10" s="3">
        <v>1558</v>
      </c>
      <c r="G10" s="3"/>
      <c r="H10" s="3"/>
      <c r="I10" s="3"/>
    </row>
    <row r="11" spans="1:9" x14ac:dyDescent="0.25">
      <c r="A11" t="s">
        <v>2</v>
      </c>
      <c r="B11" s="3">
        <v>145311</v>
      </c>
      <c r="C11" s="3">
        <v>137503</v>
      </c>
      <c r="D11" s="3">
        <v>150947</v>
      </c>
      <c r="E11" s="3">
        <v>83244</v>
      </c>
      <c r="F11" s="3">
        <v>14206</v>
      </c>
      <c r="G11" s="3"/>
      <c r="H11" s="3"/>
      <c r="I11" s="3"/>
    </row>
    <row r="12" spans="1:9" x14ac:dyDescent="0.25">
      <c r="A12" t="s">
        <v>57</v>
      </c>
      <c r="B12" s="3"/>
      <c r="C12" s="3"/>
      <c r="D12" s="3"/>
      <c r="E12" s="3"/>
      <c r="F12" s="3"/>
      <c r="G12" s="3"/>
      <c r="H12" s="3"/>
      <c r="I12" s="3"/>
    </row>
    <row r="13" spans="1:9" x14ac:dyDescent="0.25">
      <c r="A13" t="s">
        <v>58</v>
      </c>
      <c r="B13" s="3">
        <v>1681</v>
      </c>
      <c r="C13" s="3">
        <v>861</v>
      </c>
      <c r="D13" s="3">
        <v>879</v>
      </c>
      <c r="E13" s="3">
        <v>562</v>
      </c>
      <c r="F13" s="3">
        <v>609</v>
      </c>
      <c r="G13" s="3"/>
      <c r="H13" s="3"/>
      <c r="I13" s="3"/>
    </row>
    <row r="14" spans="1:9" x14ac:dyDescent="0.25">
      <c r="A14" t="s">
        <v>59</v>
      </c>
      <c r="B14" s="3"/>
      <c r="C14" s="3"/>
      <c r="D14" s="3"/>
      <c r="E14" s="3"/>
      <c r="F14" s="3">
        <v>0</v>
      </c>
      <c r="G14" s="3"/>
      <c r="H14" s="3"/>
      <c r="I14" s="3"/>
    </row>
    <row r="15" spans="1:9" x14ac:dyDescent="0.25">
      <c r="A15" t="s">
        <v>60</v>
      </c>
      <c r="B15" s="3">
        <v>450</v>
      </c>
      <c r="C15" s="3">
        <v>450</v>
      </c>
      <c r="D15" s="3">
        <v>450</v>
      </c>
      <c r="E15" s="3"/>
      <c r="F15" s="3"/>
      <c r="G15" s="3"/>
      <c r="H15" s="3"/>
      <c r="I15" s="3"/>
    </row>
    <row r="16" spans="1:9" x14ac:dyDescent="0.25">
      <c r="A16" t="s">
        <v>61</v>
      </c>
      <c r="B16" s="3">
        <v>6042</v>
      </c>
      <c r="C16" s="3"/>
      <c r="D16" s="3"/>
      <c r="E16" s="3"/>
      <c r="F16" s="3"/>
      <c r="G16" s="3"/>
      <c r="H16" s="3"/>
      <c r="I16" s="3"/>
    </row>
    <row r="17" spans="1:9" x14ac:dyDescent="0.25">
      <c r="A17" t="s">
        <v>62</v>
      </c>
      <c r="B17" s="3"/>
      <c r="C17" s="3" t="s">
        <v>52</v>
      </c>
      <c r="D17" s="3">
        <v>11458</v>
      </c>
      <c r="E17" s="3">
        <v>10150</v>
      </c>
      <c r="F17" s="3"/>
      <c r="G17" s="3"/>
      <c r="H17" s="3"/>
      <c r="I17" s="3"/>
    </row>
    <row r="18" spans="1:9" x14ac:dyDescent="0.25">
      <c r="A18" t="s">
        <v>63</v>
      </c>
      <c r="B18" s="3">
        <v>1433</v>
      </c>
      <c r="C18" s="3">
        <v>658</v>
      </c>
      <c r="D18" s="3"/>
      <c r="E18" s="3"/>
      <c r="F18" s="3"/>
      <c r="G18" s="3"/>
      <c r="H18" s="3"/>
      <c r="I18" s="3"/>
    </row>
    <row r="19" spans="1:9" x14ac:dyDescent="0.25">
      <c r="A19" t="s">
        <v>64</v>
      </c>
      <c r="B19" s="3"/>
      <c r="C19" s="3"/>
      <c r="D19" s="3" t="s">
        <v>52</v>
      </c>
      <c r="E19" s="3">
        <v>34</v>
      </c>
      <c r="F19" s="3">
        <v>30</v>
      </c>
      <c r="G19" s="3"/>
      <c r="H19" s="3"/>
      <c r="I19" s="3"/>
    </row>
    <row r="20" spans="1:9" x14ac:dyDescent="0.25">
      <c r="A20" t="s">
        <v>65</v>
      </c>
      <c r="B20" s="3">
        <v>154917</v>
      </c>
      <c r="C20" s="3">
        <v>139472</v>
      </c>
      <c r="D20" s="3">
        <v>163734</v>
      </c>
      <c r="E20" s="3">
        <v>93990</v>
      </c>
      <c r="F20" s="3">
        <v>14845</v>
      </c>
      <c r="G20" s="3"/>
      <c r="H20" s="3"/>
      <c r="I20" s="3"/>
    </row>
    <row r="21" spans="1:9" x14ac:dyDescent="0.25">
      <c r="A21" s="1" t="s">
        <v>66</v>
      </c>
      <c r="B21" s="3" t="s">
        <v>52</v>
      </c>
      <c r="C21" s="3" t="s">
        <v>52</v>
      </c>
      <c r="D21" s="3" t="s">
        <v>52</v>
      </c>
      <c r="E21" s="3" t="s">
        <v>52</v>
      </c>
      <c r="F21" s="3"/>
      <c r="G21" s="3"/>
      <c r="H21" s="3"/>
      <c r="I21" s="3"/>
    </row>
    <row r="22" spans="1:9" x14ac:dyDescent="0.25">
      <c r="A22" t="s">
        <v>67</v>
      </c>
      <c r="B22" s="3">
        <v>2790</v>
      </c>
      <c r="C22" s="3">
        <v>5711</v>
      </c>
      <c r="D22" s="3">
        <v>1257</v>
      </c>
      <c r="E22" s="3">
        <v>1163</v>
      </c>
      <c r="F22" s="3">
        <v>1247</v>
      </c>
      <c r="G22" s="3"/>
      <c r="H22" s="3"/>
      <c r="I22" s="3"/>
    </row>
    <row r="23" spans="1:9" x14ac:dyDescent="0.25">
      <c r="A23" t="s">
        <v>68</v>
      </c>
      <c r="B23" s="3">
        <v>1262</v>
      </c>
      <c r="C23" s="3">
        <v>1061</v>
      </c>
      <c r="D23" s="3"/>
      <c r="E23" s="3"/>
      <c r="F23" s="3"/>
      <c r="G23" s="3"/>
      <c r="H23" s="3"/>
      <c r="I23" s="3"/>
    </row>
    <row r="24" spans="1:9" x14ac:dyDescent="0.25">
      <c r="A24" t="s">
        <v>69</v>
      </c>
      <c r="B24" s="3">
        <v>12360</v>
      </c>
      <c r="C24" s="3">
        <v>11163</v>
      </c>
      <c r="D24" s="3">
        <v>9546</v>
      </c>
      <c r="E24" s="3">
        <v>5272</v>
      </c>
      <c r="F24" s="3">
        <v>1879</v>
      </c>
      <c r="G24" s="3"/>
      <c r="H24" s="3"/>
      <c r="I24" s="3"/>
    </row>
    <row r="25" spans="1:9" x14ac:dyDescent="0.25">
      <c r="A25" t="s">
        <v>70</v>
      </c>
      <c r="B25" s="3">
        <v>17738</v>
      </c>
      <c r="C25" s="3">
        <v>8223</v>
      </c>
      <c r="D25" s="3">
        <v>31752</v>
      </c>
      <c r="E25" s="3"/>
      <c r="F25" s="3"/>
      <c r="G25" s="3"/>
      <c r="H25" s="3"/>
      <c r="I25" s="3"/>
    </row>
    <row r="26" spans="1:9" x14ac:dyDescent="0.25">
      <c r="A26" t="s">
        <v>71</v>
      </c>
      <c r="B26" s="3">
        <v>1256</v>
      </c>
      <c r="C26" s="3"/>
      <c r="D26" s="3"/>
      <c r="E26" s="3"/>
      <c r="F26" s="3"/>
      <c r="G26" s="3"/>
      <c r="H26" s="3"/>
      <c r="I26" s="3"/>
    </row>
    <row r="27" spans="1:9" x14ac:dyDescent="0.25">
      <c r="A27" t="s">
        <v>72</v>
      </c>
      <c r="B27" s="3"/>
      <c r="C27" s="3"/>
      <c r="D27" s="3"/>
      <c r="E27" s="3"/>
      <c r="F27" s="3"/>
      <c r="G27" s="3"/>
      <c r="H27" s="3"/>
      <c r="I27" s="3"/>
    </row>
    <row r="28" spans="1:9" x14ac:dyDescent="0.25">
      <c r="A28" t="s">
        <v>3</v>
      </c>
      <c r="B28" s="3">
        <v>35406</v>
      </c>
      <c r="C28" s="3">
        <v>26158</v>
      </c>
      <c r="D28" s="3">
        <v>42555</v>
      </c>
      <c r="E28" s="3">
        <v>6435</v>
      </c>
      <c r="F28" s="3">
        <v>3126</v>
      </c>
      <c r="G28" s="3"/>
      <c r="H28" s="3"/>
      <c r="I28" s="3"/>
    </row>
    <row r="29" spans="1:9" x14ac:dyDescent="0.25">
      <c r="A29" t="s">
        <v>73</v>
      </c>
      <c r="B29" s="3">
        <v>9794</v>
      </c>
      <c r="C29" s="3"/>
      <c r="D29" s="3"/>
      <c r="E29" s="3"/>
      <c r="F29" s="3"/>
      <c r="G29" s="3"/>
      <c r="H29" s="3"/>
      <c r="I29" s="3"/>
    </row>
    <row r="30" spans="1:9" x14ac:dyDescent="0.25">
      <c r="A30" t="s">
        <v>74</v>
      </c>
      <c r="B30" s="3">
        <v>23792</v>
      </c>
      <c r="C30" s="3"/>
      <c r="D30" s="3"/>
      <c r="E30" s="3"/>
      <c r="F30" s="3"/>
      <c r="G30" s="3"/>
      <c r="H30" s="3"/>
      <c r="I30" s="3"/>
    </row>
    <row r="31" spans="1:9" x14ac:dyDescent="0.25">
      <c r="A31" t="s">
        <v>75</v>
      </c>
      <c r="B31" s="3">
        <v>5961</v>
      </c>
      <c r="C31" s="3"/>
      <c r="D31" s="3"/>
      <c r="E31" s="3"/>
      <c r="F31" s="3"/>
      <c r="G31" s="3"/>
      <c r="H31" s="3"/>
      <c r="I31" s="3"/>
    </row>
    <row r="32" spans="1:9" x14ac:dyDescent="0.25">
      <c r="A32" t="s">
        <v>76</v>
      </c>
      <c r="B32" s="3" t="s">
        <v>52</v>
      </c>
      <c r="C32" s="3">
        <v>799</v>
      </c>
      <c r="D32" s="3">
        <v>547</v>
      </c>
      <c r="E32" s="3"/>
      <c r="F32" s="3"/>
      <c r="G32" s="3"/>
      <c r="H32" s="3"/>
      <c r="I32" s="3"/>
    </row>
    <row r="33" spans="1:9" x14ac:dyDescent="0.25">
      <c r="A33" t="s">
        <v>77</v>
      </c>
      <c r="B33" s="3"/>
      <c r="C33" s="3"/>
      <c r="D33" s="3"/>
      <c r="E33" s="3" t="s">
        <v>52</v>
      </c>
      <c r="F33" s="3">
        <v>1643</v>
      </c>
      <c r="G33" s="3"/>
      <c r="H33" s="3"/>
      <c r="I33" s="3"/>
    </row>
    <row r="34" spans="1:9" x14ac:dyDescent="0.25">
      <c r="A34" t="s">
        <v>78</v>
      </c>
      <c r="B34" s="3"/>
      <c r="C34" s="3"/>
      <c r="D34" s="3"/>
      <c r="E34" s="3" t="s">
        <v>52</v>
      </c>
      <c r="F34" s="3">
        <v>480</v>
      </c>
      <c r="G34" s="3"/>
      <c r="H34" s="3"/>
      <c r="I34" s="3"/>
    </row>
    <row r="35" spans="1:9" x14ac:dyDescent="0.25">
      <c r="A35" t="s">
        <v>79</v>
      </c>
      <c r="B35" s="3"/>
      <c r="C35" s="3"/>
      <c r="D35" s="3"/>
      <c r="E35" s="3"/>
      <c r="F35" s="3"/>
      <c r="G35" s="3"/>
      <c r="H35" s="3"/>
      <c r="I35" s="3"/>
    </row>
    <row r="36" spans="1:9" x14ac:dyDescent="0.25">
      <c r="A36" t="s">
        <v>19</v>
      </c>
      <c r="B36" s="3">
        <v>74953</v>
      </c>
      <c r="C36" s="3">
        <v>26957</v>
      </c>
      <c r="D36" s="3">
        <v>43102</v>
      </c>
      <c r="E36" s="3">
        <v>6435</v>
      </c>
      <c r="F36" s="3">
        <v>5249</v>
      </c>
      <c r="G36" s="3"/>
      <c r="H36" s="3"/>
      <c r="I36" s="3"/>
    </row>
    <row r="37" spans="1:9" x14ac:dyDescent="0.25">
      <c r="A37" t="s">
        <v>80</v>
      </c>
      <c r="B37" s="3"/>
      <c r="C37" s="3"/>
      <c r="D37" s="3"/>
      <c r="E37" s="3"/>
      <c r="F37" s="3">
        <v>0</v>
      </c>
      <c r="G37" s="3"/>
      <c r="H37" s="3"/>
      <c r="I37" s="3"/>
    </row>
    <row r="38" spans="1:9" x14ac:dyDescent="0.25">
      <c r="A38" t="s">
        <v>81</v>
      </c>
      <c r="B38" s="3"/>
      <c r="C38" s="3"/>
      <c r="D38" s="3"/>
      <c r="E38" s="3" t="s">
        <v>52</v>
      </c>
      <c r="F38" s="3">
        <v>36996</v>
      </c>
      <c r="G38" s="3"/>
      <c r="H38" s="3"/>
      <c r="I38" s="3"/>
    </row>
    <row r="39" spans="1:9" x14ac:dyDescent="0.25">
      <c r="A39" t="s">
        <v>82</v>
      </c>
      <c r="B39" s="3" t="s">
        <v>52</v>
      </c>
      <c r="C39" s="3" t="s">
        <v>52</v>
      </c>
      <c r="D39" s="3" t="s">
        <v>52</v>
      </c>
      <c r="E39" s="3" t="s">
        <v>52</v>
      </c>
      <c r="F39" s="3"/>
      <c r="G39" s="3"/>
      <c r="H39" s="3"/>
      <c r="I39" s="3"/>
    </row>
    <row r="40" spans="1:9" x14ac:dyDescent="0.25">
      <c r="A40" t="s">
        <v>83</v>
      </c>
      <c r="B40" s="3"/>
      <c r="C40" s="3"/>
      <c r="D40" s="3"/>
      <c r="E40" s="3"/>
      <c r="F40" s="3"/>
      <c r="G40" s="3"/>
      <c r="H40" s="3"/>
      <c r="I40" s="3"/>
    </row>
    <row r="41" spans="1:9" x14ac:dyDescent="0.25">
      <c r="A41" t="s">
        <v>84</v>
      </c>
      <c r="B41" s="3"/>
      <c r="C41" s="3">
        <v>0</v>
      </c>
      <c r="D41" s="3">
        <v>0</v>
      </c>
      <c r="E41" s="3">
        <v>0</v>
      </c>
      <c r="F41" s="3">
        <v>0</v>
      </c>
      <c r="G41" s="3"/>
      <c r="H41" s="3"/>
      <c r="I41" s="3"/>
    </row>
    <row r="42" spans="1:9" x14ac:dyDescent="0.25">
      <c r="A42" t="s">
        <v>85</v>
      </c>
      <c r="B42" s="3">
        <v>297846</v>
      </c>
      <c r="C42" s="3">
        <v>253222</v>
      </c>
      <c r="D42" s="3">
        <v>222188</v>
      </c>
      <c r="E42" s="3">
        <v>152393</v>
      </c>
      <c r="F42" s="3">
        <v>118</v>
      </c>
      <c r="G42" s="3"/>
      <c r="H42" s="3"/>
      <c r="I42" s="3"/>
    </row>
    <row r="43" spans="1:9" x14ac:dyDescent="0.25">
      <c r="A43" t="s">
        <v>86</v>
      </c>
      <c r="B43" s="3">
        <v>-221</v>
      </c>
      <c r="C43" s="3">
        <v>-233</v>
      </c>
      <c r="D43" s="3">
        <v>-6</v>
      </c>
      <c r="E43" s="3">
        <v>-245</v>
      </c>
      <c r="F43" s="3">
        <v>-102</v>
      </c>
      <c r="G43" s="3"/>
      <c r="H43" s="3"/>
      <c r="I43" s="3"/>
    </row>
    <row r="44" spans="1:9" x14ac:dyDescent="0.25">
      <c r="A44" t="s">
        <v>87</v>
      </c>
      <c r="B44" s="3">
        <v>-217661</v>
      </c>
      <c r="C44" s="3">
        <v>-140474</v>
      </c>
      <c r="D44" s="3">
        <v>-101550</v>
      </c>
      <c r="E44" s="3">
        <v>-64593</v>
      </c>
      <c r="F44" s="3">
        <v>-27416</v>
      </c>
      <c r="G44" s="3"/>
      <c r="H44" s="3"/>
      <c r="I44" s="3"/>
    </row>
    <row r="45" spans="1:9" x14ac:dyDescent="0.25">
      <c r="A45" s="1" t="s">
        <v>12</v>
      </c>
      <c r="B45" s="3">
        <v>79964</v>
      </c>
      <c r="C45" s="3">
        <v>112515</v>
      </c>
      <c r="D45" s="3">
        <v>120632</v>
      </c>
      <c r="E45" s="3">
        <v>87555</v>
      </c>
      <c r="F45" s="3">
        <v>-27400</v>
      </c>
      <c r="G45" s="3"/>
      <c r="H45" s="3"/>
      <c r="I45" s="3"/>
    </row>
    <row r="46" spans="1:9" x14ac:dyDescent="0.25">
      <c r="A46" s="1" t="s">
        <v>88</v>
      </c>
      <c r="B46" s="3">
        <v>154917</v>
      </c>
      <c r="C46" s="3">
        <v>139472</v>
      </c>
      <c r="D46" s="3">
        <v>163734</v>
      </c>
      <c r="E46" s="3">
        <v>93990</v>
      </c>
      <c r="F46" s="3">
        <v>14845</v>
      </c>
      <c r="G46" s="3"/>
      <c r="H46" s="3"/>
      <c r="I46" s="3"/>
    </row>
    <row r="47" spans="1:9" x14ac:dyDescent="0.25">
      <c r="B47" s="3"/>
      <c r="C47" s="3"/>
      <c r="D47" s="3"/>
      <c r="E47" s="3"/>
      <c r="F47" s="3"/>
      <c r="G47" s="3"/>
      <c r="H47" s="3"/>
      <c r="I47" s="3"/>
    </row>
    <row r="48" spans="1:9" x14ac:dyDescent="0.25">
      <c r="B48" s="3"/>
      <c r="C48" s="3"/>
      <c r="D48" s="3"/>
      <c r="E48" s="3"/>
      <c r="F48" s="3"/>
      <c r="G48" s="3"/>
      <c r="H48" s="3"/>
      <c r="I48" s="3"/>
    </row>
    <row r="49" spans="2:9" x14ac:dyDescent="0.25">
      <c r="B49" s="3"/>
      <c r="C49" s="3"/>
      <c r="D49" s="3"/>
      <c r="E49" s="3"/>
      <c r="F49" s="3"/>
      <c r="G49" s="3"/>
      <c r="H49" s="3"/>
      <c r="I49" s="3"/>
    </row>
    <row r="50" spans="2:9" x14ac:dyDescent="0.25">
      <c r="B50" s="3"/>
      <c r="C50" s="3"/>
      <c r="D50" s="3"/>
      <c r="E50" s="3"/>
      <c r="F50" s="3"/>
      <c r="G50" s="3"/>
      <c r="H50" s="3"/>
      <c r="I50" s="3"/>
    </row>
    <row r="51" spans="2:9" x14ac:dyDescent="0.25">
      <c r="B51" s="3"/>
      <c r="C51" s="3"/>
      <c r="D51" s="3"/>
      <c r="E51" s="3"/>
      <c r="F51" s="3"/>
      <c r="G51" s="3"/>
      <c r="H51" s="3"/>
      <c r="I51" s="3"/>
    </row>
    <row r="52" spans="2:9" x14ac:dyDescent="0.25">
      <c r="B52" s="3"/>
      <c r="C52" s="3"/>
      <c r="D52" s="3"/>
      <c r="E52" s="3"/>
      <c r="F52" s="3"/>
      <c r="G52" s="3"/>
      <c r="H52" s="3"/>
      <c r="I52" s="3"/>
    </row>
    <row r="53" spans="2:9" x14ac:dyDescent="0.25">
      <c r="B53" s="3"/>
      <c r="C53" s="3"/>
      <c r="D53" s="3"/>
      <c r="E53" s="3"/>
      <c r="F53" s="3"/>
      <c r="G53" s="3"/>
      <c r="H53" s="3"/>
      <c r="I53" s="3"/>
    </row>
    <row r="54" spans="2:9" x14ac:dyDescent="0.25">
      <c r="B54" s="3"/>
      <c r="C54" s="3"/>
      <c r="D54" s="3"/>
      <c r="E54" s="3"/>
      <c r="F54" s="3"/>
      <c r="G54" s="3"/>
      <c r="H54" s="3"/>
      <c r="I54" s="3"/>
    </row>
    <row r="55" spans="2:9" x14ac:dyDescent="0.25">
      <c r="B55" s="3"/>
      <c r="C55" s="3"/>
      <c r="D55" s="3"/>
      <c r="E55" s="3"/>
      <c r="F55" s="3"/>
      <c r="G55" s="3"/>
      <c r="H55" s="3"/>
      <c r="I55" s="3"/>
    </row>
    <row r="56" spans="2:9" x14ac:dyDescent="0.25">
      <c r="B56" s="3"/>
      <c r="C56" s="3"/>
      <c r="D56" s="3"/>
      <c r="E56" s="3"/>
      <c r="F56" s="3"/>
      <c r="G56" s="3"/>
      <c r="H56" s="3"/>
      <c r="I56" s="3"/>
    </row>
    <row r="57" spans="2:9" x14ac:dyDescent="0.25">
      <c r="B57" s="3"/>
      <c r="C57" s="3"/>
      <c r="D57" s="3"/>
      <c r="E57" s="3"/>
      <c r="F57" s="3"/>
      <c r="G57" s="3"/>
      <c r="H57" s="3"/>
      <c r="I57" s="3"/>
    </row>
    <row r="58" spans="2:9" x14ac:dyDescent="0.25">
      <c r="B58" s="3"/>
      <c r="C58" s="3"/>
      <c r="D58" s="3"/>
      <c r="E58" s="3"/>
      <c r="F58" s="3"/>
      <c r="G58" s="3"/>
      <c r="H58" s="3"/>
      <c r="I58" s="3"/>
    </row>
    <row r="59" spans="2:9" x14ac:dyDescent="0.25">
      <c r="B59" s="3"/>
      <c r="C59" s="3"/>
      <c r="D59" s="3"/>
      <c r="E59" s="3"/>
      <c r="F59" s="3"/>
      <c r="G59" s="3"/>
      <c r="H59" s="3"/>
      <c r="I59" s="3"/>
    </row>
    <row r="60" spans="2:9" x14ac:dyDescent="0.25">
      <c r="B60" s="3"/>
      <c r="C60" s="3"/>
      <c r="D60" s="3"/>
      <c r="E60" s="3"/>
      <c r="F60" s="3"/>
      <c r="G60" s="3"/>
      <c r="H60" s="3"/>
      <c r="I60" s="3"/>
    </row>
    <row r="61" spans="2:9" x14ac:dyDescent="0.25">
      <c r="B61" s="3"/>
      <c r="C61" s="3"/>
      <c r="D61" s="3"/>
      <c r="E61" s="3"/>
      <c r="F61" s="3"/>
      <c r="G61" s="3"/>
      <c r="H61" s="3"/>
      <c r="I61" s="3"/>
    </row>
    <row r="62" spans="2:9" x14ac:dyDescent="0.25">
      <c r="B62" s="3"/>
      <c r="C62" s="3"/>
      <c r="D62" s="3"/>
      <c r="E62" s="3"/>
      <c r="F62" s="3"/>
      <c r="G62" s="3"/>
      <c r="H62" s="3"/>
      <c r="I62" s="3"/>
    </row>
    <row r="63" spans="2:9" x14ac:dyDescent="0.25">
      <c r="B63" s="3"/>
      <c r="C63" s="3"/>
      <c r="D63" s="3"/>
      <c r="E63" s="3"/>
      <c r="F63" s="3"/>
      <c r="G63" s="3"/>
      <c r="H63" s="3"/>
      <c r="I63" s="3"/>
    </row>
    <row r="64" spans="2:9" x14ac:dyDescent="0.25">
      <c r="B64" s="3"/>
      <c r="C64" s="3"/>
      <c r="D64" s="3"/>
      <c r="E64" s="3"/>
      <c r="F64" s="3"/>
      <c r="G64" s="3"/>
      <c r="H64" s="3"/>
      <c r="I64" s="3"/>
    </row>
    <row r="65" spans="2:9" x14ac:dyDescent="0.25">
      <c r="B65" s="3"/>
      <c r="C65" s="3"/>
      <c r="D65" s="3"/>
      <c r="E65" s="3"/>
      <c r="F65" s="3"/>
      <c r="G65" s="3"/>
      <c r="H65" s="3"/>
      <c r="I65" s="3"/>
    </row>
    <row r="66" spans="2:9" x14ac:dyDescent="0.25">
      <c r="B66" s="3"/>
      <c r="C66" s="3"/>
      <c r="D66" s="3"/>
      <c r="E66" s="3"/>
      <c r="F66" s="3"/>
      <c r="G66" s="3"/>
      <c r="H66" s="3"/>
      <c r="I66" s="3"/>
    </row>
    <row r="67" spans="2:9" x14ac:dyDescent="0.25">
      <c r="B67" s="3"/>
      <c r="C67" s="3"/>
      <c r="D67" s="3"/>
      <c r="E67" s="3"/>
      <c r="F67" s="3"/>
      <c r="G67" s="3"/>
      <c r="H67" s="3"/>
      <c r="I67" s="3"/>
    </row>
    <row r="68" spans="2:9" x14ac:dyDescent="0.25">
      <c r="B68" s="3"/>
      <c r="C68" s="3"/>
      <c r="D68" s="3"/>
      <c r="E68" s="3"/>
      <c r="F68" s="3"/>
      <c r="G68" s="3"/>
      <c r="H68" s="3"/>
      <c r="I68" s="3"/>
    </row>
    <row r="69" spans="2:9" x14ac:dyDescent="0.25">
      <c r="B69" s="3"/>
      <c r="C69" s="3"/>
      <c r="D69" s="3"/>
      <c r="E69" s="3"/>
      <c r="F69" s="3"/>
      <c r="G69" s="3"/>
      <c r="H69" s="3"/>
      <c r="I69" s="3"/>
    </row>
    <row r="70" spans="2:9" x14ac:dyDescent="0.25">
      <c r="B70" s="3"/>
      <c r="C70" s="3"/>
      <c r="D70" s="3"/>
      <c r="E70" s="3"/>
      <c r="F70" s="3"/>
      <c r="G70" s="3"/>
      <c r="H70" s="3"/>
      <c r="I70" s="3"/>
    </row>
    <row r="71" spans="2:9" x14ac:dyDescent="0.25">
      <c r="B71" s="3"/>
      <c r="C71" s="3"/>
      <c r="D71" s="3"/>
      <c r="E71" s="3"/>
      <c r="F71" s="3"/>
      <c r="G71" s="3"/>
      <c r="H71" s="3"/>
      <c r="I71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I27"/>
  <sheetViews>
    <sheetView workbookViewId="0"/>
  </sheetViews>
  <sheetFormatPr defaultRowHeight="15" x14ac:dyDescent="0.25"/>
  <cols>
    <col min="1" max="1" width="86.140625" bestFit="1" customWidth="1"/>
    <col min="2" max="7" width="16.42578125" bestFit="1" customWidth="1"/>
  </cols>
  <sheetData>
    <row r="1" spans="1:9" s="1" customFormat="1" ht="15" customHeight="1" x14ac:dyDescent="0.25">
      <c r="A1" s="1" t="s">
        <v>89</v>
      </c>
      <c r="B1" s="1" t="s">
        <v>93</v>
      </c>
      <c r="C1" s="1" t="s">
        <v>93</v>
      </c>
      <c r="D1" s="1" t="s">
        <v>93</v>
      </c>
      <c r="E1" s="1" t="s">
        <v>93</v>
      </c>
      <c r="F1" s="1" t="s">
        <v>93</v>
      </c>
      <c r="G1" s="1" t="s">
        <v>93</v>
      </c>
    </row>
    <row r="2" spans="1:9" s="1" customFormat="1" x14ac:dyDescent="0.25">
      <c r="A2" s="1" t="s">
        <v>31</v>
      </c>
      <c r="B2" s="1" t="s">
        <v>35</v>
      </c>
      <c r="C2" s="1" t="s">
        <v>39</v>
      </c>
      <c r="D2" s="1" t="s">
        <v>43</v>
      </c>
      <c r="E2" s="1" t="s">
        <v>47</v>
      </c>
      <c r="F2" s="1" t="s">
        <v>50</v>
      </c>
      <c r="G2" s="1" t="s">
        <v>95</v>
      </c>
    </row>
    <row r="3" spans="1:9" ht="15" customHeight="1" x14ac:dyDescent="0.25">
      <c r="A3" s="1" t="s">
        <v>96</v>
      </c>
      <c r="B3" t="s">
        <v>52</v>
      </c>
      <c r="C3" t="s">
        <v>52</v>
      </c>
      <c r="D3" t="s">
        <v>52</v>
      </c>
      <c r="E3" t="s">
        <v>52</v>
      </c>
      <c r="F3" t="s">
        <v>52</v>
      </c>
      <c r="G3" t="s">
        <v>52</v>
      </c>
    </row>
    <row r="4" spans="1:9" x14ac:dyDescent="0.25">
      <c r="A4" t="s">
        <v>97</v>
      </c>
      <c r="B4" s="3">
        <v>231</v>
      </c>
      <c r="C4" s="3">
        <v>30925</v>
      </c>
      <c r="D4" s="3">
        <v>20063</v>
      </c>
      <c r="E4" s="3"/>
      <c r="F4" s="3"/>
      <c r="G4" s="3"/>
      <c r="H4" s="3"/>
      <c r="I4" s="3"/>
    </row>
    <row r="5" spans="1:9" x14ac:dyDescent="0.25">
      <c r="A5" t="s">
        <v>98</v>
      </c>
      <c r="B5" s="3" t="s">
        <v>52</v>
      </c>
      <c r="C5" s="3" t="s">
        <v>52</v>
      </c>
      <c r="D5" s="3" t="s">
        <v>52</v>
      </c>
      <c r="E5" s="3"/>
      <c r="F5" s="3"/>
      <c r="G5" s="3"/>
      <c r="H5" s="3"/>
      <c r="I5" s="3"/>
    </row>
    <row r="6" spans="1:9" x14ac:dyDescent="0.25">
      <c r="A6" t="s">
        <v>99</v>
      </c>
      <c r="B6" s="3">
        <v>65003</v>
      </c>
      <c r="C6" s="3">
        <v>59497</v>
      </c>
      <c r="D6" s="3">
        <v>46181</v>
      </c>
      <c r="E6" s="3">
        <v>25705</v>
      </c>
      <c r="F6" s="3">
        <v>11831</v>
      </c>
      <c r="G6" s="3">
        <v>7459</v>
      </c>
      <c r="H6" s="3"/>
      <c r="I6" s="3"/>
    </row>
    <row r="7" spans="1:9" x14ac:dyDescent="0.25">
      <c r="A7" t="s">
        <v>100</v>
      </c>
      <c r="B7" s="3">
        <v>15749</v>
      </c>
      <c r="C7" s="3">
        <v>13697</v>
      </c>
      <c r="D7" s="3">
        <v>11779</v>
      </c>
      <c r="E7" s="3">
        <v>6961</v>
      </c>
      <c r="F7" s="3">
        <v>2963</v>
      </c>
      <c r="G7" s="3">
        <v>1860</v>
      </c>
      <c r="H7" s="3"/>
      <c r="I7" s="3"/>
    </row>
    <row r="8" spans="1:9" x14ac:dyDescent="0.25">
      <c r="A8" t="s">
        <v>101</v>
      </c>
      <c r="B8" s="3">
        <v>80752</v>
      </c>
      <c r="C8" s="3">
        <v>73194</v>
      </c>
      <c r="D8" s="3">
        <v>57960</v>
      </c>
      <c r="E8" s="3">
        <v>32666</v>
      </c>
      <c r="F8" s="3">
        <v>14794</v>
      </c>
      <c r="G8" s="3">
        <v>9319</v>
      </c>
      <c r="H8" s="3"/>
      <c r="I8" s="3"/>
    </row>
    <row r="9" spans="1:9" x14ac:dyDescent="0.25">
      <c r="A9" t="s">
        <v>102</v>
      </c>
      <c r="B9" s="3">
        <v>-80521</v>
      </c>
      <c r="C9" s="3">
        <v>-42269</v>
      </c>
      <c r="D9" s="3">
        <v>-37897</v>
      </c>
      <c r="E9" s="3">
        <v>-32666</v>
      </c>
      <c r="F9" s="3">
        <v>-14794</v>
      </c>
      <c r="G9" s="3">
        <v>-9319</v>
      </c>
      <c r="H9" s="3"/>
      <c r="I9" s="3"/>
    </row>
    <row r="10" spans="1:9" x14ac:dyDescent="0.25">
      <c r="A10" t="s">
        <v>103</v>
      </c>
      <c r="B10" s="3">
        <v>2813</v>
      </c>
      <c r="C10" s="3">
        <v>2546</v>
      </c>
      <c r="D10" s="3">
        <v>940</v>
      </c>
      <c r="E10" s="3">
        <v>242</v>
      </c>
      <c r="F10" s="3">
        <v>19</v>
      </c>
      <c r="G10" s="3">
        <v>16</v>
      </c>
      <c r="H10" s="3"/>
      <c r="I10" s="3"/>
    </row>
    <row r="11" spans="1:9" x14ac:dyDescent="0.25">
      <c r="A11" t="s">
        <v>104</v>
      </c>
      <c r="B11" s="3">
        <v>-169</v>
      </c>
      <c r="C11" s="3"/>
      <c r="D11" s="3" t="s">
        <v>52</v>
      </c>
      <c r="E11" s="3"/>
      <c r="F11" s="3"/>
      <c r="G11" s="3"/>
      <c r="H11" s="3"/>
      <c r="I11" s="3"/>
    </row>
    <row r="12" spans="1:9" x14ac:dyDescent="0.25">
      <c r="A12" t="s">
        <v>105</v>
      </c>
      <c r="B12" s="3"/>
      <c r="C12" s="3"/>
      <c r="D12" s="3"/>
      <c r="E12" s="3">
        <v>-4719</v>
      </c>
      <c r="F12" s="3">
        <v>-83</v>
      </c>
      <c r="G12" s="3">
        <v>-1769</v>
      </c>
      <c r="H12" s="3"/>
      <c r="I12" s="3"/>
    </row>
    <row r="13" spans="1:9" x14ac:dyDescent="0.25">
      <c r="A13" t="s">
        <v>106</v>
      </c>
      <c r="B13" s="3"/>
      <c r="C13" s="3"/>
      <c r="D13" s="3"/>
      <c r="E13" s="3"/>
      <c r="F13" s="3"/>
      <c r="G13" s="3"/>
      <c r="H13" s="3"/>
      <c r="I13" s="3"/>
    </row>
    <row r="14" spans="1:9" x14ac:dyDescent="0.25">
      <c r="A14" t="s">
        <v>107</v>
      </c>
      <c r="B14" s="3">
        <v>-1</v>
      </c>
      <c r="C14" s="3" t="s">
        <v>52</v>
      </c>
      <c r="D14" s="3" t="s">
        <v>52</v>
      </c>
      <c r="E14" s="3">
        <v>-34</v>
      </c>
      <c r="F14" s="3" t="s">
        <v>52</v>
      </c>
      <c r="G14" s="3" t="s">
        <v>52</v>
      </c>
      <c r="H14" s="3"/>
      <c r="I14" s="3"/>
    </row>
    <row r="15" spans="1:9" x14ac:dyDescent="0.25">
      <c r="A15" t="s">
        <v>108</v>
      </c>
      <c r="B15" s="3">
        <v>-77878</v>
      </c>
      <c r="C15" s="3">
        <v>-39723</v>
      </c>
      <c r="D15" s="3"/>
      <c r="E15" s="3"/>
      <c r="F15" s="3"/>
      <c r="G15" s="3"/>
      <c r="H15" s="3"/>
      <c r="I15" s="3"/>
    </row>
    <row r="16" spans="1:9" x14ac:dyDescent="0.25">
      <c r="A16" t="s">
        <v>109</v>
      </c>
      <c r="B16" s="3">
        <v>691</v>
      </c>
      <c r="C16" s="3">
        <v>799</v>
      </c>
      <c r="D16" s="3"/>
      <c r="E16" s="3"/>
      <c r="F16" s="3"/>
      <c r="G16" s="3"/>
      <c r="H16" s="3"/>
      <c r="I16" s="3"/>
    </row>
    <row r="17" spans="1:9" x14ac:dyDescent="0.25">
      <c r="A17" s="1" t="s">
        <v>110</v>
      </c>
      <c r="B17" s="3">
        <v>-77187</v>
      </c>
      <c r="C17" s="3">
        <v>-38924</v>
      </c>
      <c r="D17" s="3">
        <v>-36957</v>
      </c>
      <c r="E17" s="3">
        <v>-37177</v>
      </c>
      <c r="F17" s="3">
        <v>-14858</v>
      </c>
      <c r="G17" s="3">
        <v>-11072</v>
      </c>
      <c r="H17" s="3"/>
      <c r="I17" s="3"/>
    </row>
    <row r="18" spans="1:9" x14ac:dyDescent="0.25">
      <c r="A18" s="1" t="s">
        <v>111</v>
      </c>
      <c r="B18" s="5">
        <v>-2.98</v>
      </c>
      <c r="C18" s="5">
        <v>-1.74</v>
      </c>
      <c r="D18" s="5">
        <v>-2.09</v>
      </c>
      <c r="E18" s="5">
        <v>-5.8</v>
      </c>
      <c r="F18" s="5">
        <v>-59.32</v>
      </c>
      <c r="G18" s="5">
        <v>-49.38</v>
      </c>
      <c r="H18" s="3"/>
      <c r="I18" s="3"/>
    </row>
    <row r="19" spans="1:9" x14ac:dyDescent="0.25">
      <c r="A19" s="1" t="s">
        <v>112</v>
      </c>
      <c r="B19" s="4">
        <v>25894024</v>
      </c>
      <c r="C19" s="4">
        <v>22364515</v>
      </c>
      <c r="D19" s="4">
        <v>17694505</v>
      </c>
      <c r="E19" s="4">
        <v>6501796</v>
      </c>
      <c r="F19" s="4">
        <v>251717</v>
      </c>
      <c r="G19" s="4">
        <v>227197</v>
      </c>
      <c r="H19" s="4"/>
      <c r="I19" s="3"/>
    </row>
    <row r="20" spans="1:9" x14ac:dyDescent="0.25">
      <c r="B20" s="4"/>
      <c r="C20" s="4"/>
      <c r="D20" s="4"/>
      <c r="E20" s="4"/>
      <c r="F20" s="4"/>
      <c r="G20" s="4"/>
      <c r="H20" s="4"/>
      <c r="I20" s="3"/>
    </row>
    <row r="21" spans="1:9" x14ac:dyDescent="0.25">
      <c r="B21" s="4"/>
      <c r="C21" s="4"/>
      <c r="D21" s="4"/>
      <c r="E21" s="4"/>
      <c r="F21" s="4"/>
      <c r="G21" s="4"/>
      <c r="H21" s="4"/>
      <c r="I21" s="3"/>
    </row>
    <row r="22" spans="1:9" x14ac:dyDescent="0.25">
      <c r="B22" s="3"/>
      <c r="C22" s="3"/>
      <c r="D22" s="3"/>
      <c r="E22" s="3"/>
      <c r="F22" s="3"/>
      <c r="G22" s="3"/>
      <c r="H22" s="3"/>
      <c r="I22" s="3"/>
    </row>
    <row r="23" spans="1:9" x14ac:dyDescent="0.25">
      <c r="B23" s="3"/>
      <c r="C23" s="3"/>
      <c r="D23" s="3"/>
      <c r="E23" s="3"/>
      <c r="F23" s="3"/>
      <c r="G23" s="3"/>
      <c r="H23" s="3"/>
      <c r="I23" s="3"/>
    </row>
    <row r="24" spans="1:9" x14ac:dyDescent="0.25">
      <c r="B24" s="3"/>
      <c r="C24" s="3"/>
      <c r="D24" s="3"/>
      <c r="E24" s="3"/>
      <c r="F24" s="3"/>
      <c r="G24" s="3"/>
      <c r="H24" s="3"/>
      <c r="I24" s="3"/>
    </row>
    <row r="25" spans="1:9" x14ac:dyDescent="0.25">
      <c r="B25" s="3"/>
      <c r="C25" s="3"/>
      <c r="D25" s="3"/>
      <c r="E25" s="3"/>
      <c r="F25" s="3"/>
      <c r="G25" s="3"/>
      <c r="H25" s="3"/>
      <c r="I25" s="3"/>
    </row>
    <row r="26" spans="1:9" x14ac:dyDescent="0.25">
      <c r="B26" s="3"/>
      <c r="C26" s="3"/>
      <c r="D26" s="3"/>
      <c r="E26" s="3"/>
      <c r="F26" s="3"/>
      <c r="G26" s="3"/>
      <c r="H26" s="3"/>
      <c r="I26" s="3"/>
    </row>
    <row r="27" spans="1:9" x14ac:dyDescent="0.25">
      <c r="B27" s="3"/>
      <c r="C27" s="3"/>
      <c r="D27" s="3"/>
      <c r="E27" s="3"/>
      <c r="F27" s="3"/>
      <c r="G27" s="3"/>
      <c r="H27" s="3"/>
      <c r="I27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O50"/>
  <sheetViews>
    <sheetView workbookViewId="0">
      <selection sqref="A1:XFD1048576"/>
    </sheetView>
  </sheetViews>
  <sheetFormatPr defaultColWidth="16.7109375" defaultRowHeight="15" x14ac:dyDescent="0.25"/>
  <cols>
    <col min="1" max="1" width="114.140625" bestFit="1" customWidth="1"/>
    <col min="2" max="7" width="16.5703125" bestFit="1" customWidth="1"/>
  </cols>
  <sheetData>
    <row r="1" spans="1:15" s="1" customFormat="1" x14ac:dyDescent="0.25">
      <c r="A1" s="1" t="s">
        <v>113</v>
      </c>
      <c r="B1" s="1" t="s">
        <v>93</v>
      </c>
      <c r="C1" s="1" t="s">
        <v>93</v>
      </c>
      <c r="D1" s="1" t="s">
        <v>93</v>
      </c>
      <c r="E1" s="1" t="s">
        <v>93</v>
      </c>
      <c r="F1" s="1" t="s">
        <v>93</v>
      </c>
      <c r="G1" s="1" t="s">
        <v>93</v>
      </c>
    </row>
    <row r="2" spans="1:15" s="1" customFormat="1" x14ac:dyDescent="0.25">
      <c r="A2" s="1" t="s">
        <v>31</v>
      </c>
      <c r="B2" s="1" t="s">
        <v>35</v>
      </c>
      <c r="C2" s="1" t="s">
        <v>39</v>
      </c>
      <c r="D2" s="1" t="s">
        <v>43</v>
      </c>
      <c r="E2" s="1" t="s">
        <v>47</v>
      </c>
      <c r="F2" s="1" t="s">
        <v>50</v>
      </c>
      <c r="G2" s="1" t="s">
        <v>95</v>
      </c>
    </row>
    <row r="3" spans="1:15" x14ac:dyDescent="0.25">
      <c r="A3" s="1" t="s">
        <v>114</v>
      </c>
      <c r="B3" t="s">
        <v>52</v>
      </c>
      <c r="C3" t="s">
        <v>52</v>
      </c>
      <c r="D3" t="s">
        <v>52</v>
      </c>
      <c r="E3" t="s">
        <v>52</v>
      </c>
      <c r="F3" t="s">
        <v>52</v>
      </c>
      <c r="G3" t="s">
        <v>52</v>
      </c>
    </row>
    <row r="4" spans="1:15" x14ac:dyDescent="0.25">
      <c r="A4" t="s">
        <v>110</v>
      </c>
      <c r="B4" s="3">
        <v>-77187</v>
      </c>
      <c r="C4" s="3">
        <v>-38924</v>
      </c>
      <c r="D4" s="3">
        <v>-36957</v>
      </c>
      <c r="E4" s="3">
        <v>-37177</v>
      </c>
      <c r="F4" s="3">
        <v>-14858</v>
      </c>
      <c r="G4" s="3">
        <v>-11072</v>
      </c>
      <c r="H4" s="3"/>
      <c r="I4" s="3"/>
      <c r="J4" s="3"/>
      <c r="K4" s="3"/>
      <c r="L4" s="3"/>
      <c r="M4" s="3"/>
      <c r="N4" s="3"/>
      <c r="O4" s="3"/>
    </row>
    <row r="5" spans="1:15" x14ac:dyDescent="0.25">
      <c r="A5" t="s">
        <v>115</v>
      </c>
      <c r="B5" s="3" t="s">
        <v>52</v>
      </c>
      <c r="C5" s="3"/>
      <c r="D5" s="3"/>
      <c r="E5" s="3" t="s">
        <v>52</v>
      </c>
      <c r="F5" s="3" t="s">
        <v>52</v>
      </c>
      <c r="G5" s="3" t="s">
        <v>52</v>
      </c>
      <c r="H5" s="3"/>
      <c r="I5" s="3"/>
      <c r="J5" s="3"/>
      <c r="K5" s="3"/>
      <c r="L5" s="3"/>
      <c r="M5" s="3"/>
      <c r="N5" s="3"/>
      <c r="O5" s="3"/>
    </row>
    <row r="6" spans="1:15" x14ac:dyDescent="0.25">
      <c r="A6" t="s">
        <v>116</v>
      </c>
      <c r="B6" s="3">
        <v>8353</v>
      </c>
      <c r="C6" s="3">
        <v>6919</v>
      </c>
      <c r="D6" s="3">
        <v>4241</v>
      </c>
      <c r="E6" s="3">
        <v>2130</v>
      </c>
      <c r="F6" s="3">
        <v>99</v>
      </c>
      <c r="G6" s="3">
        <v>42</v>
      </c>
      <c r="H6" s="3"/>
      <c r="I6" s="3"/>
      <c r="J6" s="3"/>
      <c r="K6" s="3"/>
      <c r="L6" s="3"/>
      <c r="M6" s="3"/>
      <c r="N6" s="3"/>
      <c r="O6" s="3"/>
    </row>
    <row r="7" spans="1:15" x14ac:dyDescent="0.25">
      <c r="A7" t="s">
        <v>117</v>
      </c>
      <c r="B7" s="3">
        <v>-775</v>
      </c>
      <c r="C7" s="3">
        <v>-658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x14ac:dyDescent="0.25">
      <c r="A8" t="s">
        <v>118</v>
      </c>
      <c r="B8" s="3">
        <v>1792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25">
      <c r="A9" t="s">
        <v>106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x14ac:dyDescent="0.25">
      <c r="A10" t="s">
        <v>119</v>
      </c>
      <c r="B10" s="3">
        <v>703</v>
      </c>
      <c r="C10" s="3">
        <v>527</v>
      </c>
      <c r="D10" s="3">
        <v>406</v>
      </c>
      <c r="E10" s="3">
        <v>317</v>
      </c>
      <c r="F10" s="3">
        <v>247</v>
      </c>
      <c r="G10" s="3">
        <v>258</v>
      </c>
      <c r="H10" s="3"/>
      <c r="I10" s="3"/>
      <c r="J10" s="3"/>
      <c r="K10" s="3"/>
      <c r="L10" s="3"/>
      <c r="M10" s="3"/>
      <c r="N10" s="3"/>
      <c r="O10" s="3"/>
    </row>
    <row r="11" spans="1:15" x14ac:dyDescent="0.25">
      <c r="A11" t="s">
        <v>120</v>
      </c>
      <c r="B11" s="3">
        <v>29</v>
      </c>
      <c r="C11" s="3"/>
      <c r="D11" s="3"/>
      <c r="E11" s="3">
        <v>117</v>
      </c>
      <c r="F11" s="3">
        <v>-8</v>
      </c>
      <c r="G11" s="3" t="s">
        <v>52</v>
      </c>
      <c r="H11" s="3"/>
      <c r="I11" s="3"/>
      <c r="J11" s="3"/>
      <c r="K11" s="3"/>
      <c r="L11" s="3"/>
      <c r="M11" s="3"/>
      <c r="N11" s="3"/>
      <c r="O11" s="3"/>
    </row>
    <row r="12" spans="1:15" x14ac:dyDescent="0.25">
      <c r="A12" t="s">
        <v>121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x14ac:dyDescent="0.25">
      <c r="A13" t="s">
        <v>122</v>
      </c>
      <c r="B13" s="3">
        <v>8</v>
      </c>
      <c r="C13" s="3"/>
      <c r="D13" s="3">
        <v>-62</v>
      </c>
      <c r="E13" s="3">
        <v>34</v>
      </c>
      <c r="F13" s="3" t="s">
        <v>52</v>
      </c>
      <c r="G13" s="3" t="s">
        <v>52</v>
      </c>
      <c r="H13" s="3"/>
      <c r="I13" s="3"/>
      <c r="J13" s="3"/>
      <c r="K13" s="3"/>
      <c r="L13" s="3"/>
      <c r="M13" s="3"/>
      <c r="N13" s="3"/>
      <c r="O13" s="3"/>
    </row>
    <row r="14" spans="1:15" x14ac:dyDescent="0.25">
      <c r="A14" t="s">
        <v>123</v>
      </c>
      <c r="B14" s="3">
        <v>-594</v>
      </c>
      <c r="C14" s="3">
        <v>206</v>
      </c>
      <c r="D14" s="3">
        <v>687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5">
      <c r="A15" t="s">
        <v>124</v>
      </c>
      <c r="B15" s="3"/>
      <c r="C15" s="3"/>
      <c r="D15" s="3"/>
      <c r="E15" s="3">
        <v>4194</v>
      </c>
      <c r="F15" s="3">
        <v>626</v>
      </c>
      <c r="G15" s="3">
        <v>897</v>
      </c>
      <c r="H15" s="3"/>
      <c r="I15" s="3"/>
      <c r="J15" s="3"/>
      <c r="K15" s="3"/>
      <c r="L15" s="3"/>
      <c r="M15" s="3"/>
      <c r="N15" s="3"/>
      <c r="O15" s="3"/>
    </row>
    <row r="16" spans="1:15" x14ac:dyDescent="0.25">
      <c r="A16" t="s">
        <v>125</v>
      </c>
      <c r="B16" s="3"/>
      <c r="C16" s="3">
        <v>0</v>
      </c>
      <c r="D16" s="3">
        <v>0</v>
      </c>
      <c r="E16" s="3">
        <v>525</v>
      </c>
      <c r="F16" s="3">
        <v>-543</v>
      </c>
      <c r="G16" s="3">
        <v>872</v>
      </c>
      <c r="H16" s="3"/>
      <c r="I16" s="3"/>
      <c r="J16" s="3"/>
      <c r="K16" s="3"/>
      <c r="L16" s="3"/>
      <c r="M16" s="3"/>
      <c r="N16" s="3"/>
      <c r="O16" s="3"/>
    </row>
    <row r="17" spans="1:15" x14ac:dyDescent="0.25">
      <c r="A17" t="s">
        <v>126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25">
      <c r="A18" t="s">
        <v>127</v>
      </c>
      <c r="B18" s="3" t="s">
        <v>52</v>
      </c>
      <c r="C18" s="3"/>
      <c r="D18" s="3"/>
      <c r="E18" s="3" t="s">
        <v>52</v>
      </c>
      <c r="F18" s="3" t="s">
        <v>52</v>
      </c>
      <c r="G18" s="3" t="s">
        <v>52</v>
      </c>
      <c r="H18" s="3"/>
      <c r="I18" s="3"/>
      <c r="J18" s="3"/>
      <c r="K18" s="3"/>
      <c r="L18" s="3"/>
      <c r="M18" s="3"/>
      <c r="N18" s="3"/>
      <c r="O18" s="3"/>
    </row>
    <row r="19" spans="1:15" x14ac:dyDescent="0.25">
      <c r="A19" t="s">
        <v>55</v>
      </c>
      <c r="B19" s="3">
        <v>1411</v>
      </c>
      <c r="C19" s="3">
        <v>-236</v>
      </c>
      <c r="D19" s="3">
        <v>1070</v>
      </c>
      <c r="E19" s="3">
        <v>-1588</v>
      </c>
      <c r="F19" s="3">
        <v>-192</v>
      </c>
      <c r="G19" s="3">
        <v>259</v>
      </c>
      <c r="H19" s="3"/>
      <c r="I19" s="3"/>
      <c r="J19" s="3"/>
      <c r="K19" s="3"/>
      <c r="L19" s="3"/>
      <c r="M19" s="3"/>
      <c r="N19" s="3"/>
      <c r="O19" s="3"/>
    </row>
    <row r="20" spans="1:15" x14ac:dyDescent="0.25">
      <c r="A20" t="s">
        <v>128</v>
      </c>
      <c r="B20" s="3">
        <v>-2168</v>
      </c>
      <c r="C20" s="3">
        <v>-2771</v>
      </c>
      <c r="D20" s="3">
        <v>-1816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x14ac:dyDescent="0.25">
      <c r="A21" t="s">
        <v>129</v>
      </c>
      <c r="B21" s="3">
        <v>-2820</v>
      </c>
      <c r="C21" s="3">
        <v>1117</v>
      </c>
      <c r="D21" s="3">
        <v>-333</v>
      </c>
      <c r="E21" s="3">
        <v>-1800</v>
      </c>
      <c r="F21" s="3">
        <v>-1502</v>
      </c>
      <c r="G21" s="3">
        <v>604</v>
      </c>
      <c r="H21" s="3"/>
      <c r="I21" s="3"/>
      <c r="J21" s="3"/>
      <c r="K21" s="3"/>
      <c r="L21" s="3"/>
      <c r="M21" s="3"/>
      <c r="N21" s="3"/>
      <c r="O21" s="3"/>
    </row>
    <row r="22" spans="1:15" x14ac:dyDescent="0.25">
      <c r="A22" t="s">
        <v>64</v>
      </c>
      <c r="B22" s="3"/>
      <c r="C22" s="3"/>
      <c r="D22" s="3"/>
      <c r="E22" s="3">
        <v>-4</v>
      </c>
      <c r="F22" s="3">
        <v>-30</v>
      </c>
      <c r="G22" s="3" t="s">
        <v>52</v>
      </c>
      <c r="H22" s="3"/>
      <c r="I22" s="3"/>
      <c r="J22" s="3"/>
      <c r="K22" s="3"/>
      <c r="L22" s="3"/>
      <c r="M22" s="3"/>
      <c r="N22" s="3"/>
      <c r="O22" s="3"/>
    </row>
    <row r="23" spans="1:15" x14ac:dyDescent="0.25">
      <c r="A23" t="s">
        <v>67</v>
      </c>
      <c r="B23" s="3">
        <v>-3000</v>
      </c>
      <c r="C23" s="3">
        <v>4430</v>
      </c>
      <c r="D23" s="3">
        <v>91</v>
      </c>
      <c r="E23" s="3">
        <v>-115</v>
      </c>
      <c r="F23" s="3">
        <v>898</v>
      </c>
      <c r="G23" s="3">
        <v>179</v>
      </c>
      <c r="H23" s="3"/>
      <c r="I23" s="3"/>
      <c r="J23" s="3"/>
      <c r="K23" s="3"/>
      <c r="L23" s="3"/>
      <c r="M23" s="3"/>
      <c r="N23" s="3"/>
      <c r="O23" s="3"/>
    </row>
    <row r="24" spans="1:15" x14ac:dyDescent="0.25">
      <c r="A24" t="s">
        <v>68</v>
      </c>
      <c r="B24" s="3">
        <v>201</v>
      </c>
      <c r="C24" s="3">
        <v>1061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x14ac:dyDescent="0.25">
      <c r="A25" t="s">
        <v>69</v>
      </c>
      <c r="B25" s="3">
        <v>1098</v>
      </c>
      <c r="C25" s="3">
        <v>1911</v>
      </c>
      <c r="D25" s="3">
        <v>4793</v>
      </c>
      <c r="E25" s="3">
        <v>3395</v>
      </c>
      <c r="F25" s="3">
        <v>878</v>
      </c>
      <c r="G25" s="3">
        <v>218</v>
      </c>
      <c r="H25" s="3"/>
      <c r="I25" s="3"/>
      <c r="J25" s="3"/>
      <c r="K25" s="3"/>
      <c r="L25" s="3"/>
      <c r="M25" s="3"/>
      <c r="N25" s="3"/>
      <c r="O25" s="3"/>
    </row>
    <row r="26" spans="1:15" x14ac:dyDescent="0.25">
      <c r="A26" t="s">
        <v>130</v>
      </c>
      <c r="B26" s="3">
        <v>-1885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x14ac:dyDescent="0.25">
      <c r="A27" t="s">
        <v>72</v>
      </c>
      <c r="B27" s="3">
        <v>33307</v>
      </c>
      <c r="C27" s="3">
        <v>-23529</v>
      </c>
      <c r="D27" s="3">
        <v>31752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x14ac:dyDescent="0.25">
      <c r="A28" t="s">
        <v>131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x14ac:dyDescent="0.25">
      <c r="A29" t="s">
        <v>132</v>
      </c>
      <c r="B29" s="3">
        <v>-41527</v>
      </c>
      <c r="C29" s="3">
        <v>-49947</v>
      </c>
      <c r="D29" s="3">
        <v>3872</v>
      </c>
      <c r="E29" s="3">
        <v>-29972</v>
      </c>
      <c r="F29" s="3">
        <v>-14385</v>
      </c>
      <c r="G29" s="3">
        <v>-7743</v>
      </c>
      <c r="H29" s="3"/>
      <c r="I29" s="3"/>
      <c r="J29" s="3"/>
      <c r="K29" s="3"/>
      <c r="L29" s="3"/>
      <c r="M29" s="3"/>
      <c r="N29" s="3"/>
      <c r="O29" s="3"/>
    </row>
    <row r="30" spans="1:15" x14ac:dyDescent="0.25">
      <c r="A30" s="1" t="s">
        <v>133</v>
      </c>
      <c r="B30" s="3" t="s">
        <v>52</v>
      </c>
      <c r="C30" s="3"/>
      <c r="D30" s="3"/>
      <c r="E30" s="3" t="s">
        <v>52</v>
      </c>
      <c r="F30" s="3" t="s">
        <v>52</v>
      </c>
      <c r="G30" s="3" t="s">
        <v>52</v>
      </c>
      <c r="H30" s="3"/>
      <c r="I30" s="3"/>
      <c r="J30" s="3"/>
      <c r="K30" s="3"/>
      <c r="L30" s="3"/>
      <c r="M30" s="3"/>
      <c r="N30" s="3"/>
      <c r="O30" s="3"/>
    </row>
    <row r="31" spans="1:15" x14ac:dyDescent="0.25">
      <c r="A31" t="s">
        <v>134</v>
      </c>
      <c r="B31" s="3">
        <v>114193</v>
      </c>
      <c r="C31" s="3">
        <v>73759</v>
      </c>
      <c r="D31" s="3">
        <v>56035</v>
      </c>
      <c r="E31" s="3">
        <v>14188</v>
      </c>
      <c r="F31" s="3" t="s">
        <v>52</v>
      </c>
      <c r="G31" s="3" t="s">
        <v>52</v>
      </c>
      <c r="H31" s="3"/>
      <c r="I31" s="3"/>
      <c r="J31" s="3"/>
      <c r="K31" s="3"/>
      <c r="L31" s="3"/>
      <c r="M31" s="3"/>
      <c r="N31" s="3"/>
      <c r="O31" s="3"/>
    </row>
    <row r="32" spans="1:15" x14ac:dyDescent="0.25">
      <c r="A32" t="s">
        <v>135</v>
      </c>
      <c r="B32" s="3">
        <v>-166936</v>
      </c>
      <c r="C32" s="3">
        <v>-71060</v>
      </c>
      <c r="D32" s="3">
        <v>-39546</v>
      </c>
      <c r="E32" s="3">
        <v>-73169</v>
      </c>
      <c r="F32" s="3">
        <v>-7865</v>
      </c>
      <c r="G32" s="3" t="s">
        <v>52</v>
      </c>
      <c r="H32" s="3"/>
      <c r="I32" s="3"/>
      <c r="J32" s="3"/>
      <c r="K32" s="3"/>
      <c r="L32" s="3"/>
      <c r="M32" s="3"/>
      <c r="N32" s="3"/>
      <c r="O32" s="3"/>
    </row>
    <row r="33" spans="1:15" x14ac:dyDescent="0.25">
      <c r="A33" t="s">
        <v>136</v>
      </c>
      <c r="B33" s="3">
        <v>-967</v>
      </c>
      <c r="C33" s="3">
        <v>-486</v>
      </c>
      <c r="D33" s="3">
        <v>-666</v>
      </c>
      <c r="E33" s="3">
        <v>-379</v>
      </c>
      <c r="F33" s="3">
        <v>-399</v>
      </c>
      <c r="G33" s="3">
        <v>-299</v>
      </c>
      <c r="H33" s="3"/>
      <c r="I33" s="3"/>
      <c r="J33" s="3"/>
      <c r="K33" s="3"/>
      <c r="L33" s="3"/>
      <c r="M33" s="3"/>
      <c r="N33" s="3"/>
      <c r="O33" s="3"/>
    </row>
    <row r="34" spans="1:15" x14ac:dyDescent="0.25">
      <c r="A34" t="s">
        <v>137</v>
      </c>
      <c r="B34" s="3">
        <v>-53710</v>
      </c>
      <c r="C34" s="3">
        <v>2213</v>
      </c>
      <c r="D34" s="3">
        <v>15823</v>
      </c>
      <c r="E34" s="3">
        <v>-59328</v>
      </c>
      <c r="F34" s="3">
        <v>-8264</v>
      </c>
      <c r="G34" s="3">
        <v>-299</v>
      </c>
      <c r="H34" s="3"/>
      <c r="I34" s="3"/>
      <c r="J34" s="3"/>
      <c r="K34" s="3"/>
      <c r="L34" s="3"/>
      <c r="M34" s="3"/>
      <c r="N34" s="3"/>
      <c r="O34" s="3"/>
    </row>
    <row r="35" spans="1:15" x14ac:dyDescent="0.25">
      <c r="A35" s="1" t="s">
        <v>138</v>
      </c>
      <c r="B35" s="3" t="s">
        <v>52</v>
      </c>
      <c r="C35" s="3"/>
      <c r="D35" s="3"/>
      <c r="E35" s="3" t="s">
        <v>52</v>
      </c>
      <c r="F35" s="3" t="s">
        <v>52</v>
      </c>
      <c r="G35" s="3" t="s">
        <v>52</v>
      </c>
      <c r="H35" s="3"/>
      <c r="I35" s="3"/>
      <c r="J35" s="3"/>
      <c r="K35" s="3"/>
      <c r="L35" s="3"/>
      <c r="M35" s="3"/>
      <c r="N35" s="3"/>
      <c r="O35" s="3"/>
    </row>
    <row r="36" spans="1:15" x14ac:dyDescent="0.25">
      <c r="A36" t="s">
        <v>139</v>
      </c>
      <c r="B36" s="3"/>
      <c r="C36" s="3"/>
      <c r="D36" s="3"/>
      <c r="E36" s="3">
        <v>83648</v>
      </c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x14ac:dyDescent="0.25">
      <c r="A37" t="s">
        <v>140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25">
      <c r="A38" t="s">
        <v>141</v>
      </c>
      <c r="B38" s="3">
        <v>9765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x14ac:dyDescent="0.25">
      <c r="A39" t="s">
        <v>142</v>
      </c>
      <c r="B39" s="3">
        <v>34492</v>
      </c>
      <c r="C39" s="3">
        <v>1508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25">
      <c r="A40" t="s">
        <v>143</v>
      </c>
      <c r="B40" s="3">
        <v>1779</v>
      </c>
      <c r="C40" s="3">
        <v>934</v>
      </c>
      <c r="D40" s="3">
        <v>1007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25">
      <c r="A41" t="s">
        <v>144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x14ac:dyDescent="0.25">
      <c r="A42" t="s">
        <v>145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x14ac:dyDescent="0.25">
      <c r="A43" t="s">
        <v>146</v>
      </c>
      <c r="B43" s="3"/>
      <c r="C43" s="3"/>
      <c r="D43" s="3"/>
      <c r="E43" s="3">
        <v>22488</v>
      </c>
      <c r="F43" s="3">
        <v>17362</v>
      </c>
      <c r="G43" s="3">
        <v>9000</v>
      </c>
      <c r="H43" s="3"/>
      <c r="I43" s="3"/>
      <c r="J43" s="3"/>
      <c r="K43" s="3"/>
      <c r="L43" s="3"/>
      <c r="M43" s="3"/>
      <c r="N43" s="3"/>
      <c r="O43" s="3"/>
    </row>
    <row r="44" spans="1:15" x14ac:dyDescent="0.25">
      <c r="A44" t="s">
        <v>147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x14ac:dyDescent="0.25">
      <c r="A45" t="s">
        <v>148</v>
      </c>
      <c r="B45" s="3" t="s">
        <v>52</v>
      </c>
      <c r="C45" s="3">
        <v>21673</v>
      </c>
      <c r="D45" s="3">
        <v>64547</v>
      </c>
      <c r="E45" s="3">
        <v>151</v>
      </c>
      <c r="F45" s="3">
        <v>57</v>
      </c>
      <c r="G45" s="3">
        <v>3</v>
      </c>
      <c r="H45" s="3"/>
      <c r="I45" s="3"/>
      <c r="J45" s="3"/>
      <c r="K45" s="3"/>
      <c r="L45" s="3"/>
      <c r="M45" s="3"/>
      <c r="N45" s="3"/>
      <c r="O45" s="3"/>
    </row>
    <row r="46" spans="1:15" x14ac:dyDescent="0.25">
      <c r="A46" s="2" t="s">
        <v>149</v>
      </c>
      <c r="B46" s="3">
        <v>46036</v>
      </c>
      <c r="C46" s="3">
        <v>24115</v>
      </c>
      <c r="D46" s="3">
        <v>65554</v>
      </c>
      <c r="E46" s="3">
        <v>106307</v>
      </c>
      <c r="F46" s="3">
        <v>17419</v>
      </c>
      <c r="G46" s="3">
        <v>9003</v>
      </c>
      <c r="H46" s="3"/>
      <c r="I46" s="3"/>
      <c r="J46" s="3"/>
      <c r="K46" s="3"/>
      <c r="L46" s="3"/>
      <c r="M46" s="3"/>
      <c r="N46" s="3"/>
      <c r="O46" s="3"/>
    </row>
    <row r="47" spans="1:15" x14ac:dyDescent="0.25">
      <c r="A47" t="s">
        <v>150</v>
      </c>
      <c r="B47" s="3">
        <v>-26</v>
      </c>
      <c r="C47" s="3">
        <v>-177</v>
      </c>
      <c r="D47" s="3">
        <v>146</v>
      </c>
      <c r="E47" s="3">
        <v>22</v>
      </c>
      <c r="F47" s="3">
        <v>-39</v>
      </c>
      <c r="G47" s="3">
        <v>-97</v>
      </c>
      <c r="H47" s="3"/>
      <c r="I47" s="3"/>
      <c r="J47" s="3"/>
      <c r="K47" s="3"/>
      <c r="L47" s="3"/>
      <c r="M47" s="3"/>
      <c r="N47" s="3"/>
      <c r="O47" s="3"/>
    </row>
    <row r="48" spans="1:15" x14ac:dyDescent="0.25">
      <c r="A48" s="1" t="s">
        <v>151</v>
      </c>
      <c r="B48" s="3">
        <v>-49227</v>
      </c>
      <c r="C48" s="3">
        <v>-23796</v>
      </c>
      <c r="D48" s="3">
        <v>85395</v>
      </c>
      <c r="E48" s="3">
        <v>17029</v>
      </c>
      <c r="F48" s="3">
        <v>-5269</v>
      </c>
      <c r="G48" s="3">
        <v>864</v>
      </c>
      <c r="H48" s="3"/>
      <c r="I48" s="3"/>
      <c r="J48" s="3"/>
      <c r="K48" s="3"/>
      <c r="L48" s="3"/>
      <c r="M48" s="3"/>
      <c r="N48" s="3"/>
      <c r="O48" s="3"/>
    </row>
    <row r="49" spans="1:15" x14ac:dyDescent="0.25">
      <c r="A49" s="1" t="s">
        <v>152</v>
      </c>
      <c r="B49" s="3">
        <v>82693</v>
      </c>
      <c r="C49" s="3">
        <v>106489</v>
      </c>
      <c r="D49" s="3">
        <v>21094</v>
      </c>
      <c r="E49" s="3">
        <v>4055</v>
      </c>
      <c r="F49" s="3">
        <v>9324</v>
      </c>
      <c r="G49" s="3">
        <v>8460</v>
      </c>
      <c r="H49" s="3"/>
      <c r="I49" s="3"/>
      <c r="J49" s="3"/>
      <c r="K49" s="3"/>
      <c r="L49" s="3"/>
      <c r="M49" s="3"/>
      <c r="N49" s="3"/>
      <c r="O49" s="3"/>
    </row>
    <row r="50" spans="1:15" x14ac:dyDescent="0.25">
      <c r="A50" s="1" t="s">
        <v>153</v>
      </c>
      <c r="B50" s="3">
        <v>33466</v>
      </c>
      <c r="C50" s="3">
        <v>82693</v>
      </c>
      <c r="D50" s="3">
        <v>106489</v>
      </c>
      <c r="E50" s="3">
        <v>21084</v>
      </c>
      <c r="F50" s="3">
        <v>4055</v>
      </c>
      <c r="G50" s="3">
        <v>9324</v>
      </c>
      <c r="H50" s="3"/>
      <c r="I50" s="3"/>
      <c r="J50" s="3"/>
      <c r="K50" s="3"/>
      <c r="L50" s="3"/>
      <c r="M50" s="3"/>
      <c r="N50" s="3"/>
      <c r="O5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2021-01-07T17:09:30Z</dcterms:modified>
  <cp:category/>
  <cp:contentStatus/>
</cp:coreProperties>
</file>