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6901C2FD-63CF-4FAC-8379-D7C95D7964F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69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D2" i="8"/>
  <c r="E2" i="8" s="1"/>
  <c r="C2" i="8"/>
  <c r="C10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Z32" i="7" s="1"/>
  <c r="Y29" i="7"/>
  <c r="Y32" i="7" s="1"/>
  <c r="X29" i="7"/>
  <c r="X32" i="7" s="1"/>
  <c r="W29" i="7"/>
  <c r="W32" i="7" s="1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Z26" i="7"/>
  <c r="Y26" i="7"/>
  <c r="W26" i="7"/>
  <c r="V26" i="7"/>
  <c r="U26" i="7"/>
  <c r="O26" i="7"/>
  <c r="N26" i="7"/>
  <c r="M26" i="7"/>
  <c r="K26" i="7"/>
  <c r="J26" i="7"/>
  <c r="I26" i="7"/>
  <c r="G26" i="7"/>
  <c r="F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8" i="7"/>
  <c r="B18" i="7"/>
  <c r="Z15" i="7"/>
  <c r="Z22" i="7" s="1"/>
  <c r="Y15" i="7"/>
  <c r="Y22" i="7" s="1"/>
  <c r="X22" i="7"/>
  <c r="W15" i="7"/>
  <c r="W22" i="7" s="1"/>
  <c r="V15" i="7"/>
  <c r="V22" i="7" s="1"/>
  <c r="U15" i="7"/>
  <c r="U22" i="7" s="1"/>
  <c r="T22" i="7"/>
  <c r="S22" i="7"/>
  <c r="R22" i="7"/>
  <c r="Q22" i="7"/>
  <c r="P22" i="7"/>
  <c r="O15" i="7"/>
  <c r="O22" i="7" s="1"/>
  <c r="N15" i="7"/>
  <c r="N22" i="7" s="1"/>
  <c r="M15" i="7"/>
  <c r="M22" i="7" s="1"/>
  <c r="L22" i="7"/>
  <c r="K15" i="7"/>
  <c r="K22" i="7" s="1"/>
  <c r="J15" i="7"/>
  <c r="J22" i="7" s="1"/>
  <c r="I15" i="7"/>
  <c r="I22" i="7" s="1"/>
  <c r="H22" i="7"/>
  <c r="G15" i="7"/>
  <c r="G22" i="7" s="1"/>
  <c r="F15" i="7"/>
  <c r="F22" i="7" s="1"/>
  <c r="E22" i="7"/>
  <c r="D22" i="7"/>
  <c r="C22" i="7"/>
  <c r="B22" i="7"/>
  <c r="Z10" i="7"/>
  <c r="U10" i="7"/>
  <c r="S10" i="7"/>
  <c r="M10" i="7"/>
  <c r="G10" i="7"/>
  <c r="F10" i="7"/>
  <c r="E10" i="7"/>
  <c r="D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Z6" i="7" s="1"/>
  <c r="Y3" i="7"/>
  <c r="Y6" i="7" s="1"/>
  <c r="X3" i="7"/>
  <c r="X6" i="7" s="1"/>
  <c r="W3" i="7"/>
  <c r="W6" i="7" s="1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<sst xmlns="http://schemas.openxmlformats.org/spreadsheetml/2006/main" count="4405" uniqueCount="2663">
  <si>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</si>
  <si>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</si>
  <si>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</si>
  <si>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</si>
  <si>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</si>
  <si>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</si>
  <si>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</si>
  <si>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</si>
  <si>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</si>
  <si>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</si>
  <si>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</si>
  <si>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</si>
  <si>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</si>
  <si>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</si>
  <si>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</si>
  <si>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</si>
  <si>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</si>
  <si>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</si>
  <si>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</si>
  <si>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</si>
  <si>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</si>
  <si>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</si>
  <si>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</si>
  <si>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</si>
  <si>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</si>
  <si>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</si>
  <si>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</si>
  <si>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</si>
  <si>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</si>
  <si>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</si>
  <si>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</si>
  <si>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</si>
  <si>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3.545亿</t>
  </si>
  <si>
    <t>6.066亿</t>
  </si>
  <si>
    <t>5.786亿</t>
  </si>
  <si>
    <t>4.847亿</t>
  </si>
  <si>
    <t>6.429亿</t>
  </si>
  <si>
    <t>6.084亿</t>
  </si>
  <si>
    <t>8.360亿</t>
  </si>
  <si>
    <t>7.890亿</t>
  </si>
  <si>
    <t>6.107亿</t>
  </si>
  <si>
    <t>2.947亿</t>
  </si>
  <si>
    <t>3.419亿</t>
  </si>
  <si>
    <t>4.083亿</t>
  </si>
  <si>
    <t>4.628亿</t>
  </si>
  <si>
    <t>5.015亿</t>
  </si>
  <si>
    <t>5.627亿</t>
  </si>
  <si>
    <t>5.033亿</t>
  </si>
  <si>
    <t>9.606亿</t>
  </si>
  <si>
    <t>8.071亿</t>
  </si>
  <si>
    <t>10.46亿</t>
  </si>
  <si>
    <t>10.15亿</t>
  </si>
  <si>
    <t>4.697亿</t>
  </si>
  <si>
    <t>2.526亿</t>
  </si>
  <si>
    <t>4.109亿</t>
  </si>
  <si>
    <t>2.090亿</t>
  </si>
  <si>
    <t>2.728亿</t>
  </si>
  <si>
    <t>    以公允价值计量且其变动计入当期损益的金融资产</t>
  </si>
  <si>
    <t>--</t>
  </si>
  <si>
    <t>1760万</t>
  </si>
  <si>
    <t>1669万</t>
  </si>
  <si>
    <t>1766万</t>
  </si>
  <si>
    <t>1871万</t>
  </si>
  <si>
    <t>1832万</t>
  </si>
  <si>
    <t>1707万</t>
  </si>
  <si>
    <t>58.57万</t>
  </si>
  <si>
    <t>1822万</t>
  </si>
  <si>
    <t>576.3万</t>
  </si>
  <si>
    <t>1407万</t>
  </si>
  <si>
    <t>1830万</t>
  </si>
  <si>
    <t>1127万</t>
  </si>
  <si>
    <t>603.2万</t>
  </si>
  <si>
    <t>1014万</t>
  </si>
  <si>
    <t>78.50万</t>
  </si>
  <si>
    <t>    其中:交易性金融资产</t>
  </si>
  <si>
    <t>1778万</t>
  </si>
  <si>
    <t>    应收票据及应收账款</t>
  </si>
  <si>
    <t>6.756亿</t>
  </si>
  <si>
    <t>6.134亿</t>
  </si>
  <si>
    <t>6.440亿</t>
  </si>
  <si>
    <t>6.114亿</t>
  </si>
  <si>
    <t>9.171亿</t>
  </si>
  <si>
    <t>9.200亿</t>
  </si>
  <si>
    <t>8.769亿</t>
  </si>
  <si>
    <t>9.103亿</t>
  </si>
  <si>
    <t>7.352亿</t>
  </si>
  <si>
    <t>7.303亿</t>
  </si>
  <si>
    <t>8.778亿</t>
  </si>
  <si>
    <t>7.957亿</t>
  </si>
  <si>
    <t>7.353亿</t>
  </si>
  <si>
    <t>6.469亿</t>
  </si>
  <si>
    <t>6.193亿</t>
  </si>
  <si>
    <t>4.945亿</t>
  </si>
  <si>
    <t>3.341亿</t>
  </si>
  <si>
    <t>3.877亿</t>
  </si>
  <si>
    <t>6.146亿</t>
  </si>
  <si>
    <t>5.506亿</t>
  </si>
  <si>
    <t>5.901亿</t>
  </si>
  <si>
    <t>4.964亿</t>
  </si>
  <si>
    <t>4.289亿</t>
  </si>
  <si>
    <t>4.312亿</t>
  </si>
  <si>
    <t>4.180亿</t>
  </si>
  <si>
    <t>    其中:应收票据</t>
  </si>
  <si>
    <t>3425万</t>
  </si>
  <si>
    <t>3345万</t>
  </si>
  <si>
    <t>2311万</t>
  </si>
  <si>
    <t>4821万</t>
  </si>
  <si>
    <t>3.237亿</t>
  </si>
  <si>
    <t>2.470亿</t>
  </si>
  <si>
    <t>2.082亿</t>
  </si>
  <si>
    <t>3.142亿</t>
  </si>
  <si>
    <t>1.345亿</t>
  </si>
  <si>
    <t>1.726亿</t>
  </si>
  <si>
    <t>3.126亿</t>
  </si>
  <si>
    <t>2.860亿</t>
  </si>
  <si>
    <t>2.770亿</t>
  </si>
  <si>
    <t>2.147亿</t>
  </si>
  <si>
    <t>2.269亿</t>
  </si>
  <si>
    <t>1.378亿</t>
  </si>
  <si>
    <t>7902万</t>
  </si>
  <si>
    <t>1.284亿</t>
  </si>
  <si>
    <t>3.484亿</t>
  </si>
  <si>
    <t>3.232亿</t>
  </si>
  <si>
    <t>2.292亿</t>
  </si>
  <si>
    <t>1.979亿</t>
  </si>
  <si>
    <t>1.815亿</t>
  </si>
  <si>
    <t>2.153亿</t>
  </si>
  <si>
    <t>1.829亿</t>
  </si>
  <si>
    <t>         应收账款</t>
  </si>
  <si>
    <t>6.414亿</t>
  </si>
  <si>
    <t>5.799亿</t>
  </si>
  <si>
    <t>6.209亿</t>
  </si>
  <si>
    <t>5.631亿</t>
  </si>
  <si>
    <t>5.934亿</t>
  </si>
  <si>
    <t>6.730亿</t>
  </si>
  <si>
    <t>6.687亿</t>
  </si>
  <si>
    <t>5.962亿</t>
  </si>
  <si>
    <t>6.007亿</t>
  </si>
  <si>
    <t>5.576亿</t>
  </si>
  <si>
    <t>5.651亿</t>
  </si>
  <si>
    <t>5.097亿</t>
  </si>
  <si>
    <t>4.583亿</t>
  </si>
  <si>
    <t>4.323亿</t>
  </si>
  <si>
    <t>3.925亿</t>
  </si>
  <si>
    <t>3.567亿</t>
  </si>
  <si>
    <t>2.551亿</t>
  </si>
  <si>
    <t>2.592亿</t>
  </si>
  <si>
    <t>2.662亿</t>
  </si>
  <si>
    <t>2.274亿</t>
  </si>
  <si>
    <t>3.609亿</t>
  </si>
  <si>
    <t>2.985亿</t>
  </si>
  <si>
    <t>2.474亿</t>
  </si>
  <si>
    <t>2.158亿</t>
  </si>
  <si>
    <t>2.351亿</t>
  </si>
  <si>
    <t>    预付款项</t>
  </si>
  <si>
    <t>8568万</t>
  </si>
  <si>
    <t>7709万</t>
  </si>
  <si>
    <t>5202万</t>
  </si>
  <si>
    <t>4206万</t>
  </si>
  <si>
    <t>8036万</t>
  </si>
  <si>
    <t>7294万</t>
  </si>
  <si>
    <t>6783万</t>
  </si>
  <si>
    <t>3140万</t>
  </si>
  <si>
    <t>7825万</t>
  </si>
  <si>
    <t>4772万</t>
  </si>
  <si>
    <t>4726万</t>
  </si>
  <si>
    <t>3524万</t>
  </si>
  <si>
    <t>7876万</t>
  </si>
  <si>
    <t>6767万</t>
  </si>
  <si>
    <t>7246万</t>
  </si>
  <si>
    <t>4686万</t>
  </si>
  <si>
    <t>6967万</t>
  </si>
  <si>
    <t>7203万</t>
  </si>
  <si>
    <t>6948万</t>
  </si>
  <si>
    <t>6505万</t>
  </si>
  <si>
    <t>1.201亿</t>
  </si>
  <si>
    <t>9394万</t>
  </si>
  <si>
    <t>8271万</t>
  </si>
  <si>
    <t>4898万</t>
  </si>
  <si>
    <t>1.001亿</t>
  </si>
  <si>
    <t>    其他应收款合计</t>
  </si>
  <si>
    <t>5829万</t>
  </si>
  <si>
    <t>4262万</t>
  </si>
  <si>
    <t>3416万</t>
  </si>
  <si>
    <t>3391万</t>
  </si>
  <si>
    <t>6869万</t>
  </si>
  <si>
    <t>6941万</t>
  </si>
  <si>
    <t>9969万</t>
  </si>
  <si>
    <t>3291万</t>
  </si>
  <si>
    <t>7610万</t>
  </si>
  <si>
    <t>3896万</t>
  </si>
  <si>
    <t>7900万</t>
  </si>
  <si>
    <t>3693万</t>
  </si>
  <si>
    <t>8266万</t>
  </si>
  <si>
    <t>7919万</t>
  </si>
  <si>
    <t>4560万</t>
  </si>
  <si>
    <t>3749万</t>
  </si>
  <si>
    <t>6603万</t>
  </si>
  <si>
    <t>6753万</t>
  </si>
  <si>
    <t>1855万</t>
  </si>
  <si>
    <t>1097万</t>
  </si>
  <si>
    <t>4094万</t>
  </si>
  <si>
    <t>3148万</t>
  </si>
  <si>
    <t>2765万</t>
  </si>
  <si>
    <t>1585万</t>
  </si>
  <si>
    <t>6417万</t>
  </si>
  <si>
    <t>    其中:其他应收款</t>
  </si>
  <si>
    <t>6399万</t>
  </si>
  <si>
    <t>        应收利息</t>
  </si>
  <si>
    <t>17.49万</t>
  </si>
  <si>
    <t>    存货</t>
  </si>
  <si>
    <t>5.133亿</t>
  </si>
  <si>
    <t>5.070亿</t>
  </si>
  <si>
    <t>5.156亿</t>
  </si>
  <si>
    <t>5.617亿</t>
  </si>
  <si>
    <t>5.163亿</t>
  </si>
  <si>
    <t>5.059亿</t>
  </si>
  <si>
    <t>4.910亿</t>
  </si>
  <si>
    <t>5.568亿</t>
  </si>
  <si>
    <t>5.091亿</t>
  </si>
  <si>
    <t>5.096亿</t>
  </si>
  <si>
    <t>4.715亿</t>
  </si>
  <si>
    <t>5.086亿</t>
  </si>
  <si>
    <t>4.886亿</t>
  </si>
  <si>
    <t>4.685亿</t>
  </si>
  <si>
    <t>4.358亿</t>
  </si>
  <si>
    <t>4.818亿</t>
  </si>
  <si>
    <t>2.944亿</t>
  </si>
  <si>
    <t>3.411亿</t>
  </si>
  <si>
    <t>3.970亿</t>
  </si>
  <si>
    <t>3.787亿</t>
  </si>
  <si>
    <t>3.433亿</t>
  </si>
  <si>
    <t>3.306亿</t>
  </si>
  <si>
    <t>3.451亿</t>
  </si>
  <si>
    <t>3.333亿</t>
  </si>
  <si>
    <t>2.921亿</t>
  </si>
  <si>
    <t>    其他流动资产</t>
  </si>
  <si>
    <t>1644万</t>
  </si>
  <si>
    <t>2137万</t>
  </si>
  <si>
    <t>1487万</t>
  </si>
  <si>
    <t>1632万</t>
  </si>
  <si>
    <t>1438万</t>
  </si>
  <si>
    <t>1242万</t>
  </si>
  <si>
    <t>927.1万</t>
  </si>
  <si>
    <t>1013万</t>
  </si>
  <si>
    <t>1107万</t>
  </si>
  <si>
    <t>1197万</t>
  </si>
  <si>
    <t>1709万</t>
  </si>
  <si>
    <t>1327万</t>
  </si>
  <si>
    <t>1106万</t>
  </si>
  <si>
    <t>1309万</t>
  </si>
  <si>
    <t>1732万</t>
  </si>
  <si>
    <t>2030万</t>
  </si>
  <si>
    <t>1239万</t>
  </si>
  <si>
    <t>790.7万</t>
  </si>
  <si>
    <t>565.5万</t>
  </si>
  <si>
    <t>1183万</t>
  </si>
  <si>
    <t>601.0万</t>
  </si>
  <si>
    <t>590.4万</t>
  </si>
  <si>
    <t>990.9万</t>
  </si>
  <si>
    <t>1330万</t>
  </si>
  <si>
    <t>1315万</t>
  </si>
  <si>
    <t>18.58亿</t>
  </si>
  <si>
    <t>20.42亿</t>
  </si>
  <si>
    <t>21.22亿</t>
  </si>
  <si>
    <t>20.70亿</t>
  </si>
  <si>
    <t>22.46亿</t>
  </si>
  <si>
    <t>22.05亿</t>
  </si>
  <si>
    <t>23.98亿</t>
  </si>
  <si>
    <t>23.47亿</t>
  </si>
  <si>
    <t>20.38亿</t>
  </si>
  <si>
    <t>16.52亿</t>
  </si>
  <si>
    <t>18.53亿</t>
  </si>
  <si>
    <t>17.98亿</t>
  </si>
  <si>
    <t>18.76亿</t>
  </si>
  <si>
    <t>17.77亿</t>
  </si>
  <si>
    <t>17.71亿</t>
  </si>
  <si>
    <t>15.90亿</t>
  </si>
  <si>
    <t>17.51亿</t>
  </si>
  <si>
    <t>16.83亿</t>
  </si>
  <si>
    <t>21.69亿</t>
  </si>
  <si>
    <t>20.32亿</t>
  </si>
  <si>
    <t>15.81亿</t>
  </si>
  <si>
    <t>12.17亿</t>
  </si>
  <si>
    <t>13.15亿</t>
  </si>
  <si>
    <t>10.52亿</t>
  </si>
  <si>
    <t>11.78亿</t>
  </si>
  <si>
    <t>非流动资产</t>
  </si>
  <si>
    <t>    可供出售金融资产</t>
  </si>
  <si>
    <t>9389万</t>
  </si>
  <si>
    <t>9450万</t>
  </si>
  <si>
    <t>9529万</t>
  </si>
  <si>
    <t>9545万</t>
  </si>
  <si>
    <t>1.009亿</t>
  </si>
  <si>
    <t>7105万</t>
  </si>
  <si>
    <t>7082万</t>
  </si>
  <si>
    <t>7110万</t>
  </si>
  <si>
    <t>7134万</t>
  </si>
  <si>
    <t>9240万</t>
  </si>
  <si>
    <t>7532万</t>
  </si>
  <si>
    <t>6905万</t>
  </si>
  <si>
    <t>    长期股权投资</t>
  </si>
  <si>
    <t>4759万</t>
  </si>
  <si>
    <t>4936万</t>
  </si>
  <si>
    <t>5118万</t>
  </si>
  <si>
    <t>5291万</t>
  </si>
  <si>
    <t>5062万</t>
  </si>
  <si>
    <t>5049万</t>
  </si>
  <si>
    <t>    投资性房地产</t>
  </si>
  <si>
    <t>4965万</t>
  </si>
  <si>
    <t>5036万</t>
  </si>
  <si>
    <t>5107万</t>
  </si>
  <si>
    <t>5178万</t>
  </si>
  <si>
    <t>5027万</t>
  </si>
  <si>
    <t>5095万</t>
  </si>
  <si>
    <t>5175万</t>
  </si>
  <si>
    <t>5231万</t>
  </si>
  <si>
    <t>5307万</t>
  </si>
  <si>
    <t>5367万</t>
  </si>
  <si>
    <t>5435万</t>
  </si>
  <si>
    <t>5503万</t>
  </si>
  <si>
    <t>3573万</t>
  </si>
  <si>
    <t>3153万</t>
  </si>
  <si>
    <t>3184万</t>
  </si>
  <si>
    <t>3216万</t>
  </si>
  <si>
    <t>3248万</t>
  </si>
  <si>
    <t>3280万</t>
  </si>
  <si>
    <t>3311万</t>
  </si>
  <si>
    <t>3343万</t>
  </si>
  <si>
    <t>    固定资产</t>
  </si>
  <si>
    <t>15.41亿</t>
  </si>
  <si>
    <t>15.73亿</t>
  </si>
  <si>
    <t>16.00亿</t>
  </si>
  <si>
    <t>16.36亿</t>
  </si>
  <si>
    <t>16.22亿</t>
  </si>
  <si>
    <t>16.28亿</t>
  </si>
  <si>
    <t>16.49亿</t>
  </si>
  <si>
    <t>16.85亿</t>
  </si>
  <si>
    <t>17.04亿</t>
  </si>
  <si>
    <t>17.32亿</t>
  </si>
  <si>
    <t>17.54亿</t>
  </si>
  <si>
    <t>17.90亿</t>
  </si>
  <si>
    <t>18.36亿</t>
  </si>
  <si>
    <t>18.59亿</t>
  </si>
  <si>
    <t>18.93亿</t>
  </si>
  <si>
    <t>17.94亿</t>
  </si>
  <si>
    <t>16.91亿</t>
  </si>
  <si>
    <t>17.09亿</t>
  </si>
  <si>
    <t>17.78亿</t>
  </si>
  <si>
    <t>18.05亿</t>
  </si>
  <si>
    <t>15.67亿</t>
  </si>
  <si>
    <t>15.88亿</t>
  </si>
  <si>
    <t>16.13亿</t>
  </si>
  <si>
    <t>16.47亿</t>
  </si>
  <si>
    <t>14.66亿</t>
  </si>
  <si>
    <t>    在建工程</t>
  </si>
  <si>
    <t>5645万</t>
  </si>
  <si>
    <t>5136万</t>
  </si>
  <si>
    <t>4386万</t>
  </si>
  <si>
    <t>2886万</t>
  </si>
  <si>
    <t>8289万</t>
  </si>
  <si>
    <t>9194万</t>
  </si>
  <si>
    <t>1.124亿</t>
  </si>
  <si>
    <t>5606万</t>
  </si>
  <si>
    <t>8227万</t>
  </si>
  <si>
    <t>6489万</t>
  </si>
  <si>
    <t>5728万</t>
  </si>
  <si>
    <t>4393万</t>
  </si>
  <si>
    <t>1232万</t>
  </si>
  <si>
    <t>1355万</t>
  </si>
  <si>
    <t>251.6万</t>
  </si>
  <si>
    <t>1.317亿</t>
  </si>
  <si>
    <t>1.045亿</t>
  </si>
  <si>
    <t>1.038亿</t>
  </si>
  <si>
    <t>7908万</t>
  </si>
  <si>
    <t>7077万</t>
  </si>
  <si>
    <t>3.094亿</t>
  </si>
  <si>
    <t>3.023亿</t>
  </si>
  <si>
    <t>2.345亿</t>
  </si>
  <si>
    <t>2.149亿</t>
  </si>
  <si>
    <t>2.696亿</t>
  </si>
  <si>
    <t>    工程物资</t>
  </si>
  <si>
    <t>19.13万</t>
  </si>
  <si>
    <t>25.05万</t>
  </si>
  <si>
    <t>17.00万</t>
  </si>
  <si>
    <t>14.62万</t>
  </si>
  <si>
    <t>20.26万</t>
  </si>
  <si>
    <t>23.97万</t>
  </si>
  <si>
    <t>21.24万</t>
  </si>
  <si>
    <t>57.02万</t>
  </si>
  <si>
    <t>3.347万</t>
  </si>
  <si>
    <t>    固定资产清理</t>
  </si>
  <si>
    <t>6.576万</t>
  </si>
  <si>
    <t>3.764万</t>
  </si>
  <si>
    <t>    无形资产</t>
  </si>
  <si>
    <t>1.642亿</t>
  </si>
  <si>
    <t>1.632亿</t>
  </si>
  <si>
    <t>1.667亿</t>
  </si>
  <si>
    <t>1.716亿</t>
  </si>
  <si>
    <t>1.753亿</t>
  </si>
  <si>
    <t>1.791亿</t>
  </si>
  <si>
    <t>1.813亿</t>
  </si>
  <si>
    <t>1.803亿</t>
  </si>
  <si>
    <t>1.834亿</t>
  </si>
  <si>
    <t>1.856亿</t>
  </si>
  <si>
    <t>1.893亿</t>
  </si>
  <si>
    <t>1.925亿</t>
  </si>
  <si>
    <t>1.987亿</t>
  </si>
  <si>
    <t>2.033亿</t>
  </si>
  <si>
    <t>1.985亿</t>
  </si>
  <si>
    <t>2.022亿</t>
  </si>
  <si>
    <t>1.302亿</t>
  </si>
  <si>
    <t>1.322亿</t>
  </si>
  <si>
    <t>1.471亿</t>
  </si>
  <si>
    <t>1.488亿</t>
  </si>
  <si>
    <t>1.485亿</t>
  </si>
  <si>
    <t>1.498亿</t>
  </si>
  <si>
    <t>1.426亿</t>
  </si>
  <si>
    <t>1.445亿</t>
  </si>
  <si>
    <t>1.489亿</t>
  </si>
  <si>
    <t>    开发支出</t>
  </si>
  <si>
    <t>1.210亿</t>
  </si>
  <si>
    <t>1.166亿</t>
  </si>
  <si>
    <t>1.025亿</t>
  </si>
  <si>
    <t>9543万</t>
  </si>
  <si>
    <t>7599万</t>
  </si>
  <si>
    <t>6681万</t>
  </si>
  <si>
    <t>4569万</t>
  </si>
  <si>
    <t>4228万</t>
  </si>
  <si>
    <t>4520万</t>
  </si>
  <si>
    <t>3963万</t>
  </si>
  <si>
    <t>3483万</t>
  </si>
  <si>
    <t>2917万</t>
  </si>
  <si>
    <t>4653万</t>
  </si>
  <si>
    <t>3852万</t>
  </si>
  <si>
    <t>3342万</t>
  </si>
  <si>
    <t>2344万</t>
  </si>
  <si>
    <t>1677万</t>
  </si>
  <si>
    <t>1883万</t>
  </si>
  <si>
    <t>2133万</t>
  </si>
  <si>
    <t>2045万</t>
  </si>
  <si>
    <t>2056万</t>
  </si>
  <si>
    <t>2724万</t>
  </si>
  <si>
    <t>2742万</t>
  </si>
  <si>
    <t>2712万</t>
  </si>
  <si>
    <t>3820万</t>
  </si>
  <si>
    <t>    商誉</t>
  </si>
  <si>
    <t>6700万</t>
  </si>
  <si>
    <t>3.308亿</t>
  </si>
  <si>
    <t>1870万</t>
  </si>
  <si>
    <t>2182万</t>
  </si>
  <si>
    <t>    长期待摊费用</t>
  </si>
  <si>
    <t>132.9万</t>
  </si>
  <si>
    <t>142.8万</t>
  </si>
  <si>
    <t>156.8万</t>
  </si>
  <si>
    <t>205.3万</t>
  </si>
  <si>
    <t>616.7万</t>
  </si>
  <si>
    <t>452.5万</t>
  </si>
  <si>
    <t>316.8万</t>
  </si>
  <si>
    <t>356.8万</t>
  </si>
  <si>
    <t>397.5万</t>
  </si>
  <si>
    <t>301.6万</t>
  </si>
  <si>
    <t>346.3万</t>
  </si>
  <si>
    <t>419.4万</t>
  </si>
  <si>
    <t>234.5万</t>
  </si>
  <si>
    <t>281.7万</t>
  </si>
  <si>
    <t>328.9万</t>
  </si>
  <si>
    <t>373.8万</t>
  </si>
  <si>
    <t>374.6万</t>
  </si>
  <si>
    <t>419.3万</t>
  </si>
  <si>
    <t>397.6万</t>
  </si>
  <si>
    <t>439.0万</t>
  </si>
  <si>
    <t>62.33万</t>
  </si>
  <si>
    <t>63.26万</t>
  </si>
  <si>
    <t>64.19万</t>
  </si>
  <si>
    <t>65.12万</t>
  </si>
  <si>
    <t>66.05万</t>
  </si>
  <si>
    <t>    递延所得税资产</t>
  </si>
  <si>
    <t>1985万</t>
  </si>
  <si>
    <t>2110万</t>
  </si>
  <si>
    <t>2132万</t>
  </si>
  <si>
    <t>1847万</t>
  </si>
  <si>
    <t>1187万</t>
  </si>
  <si>
    <t>1234万</t>
  </si>
  <si>
    <t>1153万</t>
  </si>
  <si>
    <t>1199万</t>
  </si>
  <si>
    <t>1141万</t>
  </si>
  <si>
    <t>944.8万</t>
  </si>
  <si>
    <t>825.2万</t>
  </si>
  <si>
    <t>982.7万</t>
  </si>
  <si>
    <t>743.7万</t>
  </si>
  <si>
    <t>646.4万</t>
  </si>
  <si>
    <t>537.8万</t>
  </si>
  <si>
    <t>644.1万</t>
  </si>
  <si>
    <t>483.2万</t>
  </si>
  <si>
    <t>319.3万</t>
  </si>
  <si>
    <t>304.8万</t>
  </si>
  <si>
    <t>286.8万</t>
  </si>
  <si>
    <t>494.3万</t>
  </si>
  <si>
    <t>427.7万</t>
  </si>
  <si>
    <t>337.9万</t>
  </si>
  <si>
    <t>317.0万</t>
  </si>
  <si>
    <t>576.2万</t>
  </si>
  <si>
    <t>    其他非流动资产</t>
  </si>
  <si>
    <t>2400万</t>
  </si>
  <si>
    <t>2329万</t>
  </si>
  <si>
    <t>3119万</t>
  </si>
  <si>
    <t>4409万</t>
  </si>
  <si>
    <t>1115万</t>
  </si>
  <si>
    <t>1389万</t>
  </si>
  <si>
    <t>3115万</t>
  </si>
  <si>
    <t>2277万</t>
  </si>
  <si>
    <t>2496万</t>
  </si>
  <si>
    <t>1867万</t>
  </si>
  <si>
    <t>1758万</t>
  </si>
  <si>
    <t>1993万</t>
  </si>
  <si>
    <t>1800万</t>
  </si>
  <si>
    <t>1372万</t>
  </si>
  <si>
    <t>1769万</t>
  </si>
  <si>
    <t>2010万</t>
  </si>
  <si>
    <t>7057万</t>
  </si>
  <si>
    <t>6280万</t>
  </si>
  <si>
    <t>6570万</t>
  </si>
  <si>
    <t>4113万</t>
  </si>
  <si>
    <t>4379万</t>
  </si>
  <si>
    <t>4237万</t>
  </si>
  <si>
    <t>2020万</t>
  </si>
  <si>
    <t>161.0万</t>
  </si>
  <si>
    <t>非流动资产合计</t>
  </si>
  <si>
    <t>21.92亿</t>
  </si>
  <si>
    <t>22.21亿</t>
  </si>
  <si>
    <t>22.40亿</t>
  </si>
  <si>
    <t>22.43亿</t>
  </si>
  <si>
    <t>25.03亿</t>
  </si>
  <si>
    <t>25.19亿</t>
  </si>
  <si>
    <t>25.10亿</t>
  </si>
  <si>
    <t>24.79亿</t>
  </si>
  <si>
    <t>25.34亿</t>
  </si>
  <si>
    <t>25.33亿</t>
  </si>
  <si>
    <t>25.46亿</t>
  </si>
  <si>
    <t>25.70亿</t>
  </si>
  <si>
    <t>25.89亿</t>
  </si>
  <si>
    <t>26.00亿</t>
  </si>
  <si>
    <t>26.18亿</t>
  </si>
  <si>
    <t>26.16亿</t>
  </si>
  <si>
    <t>21.44亿</t>
  </si>
  <si>
    <t>21.57亿</t>
  </si>
  <si>
    <t>22.20亿</t>
  </si>
  <si>
    <t>21.85亿</t>
  </si>
  <si>
    <t>22.09亿</t>
  </si>
  <si>
    <t>21.33亿</t>
  </si>
  <si>
    <t>20.00亿</t>
  </si>
  <si>
    <t>资产总计</t>
  </si>
  <si>
    <t>40.50亿</t>
  </si>
  <si>
    <t>42.63亿</t>
  </si>
  <si>
    <t>43.63亿</t>
  </si>
  <si>
    <t>43.13亿</t>
  </si>
  <si>
    <t>47.50亿</t>
  </si>
  <si>
    <t>47.25亿</t>
  </si>
  <si>
    <t>49.08亿</t>
  </si>
  <si>
    <t>48.26亿</t>
  </si>
  <si>
    <t>45.72亿</t>
  </si>
  <si>
    <t>41.85亿</t>
  </si>
  <si>
    <t>43.99亿</t>
  </si>
  <si>
    <t>43.69亿</t>
  </si>
  <si>
    <t>44.65亿</t>
  </si>
  <si>
    <t>43.78亿</t>
  </si>
  <si>
    <t>43.89亿</t>
  </si>
  <si>
    <t>42.06亿</t>
  </si>
  <si>
    <t>38.96亿</t>
  </si>
  <si>
    <t>38.40亿</t>
  </si>
  <si>
    <t>43.90亿</t>
  </si>
  <si>
    <t>42.52亿</t>
  </si>
  <si>
    <t>37.67亿</t>
  </si>
  <si>
    <t>34.26亿</t>
  </si>
  <si>
    <t>34.72亿</t>
  </si>
  <si>
    <t>31.85亿</t>
  </si>
  <si>
    <t>31.78亿</t>
  </si>
  <si>
    <t>流动负债</t>
  </si>
  <si>
    <t>    短期借款</t>
  </si>
  <si>
    <t>6.523亿</t>
  </si>
  <si>
    <t>9.040亿</t>
  </si>
  <si>
    <t>9.463亿</t>
  </si>
  <si>
    <t>8.998亿</t>
  </si>
  <si>
    <t>11.85亿</t>
  </si>
  <si>
    <t>11.70亿</t>
  </si>
  <si>
    <t>11.20亿</t>
  </si>
  <si>
    <t>10.20亿</t>
  </si>
  <si>
    <t>8.900亿</t>
  </si>
  <si>
    <t>5.700亿</t>
  </si>
  <si>
    <t>7.500亿</t>
  </si>
  <si>
    <t>8.300亿</t>
  </si>
  <si>
    <t>9.600亿</t>
  </si>
  <si>
    <t>10.10亿</t>
  </si>
  <si>
    <t>10.17亿</t>
  </si>
  <si>
    <t>8.800亿</t>
  </si>
  <si>
    <t>6.700亿</t>
  </si>
  <si>
    <t>5.200亿</t>
  </si>
  <si>
    <t>8.200亿</t>
  </si>
  <si>
    <t>10.00亿</t>
  </si>
  <si>
    <t>8.003亿</t>
  </si>
  <si>
    <t>6.600亿</t>
  </si>
  <si>
    <t>7.100亿</t>
  </si>
  <si>
    <t>    应付票据及应付账款</t>
  </si>
  <si>
    <t>1.599亿</t>
  </si>
  <si>
    <t>1.340亿</t>
  </si>
  <si>
    <t>1.358亿</t>
  </si>
  <si>
    <t>1.613亿</t>
  </si>
  <si>
    <t>1.380亿</t>
  </si>
  <si>
    <t>1.627亿</t>
  </si>
  <si>
    <t>1.908亿</t>
  </si>
  <si>
    <t>2.758亿</t>
  </si>
  <si>
    <t>3.192亿</t>
  </si>
  <si>
    <t>3.013亿</t>
  </si>
  <si>
    <t>2.553亿</t>
  </si>
  <si>
    <t>1.953亿</t>
  </si>
  <si>
    <t>2.335亿</t>
  </si>
  <si>
    <t>2.089亿</t>
  </si>
  <si>
    <t>1.875亿</t>
  </si>
  <si>
    <t>1.814亿</t>
  </si>
  <si>
    <t>2.004亿</t>
  </si>
  <si>
    <t>2.043亿</t>
  </si>
  <si>
    <t>2.125亿</t>
  </si>
  <si>
    <t>3.358亿</t>
  </si>
  <si>
    <t>2.644亿</t>
  </si>
  <si>
    <t>1.955亿</t>
  </si>
  <si>
    <t>1.578亿</t>
  </si>
  <si>
    <t>    其中:应付票据</t>
  </si>
  <si>
    <t>1954万</t>
  </si>
  <si>
    <t>1312万</t>
  </si>
  <si>
    <t>1587万</t>
  </si>
  <si>
    <t>1776万</t>
  </si>
  <si>
    <t>2082万</t>
  </si>
  <si>
    <t>2541万</t>
  </si>
  <si>
    <t>5915万</t>
  </si>
  <si>
    <t>2588万</t>
  </si>
  <si>
    <t>1118万</t>
  </si>
  <si>
    <t>1276万</t>
  </si>
  <si>
    <t>121.3万</t>
  </si>
  <si>
    <t>100.0万</t>
  </si>
  <si>
    <t>302.0万</t>
  </si>
  <si>
    <t>1175万</t>
  </si>
  <si>
    <t>1030万</t>
  </si>
  <si>
    <t>2347万</t>
  </si>
  <si>
    <t>2241万</t>
  </si>
  <si>
    <t>1.000亿</t>
  </si>
  <si>
    <t>1381万</t>
  </si>
  <si>
    <t>         应付账款</t>
  </si>
  <si>
    <t>1.403亿</t>
  </si>
  <si>
    <t>1.209亿</t>
  </si>
  <si>
    <t>1.199亿</t>
  </si>
  <si>
    <t>1.436亿</t>
  </si>
  <si>
    <t>1.172亿</t>
  </si>
  <si>
    <t>1.373亿</t>
  </si>
  <si>
    <t>2.166亿</t>
  </si>
  <si>
    <t>2.755亿</t>
  </si>
  <si>
    <t>2.441亿</t>
  </si>
  <si>
    <t>1.826亿</t>
  </si>
  <si>
    <t>2.323亿</t>
  </si>
  <si>
    <t>2.079亿</t>
  </si>
  <si>
    <t>1.845亿</t>
  </si>
  <si>
    <t>1.697亿</t>
  </si>
  <si>
    <t>1.564亿</t>
  </si>
  <si>
    <t>1.769亿</t>
  </si>
  <si>
    <t>1.901亿</t>
  </si>
  <si>
    <t>2.358亿</t>
  </si>
  <si>
    <t>2.020亿</t>
  </si>
  <si>
    <t>    预收款项</t>
  </si>
  <si>
    <t>8994万</t>
  </si>
  <si>
    <t>5349万</t>
  </si>
  <si>
    <t>5871万</t>
  </si>
  <si>
    <t>7027万</t>
  </si>
  <si>
    <t>3591万</t>
  </si>
  <si>
    <t>4531万</t>
  </si>
  <si>
    <t>6183万</t>
  </si>
  <si>
    <t>5304万</t>
  </si>
  <si>
    <t>5286万</t>
  </si>
  <si>
    <t>5634万</t>
  </si>
  <si>
    <t>8149万</t>
  </si>
  <si>
    <t>5959万</t>
  </si>
  <si>
    <t>4474万</t>
  </si>
  <si>
    <t>5538万</t>
  </si>
  <si>
    <t>6225万</t>
  </si>
  <si>
    <t>8015万</t>
  </si>
  <si>
    <t>4300万</t>
  </si>
  <si>
    <t>3105万</t>
  </si>
  <si>
    <t>2359万</t>
  </si>
  <si>
    <t>3205万</t>
  </si>
  <si>
    <t>3082万</t>
  </si>
  <si>
    <t>    应付职工薪酬</t>
  </si>
  <si>
    <t>5768万</t>
  </si>
  <si>
    <t>6554万</t>
  </si>
  <si>
    <t>6915万</t>
  </si>
  <si>
    <t>6483万</t>
  </si>
  <si>
    <t>6096万</t>
  </si>
  <si>
    <t>7273万</t>
  </si>
  <si>
    <t>6877万</t>
  </si>
  <si>
    <t>6892万</t>
  </si>
  <si>
    <t>6393万</t>
  </si>
  <si>
    <t>8220万</t>
  </si>
  <si>
    <t>9608万</t>
  </si>
  <si>
    <t>6943万</t>
  </si>
  <si>
    <t>8173万</t>
  </si>
  <si>
    <t>6190万</t>
  </si>
  <si>
    <t>5215万</t>
  </si>
  <si>
    <t>6937万</t>
  </si>
  <si>
    <t>8086万</t>
  </si>
  <si>
    <t>9369万</t>
  </si>
  <si>
    <t>8730万</t>
  </si>
  <si>
    <t>8345万</t>
  </si>
  <si>
    <t>9601万</t>
  </si>
  <si>
    <t>6984万</t>
  </si>
  <si>
    <t>6273万</t>
  </si>
  <si>
    <t>6655万</t>
  </si>
  <si>
    <t>    应交税费</t>
  </si>
  <si>
    <t>3174万</t>
  </si>
  <si>
    <t>2555万</t>
  </si>
  <si>
    <t>5535万</t>
  </si>
  <si>
    <t>7955万</t>
  </si>
  <si>
    <t>5807万</t>
  </si>
  <si>
    <t>4949万</t>
  </si>
  <si>
    <t>5858万</t>
  </si>
  <si>
    <t>1.249亿</t>
  </si>
  <si>
    <t>6594万</t>
  </si>
  <si>
    <t>2761万</t>
  </si>
  <si>
    <t>4618万</t>
  </si>
  <si>
    <t>7228万</t>
  </si>
  <si>
    <t>5089万</t>
  </si>
  <si>
    <t>2134万</t>
  </si>
  <si>
    <t>4446万</t>
  </si>
  <si>
    <t>2994万</t>
  </si>
  <si>
    <t>2577万</t>
  </si>
  <si>
    <t>2113万</t>
  </si>
  <si>
    <t>7897万</t>
  </si>
  <si>
    <t>4649万</t>
  </si>
  <si>
    <t>7582万</t>
  </si>
  <si>
    <t>6472万</t>
  </si>
  <si>
    <t>8275万</t>
  </si>
  <si>
    <t>6030万</t>
  </si>
  <si>
    <t>8034万</t>
  </si>
  <si>
    <t>    其他应付款合计</t>
  </si>
  <si>
    <t>1.763亿</t>
  </si>
  <si>
    <t>1.839亿</t>
  </si>
  <si>
    <t>2.066亿</t>
  </si>
  <si>
    <t>1.794亿</t>
  </si>
  <si>
    <t>1.965亿</t>
  </si>
  <si>
    <t>2.195亿</t>
  </si>
  <si>
    <t>2.045亿</t>
  </si>
  <si>
    <t>1.316亿</t>
  </si>
  <si>
    <t>6764万</t>
  </si>
  <si>
    <t>7870万</t>
  </si>
  <si>
    <t>8854万</t>
  </si>
  <si>
    <t>8960万</t>
  </si>
  <si>
    <t>6195万</t>
  </si>
  <si>
    <t>6397万</t>
  </si>
  <si>
    <t>7500万</t>
  </si>
  <si>
    <t>7195万</t>
  </si>
  <si>
    <t>8181万</t>
  </si>
  <si>
    <t>1.708亿</t>
  </si>
  <si>
    <t>1.126亿</t>
  </si>
  <si>
    <t>1.150亿</t>
  </si>
  <si>
    <t>1.181亿</t>
  </si>
  <si>
    <t>1.450亿</t>
  </si>
  <si>
    <t>9343万</t>
  </si>
  <si>
    <t>8719万</t>
  </si>
  <si>
    <t>    其中:应付利息</t>
  </si>
  <si>
    <t>114.4万</t>
  </si>
  <si>
    <t>138.8万</t>
  </si>
  <si>
    <t>156.9万</t>
  </si>
  <si>
    <t>145.7万</t>
  </si>
  <si>
    <t>86.04万</t>
  </si>
  <si>
    <t>68.87万</t>
  </si>
  <si>
    <t>103.3万</t>
  </si>
  <si>
    <t>107.5万</t>
  </si>
  <si>
    <t>118.6万</t>
  </si>
  <si>
    <t>114.1万</t>
  </si>
  <si>
    <t>150.5万</t>
  </si>
  <si>
    <t>128.3万</t>
  </si>
  <si>
    <t>89.14万</t>
  </si>
  <si>
    <t>59.08万</t>
  </si>
  <si>
    <t>114.9万</t>
  </si>
  <si>
    <t>119.1万</t>
  </si>
  <si>
    <t>295.9万</t>
  </si>
  <si>
    <t>134.7万</t>
  </si>
  <si>
    <t>170.8万</t>
  </si>
  <si>
    <t>141.5万</t>
  </si>
  <si>
    <t>         应付股利</t>
  </si>
  <si>
    <t>1540万</t>
  </si>
  <si>
    <t>2.181亿</t>
  </si>
  <si>
    <t>2.030亿</t>
  </si>
  <si>
    <t>6667万</t>
  </si>
  <si>
    <t>6695万</t>
  </si>
  <si>
    <t>7767万</t>
  </si>
  <si>
    <t>8746万</t>
  </si>
  <si>
    <t>8841万</t>
  </si>
  <si>
    <t>6081万</t>
  </si>
  <si>
    <t>6247万</t>
  </si>
  <si>
    <t>7372万</t>
  </si>
  <si>
    <t>7106万</t>
  </si>
  <si>
    <t>8122万</t>
  </si>
  <si>
    <t>1.114亿</t>
  </si>
  <si>
    <t>1.121亿</t>
  </si>
  <si>
    <t>1.168亿</t>
  </si>
  <si>
    <t>1.433亿</t>
  </si>
  <si>
    <t>9201万</t>
  </si>
  <si>
    <t>         其他应付款</t>
  </si>
  <si>
    <t>1.685亿</t>
  </si>
  <si>
    <t>1.954亿</t>
  </si>
  <si>
    <t>    一年内到期的非流动负债</t>
  </si>
  <si>
    <t>467.3万</t>
  </si>
  <si>
    <t>467.2万</t>
  </si>
  <si>
    <t>17.76万</t>
  </si>
  <si>
    <t>17.61万</t>
  </si>
  <si>
    <t>17.27万</t>
  </si>
  <si>
    <t>2717万</t>
  </si>
  <si>
    <t>3317万</t>
  </si>
  <si>
    <t>3417万</t>
  </si>
  <si>
    <t>3435万</t>
  </si>
  <si>
    <t>3767万</t>
  </si>
  <si>
    <t>2017万</t>
  </si>
  <si>
    <t>2142万</t>
  </si>
  <si>
    <t>    其他流动负债</t>
  </si>
  <si>
    <t>3467万</t>
  </si>
  <si>
    <t>2473万</t>
  </si>
  <si>
    <t>3191万</t>
  </si>
  <si>
    <t>1656万</t>
  </si>
  <si>
    <t>11.48亿</t>
  </si>
  <si>
    <t>13.91亿</t>
  </si>
  <si>
    <t>14.88亿</t>
  </si>
  <si>
    <t>14.75亿</t>
  </si>
  <si>
    <t>16.89亿</t>
  </si>
  <si>
    <t>17.28亿</t>
  </si>
  <si>
    <t>17.02亿</t>
  </si>
  <si>
    <t>16.92亿</t>
  </si>
  <si>
    <t>14.43亿</t>
  </si>
  <si>
    <t>10.94亿</t>
  </si>
  <si>
    <t>13.36亿</t>
  </si>
  <si>
    <t>14.98亿</t>
  </si>
  <si>
    <t>14.50亿</t>
  </si>
  <si>
    <t>14.80亿</t>
  </si>
  <si>
    <t>13.29亿</t>
  </si>
  <si>
    <t>10.75亿</t>
  </si>
  <si>
    <t>9.938亿</t>
  </si>
  <si>
    <t>14.63亿</t>
  </si>
  <si>
    <t>13.93亿</t>
  </si>
  <si>
    <t>14.12亿</t>
  </si>
  <si>
    <t>13.67亿</t>
  </si>
  <si>
    <t>11.44亿</t>
  </si>
  <si>
    <t>11.71亿</t>
  </si>
  <si>
    <t>非流动负债</t>
  </si>
  <si>
    <t>    长期借款</t>
  </si>
  <si>
    <t>1500万</t>
  </si>
  <si>
    <t>1967万</t>
  </si>
  <si>
    <t>1984万</t>
  </si>
  <si>
    <t>2002万</t>
  </si>
  <si>
    <t>4719万</t>
  </si>
  <si>
    <t>4919万</t>
  </si>
  <si>
    <t>4819万</t>
  </si>
  <si>
    <t>8019万</t>
  </si>
  <si>
    <t>7936万</t>
  </si>
  <si>
    <t>7804万</t>
  </si>
  <si>
    <t>1.090亿</t>
  </si>
  <si>
    <t>1.157亿</t>
  </si>
  <si>
    <t>    长期应付款</t>
  </si>
  <si>
    <t>1872万</t>
  </si>
  <si>
    <t>    递延收益</t>
  </si>
  <si>
    <t>5578万</t>
  </si>
  <si>
    <t>5550万</t>
  </si>
  <si>
    <t>6202万</t>
  </si>
  <si>
    <t>6373万</t>
  </si>
  <si>
    <t>7232万</t>
  </si>
  <si>
    <t>7329万</t>
  </si>
  <si>
    <t>7387万</t>
  </si>
  <si>
    <t>7454万</t>
  </si>
  <si>
    <t>6887万</t>
  </si>
  <si>
    <t>6308万</t>
  </si>
  <si>
    <t>6469万</t>
  </si>
  <si>
    <t>6960万</t>
  </si>
  <si>
    <t>6492万</t>
  </si>
  <si>
    <t>6453万</t>
  </si>
  <si>
    <t>6630万</t>
  </si>
  <si>
    <t>6811万</t>
  </si>
  <si>
    <t>7686万</t>
  </si>
  <si>
    <t>7958万</t>
  </si>
  <si>
    <t>8231万</t>
  </si>
  <si>
    <t>8172万</t>
  </si>
  <si>
    <t>8620万</t>
  </si>
  <si>
    <t>8881万</t>
  </si>
  <si>
    <t>8945万</t>
  </si>
  <si>
    <t>9290万</t>
  </si>
  <si>
    <t>    递延所得税负债</t>
  </si>
  <si>
    <t>1043万</t>
  </si>
  <si>
    <t>1062万</t>
  </si>
  <si>
    <t>1092万</t>
  </si>
  <si>
    <t>1111万</t>
  </si>
  <si>
    <t>775.0万</t>
  </si>
  <si>
    <t>807.4万</t>
  </si>
  <si>
    <t>838.3万</t>
  </si>
  <si>
    <t>865.2万</t>
  </si>
  <si>
    <t>913.2万</t>
  </si>
  <si>
    <t>943.8万</t>
  </si>
  <si>
    <t>947.0万</t>
  </si>
  <si>
    <t>1003万</t>
  </si>
  <si>
    <t>1004万</t>
  </si>
  <si>
    <t>1040万</t>
  </si>
  <si>
    <t>1138万</t>
  </si>
  <si>
    <t>1263万</t>
  </si>
  <si>
    <t>64.09万</t>
  </si>
  <si>
    <t>65.48万</t>
  </si>
  <si>
    <t>66.69万</t>
  </si>
  <si>
    <t>68.36万</t>
  </si>
  <si>
    <t>4.287万</t>
  </si>
  <si>
    <t>2.430万</t>
  </si>
  <si>
    <t>    其他非流动负债</t>
  </si>
  <si>
    <t>8154万</t>
  </si>
  <si>
    <t>9993万</t>
  </si>
  <si>
    <t>9983万</t>
  </si>
  <si>
    <t>1.113亿</t>
  </si>
  <si>
    <t>1.132亿</t>
  </si>
  <si>
    <t>1.185亿</t>
  </si>
  <si>
    <t>1.198亿</t>
  </si>
  <si>
    <t>1.208亿</t>
  </si>
  <si>
    <t>1.218亿</t>
  </si>
  <si>
    <t>1.111亿</t>
  </si>
  <si>
    <t>1.129亿</t>
  </si>
  <si>
    <t>1.184亿</t>
  </si>
  <si>
    <t>1.137亿</t>
  </si>
  <si>
    <t>1.466亿</t>
  </si>
  <si>
    <t>1.454亿</t>
  </si>
  <si>
    <t>1.819亿</t>
  </si>
  <si>
    <t>1.805亿</t>
  </si>
  <si>
    <t>1.830亿</t>
  </si>
  <si>
    <t>2.172亿</t>
  </si>
  <si>
    <t>2.206亿</t>
  </si>
  <si>
    <t>2.160亿</t>
  </si>
  <si>
    <t>12.48亿</t>
  </si>
  <si>
    <t>14.91亿</t>
  </si>
  <si>
    <t>15.99亿</t>
  </si>
  <si>
    <t>18.07亿</t>
  </si>
  <si>
    <t>18.48亿</t>
  </si>
  <si>
    <t>18.22亿</t>
  </si>
  <si>
    <t>18.13亿</t>
  </si>
  <si>
    <t>15.59亿</t>
  </si>
  <si>
    <t>12.05亿</t>
  </si>
  <si>
    <t>14.28亿</t>
  </si>
  <si>
    <t>14.54亿</t>
  </si>
  <si>
    <t>16.11亿</t>
  </si>
  <si>
    <t>15.63亿</t>
  </si>
  <si>
    <t>16.23亿</t>
  </si>
  <si>
    <t>12.21亿</t>
  </si>
  <si>
    <t>11.41亿</t>
  </si>
  <si>
    <t>16.45亿</t>
  </si>
  <si>
    <t>15.74亿</t>
  </si>
  <si>
    <t>18.74亿</t>
  </si>
  <si>
    <t>15.98亿</t>
  </si>
  <si>
    <t>15.84亿</t>
  </si>
  <si>
    <t>13.65亿</t>
  </si>
  <si>
    <t>13.87亿</t>
  </si>
  <si>
    <t>所有者权益(或股东权益)</t>
  </si>
  <si>
    <t>    实收资本（或股本）</t>
  </si>
  <si>
    <t>7.700亿</t>
  </si>
  <si>
    <t>7.870亿</t>
  </si>
  <si>
    <t>6.920亿</t>
  </si>
  <si>
    <t>    资本公积</t>
  </si>
  <si>
    <t>9.553亿</t>
  </si>
  <si>
    <t>9.555亿</t>
  </si>
  <si>
    <t>10.78亿</t>
  </si>
  <si>
    <t>4.022亿</t>
  </si>
  <si>
    <t>    库存股</t>
  </si>
  <si>
    <t>1.130亿</t>
  </si>
  <si>
    <t>1.071亿</t>
  </si>
  <si>
    <t>4025万</t>
  </si>
  <si>
    <t>    盈余公积</t>
  </si>
  <si>
    <t>2.115亿</t>
  </si>
  <si>
    <t>1.869亿</t>
  </si>
  <si>
    <t>1.664亿</t>
  </si>
  <si>
    <t>1.451亿</t>
  </si>
  <si>
    <t>1.231亿</t>
  </si>
  <si>
    <t>1.051亿</t>
  </si>
  <si>
    <t>    未分配利润</t>
  </si>
  <si>
    <t>8.462亿</t>
  </si>
  <si>
    <t>8.153亿</t>
  </si>
  <si>
    <t>8.097亿</t>
  </si>
  <si>
    <t>7.697亿</t>
  </si>
  <si>
    <t>9.880亿</t>
  </si>
  <si>
    <t>9.213亿</t>
  </si>
  <si>
    <t>10.29亿</t>
  </si>
  <si>
    <t>9.514亿</t>
  </si>
  <si>
    <t>9.121亿</t>
  </si>
  <si>
    <t>8.438亿</t>
  </si>
  <si>
    <t>8.374亿</t>
  </si>
  <si>
    <t>7.773亿</t>
  </si>
  <si>
    <t>7.463亿</t>
  </si>
  <si>
    <t>7.052亿</t>
  </si>
  <si>
    <t>6.544亿</t>
  </si>
  <si>
    <t>6.138亿</t>
  </si>
  <si>
    <t>6.604亿</t>
  </si>
  <si>
    <t>6.808亿</t>
  </si>
  <si>
    <t>7.400亿</t>
  </si>
  <si>
    <t>6.702亿</t>
  </si>
  <si>
    <t>6.769亿</t>
  </si>
  <si>
    <t>6.121亿</t>
  </si>
  <si>
    <t>6.633亿</t>
  </si>
  <si>
    <t>5.948亿</t>
  </si>
  <si>
    <t>5.820亿</t>
  </si>
  <si>
    <t>归属于母公司股东权益合计</t>
  </si>
  <si>
    <t>27.65亿</t>
  </si>
  <si>
    <t>27.35亿</t>
  </si>
  <si>
    <t>27.29亿</t>
  </si>
  <si>
    <t>26.89亿</t>
  </si>
  <si>
    <t>29.05亿</t>
  </si>
  <si>
    <t>28.38亿</t>
  </si>
  <si>
    <t>29.68亿</t>
  </si>
  <si>
    <t>28.96亿</t>
  </si>
  <si>
    <t>29.03亿</t>
  </si>
  <si>
    <t>28.75亿</t>
  </si>
  <si>
    <t>28.69亿</t>
  </si>
  <si>
    <t>28.09亿</t>
  </si>
  <si>
    <t>27.57亿</t>
  </si>
  <si>
    <t>27.16亿</t>
  </si>
  <si>
    <t>26.65亿</t>
  </si>
  <si>
    <t>26.24亿</t>
  </si>
  <si>
    <t>26.71亿</t>
  </si>
  <si>
    <t>26.91亿</t>
  </si>
  <si>
    <t>27.50亿</t>
  </si>
  <si>
    <t>26.80亿</t>
  </si>
  <si>
    <t>18.94亿</t>
  </si>
  <si>
    <t>18.29亿</t>
  </si>
  <si>
    <t>18.81亿</t>
  </si>
  <si>
    <t>18.12亿</t>
  </si>
  <si>
    <t>17.81亿</t>
  </si>
  <si>
    <t>    少数股东权益</t>
  </si>
  <si>
    <t>3645万</t>
  </si>
  <si>
    <t>3687万</t>
  </si>
  <si>
    <t>3476万</t>
  </si>
  <si>
    <t>3544万</t>
  </si>
  <si>
    <t>3803万</t>
  </si>
  <si>
    <t>3914万</t>
  </si>
  <si>
    <t>1.174亿</t>
  </si>
  <si>
    <t>1.163亿</t>
  </si>
  <si>
    <t>1.091亿</t>
  </si>
  <si>
    <t>1.018亿</t>
  </si>
  <si>
    <t>1.057亿</t>
  </si>
  <si>
    <t>9665万</t>
  </si>
  <si>
    <t>9895万</t>
  </si>
  <si>
    <t>1.011亿</t>
  </si>
  <si>
    <t>1.060亿</t>
  </si>
  <si>
    <t>458.7万</t>
  </si>
  <si>
    <t>813.7万</t>
  </si>
  <si>
    <t>-506.4万</t>
  </si>
  <si>
    <t>-247.3万</t>
  </si>
  <si>
    <t>-155.2万</t>
  </si>
  <si>
    <t>-133.1万</t>
  </si>
  <si>
    <t>721.4万</t>
  </si>
  <si>
    <t>780.1万</t>
  </si>
  <si>
    <t>975.6万</t>
  </si>
  <si>
    <t>28.02亿</t>
  </si>
  <si>
    <t>27.71亿</t>
  </si>
  <si>
    <t>27.64亿</t>
  </si>
  <si>
    <t>27.24亿</t>
  </si>
  <si>
    <t>29.43亿</t>
  </si>
  <si>
    <t>28.77亿</t>
  </si>
  <si>
    <t>30.86亿</t>
  </si>
  <si>
    <t>30.13亿</t>
  </si>
  <si>
    <t>29.80亿</t>
  </si>
  <si>
    <t>29.71亿</t>
  </si>
  <si>
    <t>29.14亿</t>
  </si>
  <si>
    <t>28.53亿</t>
  </si>
  <si>
    <t>28.15亿</t>
  </si>
  <si>
    <t>27.66亿</t>
  </si>
  <si>
    <t>27.30亿</t>
  </si>
  <si>
    <t>26.75亿</t>
  </si>
  <si>
    <t>26.99亿</t>
  </si>
  <si>
    <t>27.45亿</t>
  </si>
  <si>
    <t>26.78亿</t>
  </si>
  <si>
    <t>18.28亿</t>
  </si>
  <si>
    <t>18.88亿</t>
  </si>
  <si>
    <t>18.20亿</t>
  </si>
  <si>
    <t>17.91亿</t>
  </si>
  <si>
    <t>负债和股东权益合计</t>
  </si>
  <si>
    <t>利润表</t>
  </si>
  <si>
    <t>18.51亿</t>
  </si>
  <si>
    <t>11.52亿</t>
  </si>
  <si>
    <t>6.236亿</t>
  </si>
  <si>
    <t>30.42亿</t>
  </si>
  <si>
    <t>23.26亿</t>
  </si>
  <si>
    <t>8.215亿</t>
  </si>
  <si>
    <t>29.18亿</t>
  </si>
  <si>
    <t>22.35亿</t>
  </si>
  <si>
    <t>14.42亿</t>
  </si>
  <si>
    <t>7.695亿</t>
  </si>
  <si>
    <t>25.59亿</t>
  </si>
  <si>
    <t>18.39亿</t>
  </si>
  <si>
    <t>11.79亿</t>
  </si>
  <si>
    <t>5.605亿</t>
  </si>
  <si>
    <t>18.06亿</t>
  </si>
  <si>
    <t>13.21亿</t>
  </si>
  <si>
    <t>9.253亿</t>
  </si>
  <si>
    <t>5.556亿</t>
  </si>
  <si>
    <t>20.66亿</t>
  </si>
  <si>
    <t>16.10亿</t>
  </si>
  <si>
    <t>10.88亿</t>
  </si>
  <si>
    <t>5.386亿</t>
  </si>
  <si>
    <t>18.90亿</t>
  </si>
  <si>
    <t>14.13亿</t>
  </si>
  <si>
    <t>9.656亿</t>
  </si>
  <si>
    <t>    营业收入</t>
  </si>
  <si>
    <t>营业总成本</t>
  </si>
  <si>
    <t>17.60亿</t>
  </si>
  <si>
    <t>10.89亿</t>
  </si>
  <si>
    <t>5.788亿</t>
  </si>
  <si>
    <t>27.26亿</t>
  </si>
  <si>
    <t>13.82亿</t>
  </si>
  <si>
    <t>7.260亿</t>
  </si>
  <si>
    <t>25.93亿</t>
  </si>
  <si>
    <t>19.94亿</t>
  </si>
  <si>
    <t>12.87亿</t>
  </si>
  <si>
    <t>7.119亿</t>
  </si>
  <si>
    <t>23.44亿</t>
  </si>
  <si>
    <t>10.67亿</t>
  </si>
  <si>
    <t>5.231亿</t>
  </si>
  <si>
    <t>18.66亿</t>
  </si>
  <si>
    <t>13.19亿</t>
  </si>
  <si>
    <t>8.823亿</t>
  </si>
  <si>
    <t>4.789亿</t>
  </si>
  <si>
    <t>18.55亿</t>
  </si>
  <si>
    <t>13.92亿</t>
  </si>
  <si>
    <t>9.470亿</t>
  </si>
  <si>
    <t>4.657亿</t>
  </si>
  <si>
    <t>12.36亿</t>
  </si>
  <si>
    <t>8.521亿</t>
  </si>
  <si>
    <t>    营业成本</t>
  </si>
  <si>
    <t>7.341亿</t>
  </si>
  <si>
    <t>4.476亿</t>
  </si>
  <si>
    <t>11.08亿</t>
  </si>
  <si>
    <t>8.463亿</t>
  </si>
  <si>
    <t>5.787亿</t>
  </si>
  <si>
    <t>3.132亿</t>
  </si>
  <si>
    <t>11.65亿</t>
  </si>
  <si>
    <t>9.531亿</t>
  </si>
  <si>
    <t>6.042亿</t>
  </si>
  <si>
    <t>3.001亿</t>
  </si>
  <si>
    <t>11.16亿</t>
  </si>
  <si>
    <t>5.515亿</t>
  </si>
  <si>
    <t>2.745亿</t>
  </si>
  <si>
    <t>7.347亿</t>
  </si>
  <si>
    <t>5.061亿</t>
  </si>
  <si>
    <t>2.673亿</t>
  </si>
  <si>
    <t>9.796亿</t>
  </si>
  <si>
    <t>7.415亿</t>
  </si>
  <si>
    <t>4.956亿</t>
  </si>
  <si>
    <t>2.313亿</t>
  </si>
  <si>
    <t>8.967亿</t>
  </si>
  <si>
    <t>6.546亿</t>
  </si>
  <si>
    <t>4.478亿</t>
  </si>
  <si>
    <t>    研发费用</t>
  </si>
  <si>
    <t>6079万</t>
  </si>
  <si>
    <t>3868万</t>
  </si>
  <si>
    <t>1970万</t>
  </si>
  <si>
    <t>1.128亿</t>
  </si>
  <si>
    <t>8168万</t>
  </si>
  <si>
    <t>5057万</t>
  </si>
  <si>
    <t>2621万</t>
  </si>
  <si>
    <t>7548万</t>
  </si>
  <si>
    <t>5160万</t>
  </si>
  <si>
    <t>1772万</t>
  </si>
  <si>
    <t>1.651亿</t>
  </si>
  <si>
    <t>6917万</t>
  </si>
  <si>
    <t>    营业税金及附加</t>
  </si>
  <si>
    <t>2587万</t>
  </si>
  <si>
    <t>1799万</t>
  </si>
  <si>
    <t>898.5万</t>
  </si>
  <si>
    <t>3897万</t>
  </si>
  <si>
    <t>3021万</t>
  </si>
  <si>
    <t>2108万</t>
  </si>
  <si>
    <t>1241万</t>
  </si>
  <si>
    <t>4219万</t>
  </si>
  <si>
    <t>3145万</t>
  </si>
  <si>
    <t>2083万</t>
  </si>
  <si>
    <t>1249万</t>
  </si>
  <si>
    <t>3923万</t>
  </si>
  <si>
    <t>2969万</t>
  </si>
  <si>
    <t>1858万</t>
  </si>
  <si>
    <t>857.8万</t>
  </si>
  <si>
    <t>2748万</t>
  </si>
  <si>
    <t>1089万</t>
  </si>
  <si>
    <t>731.9万</t>
  </si>
  <si>
    <t>500.1万</t>
  </si>
  <si>
    <t>2054万</t>
  </si>
  <si>
    <t>1659万</t>
  </si>
  <si>
    <t>1171万</t>
  </si>
  <si>
    <t>573.6万</t>
  </si>
  <si>
    <t>1667万</t>
  </si>
  <si>
    <t>1352万</t>
  </si>
  <si>
    <t>927.8万</t>
  </si>
  <si>
    <t>    销售费用</t>
  </si>
  <si>
    <t>7.106亿</t>
  </si>
  <si>
    <t>4.310亿</t>
  </si>
  <si>
    <t>2.375亿</t>
  </si>
  <si>
    <t>11.39亿</t>
  </si>
  <si>
    <t>8.774亿</t>
  </si>
  <si>
    <t>5.710亿</t>
  </si>
  <si>
    <t>2.930亿</t>
  </si>
  <si>
    <t>9.623亿</t>
  </si>
  <si>
    <t>7.163亿</t>
  </si>
  <si>
    <t>4.487亿</t>
  </si>
  <si>
    <t>2.746亿</t>
  </si>
  <si>
    <t>6.942亿</t>
  </si>
  <si>
    <t>4.901亿</t>
  </si>
  <si>
    <t>2.907亿</t>
  </si>
  <si>
    <t>1.410亿</t>
  </si>
  <si>
    <t>4.384亿</t>
  </si>
  <si>
    <t>2.929亿</t>
  </si>
  <si>
    <t>1.838亿</t>
  </si>
  <si>
    <t>1.151亿</t>
  </si>
  <si>
    <t>4.514亿</t>
  </si>
  <si>
    <t>3.417亿</t>
  </si>
  <si>
    <t>2.486亿</t>
  </si>
  <si>
    <t>1.383亿</t>
  </si>
  <si>
    <t>4.250亿</t>
  </si>
  <si>
    <t>3.012亿</t>
  </si>
  <si>
    <t>2.259亿</t>
  </si>
  <si>
    <t>    管理费用</t>
  </si>
  <si>
    <t>2.036亿</t>
  </si>
  <si>
    <t>1.362亿</t>
  </si>
  <si>
    <t>6795万</t>
  </si>
  <si>
    <t>2.817亿</t>
  </si>
  <si>
    <t>1.964亿</t>
  </si>
  <si>
    <t>1.348亿</t>
  </si>
  <si>
    <t>6821万</t>
  </si>
  <si>
    <t>2.774亿</t>
  </si>
  <si>
    <t>1.940亿</t>
  </si>
  <si>
    <t>1.459亿</t>
  </si>
  <si>
    <t>9167万</t>
  </si>
  <si>
    <t>2.733亿</t>
  </si>
  <si>
    <t>2.330亿</t>
  </si>
  <si>
    <t>1.745亿</t>
  </si>
  <si>
    <t>8588万</t>
  </si>
  <si>
    <t>3.608亿</t>
  </si>
  <si>
    <t>2.571亿</t>
  </si>
  <si>
    <t>1.675亿</t>
  </si>
  <si>
    <t>8096万</t>
  </si>
  <si>
    <t>3.501亿</t>
  </si>
  <si>
    <t>2.408亿</t>
  </si>
  <si>
    <t>1.608亿</t>
  </si>
  <si>
    <t>7325万</t>
  </si>
  <si>
    <t>3.214亿</t>
  </si>
  <si>
    <t>2.264亿</t>
  </si>
  <si>
    <t>1.388亿</t>
  </si>
  <si>
    <t>    财务费用</t>
  </si>
  <si>
    <t>2534万</t>
  </si>
  <si>
    <t>1786万</t>
  </si>
  <si>
    <t>1019万</t>
  </si>
  <si>
    <t>3801万</t>
  </si>
  <si>
    <t>2568万</t>
  </si>
  <si>
    <t>1295万</t>
  </si>
  <si>
    <t>3411万</t>
  </si>
  <si>
    <t>2401万</t>
  </si>
  <si>
    <t>793.4万</t>
  </si>
  <si>
    <t>3764万</t>
  </si>
  <si>
    <t>3063万</t>
  </si>
  <si>
    <t>2101万</t>
  </si>
  <si>
    <t>1125万</t>
  </si>
  <si>
    <t>2946万</t>
  </si>
  <si>
    <t>1807万</t>
  </si>
  <si>
    <t>1235万</t>
  </si>
  <si>
    <t>812.2万</t>
  </si>
  <si>
    <t>5103万</t>
  </si>
  <si>
    <t>4178万</t>
  </si>
  <si>
    <t>2354万</t>
  </si>
  <si>
    <t>1463万</t>
  </si>
  <si>
    <t>4724万</t>
  </si>
  <si>
    <t>3642万</t>
  </si>
  <si>
    <t>2721万</t>
  </si>
  <si>
    <t>    资产减值损失</t>
  </si>
  <si>
    <t>231.5万</t>
  </si>
  <si>
    <t>1536万</t>
  </si>
  <si>
    <t>592.1万</t>
  </si>
  <si>
    <t>156.4万</t>
  </si>
  <si>
    <t>745.9万</t>
  </si>
  <si>
    <t>1853万</t>
  </si>
  <si>
    <t>1076万</t>
  </si>
  <si>
    <t>1061万</t>
  </si>
  <si>
    <t>191.0万</t>
  </si>
  <si>
    <t>33.04万</t>
  </si>
  <si>
    <t>515.1万</t>
  </si>
  <si>
    <t>508.4万</t>
  </si>
  <si>
    <t>242.4万</t>
  </si>
  <si>
    <t>218.6万</t>
  </si>
  <si>
    <t>1009万</t>
  </si>
  <si>
    <t>669.3万</t>
  </si>
  <si>
    <t>243.0万</t>
  </si>
  <si>
    <t>150.2万</t>
  </si>
  <si>
    <t>423.9万</t>
  </si>
  <si>
    <t>306.6万</t>
  </si>
  <si>
    <t>其他经营收益</t>
  </si>
  <si>
    <t>    加:公允价值变动收益</t>
  </si>
  <si>
    <t>-29.14万</t>
  </si>
  <si>
    <t>-29.07万</t>
  </si>
  <si>
    <t>-230.2万</t>
  </si>
  <si>
    <t>20.07万</t>
  </si>
  <si>
    <t>14.26万</t>
  </si>
  <si>
    <t>-7.070万</t>
  </si>
  <si>
    <t>-26.94万</t>
  </si>
  <si>
    <t>-25.43万</t>
  </si>
  <si>
    <t>39.33万</t>
  </si>
  <si>
    <t>-85.79万</t>
  </si>
  <si>
    <t>11.45万</t>
  </si>
  <si>
    <t>-119.2万</t>
  </si>
  <si>
    <t>-12.04万</t>
  </si>
  <si>
    <t>-31.96万</t>
  </si>
  <si>
    <t>-11.53万</t>
  </si>
  <si>
    <t>-127.1万</t>
  </si>
  <si>
    <t>-88.08万</t>
  </si>
  <si>
    <t>17.52万</t>
  </si>
  <si>
    <t>35.27万</t>
  </si>
  <si>
    <t>35.73万</t>
  </si>
  <si>
    <t>56.99万</t>
  </si>
  <si>
    <t>       投资收益</t>
  </si>
  <si>
    <t>22.22万</t>
  </si>
  <si>
    <t>-43.14万</t>
  </si>
  <si>
    <t>-72.14万</t>
  </si>
  <si>
    <t>-1218万</t>
  </si>
  <si>
    <t>-499.3万</t>
  </si>
  <si>
    <t>-645.4万</t>
  </si>
  <si>
    <t>228.0万</t>
  </si>
  <si>
    <t>252.7万</t>
  </si>
  <si>
    <t>105.8万</t>
  </si>
  <si>
    <t>212.4万</t>
  </si>
  <si>
    <t>44.04万</t>
  </si>
  <si>
    <t>68.21万</t>
  </si>
  <si>
    <t>11.06万</t>
  </si>
  <si>
    <t>-1.558万</t>
  </si>
  <si>
    <t>53.03万</t>
  </si>
  <si>
    <t>-19.86万</t>
  </si>
  <si>
    <t>177.9万</t>
  </si>
  <si>
    <t>23.08万</t>
  </si>
  <si>
    <t>-36.22万</t>
  </si>
  <si>
    <t>1341万</t>
  </si>
  <si>
    <t>1238万</t>
  </si>
  <si>
    <t>1365万</t>
  </si>
  <si>
    <t>719.8万</t>
  </si>
  <si>
    <t>220.2万</t>
  </si>
  <si>
    <t>264.4万</t>
  </si>
  <si>
    <t>103.2万</t>
  </si>
  <si>
    <t>       其中:对联营企业和合营企业的投资收益</t>
  </si>
  <si>
    <t>-531.8万</t>
  </si>
  <si>
    <t>-354.5万</t>
  </si>
  <si>
    <t>-709.1万</t>
  </si>
  <si>
    <t>-938.0万</t>
  </si>
  <si>
    <t>-951.2万</t>
  </si>
  <si>
    <t>1.061亿</t>
  </si>
  <si>
    <t>7142万</t>
  </si>
  <si>
    <t>4603万</t>
  </si>
  <si>
    <t>5309万</t>
  </si>
  <si>
    <t>2.575亿</t>
  </si>
  <si>
    <t>1.864亿</t>
  </si>
  <si>
    <t>8663万</t>
  </si>
  <si>
    <t>3.309亿</t>
  </si>
  <si>
    <t>2.467亿</t>
  </si>
  <si>
    <t>1.646亿</t>
  </si>
  <si>
    <t>6487万</t>
  </si>
  <si>
    <t>2.284亿</t>
  </si>
  <si>
    <t>1.622亿</t>
  </si>
  <si>
    <t>1.169亿</t>
  </si>
  <si>
    <t>3656万</t>
  </si>
  <si>
    <t>-321.7万</t>
  </si>
  <si>
    <t>334.5万</t>
  </si>
  <si>
    <t>4322万</t>
  </si>
  <si>
    <t>7626万</t>
  </si>
  <si>
    <t>2.242亿</t>
  </si>
  <si>
    <t>2.283亿</t>
  </si>
  <si>
    <t>1.539亿</t>
  </si>
  <si>
    <t>8031万</t>
  </si>
  <si>
    <t>1.836亿</t>
  </si>
  <si>
    <t>1.800亿</t>
  </si>
  <si>
    <t>    加:营业外收入</t>
  </si>
  <si>
    <t>298.8万</t>
  </si>
  <si>
    <t>10.04万</t>
  </si>
  <si>
    <t>540.2万</t>
  </si>
  <si>
    <t>221.8万</t>
  </si>
  <si>
    <t>15.41万</t>
  </si>
  <si>
    <t>470.4万</t>
  </si>
  <si>
    <t>119.0万</t>
  </si>
  <si>
    <t>97.53万</t>
  </si>
  <si>
    <t>66.71万</t>
  </si>
  <si>
    <t>571.6万</t>
  </si>
  <si>
    <t>97.13万</t>
  </si>
  <si>
    <t>72.04万</t>
  </si>
  <si>
    <t>262.4万</t>
  </si>
  <si>
    <t>3641万</t>
  </si>
  <si>
    <t>6829万</t>
  </si>
  <si>
    <t>298.0万</t>
  </si>
  <si>
    <t>2903万</t>
  </si>
  <si>
    <t>1541万</t>
  </si>
  <si>
    <t>1065万</t>
  </si>
  <si>
    <t>370.7万</t>
  </si>
  <si>
    <t>1919万</t>
  </si>
  <si>
    <t>849.3万</t>
  </si>
  <si>
    <t>580.4万</t>
  </si>
  <si>
    <t>    其中:非流动资产处置利得</t>
  </si>
  <si>
    <t>2.814万</t>
  </si>
  <si>
    <t>1.550万</t>
  </si>
  <si>
    <t>5854万</t>
  </si>
  <si>
    <t>5651万</t>
  </si>
  <si>
    <t>5639万</t>
  </si>
  <si>
    <t>12.13万</t>
  </si>
  <si>
    <t>2.235万</t>
  </si>
  <si>
    <t>101.0万</t>
  </si>
  <si>
    <t>1.459万</t>
  </si>
  <si>
    <t>    减:营业外支出</t>
  </si>
  <si>
    <t>227.0万</t>
  </si>
  <si>
    <t>177.3万</t>
  </si>
  <si>
    <t>47.62万</t>
  </si>
  <si>
    <t>862.0万</t>
  </si>
  <si>
    <t>263.6万</t>
  </si>
  <si>
    <t>181.3万</t>
  </si>
  <si>
    <t>10.83万</t>
  </si>
  <si>
    <t>560.3万</t>
  </si>
  <si>
    <t>206.3万</t>
  </si>
  <si>
    <t>58.20万</t>
  </si>
  <si>
    <t>41.11万</t>
  </si>
  <si>
    <t>946.3万</t>
  </si>
  <si>
    <t>424.6万</t>
  </si>
  <si>
    <t>261.4万</t>
  </si>
  <si>
    <t>154.1万</t>
  </si>
  <si>
    <t>277.7万</t>
  </si>
  <si>
    <t>115.9万</t>
  </si>
  <si>
    <t>53.83万</t>
  </si>
  <si>
    <t>536.3万</t>
  </si>
  <si>
    <t>193.2万</t>
  </si>
  <si>
    <t>146.9万</t>
  </si>
  <si>
    <t>78.55万</t>
  </si>
  <si>
    <t>1274万</t>
  </si>
  <si>
    <t>1139万</t>
  </si>
  <si>
    <t>493.5万</t>
  </si>
  <si>
    <t>    其中:非流动资产处置净损失</t>
  </si>
  <si>
    <t>21.13万</t>
  </si>
  <si>
    <t>15.75万</t>
  </si>
  <si>
    <t>15.24万</t>
  </si>
  <si>
    <t>134.0万</t>
  </si>
  <si>
    <t>17.87万</t>
  </si>
  <si>
    <t>13.39万</t>
  </si>
  <si>
    <t>8.698万</t>
  </si>
  <si>
    <t>121.6万</t>
  </si>
  <si>
    <t>57.18万</t>
  </si>
  <si>
    <t>48.96万</t>
  </si>
  <si>
    <t>2.427万</t>
  </si>
  <si>
    <t>479.6万</t>
  </si>
  <si>
    <t>448.4万</t>
  </si>
  <si>
    <t>380.3万</t>
  </si>
  <si>
    <t>利润总额</t>
  </si>
  <si>
    <t>1.068亿</t>
  </si>
  <si>
    <t>7103万</t>
  </si>
  <si>
    <t>4565万</t>
  </si>
  <si>
    <t>4988万</t>
  </si>
  <si>
    <t>1.851亿</t>
  </si>
  <si>
    <t>8668万</t>
  </si>
  <si>
    <t>3.300亿</t>
  </si>
  <si>
    <t>2.459亿</t>
  </si>
  <si>
    <t>1.650亿</t>
  </si>
  <si>
    <t>6513万</t>
  </si>
  <si>
    <t>2.247亿</t>
  </si>
  <si>
    <t>1.589亿</t>
  </si>
  <si>
    <t>2782万</t>
  </si>
  <si>
    <t>1.104亿</t>
  </si>
  <si>
    <t>2.478亿</t>
  </si>
  <si>
    <t>2.418亿</t>
  </si>
  <si>
    <t>1.630亿</t>
  </si>
  <si>
    <t>8324万</t>
  </si>
  <si>
    <t>1.771亿</t>
  </si>
  <si>
    <t>1.160亿</t>
  </si>
  <si>
    <t>    减:所得税费用</t>
  </si>
  <si>
    <t>1678万</t>
  </si>
  <si>
    <t>1144万</t>
  </si>
  <si>
    <t>634.3万</t>
  </si>
  <si>
    <t>3908万</t>
  </si>
  <si>
    <t>3204万</t>
  </si>
  <si>
    <t>2554万</t>
  </si>
  <si>
    <t>1046万</t>
  </si>
  <si>
    <t>4595万</t>
  </si>
  <si>
    <t>2892万</t>
  </si>
  <si>
    <t>2104万</t>
  </si>
  <si>
    <t>890.7万</t>
  </si>
  <si>
    <t>2486万</t>
  </si>
  <si>
    <t>2005万</t>
  </si>
  <si>
    <t>195.6万</t>
  </si>
  <si>
    <t>77.78万</t>
  </si>
  <si>
    <t>427.1万</t>
  </si>
  <si>
    <t>1049万</t>
  </si>
  <si>
    <t>1157万</t>
  </si>
  <si>
    <t>2978万</t>
  </si>
  <si>
    <t>3714万</t>
  </si>
  <si>
    <t>2303万</t>
  </si>
  <si>
    <t>1531万</t>
  </si>
  <si>
    <t>2495万</t>
  </si>
  <si>
    <t>4181万</t>
  </si>
  <si>
    <t>2589万</t>
  </si>
  <si>
    <t>9002万</t>
  </si>
  <si>
    <t>3931万</t>
  </si>
  <si>
    <t>1080万</t>
  </si>
  <si>
    <t>2.250亿</t>
  </si>
  <si>
    <t>1.595亿</t>
  </si>
  <si>
    <t>7622万</t>
  </si>
  <si>
    <t>2.840亿</t>
  </si>
  <si>
    <t>2.169亿</t>
  </si>
  <si>
    <t>1.440亿</t>
  </si>
  <si>
    <t>5622万</t>
  </si>
  <si>
    <t>1.998亿</t>
  </si>
  <si>
    <t>1.389亿</t>
  </si>
  <si>
    <t>3569万</t>
  </si>
  <si>
    <t>2704万</t>
  </si>
  <si>
    <t>7588万</t>
  </si>
  <si>
    <t>9986万</t>
  </si>
  <si>
    <t>6714万</t>
  </si>
  <si>
    <t>2.180亿</t>
  </si>
  <si>
    <t>2.046亿</t>
  </si>
  <si>
    <t>1.400亿</t>
  </si>
  <si>
    <t>6792万</t>
  </si>
  <si>
    <t>1.353亿</t>
  </si>
  <si>
    <t>9011万</t>
  </si>
  <si>
    <t>    其中:归属于母公司股东的净利润</t>
  </si>
  <si>
    <t>9189万</t>
  </si>
  <si>
    <t>6104万</t>
  </si>
  <si>
    <t>3999万</t>
  </si>
  <si>
    <t>1391万</t>
  </si>
  <si>
    <t>2.266亿</t>
  </si>
  <si>
    <t>1.600亿</t>
  </si>
  <si>
    <t>7520万</t>
  </si>
  <si>
    <t>2.135亿</t>
  </si>
  <si>
    <t>6005万</t>
  </si>
  <si>
    <t>2.002亿</t>
  </si>
  <si>
    <t>1.483亿</t>
  </si>
  <si>
    <t>4062万</t>
  </si>
  <si>
    <t>2252万</t>
  </si>
  <si>
    <t>6882万</t>
  </si>
  <si>
    <t>8925万</t>
  </si>
  <si>
    <t>6973万</t>
  </si>
  <si>
    <t>2.221亿</t>
  </si>
  <si>
    <t>2.067亿</t>
  </si>
  <si>
    <t>1.419亿</t>
  </si>
  <si>
    <t>6851万</t>
  </si>
  <si>
    <t>1.701亿</t>
  </si>
  <si>
    <t>1.394亿</t>
  </si>
  <si>
    <t>9321万</t>
  </si>
  <si>
    <t>    少数股东损益</t>
  </si>
  <si>
    <t>-187.2万</t>
  </si>
  <si>
    <t>-145.3万</t>
  </si>
  <si>
    <t>-67.56万</t>
  </si>
  <si>
    <t>-310.8万</t>
  </si>
  <si>
    <t>-156.6万</t>
  </si>
  <si>
    <t>-45.39万</t>
  </si>
  <si>
    <t>101.9万</t>
  </si>
  <si>
    <t>1068万</t>
  </si>
  <si>
    <t>345.8万</t>
  </si>
  <si>
    <t>-117.2万</t>
  </si>
  <si>
    <t>-383.0万</t>
  </si>
  <si>
    <t>-38.56万</t>
  </si>
  <si>
    <t>-940.1万</t>
  </si>
  <si>
    <t>-709.6万</t>
  </si>
  <si>
    <t>-493.8万</t>
  </si>
  <si>
    <t>451.9万</t>
  </si>
  <si>
    <t>706.0万</t>
  </si>
  <si>
    <t>-259.2万</t>
  </si>
  <si>
    <t>-404.2万</t>
  </si>
  <si>
    <t>-208.1万</t>
  </si>
  <si>
    <t>-186.0万</t>
  </si>
  <si>
    <t>-58.77万</t>
  </si>
  <si>
    <t>-501.5万</t>
  </si>
  <si>
    <t>-408.3万</t>
  </si>
  <si>
    <t>-310.5万</t>
  </si>
  <si>
    <t>    扣除非经常性损益后的净利润</t>
  </si>
  <si>
    <t>6881万</t>
  </si>
  <si>
    <t>4703万</t>
  </si>
  <si>
    <t>3454万</t>
  </si>
  <si>
    <t>-1112万</t>
  </si>
  <si>
    <t>2.142亿</t>
  </si>
  <si>
    <t>1.527亿</t>
  </si>
  <si>
    <t>7250万</t>
  </si>
  <si>
    <t>2.561亿</t>
  </si>
  <si>
    <t>2.038亿</t>
  </si>
  <si>
    <t>1.355亿</t>
  </si>
  <si>
    <t>5404万</t>
  </si>
  <si>
    <t>1.919亿</t>
  </si>
  <si>
    <t>4046万</t>
  </si>
  <si>
    <t>-4786万</t>
  </si>
  <si>
    <t>1101万</t>
  </si>
  <si>
    <t>4040万</t>
  </si>
  <si>
    <t>6800万</t>
  </si>
  <si>
    <t>1.942亿</t>
  </si>
  <si>
    <t>1.859亿</t>
  </si>
  <si>
    <t>1.233亿</t>
  </si>
  <si>
    <t>5976万</t>
  </si>
  <si>
    <t>1.382亿</t>
  </si>
  <si>
    <t>9116万</t>
  </si>
  <si>
    <t>每股收益</t>
  </si>
  <si>
    <t>    基本每股收益</t>
  </si>
  <si>
    <t>    稀释每股收益</t>
  </si>
  <si>
    <t>其他综合收益</t>
  </si>
  <si>
    <t>-5.145万</t>
  </si>
  <si>
    <t>-1.510万</t>
  </si>
  <si>
    <t>-10.93万</t>
  </si>
  <si>
    <t>-192.3万</t>
  </si>
  <si>
    <t>397.9万</t>
  </si>
  <si>
    <t>388.8万</t>
  </si>
  <si>
    <t>-10.02万</t>
  </si>
  <si>
    <t>11.81万</t>
  </si>
  <si>
    <t>10.97万</t>
  </si>
  <si>
    <t>5.141万</t>
  </si>
  <si>
    <t>-3.736万</t>
  </si>
  <si>
    <t>1.137万</t>
  </si>
  <si>
    <t>    归属于母公司股东的其他综合收益</t>
  </si>
  <si>
    <t>综合收益总额</t>
  </si>
  <si>
    <t>8997万</t>
  </si>
  <si>
    <t>5957万</t>
  </si>
  <si>
    <t>3920万</t>
  </si>
  <si>
    <t>887.6万</t>
  </si>
  <si>
    <t>2.290亿</t>
  </si>
  <si>
    <t>1.634亿</t>
  </si>
  <si>
    <t>7612万</t>
  </si>
  <si>
    <t>2.841亿</t>
  </si>
  <si>
    <t>2.170亿</t>
  </si>
  <si>
    <t>5618万</t>
  </si>
  <si>
    <t>    归属于母公司所有者的综合收益总额</t>
  </si>
  <si>
    <t>9184万</t>
  </si>
  <si>
    <t>6103万</t>
  </si>
  <si>
    <t>3988万</t>
  </si>
  <si>
    <t>1198万</t>
  </si>
  <si>
    <t>2.306亿</t>
  </si>
  <si>
    <t>1.638亿</t>
  </si>
  <si>
    <t>7510万</t>
  </si>
  <si>
    <t>2.735亿</t>
  </si>
  <si>
    <t>2.136亿</t>
  </si>
  <si>
    <t>1.452亿</t>
  </si>
  <si>
    <t>6001万</t>
  </si>
  <si>
    <t>1.072亿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</si>
  <si>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</si>
  <si>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</si>
  <si>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</si>
  <si>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</si>
  <si>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18.47亿</t>
  </si>
  <si>
    <t>11.97亿</t>
  </si>
  <si>
    <t>5.675亿</t>
  </si>
  <si>
    <t>28.16亿</t>
  </si>
  <si>
    <t>21.34亿</t>
  </si>
  <si>
    <t>14.29亿</t>
  </si>
  <si>
    <t>7.409亿</t>
  </si>
  <si>
    <t>27.54亿</t>
  </si>
  <si>
    <t>21.94亿</t>
  </si>
  <si>
    <t>14.60亿</t>
  </si>
  <si>
    <t>6.430亿</t>
  </si>
  <si>
    <t>21.18亿</t>
  </si>
  <si>
    <t>14.57亿</t>
  </si>
  <si>
    <t>9.211亿</t>
  </si>
  <si>
    <t>4.306亿</t>
  </si>
  <si>
    <t>18.08亿</t>
  </si>
  <si>
    <t>13.12亿</t>
  </si>
  <si>
    <t>9.462亿</t>
  </si>
  <si>
    <t>4.128亿</t>
  </si>
  <si>
    <t>16.53亿</t>
  </si>
  <si>
    <t>8.502亿</t>
  </si>
  <si>
    <t>4.229亿</t>
  </si>
  <si>
    <t>14.03亿</t>
  </si>
  <si>
    <t>10.58亿</t>
  </si>
  <si>
    <t>6.848亿</t>
  </si>
  <si>
    <t>    收到的税费返还</t>
  </si>
  <si>
    <t>61.47万</t>
  </si>
  <si>
    <t>47.37万</t>
  </si>
  <si>
    <t>10.42万</t>
  </si>
  <si>
    <t>34.60万</t>
  </si>
  <si>
    <t>139.7万</t>
  </si>
  <si>
    <t>5.975万</t>
  </si>
  <si>
    <t>53.19万</t>
  </si>
  <si>
    <t>59.62万</t>
  </si>
  <si>
    <t>12.72万</t>
  </si>
  <si>
    <t>12.94万</t>
  </si>
  <si>
    <t>52.61万</t>
  </si>
  <si>
    <t>5.728万</t>
  </si>
  <si>
    <t>2.920万</t>
  </si>
  <si>
    <t>2.592万</t>
  </si>
  <si>
    <t>60.10万</t>
  </si>
  <si>
    <t>67.36万</t>
  </si>
  <si>
    <t>2.844万</t>
  </si>
  <si>
    <t>110.7万</t>
  </si>
  <si>
    <t>29.32万</t>
  </si>
  <si>
    <t>4.077万</t>
  </si>
  <si>
    <t>135.7万</t>
  </si>
  <si>
    <t>10.92万</t>
  </si>
  <si>
    <t>8.615万</t>
  </si>
  <si>
    <t>    收到其他与经营活动有关的现金</t>
  </si>
  <si>
    <t>5911万</t>
  </si>
  <si>
    <t>3437万</t>
  </si>
  <si>
    <t>1562万</t>
  </si>
  <si>
    <t>2.901亿</t>
  </si>
  <si>
    <t>1.764亿</t>
  </si>
  <si>
    <t>9786万</t>
  </si>
  <si>
    <t>2285万</t>
  </si>
  <si>
    <t>1.496亿</t>
  </si>
  <si>
    <t>7762万</t>
  </si>
  <si>
    <t>4867万</t>
  </si>
  <si>
    <t>979.8万</t>
  </si>
  <si>
    <t>9843万</t>
  </si>
  <si>
    <t>3809万</t>
  </si>
  <si>
    <t>1459万</t>
  </si>
  <si>
    <t>4720万</t>
  </si>
  <si>
    <t>6854万</t>
  </si>
  <si>
    <t>4074万</t>
  </si>
  <si>
    <t>2426万</t>
  </si>
  <si>
    <t>9366万</t>
  </si>
  <si>
    <t>8199万</t>
  </si>
  <si>
    <t>1781万</t>
  </si>
  <si>
    <t>1.573亿</t>
  </si>
  <si>
    <t>1.257亿</t>
  </si>
  <si>
    <t>1.138亿</t>
  </si>
  <si>
    <t>经营活动现金流入小计</t>
  </si>
  <si>
    <t>19.07亿</t>
  </si>
  <si>
    <t>12.32亿</t>
  </si>
  <si>
    <t>5.832亿</t>
  </si>
  <si>
    <t>31.06亿</t>
  </si>
  <si>
    <t>23.12亿</t>
  </si>
  <si>
    <t>15.27亿</t>
  </si>
  <si>
    <t>7.637亿</t>
  </si>
  <si>
    <t>29.04亿</t>
  </si>
  <si>
    <t>22.72亿</t>
  </si>
  <si>
    <t>15.08亿</t>
  </si>
  <si>
    <t>6.529亿</t>
  </si>
  <si>
    <t>22.17亿</t>
  </si>
  <si>
    <t>15.33亿</t>
  </si>
  <si>
    <t>9.592亿</t>
  </si>
  <si>
    <t>4.452亿</t>
  </si>
  <si>
    <t>18.56亿</t>
  </si>
  <si>
    <t>9.870亿</t>
  </si>
  <si>
    <t>4.370亿</t>
  </si>
  <si>
    <t>14.14亿</t>
  </si>
  <si>
    <t>9.325亿</t>
  </si>
  <si>
    <t>4.407亿</t>
  </si>
  <si>
    <t>15.62亿</t>
  </si>
  <si>
    <t>11.84亿</t>
  </si>
  <si>
    <t>7.987亿</t>
  </si>
  <si>
    <t>    购买商品、接受劳务支付的现金</t>
  </si>
  <si>
    <t>4.379亿</t>
  </si>
  <si>
    <t>2.401亿</t>
  </si>
  <si>
    <t>9660万</t>
  </si>
  <si>
    <t>7.373亿</t>
  </si>
  <si>
    <t>5.591亿</t>
  </si>
  <si>
    <t>3.643亿</t>
  </si>
  <si>
    <t>1.576亿</t>
  </si>
  <si>
    <t>7.042亿</t>
  </si>
  <si>
    <t>6.023亿</t>
  </si>
  <si>
    <t>3.169亿</t>
  </si>
  <si>
    <t>1.541亿</t>
  </si>
  <si>
    <t>6.875亿</t>
  </si>
  <si>
    <t>4.782亿</t>
  </si>
  <si>
    <t>1.220亿</t>
  </si>
  <si>
    <t>3.219亿</t>
  </si>
  <si>
    <t>2.641亿</t>
  </si>
  <si>
    <t>5.587亿</t>
  </si>
  <si>
    <t>4.021亿</t>
  </si>
  <si>
    <t>2.445亿</t>
  </si>
  <si>
    <t>1.190亿</t>
  </si>
  <si>
    <t>4.145亿</t>
  </si>
  <si>
    <t>2.446亿</t>
  </si>
  <si>
    <t>    支付给职工以及为职工支付的现金</t>
  </si>
  <si>
    <t>3.215亿</t>
  </si>
  <si>
    <t>2.058亿</t>
  </si>
  <si>
    <t>1.120亿</t>
  </si>
  <si>
    <t>5.010亿</t>
  </si>
  <si>
    <t>3.759亿</t>
  </si>
  <si>
    <t>2.362亿</t>
  </si>
  <si>
    <t>1.248亿</t>
  </si>
  <si>
    <t>5.082亿</t>
  </si>
  <si>
    <t>3.827亿</t>
  </si>
  <si>
    <t>2.584亿</t>
  </si>
  <si>
    <t>1.148亿</t>
  </si>
  <si>
    <t>4.246亿</t>
  </si>
  <si>
    <t>3.072亿</t>
  </si>
  <si>
    <t>2.164亿</t>
  </si>
  <si>
    <t>1.232亿</t>
  </si>
  <si>
    <t>3.914亿</t>
  </si>
  <si>
    <t>2.862亿</t>
  </si>
  <si>
    <t>1.793亿</t>
  </si>
  <si>
    <t>9010万</t>
  </si>
  <si>
    <t>3.497亿</t>
  </si>
  <si>
    <t>2.702亿</t>
  </si>
  <si>
    <t>1.659亿</t>
  </si>
  <si>
    <t>9151万</t>
  </si>
  <si>
    <t>3.042亿</t>
  </si>
  <si>
    <t>2.298亿</t>
  </si>
  <si>
    <t>1.653亿</t>
  </si>
  <si>
    <t>    支付的各项税费</t>
  </si>
  <si>
    <t>2.374亿</t>
  </si>
  <si>
    <t>9999万</t>
  </si>
  <si>
    <t>3.758亿</t>
  </si>
  <si>
    <t>2.676亿</t>
  </si>
  <si>
    <t>1.734亿</t>
  </si>
  <si>
    <t>3.133亿</t>
  </si>
  <si>
    <t>2.761亿</t>
  </si>
  <si>
    <t>2.270亿</t>
  </si>
  <si>
    <t>1.398亿</t>
  </si>
  <si>
    <t>2.550亿</t>
  </si>
  <si>
    <t>1.476亿</t>
  </si>
  <si>
    <t>5097万</t>
  </si>
  <si>
    <t>2.162亿</t>
  </si>
  <si>
    <t>1.375亿</t>
  </si>
  <si>
    <t>3792万</t>
  </si>
  <si>
    <t>2.700亿</t>
  </si>
  <si>
    <t>2.109亿</t>
  </si>
  <si>
    <t>1.447亿</t>
  </si>
  <si>
    <t>5410万</t>
  </si>
  <si>
    <t>1.914亿</t>
  </si>
  <si>
    <t>1.491亿</t>
  </si>
  <si>
    <t>1.182亿</t>
  </si>
  <si>
    <t>    支付其他与经营活动有关的现金</t>
  </si>
  <si>
    <t>6.746亿</t>
  </si>
  <si>
    <t>1.910亿</t>
  </si>
  <si>
    <t>8.272亿</t>
  </si>
  <si>
    <t>5.198亿</t>
  </si>
  <si>
    <t>2.794亿</t>
  </si>
  <si>
    <t>9.518亿</t>
  </si>
  <si>
    <t>6.449亿</t>
  </si>
  <si>
    <t>3.871亿</t>
  </si>
  <si>
    <t>1.731亿</t>
  </si>
  <si>
    <t>6.881亿</t>
  </si>
  <si>
    <t>4.606亿</t>
  </si>
  <si>
    <t>2.995亿</t>
  </si>
  <si>
    <t>1.579亿</t>
  </si>
  <si>
    <t>5.720亿</t>
  </si>
  <si>
    <t>3.241亿</t>
  </si>
  <si>
    <t>1.841亿</t>
  </si>
  <si>
    <t>7830万</t>
  </si>
  <si>
    <t>4.488亿</t>
  </si>
  <si>
    <t>3.218亿</t>
  </si>
  <si>
    <t>2.191亿</t>
  </si>
  <si>
    <t>8045万</t>
  </si>
  <si>
    <t>3.179亿</t>
  </si>
  <si>
    <t>2.228亿</t>
  </si>
  <si>
    <t>1.596亿</t>
  </si>
  <si>
    <t>经营活动现金流出小计</t>
  </si>
  <si>
    <t>16.71亿</t>
  </si>
  <si>
    <t>10.32亿</t>
  </si>
  <si>
    <t>4.996亿</t>
  </si>
  <si>
    <t>26.81亿</t>
  </si>
  <si>
    <t>20.93亿</t>
  </si>
  <si>
    <t>13.88亿</t>
  </si>
  <si>
    <t>7.351亿</t>
  </si>
  <si>
    <t>24.78亿</t>
  </si>
  <si>
    <t>19.06亿</t>
  </si>
  <si>
    <t>11.89亿</t>
  </si>
  <si>
    <t>5.817亿</t>
  </si>
  <si>
    <t>20.55亿</t>
  </si>
  <si>
    <t>14.45亿</t>
  </si>
  <si>
    <t>9.297亿</t>
  </si>
  <si>
    <t>4.541亿</t>
  </si>
  <si>
    <t>17.00亿</t>
  </si>
  <si>
    <t>11.09亿</t>
  </si>
  <si>
    <t>7.650亿</t>
  </si>
  <si>
    <t>3.473亿</t>
  </si>
  <si>
    <t>16.27亿</t>
  </si>
  <si>
    <t>7.742亿</t>
  </si>
  <si>
    <t>3.450亿</t>
  </si>
  <si>
    <t>13.84亿</t>
  </si>
  <si>
    <t>10.16亿</t>
  </si>
  <si>
    <t>6.878亿</t>
  </si>
  <si>
    <t>经营活动产生的现金流量净额</t>
  </si>
  <si>
    <t>2.355亿</t>
  </si>
  <si>
    <t>1.999亿</t>
  </si>
  <si>
    <t>8357万</t>
  </si>
  <si>
    <t>4.252亿</t>
  </si>
  <si>
    <t>2.188亿</t>
  </si>
  <si>
    <t>1.390亿</t>
  </si>
  <si>
    <t>2862万</t>
  </si>
  <si>
    <t>4.266亿</t>
  </si>
  <si>
    <t>3.659亿</t>
  </si>
  <si>
    <t>3.190亿</t>
  </si>
  <si>
    <t>7118万</t>
  </si>
  <si>
    <t>1.617亿</t>
  </si>
  <si>
    <t>8810万</t>
  </si>
  <si>
    <t>2959万</t>
  </si>
  <si>
    <t>-885.4万</t>
  </si>
  <si>
    <t>1.560亿</t>
  </si>
  <si>
    <t>2.726亿</t>
  </si>
  <si>
    <t>2.220亿</t>
  </si>
  <si>
    <t>8974万</t>
  </si>
  <si>
    <t>1.435亿</t>
  </si>
  <si>
    <t>2.085亿</t>
  </si>
  <si>
    <t>1.583亿</t>
  </si>
  <si>
    <t>9569万</t>
  </si>
  <si>
    <t>1.786亿</t>
  </si>
  <si>
    <t>1.109亿</t>
  </si>
  <si>
    <t>投资活动产生的现金流量</t>
  </si>
  <si>
    <t>    收回投资收到的现金</t>
  </si>
  <si>
    <t>7348万</t>
  </si>
  <si>
    <t>4878万</t>
  </si>
  <si>
    <t>1654万</t>
  </si>
  <si>
    <t>17.95亿</t>
  </si>
  <si>
    <t>17.25亿</t>
  </si>
  <si>
    <t>12.80亿</t>
  </si>
  <si>
    <t>7.486亿</t>
  </si>
  <si>
    <t>27.95亿</t>
  </si>
  <si>
    <t>20.18亿</t>
  </si>
  <si>
    <t>12.01亿</t>
  </si>
  <si>
    <t>6.171亿</t>
  </si>
  <si>
    <t>3.931亿</t>
  </si>
  <si>
    <t>2.239亿</t>
  </si>
  <si>
    <t>1.768亿</t>
  </si>
  <si>
    <t>4889万</t>
  </si>
  <si>
    <t>5.858亿</t>
  </si>
  <si>
    <t>4.462亿</t>
  </si>
  <si>
    <t>2.682亿</t>
  </si>
  <si>
    <t>9246万</t>
  </si>
  <si>
    <t>7.964亿</t>
  </si>
  <si>
    <t>6.817亿</t>
  </si>
  <si>
    <t>5.341亿</t>
  </si>
  <si>
    <t>2.436亿</t>
  </si>
  <si>
    <t>4.737亿</t>
  </si>
  <si>
    <t>3.381亿</t>
  </si>
  <si>
    <t>1.994亿</t>
  </si>
  <si>
    <t>    取得投资收益收到的现金</t>
  </si>
  <si>
    <t>310.1万</t>
  </si>
  <si>
    <t>97.68万</t>
  </si>
  <si>
    <t>41.16万</t>
  </si>
  <si>
    <t>572.2万</t>
  </si>
  <si>
    <t>777.4万</t>
  </si>
  <si>
    <t>727.0万</t>
  </si>
  <si>
    <t>433.3万</t>
  </si>
  <si>
    <t>329.7万</t>
  </si>
  <si>
    <t>98.89万</t>
  </si>
  <si>
    <t>57.82万</t>
  </si>
  <si>
    <t>69.84万</t>
  </si>
  <si>
    <t>16.87万</t>
  </si>
  <si>
    <t>15.67万</t>
  </si>
  <si>
    <t>7.027万</t>
  </si>
  <si>
    <t>83.41万</t>
  </si>
  <si>
    <t>33.50万</t>
  </si>
  <si>
    <t>200.9万</t>
  </si>
  <si>
    <t>198.5万</t>
  </si>
  <si>
    <t>70.22万</t>
  </si>
  <si>
    <t>141.6万</t>
  </si>
  <si>
    <t>218.7万</t>
  </si>
  <si>
    <t>    处置固定资产、无形资产和其他长期资产收回的现金净额</t>
  </si>
  <si>
    <t>67.26万</t>
  </si>
  <si>
    <t>66.80万</t>
  </si>
  <si>
    <t>61.80万</t>
  </si>
  <si>
    <t>120.3万</t>
  </si>
  <si>
    <t>30.30万</t>
  </si>
  <si>
    <t>10.88万</t>
  </si>
  <si>
    <t>117.2万</t>
  </si>
  <si>
    <t>108.2万</t>
  </si>
  <si>
    <t>69.01万</t>
  </si>
  <si>
    <t>57.31万</t>
  </si>
  <si>
    <t>131.0万</t>
  </si>
  <si>
    <t>17.74万</t>
  </si>
  <si>
    <t>16.04万</t>
  </si>
  <si>
    <t>13.38万</t>
  </si>
  <si>
    <t>9297万</t>
  </si>
  <si>
    <t>6814万</t>
  </si>
  <si>
    <t>6610万</t>
  </si>
  <si>
    <t>2317万</t>
  </si>
  <si>
    <t>16.93万</t>
  </si>
  <si>
    <t>319.7万</t>
  </si>
  <si>
    <t>2.148万</t>
  </si>
  <si>
    <t>1.283万</t>
  </si>
  <si>
    <t>244.8万</t>
  </si>
  <si>
    <t>60.60万</t>
  </si>
  <si>
    <t>43.00万</t>
  </si>
  <si>
    <t>    处置子公司及其他营业单位收到的现金净额</t>
  </si>
  <si>
    <t>864.0万</t>
  </si>
  <si>
    <t>650.0万</t>
  </si>
  <si>
    <t>    收到其他与投资活动有关的现金</t>
  </si>
  <si>
    <t>6.519万</t>
  </si>
  <si>
    <t>6.530万</t>
  </si>
  <si>
    <t>投资活动现金流入小计</t>
  </si>
  <si>
    <t>7725万</t>
  </si>
  <si>
    <t>5043万</t>
  </si>
  <si>
    <t>1757万</t>
  </si>
  <si>
    <t>18.19亿</t>
  </si>
  <si>
    <t>17.34亿</t>
  </si>
  <si>
    <t>7.530亿</t>
  </si>
  <si>
    <t>28.00亿</t>
  </si>
  <si>
    <t>20.20亿</t>
  </si>
  <si>
    <t>12.02亿</t>
  </si>
  <si>
    <t>6.177亿</t>
  </si>
  <si>
    <t>3.951亿</t>
  </si>
  <si>
    <t>4909万</t>
  </si>
  <si>
    <t>6.796亿</t>
  </si>
  <si>
    <t>5.146亿</t>
  </si>
  <si>
    <t>3.346亿</t>
  </si>
  <si>
    <t>7.986亿</t>
  </si>
  <si>
    <t>6.869亿</t>
  </si>
  <si>
    <t>5.361亿</t>
  </si>
  <si>
    <t>2.443亿</t>
  </si>
  <si>
    <t>4.862亿</t>
  </si>
  <si>
    <t>3.474亿</t>
  </si>
  <si>
    <t>    购建固定资产、无形资产和其他长期资产支付的现金</t>
  </si>
  <si>
    <t>4086万</t>
  </si>
  <si>
    <t>3169万</t>
  </si>
  <si>
    <t>314.9万</t>
  </si>
  <si>
    <t>1.571亿</t>
  </si>
  <si>
    <t>5600万</t>
  </si>
  <si>
    <t>3834万</t>
  </si>
  <si>
    <t>2425万</t>
  </si>
  <si>
    <t>6801万</t>
  </si>
  <si>
    <t>6213万</t>
  </si>
  <si>
    <t>3318万</t>
  </si>
  <si>
    <t>9934万</t>
  </si>
  <si>
    <t>7031万</t>
  </si>
  <si>
    <t>920.3万</t>
  </si>
  <si>
    <t>8446万</t>
  </si>
  <si>
    <t>7403万</t>
  </si>
  <si>
    <t>5443万</t>
  </si>
  <si>
    <t>3388万</t>
  </si>
  <si>
    <t>1.017亿</t>
  </si>
  <si>
    <t>8858万</t>
  </si>
  <si>
    <t>6670万</t>
  </si>
  <si>
    <t>2768万</t>
  </si>
  <si>
    <t>1.738亿</t>
  </si>
  <si>
    <t>7586万</t>
  </si>
  <si>
    <t>    投资支付的现金</t>
  </si>
  <si>
    <t>1.070亿</t>
  </si>
  <si>
    <t>7914万</t>
  </si>
  <si>
    <t>4876万</t>
  </si>
  <si>
    <t>18.26亿</t>
  </si>
  <si>
    <t>13.52亿</t>
  </si>
  <si>
    <t>7.770亿</t>
  </si>
  <si>
    <t>28.11亿</t>
  </si>
  <si>
    <t>20.35亿</t>
  </si>
  <si>
    <t>12.18亿</t>
  </si>
  <si>
    <t>6.346亿</t>
  </si>
  <si>
    <t>4.168亿</t>
  </si>
  <si>
    <t>2.659亿</t>
  </si>
  <si>
    <t>2.015亿</t>
  </si>
  <si>
    <t>9190万</t>
  </si>
  <si>
    <t>5.726亿</t>
  </si>
  <si>
    <t>4.588亿</t>
  </si>
  <si>
    <t>2.680亿</t>
  </si>
  <si>
    <t>1.116亿</t>
  </si>
  <si>
    <t>7.799亿</t>
  </si>
  <si>
    <t>6.788亿</t>
  </si>
  <si>
    <t>5.245亿</t>
  </si>
  <si>
    <t>2.634亿</t>
  </si>
  <si>
    <t>5.169亿</t>
  </si>
  <si>
    <t>3.924亿</t>
  </si>
  <si>
    <t>2.540亿</t>
  </si>
  <si>
    <t>    取得子公司及其他营业单位支付的现金净额</t>
  </si>
  <si>
    <t>67.95万</t>
  </si>
  <si>
    <t>6.099亿</t>
  </si>
  <si>
    <t>    支付其他与投资活动有关的现金</t>
  </si>
  <si>
    <t>65.00万</t>
  </si>
  <si>
    <t>投资活动现金流出小计</t>
  </si>
  <si>
    <t>1.478亿</t>
  </si>
  <si>
    <t>1.108亿</t>
  </si>
  <si>
    <t>5191万</t>
  </si>
  <si>
    <t>19.83亿</t>
  </si>
  <si>
    <t>18.64亿</t>
  </si>
  <si>
    <t>8.013亿</t>
  </si>
  <si>
    <t>28.79亿</t>
  </si>
  <si>
    <t>20.97亿</t>
  </si>
  <si>
    <t>12.51亿</t>
  </si>
  <si>
    <t>6.548亿</t>
  </si>
  <si>
    <t>5.161亿</t>
  </si>
  <si>
    <t>3.475亿</t>
  </si>
  <si>
    <t>2.719亿</t>
  </si>
  <si>
    <t>12.67亿</t>
  </si>
  <si>
    <t>5.335亿</t>
  </si>
  <si>
    <t>3.225亿</t>
  </si>
  <si>
    <t>1.455亿</t>
  </si>
  <si>
    <t>8.816亿</t>
  </si>
  <si>
    <t>7.674亿</t>
  </si>
  <si>
    <t>5.912亿</t>
  </si>
  <si>
    <t>2.911亿</t>
  </si>
  <si>
    <t>6.907亿</t>
  </si>
  <si>
    <t>5.334亿</t>
  </si>
  <si>
    <t>3.298亿</t>
  </si>
  <si>
    <t>投资活动产生的现金流量净额</t>
  </si>
  <si>
    <t>-7056万</t>
  </si>
  <si>
    <t>-6041万</t>
  </si>
  <si>
    <t>-3434万</t>
  </si>
  <si>
    <t>-1.635亿</t>
  </si>
  <si>
    <t>-1.297亿</t>
  </si>
  <si>
    <t>-1.035亿</t>
  </si>
  <si>
    <t>-4826万</t>
  </si>
  <si>
    <t>-7959万</t>
  </si>
  <si>
    <t>-7715万</t>
  </si>
  <si>
    <t>-4932万</t>
  </si>
  <si>
    <t>-3710万</t>
  </si>
  <si>
    <t>-1.210亿</t>
  </si>
  <si>
    <t>-1.233亿</t>
  </si>
  <si>
    <t>-9471万</t>
  </si>
  <si>
    <t>-5201万</t>
  </si>
  <si>
    <t>-5.874亿</t>
  </si>
  <si>
    <t>-1885万</t>
  </si>
  <si>
    <t>1214万</t>
  </si>
  <si>
    <t>-2949万</t>
  </si>
  <si>
    <t>-8297万</t>
  </si>
  <si>
    <t>-8043万</t>
  </si>
  <si>
    <t>-5506万</t>
  </si>
  <si>
    <t>-4672万</t>
  </si>
  <si>
    <t>-2.045亿</t>
  </si>
  <si>
    <t>-1.861亿</t>
  </si>
  <si>
    <t>-1.213亿</t>
  </si>
  <si>
    <t>筹资活动产生的现金流量</t>
  </si>
  <si>
    <t>    吸收投资收到的现金</t>
  </si>
  <si>
    <t>588.9万</t>
  </si>
  <si>
    <t>7.723亿</t>
  </si>
  <si>
    <t>804.5万</t>
  </si>
  <si>
    <t>111.1万</t>
  </si>
  <si>
    <t>    取得借款收到的现金</t>
  </si>
  <si>
    <t>6.890亿</t>
  </si>
  <si>
    <t>5.390亿</t>
  </si>
  <si>
    <t>12.37亿</t>
  </si>
  <si>
    <t>9.046亿</t>
  </si>
  <si>
    <t>5.500亿</t>
  </si>
  <si>
    <t>3.000亿</t>
  </si>
  <si>
    <t>2.000亿</t>
  </si>
  <si>
    <t>9.500亿</t>
  </si>
  <si>
    <t>8.000亿</t>
  </si>
  <si>
    <t>4.800亿</t>
  </si>
  <si>
    <t>8.100亿</t>
  </si>
  <si>
    <t>6.000亿</t>
  </si>
  <si>
    <t>10.90亿</t>
  </si>
  <si>
    <t>3.900亿</t>
  </si>
  <si>
    <t>6.620亿</t>
  </si>
  <si>
    <t>5.120亿</t>
  </si>
  <si>
    <t>2.800亿</t>
  </si>
  <si>
    <t>    收到其他与筹资活动有关的现金</t>
  </si>
  <si>
    <t>60.00万</t>
  </si>
  <si>
    <t>筹资活动现金流入小计</t>
  </si>
  <si>
    <t>6.949亿</t>
  </si>
  <si>
    <t>5.449亿</t>
  </si>
  <si>
    <t>9.506亿</t>
  </si>
  <si>
    <t>18.62亿</t>
  </si>
  <si>
    <t>9.280亿</t>
  </si>
  <si>
    <t>3.980亿</t>
  </si>
  <si>
    <t>2.780亿</t>
  </si>
  <si>
    <t>6.631亿</t>
  </si>
  <si>
    <t>5.131亿</t>
  </si>
  <si>
    <t>    偿还债务支付的现金</t>
  </si>
  <si>
    <t>9.362亿</t>
  </si>
  <si>
    <t>5.348亿</t>
  </si>
  <si>
    <t>3.846亿</t>
  </si>
  <si>
    <t>13.60亿</t>
  </si>
  <si>
    <t>7.402亿</t>
  </si>
  <si>
    <t>4.002亿</t>
  </si>
  <si>
    <t>8.572亿</t>
  </si>
  <si>
    <t>7.072亿</t>
  </si>
  <si>
    <t>4.872亿</t>
  </si>
  <si>
    <t>10.33亿</t>
  </si>
  <si>
    <t>7.512亿</t>
  </si>
  <si>
    <t>3.812亿</t>
  </si>
  <si>
    <t>6300万</t>
  </si>
  <si>
    <t>7.533亿</t>
  </si>
  <si>
    <t>7.813亿</t>
  </si>
  <si>
    <t>4.313亿</t>
  </si>
  <si>
    <t>34.55万</t>
  </si>
  <si>
    <t>9.626亿</t>
  </si>
  <si>
    <t>6.250亿</t>
  </si>
  <si>
    <t>9.267亿</t>
  </si>
  <si>
    <t>7.188亿</t>
  </si>
  <si>
    <t>5.825亿</t>
  </si>
  <si>
    <t>    分配股利、利润或偿付利息支付的现金</t>
  </si>
  <si>
    <t>4810万</t>
  </si>
  <si>
    <t>1959万</t>
  </si>
  <si>
    <t>999.0万</t>
  </si>
  <si>
    <t>3.033亿</t>
  </si>
  <si>
    <t>2.805亿</t>
  </si>
  <si>
    <t>1.046亿</t>
  </si>
  <si>
    <t>9638万</t>
  </si>
  <si>
    <t>853.9万</t>
  </si>
  <si>
    <t>5901万</t>
  </si>
  <si>
    <t>4902万</t>
  </si>
  <si>
    <t>3840万</t>
  </si>
  <si>
    <t>1.010亿</t>
  </si>
  <si>
    <t>9443万</t>
  </si>
  <si>
    <t>971.9万</t>
  </si>
  <si>
    <t>1.691亿</t>
  </si>
  <si>
    <t>1.574亿</t>
  </si>
  <si>
    <t>1159万</t>
  </si>
  <si>
    <t>9280万</t>
  </si>
  <si>
    <t>8000万</t>
  </si>
  <si>
    <t>2797万</t>
  </si>
  <si>
    <t>    子公司支付给少数股东的股利、利润</t>
  </si>
  <si>
    <t>6250万</t>
  </si>
  <si>
    <t>    支付其他与筹资活动有关的现金</t>
  </si>
  <si>
    <t>4676万</t>
  </si>
  <si>
    <t>595.5万</t>
  </si>
  <si>
    <t>104.0万</t>
  </si>
  <si>
    <t>121.7万</t>
  </si>
  <si>
    <t>筹资活动现金流出小计</t>
  </si>
  <si>
    <t>9.843亿</t>
  </si>
  <si>
    <t>5.544亿</t>
  </si>
  <si>
    <t>3.946亿</t>
  </si>
  <si>
    <t>17.10亿</t>
  </si>
  <si>
    <t>10.39亿</t>
  </si>
  <si>
    <t>6.867亿</t>
  </si>
  <si>
    <t>2.179亿</t>
  </si>
  <si>
    <t>10.77亿</t>
  </si>
  <si>
    <t>8.520亿</t>
  </si>
  <si>
    <t>5.835亿</t>
  </si>
  <si>
    <t>1.885亿</t>
  </si>
  <si>
    <t>10.92亿</t>
  </si>
  <si>
    <t>8.002亿</t>
  </si>
  <si>
    <t>4.196亿</t>
  </si>
  <si>
    <t>7475万</t>
  </si>
  <si>
    <t>8.672亿</t>
  </si>
  <si>
    <t>8.836亿</t>
  </si>
  <si>
    <t>5.270亿</t>
  </si>
  <si>
    <t>1110万</t>
  </si>
  <si>
    <t>11.32亿</t>
  </si>
  <si>
    <t>7.824亿</t>
  </si>
  <si>
    <t>4.451亿</t>
  </si>
  <si>
    <t>10.19亿</t>
  </si>
  <si>
    <t>6.105亿</t>
  </si>
  <si>
    <t>筹资活动产生的现金流量净额</t>
  </si>
  <si>
    <t>-2.894亿</t>
  </si>
  <si>
    <t>-948.4万</t>
  </si>
  <si>
    <t>3640万</t>
  </si>
  <si>
    <t>-4.730亿</t>
  </si>
  <si>
    <t>-1.344亿</t>
  </si>
  <si>
    <t>-1.367亿</t>
  </si>
  <si>
    <t>8206万</t>
  </si>
  <si>
    <t>-5742万</t>
  </si>
  <si>
    <t>-1.120亿</t>
  </si>
  <si>
    <t>-3.835亿</t>
  </si>
  <si>
    <t>-8854万</t>
  </si>
  <si>
    <t>-1.416亿</t>
  </si>
  <si>
    <t>-18.96万</t>
  </si>
  <si>
    <t>6043万</t>
  </si>
  <si>
    <t>1.253亿</t>
  </si>
  <si>
    <t>-5719万</t>
  </si>
  <si>
    <t>-2.836亿</t>
  </si>
  <si>
    <t>-4.270亿</t>
  </si>
  <si>
    <t>-1110万</t>
  </si>
  <si>
    <t>7.306亿</t>
  </si>
  <si>
    <t>1.456亿</t>
  </si>
  <si>
    <t>-4702万</t>
  </si>
  <si>
    <t>1.665亿</t>
  </si>
  <si>
    <t>-3.564亿</t>
  </si>
  <si>
    <t>-2.856亿</t>
  </si>
  <si>
    <t>-3.305亿</t>
  </si>
  <si>
    <t>汇率变动对现金及现金等价物的影响</t>
  </si>
  <si>
    <t>14.95万</t>
  </si>
  <si>
    <t>28.26万</t>
  </si>
  <si>
    <t>-78.89万</t>
  </si>
  <si>
    <t>26.02万</t>
  </si>
  <si>
    <t>-2.201万</t>
  </si>
  <si>
    <t>-8.071万</t>
  </si>
  <si>
    <t>12.87万</t>
  </si>
  <si>
    <t>19.97万</t>
  </si>
  <si>
    <t>3.016万</t>
  </si>
  <si>
    <t>-16.98万</t>
  </si>
  <si>
    <t>1.801万</t>
  </si>
  <si>
    <t>5.125万</t>
  </si>
  <si>
    <t>-1.673万</t>
  </si>
  <si>
    <t>-12.22万</t>
  </si>
  <si>
    <t>-12.95万</t>
  </si>
  <si>
    <t>-11.17万</t>
  </si>
  <si>
    <t>-10.30万</t>
  </si>
  <si>
    <t>-32.43万</t>
  </si>
  <si>
    <t>-31.38万</t>
  </si>
  <si>
    <t>-30.84万</t>
  </si>
  <si>
    <t>-13.37万</t>
  </si>
  <si>
    <t>-3.515万</t>
  </si>
  <si>
    <t>-1.218万</t>
  </si>
  <si>
    <t>-1.046万</t>
  </si>
  <si>
    <t>现金及现金等价物净增加额</t>
  </si>
  <si>
    <t>-1.243亿</t>
  </si>
  <si>
    <t>1.303亿</t>
  </si>
  <si>
    <t>8484万</t>
  </si>
  <si>
    <t>-2.113亿</t>
  </si>
  <si>
    <t>-4506万</t>
  </si>
  <si>
    <t>-1.012亿</t>
  </si>
  <si>
    <t>6234万</t>
  </si>
  <si>
    <t>2.897亿</t>
  </si>
  <si>
    <t>-1.138亿</t>
  </si>
  <si>
    <t>-5463万</t>
  </si>
  <si>
    <t>-1.008亿</t>
  </si>
  <si>
    <t>-3529万</t>
  </si>
  <si>
    <t>-471.4万</t>
  </si>
  <si>
    <t>6439万</t>
  </si>
  <si>
    <t>-4.888亿</t>
  </si>
  <si>
    <t>-2998万</t>
  </si>
  <si>
    <t>-1.929亿</t>
  </si>
  <si>
    <t>4904万</t>
  </si>
  <si>
    <t>7.908亿</t>
  </si>
  <si>
    <t>2.734亿</t>
  </si>
  <si>
    <t>5594万</t>
  </si>
  <si>
    <t>-3.822亿</t>
  </si>
  <si>
    <t>-3.042亿</t>
  </si>
  <si>
    <t>-3.409亿</t>
  </si>
  <si>
    <t>    加:期初现金及现金等价物余额</t>
  </si>
  <si>
    <t>4.745亿</t>
  </si>
  <si>
    <t>6.857亿</t>
  </si>
  <si>
    <t>7.361亿</t>
  </si>
  <si>
    <t>3.960亿</t>
  </si>
  <si>
    <t>4.968亿</t>
  </si>
  <si>
    <t>9.856亿</t>
  </si>
  <si>
    <t>1.948亿</t>
  </si>
  <si>
    <t>5.770亿</t>
  </si>
  <si>
    <t>期末现金及现金等价物余额</t>
  </si>
  <si>
    <t>3.502亿</t>
  </si>
  <si>
    <t>6.048亿</t>
  </si>
  <si>
    <t>5.593亿</t>
  </si>
  <si>
    <t>6.407亿</t>
  </si>
  <si>
    <t>5.845亿</t>
  </si>
  <si>
    <t>7.985亿</t>
  </si>
  <si>
    <t>5.730亿</t>
  </si>
  <si>
    <t>2.822亿</t>
  </si>
  <si>
    <t>3.414亿</t>
  </si>
  <si>
    <t>4.615亿</t>
  </si>
  <si>
    <t>4.921亿</t>
  </si>
  <si>
    <t>5.612亿</t>
  </si>
  <si>
    <t>9.556亿</t>
  </si>
  <si>
    <t>7.927亿</t>
  </si>
  <si>
    <t>10.35亿</t>
  </si>
  <si>
    <t>4.682亿</t>
  </si>
  <si>
    <t>2.507亿</t>
  </si>
  <si>
    <t>4.101亿</t>
  </si>
  <si>
    <t>2.361亿</t>
  </si>
  <si>
    <t>5.777亿</t>
  </si>
  <si>
    <t>5.105亿</t>
  </si>
  <si>
    <t>2.193亿</t>
  </si>
  <si>
    <t>3.927亿</t>
  </si>
  <si>
    <t>1269万</t>
  </si>
  <si>
    <t>169.5万</t>
  </si>
  <si>
    <t>3.294亿</t>
  </si>
  <si>
    <t>3.035亿</t>
  </si>
  <si>
    <t>3.506亿</t>
  </si>
  <si>
    <t>2.763亿</t>
  </si>
  <si>
    <t>1.472亿</t>
  </si>
  <si>
    <t>1.971亿</t>
  </si>
  <si>
    <t>2.417亿</t>
  </si>
  <si>
    <t>2.016亿</t>
  </si>
  <si>
    <t>1.822亿</t>
  </si>
  <si>
    <t>1.065亿</t>
  </si>
  <si>
    <t>1.089亿</t>
  </si>
  <si>
    <t>7468万</t>
  </si>
  <si>
    <t>5747万</t>
  </si>
  <si>
    <t>3382万</t>
  </si>
  <si>
    <t>3132万</t>
  </si>
  <si>
    <t>5018万</t>
  </si>
  <si>
    <t>5715万</t>
  </si>
  <si>
    <t>3390万</t>
  </si>
  <si>
    <t>1485万</t>
  </si>
  <si>
    <t>1742万</t>
  </si>
  <si>
    <t>5700万</t>
  </si>
  <si>
    <t>3389万</t>
  </si>
  <si>
    <t>14.61万</t>
  </si>
  <si>
    <t>1.302万</t>
  </si>
  <si>
    <t>2.656亿</t>
  </si>
  <si>
    <t>2.885亿</t>
  </si>
  <si>
    <t>2.218亿</t>
  </si>
  <si>
    <t>4.279亿</t>
  </si>
  <si>
    <t>2021万</t>
  </si>
  <si>
    <t>13.20亿</t>
  </si>
  <si>
    <t>11.91亿</t>
  </si>
  <si>
    <t>8.379亿</t>
  </si>
  <si>
    <t>11.64亿</t>
  </si>
  <si>
    <t>1900万</t>
  </si>
  <si>
    <t>1400万</t>
  </si>
  <si>
    <t>1860万</t>
  </si>
  <si>
    <t>349.6万</t>
  </si>
  <si>
    <t>15.14亿</t>
  </si>
  <si>
    <t>10.38亿</t>
  </si>
  <si>
    <t>6.824亿</t>
  </si>
  <si>
    <t>3.936亿</t>
  </si>
  <si>
    <t>9594万</t>
  </si>
  <si>
    <t>1.209万</t>
  </si>
  <si>
    <t>1.752万</t>
  </si>
  <si>
    <t>36.65万</t>
  </si>
  <si>
    <t>48.18万</t>
  </si>
  <si>
    <t>2.069亿</t>
  </si>
  <si>
    <t>2.196亿</t>
  </si>
  <si>
    <t>2.219亿</t>
  </si>
  <si>
    <t>5903万</t>
  </si>
  <si>
    <t>6486万</t>
  </si>
  <si>
    <t>5896万</t>
  </si>
  <si>
    <t>4885万</t>
  </si>
  <si>
    <t>77.26万</t>
  </si>
  <si>
    <t>78.07万</t>
  </si>
  <si>
    <t>125.0万</t>
  </si>
  <si>
    <t>30.72万</t>
  </si>
  <si>
    <t>408.8万</t>
  </si>
  <si>
    <t>492.3万</t>
  </si>
  <si>
    <t>422.7万</t>
  </si>
  <si>
    <t>448.0万</t>
  </si>
  <si>
    <t>930.0万</t>
  </si>
  <si>
    <t>18.82亿</t>
  </si>
  <si>
    <t>16.94亿</t>
  </si>
  <si>
    <t>14.32亿</t>
  </si>
  <si>
    <t>32.02亿</t>
  </si>
  <si>
    <t>28.84亿</t>
  </si>
  <si>
    <t>22.70亿</t>
  </si>
  <si>
    <t>24.31亿</t>
  </si>
  <si>
    <t>8.400亿</t>
  </si>
  <si>
    <t>7.900亿</t>
  </si>
  <si>
    <t>4.210亿</t>
  </si>
  <si>
    <t>9924万</t>
  </si>
  <si>
    <t>1.125亿</t>
  </si>
  <si>
    <t>610.0万</t>
  </si>
  <si>
    <t>4740万</t>
  </si>
  <si>
    <t>1.064亿</t>
  </si>
  <si>
    <t>9808万</t>
  </si>
  <si>
    <t>3326万</t>
  </si>
  <si>
    <t>1638万</t>
  </si>
  <si>
    <t>1767万</t>
  </si>
  <si>
    <t>3.541亿</t>
  </si>
  <si>
    <t>4424万</t>
  </si>
  <si>
    <t>3922万</t>
  </si>
  <si>
    <t>4879万</t>
  </si>
  <si>
    <t>3396万</t>
  </si>
  <si>
    <t>3664万</t>
  </si>
  <si>
    <t>2522万</t>
  </si>
  <si>
    <t>-573.2万</t>
  </si>
  <si>
    <t>4012万</t>
  </si>
  <si>
    <t>3877万</t>
  </si>
  <si>
    <t>5459万</t>
  </si>
  <si>
    <t>9824万</t>
  </si>
  <si>
    <t>3874万</t>
  </si>
  <si>
    <t>8042万</t>
  </si>
  <si>
    <t>2517万</t>
  </si>
  <si>
    <t>2.390亿</t>
  </si>
  <si>
    <t>191.9万</t>
  </si>
  <si>
    <t>1412万</t>
  </si>
  <si>
    <t>592.7万</t>
  </si>
  <si>
    <t>452.9万</t>
  </si>
  <si>
    <t>12.55亿</t>
  </si>
  <si>
    <t>10.64亿</t>
  </si>
  <si>
    <t>9.374亿</t>
  </si>
  <si>
    <t>10.13亿</t>
  </si>
  <si>
    <t>1.335亿</t>
  </si>
  <si>
    <t>9288万</t>
  </si>
  <si>
    <t>6723万</t>
  </si>
  <si>
    <t>3.009亿</t>
  </si>
  <si>
    <t>    专项应付款</t>
  </si>
  <si>
    <t>3550万</t>
  </si>
  <si>
    <t>9874万</t>
  </si>
  <si>
    <t>8778万</t>
  </si>
  <si>
    <t>9342万</t>
  </si>
  <si>
    <t>8822万</t>
  </si>
  <si>
    <t>6061万</t>
  </si>
  <si>
    <t>2.509亿</t>
  </si>
  <si>
    <t>2.050亿</t>
  </si>
  <si>
    <t>1.742亿</t>
  </si>
  <si>
    <t>4.157亿</t>
  </si>
  <si>
    <t>15.06亿</t>
  </si>
  <si>
    <t>12.69亿</t>
  </si>
  <si>
    <t>11.12亿</t>
  </si>
  <si>
    <t>6.330亿</t>
  </si>
  <si>
    <t>1.145亿</t>
  </si>
  <si>
    <t>9082万</t>
  </si>
  <si>
    <t>7866万</t>
  </si>
  <si>
    <t>6095万</t>
  </si>
  <si>
    <t>4.842亿</t>
  </si>
  <si>
    <t>4.148亿</t>
  </si>
  <si>
    <t>3.147亿</t>
  </si>
  <si>
    <t>1.776亿</t>
  </si>
  <si>
    <t>9.860亿</t>
  </si>
  <si>
    <t>1273万</t>
  </si>
  <si>
    <t>1553万</t>
  </si>
  <si>
    <t>1795万</t>
  </si>
  <si>
    <t>1652万</t>
  </si>
  <si>
    <t>16.96亿</t>
  </si>
  <si>
    <t>16.15亿</t>
  </si>
  <si>
    <t>11.59亿</t>
  </si>
  <si>
    <t>10.03亿</t>
  </si>
  <si>
    <t>16.25亿</t>
  </si>
  <si>
    <t>16.63亿</t>
  </si>
  <si>
    <t>11.82亿</t>
  </si>
  <si>
    <t>15.42亿</t>
  </si>
  <si>
    <t>11.75亿</t>
  </si>
  <si>
    <t>14.34亿</t>
  </si>
  <si>
    <t>10.28亿</t>
  </si>
  <si>
    <t>8.856亿</t>
  </si>
  <si>
    <t>6.173亿</t>
  </si>
  <si>
    <t>9.096亿</t>
  </si>
  <si>
    <t>6.350亿</t>
  </si>
  <si>
    <t>5878万</t>
  </si>
  <si>
    <t>778.0万</t>
  </si>
  <si>
    <t>3.385亿</t>
  </si>
  <si>
    <t>2.825亿</t>
  </si>
  <si>
    <t>2.145亿</t>
  </si>
  <si>
    <t>2.056亿</t>
  </si>
  <si>
    <t>2.520亿</t>
  </si>
  <si>
    <t>1.876亿</t>
  </si>
  <si>
    <t>1.502亿</t>
  </si>
  <si>
    <t>4576万</t>
  </si>
  <si>
    <t>4729万</t>
  </si>
  <si>
    <t>4472万</t>
  </si>
  <si>
    <t>2957万</t>
  </si>
  <si>
    <t>733.1万</t>
  </si>
  <si>
    <t>527.5万</t>
  </si>
  <si>
    <t>1875万</t>
  </si>
  <si>
    <t>1.912万</t>
  </si>
  <si>
    <t>-34.76万</t>
  </si>
  <si>
    <t>805.5万</t>
  </si>
  <si>
    <t>6.025万</t>
  </si>
  <si>
    <t>37.74万</t>
  </si>
  <si>
    <t>595.7万</t>
  </si>
  <si>
    <t>9063万</t>
  </si>
  <si>
    <t>9114万</t>
  </si>
  <si>
    <t>2.291亿</t>
  </si>
  <si>
    <t>4881万</t>
  </si>
  <si>
    <t>4071万</t>
  </si>
  <si>
    <t>2772万</t>
  </si>
  <si>
    <t>976.9万</t>
  </si>
  <si>
    <t>2986万</t>
  </si>
  <si>
    <t>929.6万</t>
  </si>
  <si>
    <t>282.6万</t>
  </si>
  <si>
    <t>665.9万</t>
  </si>
  <si>
    <t>648.5万</t>
  </si>
  <si>
    <t>79.18万</t>
  </si>
  <si>
    <t>1279万</t>
  </si>
  <si>
    <t>283.4万</t>
  </si>
  <si>
    <t>1.301亿</t>
  </si>
  <si>
    <t>1.290亿</t>
  </si>
  <si>
    <t>2.414亿</t>
  </si>
  <si>
    <t>1688万</t>
  </si>
  <si>
    <t>1916万</t>
  </si>
  <si>
    <t>4399万</t>
  </si>
  <si>
    <t>2335万</t>
  </si>
  <si>
    <t>1.133亿</t>
  </si>
  <si>
    <t>1.099亿</t>
  </si>
  <si>
    <t>1.974亿</t>
  </si>
  <si>
    <t>1.123亿</t>
  </si>
  <si>
    <t>1.443亿</t>
  </si>
  <si>
    <t>-493.6万</t>
  </si>
  <si>
    <t>-242.0万</t>
  </si>
  <si>
    <t>1098万</t>
  </si>
  <si>
    <t>-490.6万</t>
  </si>
  <si>
    <t>8141万</t>
  </si>
  <si>
    <t>8365万</t>
  </si>
  <si>
    <t>1.758亿</t>
  </si>
  <si>
    <t>1.336亿</t>
  </si>
  <si>
    <t>-95.36万</t>
  </si>
  <si>
    <t>-811.4万</t>
  </si>
  <si>
    <t>1.311亿</t>
  </si>
  <si>
    <t>1.442亿</t>
  </si>
  <si>
    <t>-588.9万</t>
  </si>
  <si>
    <t>-1302万</t>
  </si>
  <si>
    <t>7.706亿</t>
  </si>
  <si>
    <t>9.504亿</t>
  </si>
  <si>
    <t>9.407亿</t>
  </si>
  <si>
    <t>79.13万</t>
  </si>
  <si>
    <t>60.51万</t>
  </si>
  <si>
    <t>1.567亿</t>
  </si>
  <si>
    <t>1.020亿</t>
  </si>
  <si>
    <t>6212万</t>
  </si>
  <si>
    <t>14.01亿</t>
  </si>
  <si>
    <t>9.273亿</t>
  </si>
  <si>
    <t>10.53亿</t>
  </si>
  <si>
    <t>5.940亿</t>
  </si>
  <si>
    <t>3.429亿</t>
  </si>
  <si>
    <t>3.519亿</t>
  </si>
  <si>
    <t>4.970亿</t>
  </si>
  <si>
    <t>2.836亿</t>
  </si>
  <si>
    <t>1.666亿</t>
  </si>
  <si>
    <t>1.360亿</t>
  </si>
  <si>
    <t>1.323亿</t>
  </si>
  <si>
    <t>3.217亿</t>
  </si>
  <si>
    <t>3.212亿</t>
  </si>
  <si>
    <t>1.890亿</t>
  </si>
  <si>
    <t>13.44亿</t>
  </si>
  <si>
    <t>10.24亿</t>
  </si>
  <si>
    <t>10.12亿</t>
  </si>
  <si>
    <t>9.849亿</t>
  </si>
  <si>
    <t>5680万</t>
  </si>
  <si>
    <t>-9673万</t>
  </si>
  <si>
    <t>4073万</t>
  </si>
  <si>
    <t>1857万</t>
  </si>
  <si>
    <t>13.75亿</t>
  </si>
  <si>
    <t>2331万</t>
  </si>
  <si>
    <t>800.0万</t>
  </si>
  <si>
    <t>122.4万</t>
  </si>
  <si>
    <t>4.726万</t>
  </si>
  <si>
    <t>611.2万</t>
  </si>
  <si>
    <t>3298万</t>
  </si>
  <si>
    <t>1821万</t>
  </si>
  <si>
    <t>982.3万</t>
  </si>
  <si>
    <t>277.0万</t>
  </si>
  <si>
    <t>-2000万</t>
  </si>
  <si>
    <t>1366万</t>
  </si>
  <si>
    <t>354.5万</t>
  </si>
  <si>
    <t>2176万</t>
  </si>
  <si>
    <t>6333万</t>
  </si>
  <si>
    <t>-119.9万</t>
  </si>
  <si>
    <t>2254万</t>
  </si>
  <si>
    <t>9902万</t>
  </si>
  <si>
    <t>1.056亿</t>
  </si>
  <si>
    <t>1.196亿</t>
  </si>
  <si>
    <t>1.873亿</t>
  </si>
  <si>
    <t>3360万</t>
  </si>
  <si>
    <t>1200万</t>
  </si>
  <si>
    <t>220.0万</t>
  </si>
  <si>
    <t>388.9万</t>
  </si>
  <si>
    <t>689.9万</t>
  </si>
  <si>
    <t>14.70亿</t>
  </si>
  <si>
    <t>1.392亿</t>
  </si>
  <si>
    <t>2.503亿</t>
  </si>
  <si>
    <t>-5646万</t>
  </si>
  <si>
    <t>-7586万</t>
  </si>
  <si>
    <t>-1.328亿</t>
  </si>
  <si>
    <t>-2.278亿</t>
  </si>
  <si>
    <t>450.0万</t>
  </si>
  <si>
    <t>3.488亿</t>
  </si>
  <si>
    <t>10.11亿</t>
  </si>
  <si>
    <t>8.710亿</t>
  </si>
  <si>
    <t>5.265亿</t>
  </si>
  <si>
    <t>43.76万</t>
  </si>
  <si>
    <t>29.99万</t>
  </si>
  <si>
    <t>2139万</t>
  </si>
  <si>
    <t>12.20亿</t>
  </si>
  <si>
    <t>5.479亿</t>
  </si>
  <si>
    <t>8.652亿</t>
  </si>
  <si>
    <t>6.902亿</t>
  </si>
  <si>
    <t>4.962亿</t>
  </si>
  <si>
    <t>3.210亿</t>
  </si>
  <si>
    <t>8442万</t>
  </si>
  <si>
    <t>5508万</t>
  </si>
  <si>
    <t>9009万</t>
  </si>
  <si>
    <t>5188万</t>
  </si>
  <si>
    <t>200.0万</t>
  </si>
  <si>
    <t>54.60万</t>
  </si>
  <si>
    <t>9.496亿</t>
  </si>
  <si>
    <t>7.473亿</t>
  </si>
  <si>
    <t>5.863亿</t>
  </si>
  <si>
    <t>3.734亿</t>
  </si>
  <si>
    <t>6635万</t>
  </si>
  <si>
    <t>4.728亿</t>
  </si>
  <si>
    <t>-3838万</t>
  </si>
  <si>
    <t>2257万</t>
  </si>
  <si>
    <t>1.253万</t>
  </si>
  <si>
    <t>-17.21万</t>
  </si>
  <si>
    <t>3.002亿</t>
  </si>
  <si>
    <t>-1.306亿</t>
  </si>
  <si>
    <t>-1.866亿</t>
  </si>
  <si>
    <t>5.103亿</t>
  </si>
  <si>
    <t>2.101亿</t>
  </si>
  <si>
    <t>3.407亿</t>
  </si>
  <si>
    <t>5.273亿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</si>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</sst>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3" fillId="0" borderId="1" xfId="0" applyFont="1" applyBorder="1"/>
    <xf numFmtId="0" fontId="2" fillId="0" borderId="0" xfId="0" applyFont="1"/>
    <xf numFmtId="14" fontId="4" fillId="0" borderId="2" xfId="0" applyNumberFormat="1" applyFont="1" applyBorder="1"/>
    <xf numFmtId="0" fontId="4" fillId="0" borderId="3" xfId="0" applyFont="1" applyBorder="1"/>
    <xf numFmtId="0" fontId="4" fillId="0" borderId="2" xfId="0" applyFont="1" applyBorder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600351.SS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Price'!$A$2:$A$2079</c:f>
              <c:numCache>
                <c:formatCode>m/d/yyyy</c:formatCode>
                <c:ptCount val="2078"/>
                <c:pt idx="0">
                  <c:v>41078</c:v>
                </c:pt>
                <c:pt idx="1">
                  <c:v>41079</c:v>
                </c:pt>
                <c:pt idx="2">
                  <c:v>41080</c:v>
                </c:pt>
                <c:pt idx="3">
                  <c:v>41081</c:v>
                </c:pt>
                <c:pt idx="4">
                  <c:v>41085</c:v>
                </c:pt>
                <c:pt idx="5">
                  <c:v>41086</c:v>
                </c:pt>
                <c:pt idx="6">
                  <c:v>41087</c:v>
                </c:pt>
                <c:pt idx="7">
                  <c:v>41088</c:v>
                </c:pt>
                <c:pt idx="8">
                  <c:v>41089</c:v>
                </c:pt>
                <c:pt idx="9">
                  <c:v>41092</c:v>
                </c:pt>
                <c:pt idx="10">
                  <c:v>41093</c:v>
                </c:pt>
                <c:pt idx="11">
                  <c:v>41094</c:v>
                </c:pt>
                <c:pt idx="12">
                  <c:v>41095</c:v>
                </c:pt>
                <c:pt idx="13">
                  <c:v>41096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41106</c:v>
                </c:pt>
                <c:pt idx="20">
                  <c:v>41107</c:v>
                </c:pt>
                <c:pt idx="21">
                  <c:v>41108</c:v>
                </c:pt>
                <c:pt idx="22">
                  <c:v>41109</c:v>
                </c:pt>
                <c:pt idx="23">
                  <c:v>41110</c:v>
                </c:pt>
                <c:pt idx="24">
                  <c:v>41113</c:v>
                </c:pt>
                <c:pt idx="25">
                  <c:v>41114</c:v>
                </c:pt>
                <c:pt idx="26">
                  <c:v>41115</c:v>
                </c:pt>
                <c:pt idx="27">
                  <c:v>41116</c:v>
                </c:pt>
                <c:pt idx="28">
                  <c:v>41117</c:v>
                </c:pt>
                <c:pt idx="29">
                  <c:v>41120</c:v>
                </c:pt>
                <c:pt idx="30">
                  <c:v>41121</c:v>
                </c:pt>
                <c:pt idx="31">
                  <c:v>41122</c:v>
                </c:pt>
                <c:pt idx="32">
                  <c:v>41123</c:v>
                </c:pt>
                <c:pt idx="33">
                  <c:v>41124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41134</c:v>
                </c:pt>
                <c:pt idx="40">
                  <c:v>41135</c:v>
                </c:pt>
                <c:pt idx="41">
                  <c:v>41136</c:v>
                </c:pt>
                <c:pt idx="42">
                  <c:v>41137</c:v>
                </c:pt>
                <c:pt idx="43">
                  <c:v>41138</c:v>
                </c:pt>
                <c:pt idx="44">
                  <c:v>41141</c:v>
                </c:pt>
                <c:pt idx="45">
                  <c:v>41142</c:v>
                </c:pt>
                <c:pt idx="46">
                  <c:v>41143</c:v>
                </c:pt>
                <c:pt idx="47">
                  <c:v>41144</c:v>
                </c:pt>
                <c:pt idx="48">
                  <c:v>41145</c:v>
                </c:pt>
                <c:pt idx="49">
                  <c:v>41148</c:v>
                </c:pt>
                <c:pt idx="50">
                  <c:v>41149</c:v>
                </c:pt>
                <c:pt idx="51">
                  <c:v>41150</c:v>
                </c:pt>
                <c:pt idx="52">
                  <c:v>41151</c:v>
                </c:pt>
                <c:pt idx="53">
                  <c:v>41152</c:v>
                </c:pt>
                <c:pt idx="54">
                  <c:v>41155</c:v>
                </c:pt>
                <c:pt idx="55">
                  <c:v>41156</c:v>
                </c:pt>
                <c:pt idx="56">
                  <c:v>41157</c:v>
                </c:pt>
                <c:pt idx="57">
                  <c:v>41158</c:v>
                </c:pt>
                <c:pt idx="58">
                  <c:v>41159</c:v>
                </c:pt>
                <c:pt idx="59">
                  <c:v>41162</c:v>
                </c:pt>
                <c:pt idx="60">
                  <c:v>41163</c:v>
                </c:pt>
                <c:pt idx="61">
                  <c:v>41164</c:v>
                </c:pt>
                <c:pt idx="62">
                  <c:v>41165</c:v>
                </c:pt>
                <c:pt idx="63">
                  <c:v>41166</c:v>
                </c:pt>
                <c:pt idx="64">
                  <c:v>41169</c:v>
                </c:pt>
                <c:pt idx="65">
                  <c:v>41170</c:v>
                </c:pt>
                <c:pt idx="66">
                  <c:v>41171</c:v>
                </c:pt>
                <c:pt idx="67">
                  <c:v>41172</c:v>
                </c:pt>
                <c:pt idx="68">
                  <c:v>41173</c:v>
                </c:pt>
                <c:pt idx="69">
                  <c:v>41176</c:v>
                </c:pt>
                <c:pt idx="70">
                  <c:v>41177</c:v>
                </c:pt>
                <c:pt idx="71">
                  <c:v>41178</c:v>
                </c:pt>
                <c:pt idx="72">
                  <c:v>41179</c:v>
                </c:pt>
                <c:pt idx="73">
                  <c:v>41180</c:v>
                </c:pt>
                <c:pt idx="74">
                  <c:v>41190</c:v>
                </c:pt>
                <c:pt idx="75">
                  <c:v>41191</c:v>
                </c:pt>
                <c:pt idx="76">
                  <c:v>41192</c:v>
                </c:pt>
                <c:pt idx="77">
                  <c:v>41193</c:v>
                </c:pt>
                <c:pt idx="78">
                  <c:v>41194</c:v>
                </c:pt>
                <c:pt idx="79">
                  <c:v>41197</c:v>
                </c:pt>
                <c:pt idx="80">
                  <c:v>41198</c:v>
                </c:pt>
                <c:pt idx="81">
                  <c:v>41199</c:v>
                </c:pt>
                <c:pt idx="82">
                  <c:v>41200</c:v>
                </c:pt>
                <c:pt idx="83">
                  <c:v>41201</c:v>
                </c:pt>
                <c:pt idx="84">
                  <c:v>41204</c:v>
                </c:pt>
                <c:pt idx="85">
                  <c:v>41205</c:v>
                </c:pt>
                <c:pt idx="86">
                  <c:v>41206</c:v>
                </c:pt>
                <c:pt idx="87">
                  <c:v>41207</c:v>
                </c:pt>
                <c:pt idx="88">
                  <c:v>41208</c:v>
                </c:pt>
                <c:pt idx="89">
                  <c:v>41211</c:v>
                </c:pt>
                <c:pt idx="90">
                  <c:v>41212</c:v>
                </c:pt>
                <c:pt idx="91">
                  <c:v>41213</c:v>
                </c:pt>
                <c:pt idx="92">
                  <c:v>41214</c:v>
                </c:pt>
                <c:pt idx="93">
                  <c:v>41215</c:v>
                </c:pt>
                <c:pt idx="94">
                  <c:v>41218</c:v>
                </c:pt>
                <c:pt idx="95">
                  <c:v>41219</c:v>
                </c:pt>
                <c:pt idx="96">
                  <c:v>41220</c:v>
                </c:pt>
                <c:pt idx="97">
                  <c:v>41221</c:v>
                </c:pt>
                <c:pt idx="98">
                  <c:v>41222</c:v>
                </c:pt>
                <c:pt idx="99">
                  <c:v>41225</c:v>
                </c:pt>
                <c:pt idx="100">
                  <c:v>41226</c:v>
                </c:pt>
                <c:pt idx="101">
                  <c:v>41227</c:v>
                </c:pt>
                <c:pt idx="102">
                  <c:v>41228</c:v>
                </c:pt>
                <c:pt idx="103">
                  <c:v>41229</c:v>
                </c:pt>
                <c:pt idx="104">
                  <c:v>41232</c:v>
                </c:pt>
                <c:pt idx="105">
                  <c:v>41233</c:v>
                </c:pt>
                <c:pt idx="106">
                  <c:v>41234</c:v>
                </c:pt>
                <c:pt idx="107">
                  <c:v>41235</c:v>
                </c:pt>
                <c:pt idx="108">
                  <c:v>41236</c:v>
                </c:pt>
                <c:pt idx="109">
                  <c:v>41239</c:v>
                </c:pt>
                <c:pt idx="110">
                  <c:v>41240</c:v>
                </c:pt>
                <c:pt idx="111">
                  <c:v>41241</c:v>
                </c:pt>
                <c:pt idx="112">
                  <c:v>41242</c:v>
                </c:pt>
                <c:pt idx="113">
                  <c:v>41243</c:v>
                </c:pt>
                <c:pt idx="114">
                  <c:v>41246</c:v>
                </c:pt>
                <c:pt idx="115">
                  <c:v>41247</c:v>
                </c:pt>
                <c:pt idx="116">
                  <c:v>41248</c:v>
                </c:pt>
                <c:pt idx="117">
                  <c:v>41249</c:v>
                </c:pt>
                <c:pt idx="118">
                  <c:v>41250</c:v>
                </c:pt>
                <c:pt idx="119">
                  <c:v>41253</c:v>
                </c:pt>
                <c:pt idx="120">
                  <c:v>41254</c:v>
                </c:pt>
                <c:pt idx="121">
                  <c:v>41255</c:v>
                </c:pt>
                <c:pt idx="122">
                  <c:v>41256</c:v>
                </c:pt>
                <c:pt idx="123">
                  <c:v>41257</c:v>
                </c:pt>
                <c:pt idx="124">
                  <c:v>41260</c:v>
                </c:pt>
                <c:pt idx="125">
                  <c:v>41261</c:v>
                </c:pt>
                <c:pt idx="126">
                  <c:v>41262</c:v>
                </c:pt>
                <c:pt idx="127">
                  <c:v>41263</c:v>
                </c:pt>
                <c:pt idx="128">
                  <c:v>41264</c:v>
                </c:pt>
                <c:pt idx="129">
                  <c:v>41267</c:v>
                </c:pt>
                <c:pt idx="130">
                  <c:v>41268</c:v>
                </c:pt>
                <c:pt idx="131">
                  <c:v>41269</c:v>
                </c:pt>
                <c:pt idx="132">
                  <c:v>41270</c:v>
                </c:pt>
                <c:pt idx="133">
                  <c:v>41271</c:v>
                </c:pt>
                <c:pt idx="134">
                  <c:v>41274</c:v>
                </c:pt>
                <c:pt idx="135">
                  <c:v>41278</c:v>
                </c:pt>
                <c:pt idx="136">
                  <c:v>41281</c:v>
                </c:pt>
                <c:pt idx="137">
                  <c:v>41282</c:v>
                </c:pt>
                <c:pt idx="138">
                  <c:v>41283</c:v>
                </c:pt>
                <c:pt idx="139">
                  <c:v>41284</c:v>
                </c:pt>
                <c:pt idx="140">
                  <c:v>41285</c:v>
                </c:pt>
                <c:pt idx="141">
                  <c:v>41288</c:v>
                </c:pt>
                <c:pt idx="142">
                  <c:v>41289</c:v>
                </c:pt>
                <c:pt idx="143">
                  <c:v>41290</c:v>
                </c:pt>
                <c:pt idx="144">
                  <c:v>41291</c:v>
                </c:pt>
                <c:pt idx="145">
                  <c:v>41292</c:v>
                </c:pt>
                <c:pt idx="146">
                  <c:v>41295</c:v>
                </c:pt>
                <c:pt idx="147">
                  <c:v>41296</c:v>
                </c:pt>
                <c:pt idx="148">
                  <c:v>41297</c:v>
                </c:pt>
                <c:pt idx="149">
                  <c:v>41298</c:v>
                </c:pt>
                <c:pt idx="150">
                  <c:v>41299</c:v>
                </c:pt>
                <c:pt idx="151">
                  <c:v>41302</c:v>
                </c:pt>
                <c:pt idx="152">
                  <c:v>41303</c:v>
                </c:pt>
                <c:pt idx="153">
                  <c:v>41304</c:v>
                </c:pt>
                <c:pt idx="154">
                  <c:v>41305</c:v>
                </c:pt>
                <c:pt idx="155">
                  <c:v>41306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41323</c:v>
                </c:pt>
                <c:pt idx="162">
                  <c:v>41324</c:v>
                </c:pt>
                <c:pt idx="163">
                  <c:v>41325</c:v>
                </c:pt>
                <c:pt idx="164">
                  <c:v>41326</c:v>
                </c:pt>
                <c:pt idx="165">
                  <c:v>41327</c:v>
                </c:pt>
                <c:pt idx="166">
                  <c:v>41330</c:v>
                </c:pt>
                <c:pt idx="167">
                  <c:v>41331</c:v>
                </c:pt>
                <c:pt idx="168">
                  <c:v>41332</c:v>
                </c:pt>
                <c:pt idx="169">
                  <c:v>41333</c:v>
                </c:pt>
                <c:pt idx="170">
                  <c:v>41334</c:v>
                </c:pt>
                <c:pt idx="171">
                  <c:v>41337</c:v>
                </c:pt>
                <c:pt idx="172">
                  <c:v>41338</c:v>
                </c:pt>
                <c:pt idx="173">
                  <c:v>41339</c:v>
                </c:pt>
                <c:pt idx="174">
                  <c:v>41340</c:v>
                </c:pt>
                <c:pt idx="175">
                  <c:v>41341</c:v>
                </c:pt>
                <c:pt idx="176">
                  <c:v>41344</c:v>
                </c:pt>
                <c:pt idx="177">
                  <c:v>41345</c:v>
                </c:pt>
                <c:pt idx="178">
                  <c:v>41346</c:v>
                </c:pt>
                <c:pt idx="179">
                  <c:v>41347</c:v>
                </c:pt>
                <c:pt idx="180">
                  <c:v>41348</c:v>
                </c:pt>
                <c:pt idx="181">
                  <c:v>41351</c:v>
                </c:pt>
                <c:pt idx="182">
                  <c:v>41352</c:v>
                </c:pt>
                <c:pt idx="183">
                  <c:v>41353</c:v>
                </c:pt>
                <c:pt idx="184">
                  <c:v>41354</c:v>
                </c:pt>
                <c:pt idx="185">
                  <c:v>41355</c:v>
                </c:pt>
                <c:pt idx="186">
                  <c:v>41358</c:v>
                </c:pt>
                <c:pt idx="187">
                  <c:v>41359</c:v>
                </c:pt>
                <c:pt idx="188">
                  <c:v>41360</c:v>
                </c:pt>
                <c:pt idx="189">
                  <c:v>41361</c:v>
                </c:pt>
                <c:pt idx="190">
                  <c:v>41362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41372</c:v>
                </c:pt>
                <c:pt idx="195">
                  <c:v>41373</c:v>
                </c:pt>
                <c:pt idx="196">
                  <c:v>41374</c:v>
                </c:pt>
                <c:pt idx="197">
                  <c:v>41375</c:v>
                </c:pt>
                <c:pt idx="198">
                  <c:v>41376</c:v>
                </c:pt>
                <c:pt idx="199">
                  <c:v>41379</c:v>
                </c:pt>
                <c:pt idx="200">
                  <c:v>41380</c:v>
                </c:pt>
                <c:pt idx="201">
                  <c:v>41381</c:v>
                </c:pt>
                <c:pt idx="202">
                  <c:v>41382</c:v>
                </c:pt>
                <c:pt idx="203">
                  <c:v>41383</c:v>
                </c:pt>
                <c:pt idx="204">
                  <c:v>41386</c:v>
                </c:pt>
                <c:pt idx="205">
                  <c:v>41387</c:v>
                </c:pt>
                <c:pt idx="206">
                  <c:v>41388</c:v>
                </c:pt>
                <c:pt idx="207">
                  <c:v>41389</c:v>
                </c:pt>
                <c:pt idx="208">
                  <c:v>41390</c:v>
                </c:pt>
                <c:pt idx="209">
                  <c:v>41396</c:v>
                </c:pt>
                <c:pt idx="210">
                  <c:v>41397</c:v>
                </c:pt>
                <c:pt idx="211">
                  <c:v>41400</c:v>
                </c:pt>
                <c:pt idx="212">
                  <c:v>41401</c:v>
                </c:pt>
                <c:pt idx="213">
                  <c:v>41402</c:v>
                </c:pt>
                <c:pt idx="214">
                  <c:v>41403</c:v>
                </c:pt>
                <c:pt idx="215">
                  <c:v>41404</c:v>
                </c:pt>
                <c:pt idx="216">
                  <c:v>41407</c:v>
                </c:pt>
                <c:pt idx="217">
                  <c:v>41408</c:v>
                </c:pt>
                <c:pt idx="218">
                  <c:v>41409</c:v>
                </c:pt>
                <c:pt idx="219">
                  <c:v>41410</c:v>
                </c:pt>
                <c:pt idx="220">
                  <c:v>41411</c:v>
                </c:pt>
                <c:pt idx="221">
                  <c:v>41414</c:v>
                </c:pt>
                <c:pt idx="222">
                  <c:v>41415</c:v>
                </c:pt>
                <c:pt idx="223">
                  <c:v>41416</c:v>
                </c:pt>
                <c:pt idx="224">
                  <c:v>41417</c:v>
                </c:pt>
                <c:pt idx="225">
                  <c:v>41418</c:v>
                </c:pt>
                <c:pt idx="226">
                  <c:v>41421</c:v>
                </c:pt>
                <c:pt idx="227">
                  <c:v>41422</c:v>
                </c:pt>
                <c:pt idx="228">
                  <c:v>41423</c:v>
                </c:pt>
                <c:pt idx="229">
                  <c:v>41424</c:v>
                </c:pt>
                <c:pt idx="230">
                  <c:v>41425</c:v>
                </c:pt>
                <c:pt idx="231">
                  <c:v>41428</c:v>
                </c:pt>
                <c:pt idx="232">
                  <c:v>41429</c:v>
                </c:pt>
                <c:pt idx="233">
                  <c:v>41430</c:v>
                </c:pt>
                <c:pt idx="234">
                  <c:v>41431</c:v>
                </c:pt>
                <c:pt idx="235">
                  <c:v>41432</c:v>
                </c:pt>
                <c:pt idx="236">
                  <c:v>41438</c:v>
                </c:pt>
                <c:pt idx="237">
                  <c:v>41439</c:v>
                </c:pt>
                <c:pt idx="238">
                  <c:v>41442</c:v>
                </c:pt>
                <c:pt idx="239">
                  <c:v>41443</c:v>
                </c:pt>
                <c:pt idx="240">
                  <c:v>41444</c:v>
                </c:pt>
                <c:pt idx="241">
                  <c:v>41445</c:v>
                </c:pt>
                <c:pt idx="242">
                  <c:v>41446</c:v>
                </c:pt>
                <c:pt idx="243">
                  <c:v>41449</c:v>
                </c:pt>
                <c:pt idx="244">
                  <c:v>41450</c:v>
                </c:pt>
                <c:pt idx="245">
                  <c:v>41451</c:v>
                </c:pt>
                <c:pt idx="246">
                  <c:v>41452</c:v>
                </c:pt>
                <c:pt idx="247">
                  <c:v>41453</c:v>
                </c:pt>
                <c:pt idx="248">
                  <c:v>41456</c:v>
                </c:pt>
                <c:pt idx="249">
                  <c:v>41457</c:v>
                </c:pt>
                <c:pt idx="250">
                  <c:v>41458</c:v>
                </c:pt>
                <c:pt idx="251">
                  <c:v>41459</c:v>
                </c:pt>
                <c:pt idx="252">
                  <c:v>41460</c:v>
                </c:pt>
                <c:pt idx="253">
                  <c:v>41463</c:v>
                </c:pt>
                <c:pt idx="254">
                  <c:v>41464</c:v>
                </c:pt>
                <c:pt idx="255">
                  <c:v>41465</c:v>
                </c:pt>
                <c:pt idx="256">
                  <c:v>41466</c:v>
                </c:pt>
                <c:pt idx="257">
                  <c:v>41467</c:v>
                </c:pt>
                <c:pt idx="258">
                  <c:v>41470</c:v>
                </c:pt>
                <c:pt idx="259">
                  <c:v>41471</c:v>
                </c:pt>
                <c:pt idx="260">
                  <c:v>41472</c:v>
                </c:pt>
                <c:pt idx="261">
                  <c:v>41473</c:v>
                </c:pt>
                <c:pt idx="262">
                  <c:v>41474</c:v>
                </c:pt>
                <c:pt idx="263">
                  <c:v>41477</c:v>
                </c:pt>
                <c:pt idx="264">
                  <c:v>41478</c:v>
                </c:pt>
                <c:pt idx="265">
                  <c:v>41479</c:v>
                </c:pt>
                <c:pt idx="266">
                  <c:v>41480</c:v>
                </c:pt>
                <c:pt idx="267">
                  <c:v>41481</c:v>
                </c:pt>
                <c:pt idx="268">
                  <c:v>41484</c:v>
                </c:pt>
                <c:pt idx="269">
                  <c:v>41485</c:v>
                </c:pt>
                <c:pt idx="270">
                  <c:v>41486</c:v>
                </c:pt>
                <c:pt idx="271">
                  <c:v>41487</c:v>
                </c:pt>
                <c:pt idx="272">
                  <c:v>41488</c:v>
                </c:pt>
                <c:pt idx="273">
                  <c:v>41491</c:v>
                </c:pt>
                <c:pt idx="274">
                  <c:v>41492</c:v>
                </c:pt>
                <c:pt idx="275">
                  <c:v>41493</c:v>
                </c:pt>
                <c:pt idx="276">
                  <c:v>41494</c:v>
                </c:pt>
                <c:pt idx="277">
                  <c:v>41495</c:v>
                </c:pt>
                <c:pt idx="278">
                  <c:v>41498</c:v>
                </c:pt>
                <c:pt idx="279">
                  <c:v>41499</c:v>
                </c:pt>
                <c:pt idx="280">
                  <c:v>41500</c:v>
                </c:pt>
                <c:pt idx="281">
                  <c:v>41501</c:v>
                </c:pt>
                <c:pt idx="282">
                  <c:v>41502</c:v>
                </c:pt>
                <c:pt idx="283">
                  <c:v>41505</c:v>
                </c:pt>
                <c:pt idx="284">
                  <c:v>41506</c:v>
                </c:pt>
                <c:pt idx="285">
                  <c:v>41507</c:v>
                </c:pt>
                <c:pt idx="286">
                  <c:v>41508</c:v>
                </c:pt>
                <c:pt idx="287">
                  <c:v>41509</c:v>
                </c:pt>
                <c:pt idx="288">
                  <c:v>41512</c:v>
                </c:pt>
                <c:pt idx="289">
                  <c:v>41513</c:v>
                </c:pt>
                <c:pt idx="290">
                  <c:v>41514</c:v>
                </c:pt>
                <c:pt idx="291">
                  <c:v>41515</c:v>
                </c:pt>
                <c:pt idx="292">
                  <c:v>41516</c:v>
                </c:pt>
                <c:pt idx="293">
                  <c:v>41519</c:v>
                </c:pt>
                <c:pt idx="294">
                  <c:v>41520</c:v>
                </c:pt>
                <c:pt idx="295">
                  <c:v>41521</c:v>
                </c:pt>
                <c:pt idx="296">
                  <c:v>41522</c:v>
                </c:pt>
                <c:pt idx="297">
                  <c:v>41523</c:v>
                </c:pt>
                <c:pt idx="298">
                  <c:v>41526</c:v>
                </c:pt>
                <c:pt idx="299">
                  <c:v>41527</c:v>
                </c:pt>
                <c:pt idx="300">
                  <c:v>41528</c:v>
                </c:pt>
                <c:pt idx="301">
                  <c:v>41529</c:v>
                </c:pt>
                <c:pt idx="302">
                  <c:v>41530</c:v>
                </c:pt>
                <c:pt idx="303">
                  <c:v>41533</c:v>
                </c:pt>
                <c:pt idx="304">
                  <c:v>41534</c:v>
                </c:pt>
                <c:pt idx="305">
                  <c:v>41535</c:v>
                </c:pt>
                <c:pt idx="306">
                  <c:v>41540</c:v>
                </c:pt>
                <c:pt idx="307">
                  <c:v>41541</c:v>
                </c:pt>
                <c:pt idx="308">
                  <c:v>41542</c:v>
                </c:pt>
                <c:pt idx="309">
                  <c:v>41543</c:v>
                </c:pt>
                <c:pt idx="310">
                  <c:v>41544</c:v>
                </c:pt>
                <c:pt idx="311">
                  <c:v>41547</c:v>
                </c:pt>
                <c:pt idx="312">
                  <c:v>41555</c:v>
                </c:pt>
                <c:pt idx="313">
                  <c:v>41556</c:v>
                </c:pt>
                <c:pt idx="314">
                  <c:v>41557</c:v>
                </c:pt>
                <c:pt idx="315">
                  <c:v>41558</c:v>
                </c:pt>
                <c:pt idx="316">
                  <c:v>41561</c:v>
                </c:pt>
                <c:pt idx="317">
                  <c:v>41562</c:v>
                </c:pt>
                <c:pt idx="318">
                  <c:v>41563</c:v>
                </c:pt>
                <c:pt idx="319">
                  <c:v>41564</c:v>
                </c:pt>
                <c:pt idx="320">
                  <c:v>41565</c:v>
                </c:pt>
                <c:pt idx="321">
                  <c:v>41568</c:v>
                </c:pt>
                <c:pt idx="322">
                  <c:v>41569</c:v>
                </c:pt>
                <c:pt idx="323">
                  <c:v>41570</c:v>
                </c:pt>
                <c:pt idx="324">
                  <c:v>41571</c:v>
                </c:pt>
                <c:pt idx="325">
                  <c:v>41572</c:v>
                </c:pt>
                <c:pt idx="326">
                  <c:v>41575</c:v>
                </c:pt>
                <c:pt idx="327">
                  <c:v>41576</c:v>
                </c:pt>
                <c:pt idx="328">
                  <c:v>41577</c:v>
                </c:pt>
                <c:pt idx="329">
                  <c:v>41578</c:v>
                </c:pt>
                <c:pt idx="330">
                  <c:v>41579</c:v>
                </c:pt>
                <c:pt idx="331">
                  <c:v>41582</c:v>
                </c:pt>
                <c:pt idx="332">
                  <c:v>41583</c:v>
                </c:pt>
                <c:pt idx="333">
                  <c:v>41584</c:v>
                </c:pt>
                <c:pt idx="334">
                  <c:v>41585</c:v>
                </c:pt>
                <c:pt idx="335">
                  <c:v>41586</c:v>
                </c:pt>
                <c:pt idx="336">
                  <c:v>41589</c:v>
                </c:pt>
                <c:pt idx="337">
                  <c:v>41590</c:v>
                </c:pt>
                <c:pt idx="338">
                  <c:v>41591</c:v>
                </c:pt>
                <c:pt idx="339">
                  <c:v>41592</c:v>
                </c:pt>
                <c:pt idx="340">
                  <c:v>41593</c:v>
                </c:pt>
                <c:pt idx="341">
                  <c:v>41596</c:v>
                </c:pt>
                <c:pt idx="342">
                  <c:v>41597</c:v>
                </c:pt>
                <c:pt idx="343">
                  <c:v>41598</c:v>
                </c:pt>
                <c:pt idx="344">
                  <c:v>41599</c:v>
                </c:pt>
                <c:pt idx="345">
                  <c:v>41600</c:v>
                </c:pt>
                <c:pt idx="346">
                  <c:v>41603</c:v>
                </c:pt>
                <c:pt idx="347">
                  <c:v>41604</c:v>
                </c:pt>
                <c:pt idx="348">
                  <c:v>41605</c:v>
                </c:pt>
                <c:pt idx="349">
                  <c:v>41606</c:v>
                </c:pt>
                <c:pt idx="350">
                  <c:v>41607</c:v>
                </c:pt>
                <c:pt idx="351">
                  <c:v>41610</c:v>
                </c:pt>
                <c:pt idx="352">
                  <c:v>41611</c:v>
                </c:pt>
                <c:pt idx="353">
                  <c:v>41612</c:v>
                </c:pt>
                <c:pt idx="354">
                  <c:v>41613</c:v>
                </c:pt>
                <c:pt idx="355">
                  <c:v>41614</c:v>
                </c:pt>
                <c:pt idx="356">
                  <c:v>41617</c:v>
                </c:pt>
                <c:pt idx="357">
                  <c:v>41618</c:v>
                </c:pt>
                <c:pt idx="358">
                  <c:v>41619</c:v>
                </c:pt>
                <c:pt idx="359">
                  <c:v>41620</c:v>
                </c:pt>
                <c:pt idx="360">
                  <c:v>41621</c:v>
                </c:pt>
                <c:pt idx="361">
                  <c:v>41624</c:v>
                </c:pt>
                <c:pt idx="362">
                  <c:v>41625</c:v>
                </c:pt>
                <c:pt idx="363">
                  <c:v>41626</c:v>
                </c:pt>
                <c:pt idx="364">
                  <c:v>41627</c:v>
                </c:pt>
                <c:pt idx="365">
                  <c:v>41628</c:v>
                </c:pt>
                <c:pt idx="366">
                  <c:v>41631</c:v>
                </c:pt>
                <c:pt idx="367">
                  <c:v>41632</c:v>
                </c:pt>
                <c:pt idx="368">
                  <c:v>41633</c:v>
                </c:pt>
                <c:pt idx="369">
                  <c:v>41634</c:v>
                </c:pt>
                <c:pt idx="370">
                  <c:v>41635</c:v>
                </c:pt>
                <c:pt idx="371">
                  <c:v>41638</c:v>
                </c:pt>
                <c:pt idx="372">
                  <c:v>41639</c:v>
                </c:pt>
                <c:pt idx="373">
                  <c:v>41641</c:v>
                </c:pt>
                <c:pt idx="374">
                  <c:v>41642</c:v>
                </c:pt>
                <c:pt idx="375">
                  <c:v>41645</c:v>
                </c:pt>
                <c:pt idx="376">
                  <c:v>41646</c:v>
                </c:pt>
                <c:pt idx="377">
                  <c:v>41647</c:v>
                </c:pt>
                <c:pt idx="378">
                  <c:v>41648</c:v>
                </c:pt>
                <c:pt idx="379">
                  <c:v>41649</c:v>
                </c:pt>
                <c:pt idx="380">
                  <c:v>41652</c:v>
                </c:pt>
                <c:pt idx="381">
                  <c:v>41653</c:v>
                </c:pt>
                <c:pt idx="382">
                  <c:v>41654</c:v>
                </c:pt>
                <c:pt idx="383">
                  <c:v>41655</c:v>
                </c:pt>
                <c:pt idx="384">
                  <c:v>41656</c:v>
                </c:pt>
                <c:pt idx="385">
                  <c:v>41659</c:v>
                </c:pt>
                <c:pt idx="386">
                  <c:v>41660</c:v>
                </c:pt>
                <c:pt idx="387">
                  <c:v>41661</c:v>
                </c:pt>
                <c:pt idx="388">
                  <c:v>41662</c:v>
                </c:pt>
                <c:pt idx="389">
                  <c:v>41663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41677</c:v>
                </c:pt>
                <c:pt idx="395">
                  <c:v>41680</c:v>
                </c:pt>
                <c:pt idx="396">
                  <c:v>41681</c:v>
                </c:pt>
                <c:pt idx="397">
                  <c:v>41682</c:v>
                </c:pt>
                <c:pt idx="398">
                  <c:v>41683</c:v>
                </c:pt>
                <c:pt idx="399">
                  <c:v>41684</c:v>
                </c:pt>
                <c:pt idx="400">
                  <c:v>41687</c:v>
                </c:pt>
                <c:pt idx="401">
                  <c:v>41688</c:v>
                </c:pt>
                <c:pt idx="402">
                  <c:v>41689</c:v>
                </c:pt>
                <c:pt idx="403">
                  <c:v>41690</c:v>
                </c:pt>
                <c:pt idx="404">
                  <c:v>41691</c:v>
                </c:pt>
                <c:pt idx="405">
                  <c:v>41694</c:v>
                </c:pt>
                <c:pt idx="406">
                  <c:v>41695</c:v>
                </c:pt>
                <c:pt idx="407">
                  <c:v>41696</c:v>
                </c:pt>
                <c:pt idx="408">
                  <c:v>41697</c:v>
                </c:pt>
                <c:pt idx="409">
                  <c:v>41698</c:v>
                </c:pt>
                <c:pt idx="410">
                  <c:v>41701</c:v>
                </c:pt>
                <c:pt idx="411">
                  <c:v>41702</c:v>
                </c:pt>
                <c:pt idx="412">
                  <c:v>41703</c:v>
                </c:pt>
                <c:pt idx="413">
                  <c:v>41704</c:v>
                </c:pt>
                <c:pt idx="414">
                  <c:v>41705</c:v>
                </c:pt>
                <c:pt idx="415">
                  <c:v>41708</c:v>
                </c:pt>
                <c:pt idx="416">
                  <c:v>41709</c:v>
                </c:pt>
                <c:pt idx="417">
                  <c:v>41710</c:v>
                </c:pt>
                <c:pt idx="418">
                  <c:v>41711</c:v>
                </c:pt>
                <c:pt idx="419">
                  <c:v>41712</c:v>
                </c:pt>
                <c:pt idx="420">
                  <c:v>41715</c:v>
                </c:pt>
                <c:pt idx="421">
                  <c:v>41716</c:v>
                </c:pt>
                <c:pt idx="422">
                  <c:v>41717</c:v>
                </c:pt>
                <c:pt idx="423">
                  <c:v>41718</c:v>
                </c:pt>
                <c:pt idx="424">
                  <c:v>41719</c:v>
                </c:pt>
                <c:pt idx="425">
                  <c:v>41722</c:v>
                </c:pt>
                <c:pt idx="426">
                  <c:v>41723</c:v>
                </c:pt>
                <c:pt idx="427">
                  <c:v>41724</c:v>
                </c:pt>
                <c:pt idx="428">
                  <c:v>41725</c:v>
                </c:pt>
                <c:pt idx="429">
                  <c:v>41726</c:v>
                </c:pt>
                <c:pt idx="430">
                  <c:v>41729</c:v>
                </c:pt>
                <c:pt idx="431">
                  <c:v>41730</c:v>
                </c:pt>
                <c:pt idx="432">
                  <c:v>41731</c:v>
                </c:pt>
                <c:pt idx="433">
                  <c:v>41732</c:v>
                </c:pt>
                <c:pt idx="434">
                  <c:v>41733</c:v>
                </c:pt>
                <c:pt idx="435">
                  <c:v>41737</c:v>
                </c:pt>
                <c:pt idx="436">
                  <c:v>41738</c:v>
                </c:pt>
                <c:pt idx="437">
                  <c:v>41739</c:v>
                </c:pt>
                <c:pt idx="438">
                  <c:v>41740</c:v>
                </c:pt>
                <c:pt idx="439">
                  <c:v>41743</c:v>
                </c:pt>
                <c:pt idx="440">
                  <c:v>41744</c:v>
                </c:pt>
                <c:pt idx="441">
                  <c:v>41745</c:v>
                </c:pt>
                <c:pt idx="442">
                  <c:v>41746</c:v>
                </c:pt>
                <c:pt idx="443">
                  <c:v>41747</c:v>
                </c:pt>
                <c:pt idx="444">
                  <c:v>41750</c:v>
                </c:pt>
                <c:pt idx="445">
                  <c:v>41751</c:v>
                </c:pt>
                <c:pt idx="446">
                  <c:v>41752</c:v>
                </c:pt>
                <c:pt idx="447">
                  <c:v>41753</c:v>
                </c:pt>
                <c:pt idx="448">
                  <c:v>41754</c:v>
                </c:pt>
                <c:pt idx="449">
                  <c:v>41757</c:v>
                </c:pt>
                <c:pt idx="450">
                  <c:v>41758</c:v>
                </c:pt>
                <c:pt idx="451">
                  <c:v>41759</c:v>
                </c:pt>
                <c:pt idx="452">
                  <c:v>41764</c:v>
                </c:pt>
                <c:pt idx="453">
                  <c:v>41765</c:v>
                </c:pt>
                <c:pt idx="454">
                  <c:v>41766</c:v>
                </c:pt>
                <c:pt idx="455">
                  <c:v>41767</c:v>
                </c:pt>
                <c:pt idx="456">
                  <c:v>41768</c:v>
                </c:pt>
                <c:pt idx="457">
                  <c:v>41771</c:v>
                </c:pt>
                <c:pt idx="458">
                  <c:v>41772</c:v>
                </c:pt>
                <c:pt idx="459">
                  <c:v>41773</c:v>
                </c:pt>
                <c:pt idx="460">
                  <c:v>41774</c:v>
                </c:pt>
                <c:pt idx="461">
                  <c:v>41775</c:v>
                </c:pt>
                <c:pt idx="462">
                  <c:v>41778</c:v>
                </c:pt>
                <c:pt idx="463">
                  <c:v>41779</c:v>
                </c:pt>
                <c:pt idx="464">
                  <c:v>41780</c:v>
                </c:pt>
                <c:pt idx="465">
                  <c:v>41781</c:v>
                </c:pt>
                <c:pt idx="466">
                  <c:v>41782</c:v>
                </c:pt>
                <c:pt idx="467">
                  <c:v>41785</c:v>
                </c:pt>
                <c:pt idx="468">
                  <c:v>41786</c:v>
                </c:pt>
                <c:pt idx="469">
                  <c:v>41787</c:v>
                </c:pt>
                <c:pt idx="470">
                  <c:v>41788</c:v>
                </c:pt>
                <c:pt idx="471">
                  <c:v>41789</c:v>
                </c:pt>
                <c:pt idx="472">
                  <c:v>41793</c:v>
                </c:pt>
                <c:pt idx="473">
                  <c:v>41794</c:v>
                </c:pt>
                <c:pt idx="474">
                  <c:v>41795</c:v>
                </c:pt>
                <c:pt idx="475">
                  <c:v>41796</c:v>
                </c:pt>
                <c:pt idx="476">
                  <c:v>41799</c:v>
                </c:pt>
                <c:pt idx="477">
                  <c:v>41800</c:v>
                </c:pt>
                <c:pt idx="478">
                  <c:v>41801</c:v>
                </c:pt>
                <c:pt idx="479">
                  <c:v>41802</c:v>
                </c:pt>
                <c:pt idx="480">
                  <c:v>41803</c:v>
                </c:pt>
                <c:pt idx="481">
                  <c:v>41806</c:v>
                </c:pt>
                <c:pt idx="482">
                  <c:v>41807</c:v>
                </c:pt>
                <c:pt idx="483">
                  <c:v>41808</c:v>
                </c:pt>
                <c:pt idx="484">
                  <c:v>41809</c:v>
                </c:pt>
                <c:pt idx="485">
                  <c:v>41810</c:v>
                </c:pt>
                <c:pt idx="486">
                  <c:v>41813</c:v>
                </c:pt>
                <c:pt idx="487">
                  <c:v>41814</c:v>
                </c:pt>
                <c:pt idx="488">
                  <c:v>41815</c:v>
                </c:pt>
                <c:pt idx="489">
                  <c:v>41816</c:v>
                </c:pt>
                <c:pt idx="490">
                  <c:v>41817</c:v>
                </c:pt>
                <c:pt idx="491">
                  <c:v>41820</c:v>
                </c:pt>
                <c:pt idx="492">
                  <c:v>41821</c:v>
                </c:pt>
                <c:pt idx="493">
                  <c:v>41822</c:v>
                </c:pt>
                <c:pt idx="494">
                  <c:v>41823</c:v>
                </c:pt>
                <c:pt idx="495">
                  <c:v>41824</c:v>
                </c:pt>
                <c:pt idx="496">
                  <c:v>41827</c:v>
                </c:pt>
                <c:pt idx="497">
                  <c:v>41828</c:v>
                </c:pt>
                <c:pt idx="498">
                  <c:v>41829</c:v>
                </c:pt>
                <c:pt idx="499">
                  <c:v>41830</c:v>
                </c:pt>
                <c:pt idx="500">
                  <c:v>41831</c:v>
                </c:pt>
                <c:pt idx="501">
                  <c:v>41834</c:v>
                </c:pt>
                <c:pt idx="502">
                  <c:v>41835</c:v>
                </c:pt>
                <c:pt idx="503">
                  <c:v>41836</c:v>
                </c:pt>
                <c:pt idx="504">
                  <c:v>41837</c:v>
                </c:pt>
                <c:pt idx="505">
                  <c:v>41838</c:v>
                </c:pt>
                <c:pt idx="506">
                  <c:v>41841</c:v>
                </c:pt>
                <c:pt idx="507">
                  <c:v>41842</c:v>
                </c:pt>
                <c:pt idx="508">
                  <c:v>41843</c:v>
                </c:pt>
                <c:pt idx="509">
                  <c:v>41844</c:v>
                </c:pt>
                <c:pt idx="510">
                  <c:v>41845</c:v>
                </c:pt>
                <c:pt idx="511">
                  <c:v>41848</c:v>
                </c:pt>
                <c:pt idx="512">
                  <c:v>41849</c:v>
                </c:pt>
                <c:pt idx="513">
                  <c:v>41850</c:v>
                </c:pt>
                <c:pt idx="514">
                  <c:v>41851</c:v>
                </c:pt>
                <c:pt idx="515">
                  <c:v>41852</c:v>
                </c:pt>
                <c:pt idx="516">
                  <c:v>41855</c:v>
                </c:pt>
                <c:pt idx="517">
                  <c:v>41856</c:v>
                </c:pt>
                <c:pt idx="518">
                  <c:v>41857</c:v>
                </c:pt>
                <c:pt idx="519">
                  <c:v>41858</c:v>
                </c:pt>
                <c:pt idx="520">
                  <c:v>41859</c:v>
                </c:pt>
                <c:pt idx="521">
                  <c:v>41862</c:v>
                </c:pt>
                <c:pt idx="522">
                  <c:v>41863</c:v>
                </c:pt>
                <c:pt idx="523">
                  <c:v>41864</c:v>
                </c:pt>
                <c:pt idx="524">
                  <c:v>41865</c:v>
                </c:pt>
                <c:pt idx="525">
                  <c:v>41866</c:v>
                </c:pt>
                <c:pt idx="526">
                  <c:v>41869</c:v>
                </c:pt>
                <c:pt idx="527">
                  <c:v>41870</c:v>
                </c:pt>
                <c:pt idx="528">
                  <c:v>41871</c:v>
                </c:pt>
                <c:pt idx="529">
                  <c:v>41872</c:v>
                </c:pt>
                <c:pt idx="530">
                  <c:v>41873</c:v>
                </c:pt>
                <c:pt idx="531">
                  <c:v>41876</c:v>
                </c:pt>
                <c:pt idx="532">
                  <c:v>41877</c:v>
                </c:pt>
                <c:pt idx="533">
                  <c:v>41878</c:v>
                </c:pt>
                <c:pt idx="534">
                  <c:v>41879</c:v>
                </c:pt>
                <c:pt idx="535">
                  <c:v>41880</c:v>
                </c:pt>
                <c:pt idx="536">
                  <c:v>41883</c:v>
                </c:pt>
                <c:pt idx="537">
                  <c:v>41884</c:v>
                </c:pt>
                <c:pt idx="538">
                  <c:v>41885</c:v>
                </c:pt>
                <c:pt idx="539">
                  <c:v>41886</c:v>
                </c:pt>
                <c:pt idx="540">
                  <c:v>41887</c:v>
                </c:pt>
                <c:pt idx="541">
                  <c:v>41891</c:v>
                </c:pt>
                <c:pt idx="542">
                  <c:v>41892</c:v>
                </c:pt>
                <c:pt idx="543">
                  <c:v>41893</c:v>
                </c:pt>
                <c:pt idx="544">
                  <c:v>41894</c:v>
                </c:pt>
                <c:pt idx="545">
                  <c:v>41897</c:v>
                </c:pt>
                <c:pt idx="546">
                  <c:v>41898</c:v>
                </c:pt>
                <c:pt idx="547">
                  <c:v>41899</c:v>
                </c:pt>
                <c:pt idx="548">
                  <c:v>41900</c:v>
                </c:pt>
                <c:pt idx="549">
                  <c:v>41901</c:v>
                </c:pt>
                <c:pt idx="550">
                  <c:v>41904</c:v>
                </c:pt>
                <c:pt idx="551">
                  <c:v>41905</c:v>
                </c:pt>
                <c:pt idx="552">
                  <c:v>41906</c:v>
                </c:pt>
                <c:pt idx="553">
                  <c:v>41907</c:v>
                </c:pt>
                <c:pt idx="554">
                  <c:v>41908</c:v>
                </c:pt>
                <c:pt idx="555">
                  <c:v>41911</c:v>
                </c:pt>
                <c:pt idx="556">
                  <c:v>41912</c:v>
                </c:pt>
                <c:pt idx="557">
                  <c:v>41920</c:v>
                </c:pt>
                <c:pt idx="558">
                  <c:v>41921</c:v>
                </c:pt>
                <c:pt idx="559">
                  <c:v>41922</c:v>
                </c:pt>
                <c:pt idx="560">
                  <c:v>41925</c:v>
                </c:pt>
                <c:pt idx="561">
                  <c:v>41926</c:v>
                </c:pt>
                <c:pt idx="562">
                  <c:v>41927</c:v>
                </c:pt>
                <c:pt idx="563">
                  <c:v>41928</c:v>
                </c:pt>
                <c:pt idx="564">
                  <c:v>41929</c:v>
                </c:pt>
                <c:pt idx="565">
                  <c:v>41932</c:v>
                </c:pt>
                <c:pt idx="566">
                  <c:v>41933</c:v>
                </c:pt>
                <c:pt idx="567">
                  <c:v>41934</c:v>
                </c:pt>
                <c:pt idx="568">
                  <c:v>41935</c:v>
                </c:pt>
                <c:pt idx="569">
                  <c:v>41936</c:v>
                </c:pt>
                <c:pt idx="570">
                  <c:v>41939</c:v>
                </c:pt>
                <c:pt idx="571">
                  <c:v>41940</c:v>
                </c:pt>
                <c:pt idx="572">
                  <c:v>41941</c:v>
                </c:pt>
                <c:pt idx="573">
                  <c:v>41942</c:v>
                </c:pt>
                <c:pt idx="574">
                  <c:v>41943</c:v>
                </c:pt>
                <c:pt idx="575">
                  <c:v>41946</c:v>
                </c:pt>
                <c:pt idx="576">
                  <c:v>41947</c:v>
                </c:pt>
                <c:pt idx="577">
                  <c:v>41948</c:v>
                </c:pt>
                <c:pt idx="578">
                  <c:v>41949</c:v>
                </c:pt>
                <c:pt idx="579">
                  <c:v>41950</c:v>
                </c:pt>
                <c:pt idx="580">
                  <c:v>41953</c:v>
                </c:pt>
                <c:pt idx="581">
                  <c:v>41954</c:v>
                </c:pt>
                <c:pt idx="582">
                  <c:v>41955</c:v>
                </c:pt>
                <c:pt idx="583">
                  <c:v>41956</c:v>
                </c:pt>
                <c:pt idx="584">
                  <c:v>41957</c:v>
                </c:pt>
                <c:pt idx="585">
                  <c:v>41960</c:v>
                </c:pt>
                <c:pt idx="586">
                  <c:v>41961</c:v>
                </c:pt>
                <c:pt idx="587">
                  <c:v>41962</c:v>
                </c:pt>
                <c:pt idx="588">
                  <c:v>41963</c:v>
                </c:pt>
                <c:pt idx="589">
                  <c:v>41964</c:v>
                </c:pt>
                <c:pt idx="590">
                  <c:v>41967</c:v>
                </c:pt>
                <c:pt idx="591">
                  <c:v>41968</c:v>
                </c:pt>
                <c:pt idx="592">
                  <c:v>41969</c:v>
                </c:pt>
                <c:pt idx="593">
                  <c:v>41970</c:v>
                </c:pt>
                <c:pt idx="594">
                  <c:v>41971</c:v>
                </c:pt>
                <c:pt idx="595">
                  <c:v>41974</c:v>
                </c:pt>
                <c:pt idx="596">
                  <c:v>41975</c:v>
                </c:pt>
                <c:pt idx="597">
                  <c:v>41976</c:v>
                </c:pt>
                <c:pt idx="598">
                  <c:v>41977</c:v>
                </c:pt>
                <c:pt idx="599">
                  <c:v>41978</c:v>
                </c:pt>
                <c:pt idx="600">
                  <c:v>41981</c:v>
                </c:pt>
                <c:pt idx="601">
                  <c:v>41982</c:v>
                </c:pt>
                <c:pt idx="602">
                  <c:v>41983</c:v>
                </c:pt>
                <c:pt idx="603">
                  <c:v>41984</c:v>
                </c:pt>
                <c:pt idx="604">
                  <c:v>41985</c:v>
                </c:pt>
                <c:pt idx="605">
                  <c:v>41988</c:v>
                </c:pt>
                <c:pt idx="606">
                  <c:v>41989</c:v>
                </c:pt>
                <c:pt idx="607">
                  <c:v>41990</c:v>
                </c:pt>
                <c:pt idx="608">
                  <c:v>41991</c:v>
                </c:pt>
                <c:pt idx="609">
                  <c:v>41992</c:v>
                </c:pt>
                <c:pt idx="610">
                  <c:v>41995</c:v>
                </c:pt>
                <c:pt idx="611">
                  <c:v>41996</c:v>
                </c:pt>
                <c:pt idx="612">
                  <c:v>41997</c:v>
                </c:pt>
                <c:pt idx="613">
                  <c:v>41998</c:v>
                </c:pt>
                <c:pt idx="614">
                  <c:v>41999</c:v>
                </c:pt>
                <c:pt idx="615">
                  <c:v>42002</c:v>
                </c:pt>
                <c:pt idx="616">
                  <c:v>42003</c:v>
                </c:pt>
                <c:pt idx="617">
                  <c:v>42004</c:v>
                </c:pt>
                <c:pt idx="618">
                  <c:v>42009</c:v>
                </c:pt>
                <c:pt idx="619">
                  <c:v>42010</c:v>
                </c:pt>
                <c:pt idx="620">
                  <c:v>42011</c:v>
                </c:pt>
                <c:pt idx="621">
                  <c:v>42012</c:v>
                </c:pt>
                <c:pt idx="622">
                  <c:v>42013</c:v>
                </c:pt>
                <c:pt idx="623">
                  <c:v>42016</c:v>
                </c:pt>
                <c:pt idx="624">
                  <c:v>42017</c:v>
                </c:pt>
                <c:pt idx="625">
                  <c:v>42018</c:v>
                </c:pt>
                <c:pt idx="626">
                  <c:v>42019</c:v>
                </c:pt>
                <c:pt idx="627">
                  <c:v>42020</c:v>
                </c:pt>
                <c:pt idx="628">
                  <c:v>42023</c:v>
                </c:pt>
                <c:pt idx="629">
                  <c:v>42024</c:v>
                </c:pt>
                <c:pt idx="630">
                  <c:v>42025</c:v>
                </c:pt>
                <c:pt idx="631">
                  <c:v>42026</c:v>
                </c:pt>
                <c:pt idx="632">
                  <c:v>42027</c:v>
                </c:pt>
                <c:pt idx="633">
                  <c:v>42030</c:v>
                </c:pt>
                <c:pt idx="634">
                  <c:v>42031</c:v>
                </c:pt>
                <c:pt idx="635">
                  <c:v>42032</c:v>
                </c:pt>
                <c:pt idx="636">
                  <c:v>42033</c:v>
                </c:pt>
                <c:pt idx="637">
                  <c:v>42034</c:v>
                </c:pt>
                <c:pt idx="638">
                  <c:v>42037</c:v>
                </c:pt>
                <c:pt idx="639">
                  <c:v>42038</c:v>
                </c:pt>
                <c:pt idx="640">
                  <c:v>42039</c:v>
                </c:pt>
                <c:pt idx="641">
                  <c:v>42040</c:v>
                </c:pt>
                <c:pt idx="642">
                  <c:v>42041</c:v>
                </c:pt>
                <c:pt idx="643">
                  <c:v>42044</c:v>
                </c:pt>
                <c:pt idx="644">
                  <c:v>42045</c:v>
                </c:pt>
                <c:pt idx="645">
                  <c:v>42046</c:v>
                </c:pt>
                <c:pt idx="646">
                  <c:v>42047</c:v>
                </c:pt>
                <c:pt idx="647">
                  <c:v>42048</c:v>
                </c:pt>
                <c:pt idx="648">
                  <c:v>42051</c:v>
                </c:pt>
                <c:pt idx="649">
                  <c:v>42052</c:v>
                </c:pt>
                <c:pt idx="650">
                  <c:v>42060</c:v>
                </c:pt>
                <c:pt idx="651">
                  <c:v>42061</c:v>
                </c:pt>
                <c:pt idx="652">
                  <c:v>42062</c:v>
                </c:pt>
                <c:pt idx="653">
                  <c:v>42065</c:v>
                </c:pt>
                <c:pt idx="654">
                  <c:v>42066</c:v>
                </c:pt>
                <c:pt idx="655">
                  <c:v>42067</c:v>
                </c:pt>
                <c:pt idx="656">
                  <c:v>42068</c:v>
                </c:pt>
                <c:pt idx="657">
                  <c:v>42069</c:v>
                </c:pt>
                <c:pt idx="658">
                  <c:v>42072</c:v>
                </c:pt>
                <c:pt idx="659">
                  <c:v>42073</c:v>
                </c:pt>
                <c:pt idx="660">
                  <c:v>42074</c:v>
                </c:pt>
                <c:pt idx="661">
                  <c:v>42075</c:v>
                </c:pt>
                <c:pt idx="662">
                  <c:v>42076</c:v>
                </c:pt>
                <c:pt idx="663">
                  <c:v>42079</c:v>
                </c:pt>
                <c:pt idx="664">
                  <c:v>42080</c:v>
                </c:pt>
                <c:pt idx="665">
                  <c:v>42081</c:v>
                </c:pt>
                <c:pt idx="666">
                  <c:v>42082</c:v>
                </c:pt>
                <c:pt idx="667">
                  <c:v>42083</c:v>
                </c:pt>
                <c:pt idx="668">
                  <c:v>42086</c:v>
                </c:pt>
                <c:pt idx="669">
                  <c:v>42087</c:v>
                </c:pt>
                <c:pt idx="670">
                  <c:v>42088</c:v>
                </c:pt>
                <c:pt idx="671">
                  <c:v>42089</c:v>
                </c:pt>
                <c:pt idx="672">
                  <c:v>42090</c:v>
                </c:pt>
                <c:pt idx="673">
                  <c:v>42093</c:v>
                </c:pt>
                <c:pt idx="674">
                  <c:v>42094</c:v>
                </c:pt>
                <c:pt idx="675">
                  <c:v>42095</c:v>
                </c:pt>
                <c:pt idx="676">
                  <c:v>42096</c:v>
                </c:pt>
                <c:pt idx="677">
                  <c:v>42097</c:v>
                </c:pt>
                <c:pt idx="678">
                  <c:v>42101</c:v>
                </c:pt>
                <c:pt idx="679">
                  <c:v>42102</c:v>
                </c:pt>
                <c:pt idx="680">
                  <c:v>42103</c:v>
                </c:pt>
                <c:pt idx="681">
                  <c:v>42104</c:v>
                </c:pt>
                <c:pt idx="682">
                  <c:v>42107</c:v>
                </c:pt>
                <c:pt idx="683">
                  <c:v>42108</c:v>
                </c:pt>
                <c:pt idx="684">
                  <c:v>42109</c:v>
                </c:pt>
                <c:pt idx="685">
                  <c:v>42110</c:v>
                </c:pt>
                <c:pt idx="686">
                  <c:v>42111</c:v>
                </c:pt>
                <c:pt idx="687">
                  <c:v>42114</c:v>
                </c:pt>
                <c:pt idx="688">
                  <c:v>42115</c:v>
                </c:pt>
                <c:pt idx="689">
                  <c:v>42116</c:v>
                </c:pt>
                <c:pt idx="690">
                  <c:v>42117</c:v>
                </c:pt>
                <c:pt idx="691">
                  <c:v>42118</c:v>
                </c:pt>
                <c:pt idx="692">
                  <c:v>42121</c:v>
                </c:pt>
                <c:pt idx="693">
                  <c:v>42122</c:v>
                </c:pt>
                <c:pt idx="694">
                  <c:v>42123</c:v>
                </c:pt>
                <c:pt idx="695">
                  <c:v>42124</c:v>
                </c:pt>
                <c:pt idx="696">
                  <c:v>42128</c:v>
                </c:pt>
                <c:pt idx="697">
                  <c:v>42129</c:v>
                </c:pt>
                <c:pt idx="698">
                  <c:v>42130</c:v>
                </c:pt>
                <c:pt idx="699">
                  <c:v>42131</c:v>
                </c:pt>
                <c:pt idx="700">
                  <c:v>42132</c:v>
                </c:pt>
                <c:pt idx="701">
                  <c:v>42135</c:v>
                </c:pt>
                <c:pt idx="702">
                  <c:v>42136</c:v>
                </c:pt>
                <c:pt idx="703">
                  <c:v>42137</c:v>
                </c:pt>
                <c:pt idx="704">
                  <c:v>42138</c:v>
                </c:pt>
                <c:pt idx="705">
                  <c:v>42139</c:v>
                </c:pt>
                <c:pt idx="706">
                  <c:v>42142</c:v>
                </c:pt>
                <c:pt idx="707">
                  <c:v>42143</c:v>
                </c:pt>
                <c:pt idx="708">
                  <c:v>42144</c:v>
                </c:pt>
                <c:pt idx="709">
                  <c:v>42145</c:v>
                </c:pt>
                <c:pt idx="710">
                  <c:v>42146</c:v>
                </c:pt>
                <c:pt idx="711">
                  <c:v>42149</c:v>
                </c:pt>
                <c:pt idx="712">
                  <c:v>42150</c:v>
                </c:pt>
                <c:pt idx="713">
                  <c:v>42151</c:v>
                </c:pt>
                <c:pt idx="714">
                  <c:v>42152</c:v>
                </c:pt>
                <c:pt idx="715">
                  <c:v>42153</c:v>
                </c:pt>
                <c:pt idx="716">
                  <c:v>42156</c:v>
                </c:pt>
                <c:pt idx="717">
                  <c:v>42157</c:v>
                </c:pt>
                <c:pt idx="718">
                  <c:v>42158</c:v>
                </c:pt>
                <c:pt idx="719">
                  <c:v>42159</c:v>
                </c:pt>
                <c:pt idx="720">
                  <c:v>42160</c:v>
                </c:pt>
                <c:pt idx="721">
                  <c:v>42163</c:v>
                </c:pt>
                <c:pt idx="722">
                  <c:v>42164</c:v>
                </c:pt>
                <c:pt idx="723">
                  <c:v>42165</c:v>
                </c:pt>
                <c:pt idx="724">
                  <c:v>42166</c:v>
                </c:pt>
                <c:pt idx="725">
                  <c:v>42167</c:v>
                </c:pt>
                <c:pt idx="726">
                  <c:v>42170</c:v>
                </c:pt>
                <c:pt idx="727">
                  <c:v>42171</c:v>
                </c:pt>
                <c:pt idx="728">
                  <c:v>42172</c:v>
                </c:pt>
                <c:pt idx="729">
                  <c:v>42173</c:v>
                </c:pt>
                <c:pt idx="730">
                  <c:v>42174</c:v>
                </c:pt>
                <c:pt idx="731">
                  <c:v>42178</c:v>
                </c:pt>
                <c:pt idx="732">
                  <c:v>42179</c:v>
                </c:pt>
                <c:pt idx="733">
                  <c:v>42180</c:v>
                </c:pt>
                <c:pt idx="734">
                  <c:v>42181</c:v>
                </c:pt>
                <c:pt idx="735">
                  <c:v>42184</c:v>
                </c:pt>
                <c:pt idx="736">
                  <c:v>42185</c:v>
                </c:pt>
                <c:pt idx="737">
                  <c:v>42186</c:v>
                </c:pt>
                <c:pt idx="738">
                  <c:v>42187</c:v>
                </c:pt>
                <c:pt idx="739">
                  <c:v>42188</c:v>
                </c:pt>
                <c:pt idx="740">
                  <c:v>42191</c:v>
                </c:pt>
                <c:pt idx="741">
                  <c:v>42192</c:v>
                </c:pt>
                <c:pt idx="742">
                  <c:v>42193</c:v>
                </c:pt>
                <c:pt idx="743">
                  <c:v>42194</c:v>
                </c:pt>
                <c:pt idx="744">
                  <c:v>42195</c:v>
                </c:pt>
                <c:pt idx="745">
                  <c:v>42198</c:v>
                </c:pt>
                <c:pt idx="746">
                  <c:v>42199</c:v>
                </c:pt>
                <c:pt idx="747">
                  <c:v>42200</c:v>
                </c:pt>
                <c:pt idx="748">
                  <c:v>42201</c:v>
                </c:pt>
                <c:pt idx="749">
                  <c:v>42202</c:v>
                </c:pt>
                <c:pt idx="750">
                  <c:v>42205</c:v>
                </c:pt>
                <c:pt idx="751">
                  <c:v>42206</c:v>
                </c:pt>
                <c:pt idx="752">
                  <c:v>42207</c:v>
                </c:pt>
                <c:pt idx="753">
                  <c:v>42208</c:v>
                </c:pt>
                <c:pt idx="754">
                  <c:v>42209</c:v>
                </c:pt>
                <c:pt idx="755">
                  <c:v>42212</c:v>
                </c:pt>
                <c:pt idx="756">
                  <c:v>42213</c:v>
                </c:pt>
                <c:pt idx="757">
                  <c:v>42214</c:v>
                </c:pt>
                <c:pt idx="758">
                  <c:v>42215</c:v>
                </c:pt>
                <c:pt idx="759">
                  <c:v>42216</c:v>
                </c:pt>
                <c:pt idx="760">
                  <c:v>42219</c:v>
                </c:pt>
                <c:pt idx="761">
                  <c:v>42220</c:v>
                </c:pt>
                <c:pt idx="762">
                  <c:v>42221</c:v>
                </c:pt>
                <c:pt idx="763">
                  <c:v>42222</c:v>
                </c:pt>
                <c:pt idx="764">
                  <c:v>42223</c:v>
                </c:pt>
                <c:pt idx="765">
                  <c:v>42226</c:v>
                </c:pt>
                <c:pt idx="766">
                  <c:v>42227</c:v>
                </c:pt>
                <c:pt idx="767">
                  <c:v>42228</c:v>
                </c:pt>
                <c:pt idx="768">
                  <c:v>42229</c:v>
                </c:pt>
                <c:pt idx="769">
                  <c:v>42230</c:v>
                </c:pt>
                <c:pt idx="770">
                  <c:v>42233</c:v>
                </c:pt>
                <c:pt idx="771">
                  <c:v>42234</c:v>
                </c:pt>
                <c:pt idx="772">
                  <c:v>42235</c:v>
                </c:pt>
                <c:pt idx="773">
                  <c:v>42236</c:v>
                </c:pt>
                <c:pt idx="774">
                  <c:v>42237</c:v>
                </c:pt>
                <c:pt idx="775">
                  <c:v>42240</c:v>
                </c:pt>
                <c:pt idx="776">
                  <c:v>42241</c:v>
                </c:pt>
                <c:pt idx="777">
                  <c:v>42242</c:v>
                </c:pt>
                <c:pt idx="778">
                  <c:v>42243</c:v>
                </c:pt>
                <c:pt idx="779">
                  <c:v>42244</c:v>
                </c:pt>
                <c:pt idx="780">
                  <c:v>42247</c:v>
                </c:pt>
                <c:pt idx="781">
                  <c:v>42248</c:v>
                </c:pt>
                <c:pt idx="782">
                  <c:v>42249</c:v>
                </c:pt>
                <c:pt idx="783">
                  <c:v>42254</c:v>
                </c:pt>
                <c:pt idx="784">
                  <c:v>42255</c:v>
                </c:pt>
                <c:pt idx="785">
                  <c:v>42256</c:v>
                </c:pt>
                <c:pt idx="786">
                  <c:v>42257</c:v>
                </c:pt>
                <c:pt idx="787">
                  <c:v>42258</c:v>
                </c:pt>
                <c:pt idx="788">
                  <c:v>42261</c:v>
                </c:pt>
                <c:pt idx="789">
                  <c:v>42262</c:v>
                </c:pt>
                <c:pt idx="790">
                  <c:v>42263</c:v>
                </c:pt>
                <c:pt idx="791">
                  <c:v>42264</c:v>
                </c:pt>
                <c:pt idx="792">
                  <c:v>42265</c:v>
                </c:pt>
                <c:pt idx="793">
                  <c:v>42268</c:v>
                </c:pt>
                <c:pt idx="794">
                  <c:v>42269</c:v>
                </c:pt>
                <c:pt idx="795">
                  <c:v>42270</c:v>
                </c:pt>
                <c:pt idx="796">
                  <c:v>42271</c:v>
                </c:pt>
                <c:pt idx="797">
                  <c:v>42272</c:v>
                </c:pt>
                <c:pt idx="798">
                  <c:v>42275</c:v>
                </c:pt>
                <c:pt idx="799">
                  <c:v>42276</c:v>
                </c:pt>
                <c:pt idx="800">
                  <c:v>42277</c:v>
                </c:pt>
                <c:pt idx="801">
                  <c:v>42285</c:v>
                </c:pt>
                <c:pt idx="802">
                  <c:v>42286</c:v>
                </c:pt>
                <c:pt idx="803">
                  <c:v>42289</c:v>
                </c:pt>
                <c:pt idx="804">
                  <c:v>42290</c:v>
                </c:pt>
                <c:pt idx="805">
                  <c:v>42291</c:v>
                </c:pt>
                <c:pt idx="806">
                  <c:v>42292</c:v>
                </c:pt>
                <c:pt idx="807">
                  <c:v>42293</c:v>
                </c:pt>
                <c:pt idx="808">
                  <c:v>42296</c:v>
                </c:pt>
                <c:pt idx="809">
                  <c:v>42297</c:v>
                </c:pt>
                <c:pt idx="810">
                  <c:v>42298</c:v>
                </c:pt>
                <c:pt idx="811">
                  <c:v>42299</c:v>
                </c:pt>
                <c:pt idx="812">
                  <c:v>42300</c:v>
                </c:pt>
                <c:pt idx="813">
                  <c:v>42303</c:v>
                </c:pt>
                <c:pt idx="814">
                  <c:v>42304</c:v>
                </c:pt>
                <c:pt idx="815">
                  <c:v>42305</c:v>
                </c:pt>
                <c:pt idx="816">
                  <c:v>42306</c:v>
                </c:pt>
                <c:pt idx="817">
                  <c:v>42307</c:v>
                </c:pt>
                <c:pt idx="818">
                  <c:v>42310</c:v>
                </c:pt>
                <c:pt idx="819">
                  <c:v>42311</c:v>
                </c:pt>
                <c:pt idx="820">
                  <c:v>42312</c:v>
                </c:pt>
                <c:pt idx="821">
                  <c:v>42313</c:v>
                </c:pt>
                <c:pt idx="822">
                  <c:v>42314</c:v>
                </c:pt>
                <c:pt idx="823">
                  <c:v>42317</c:v>
                </c:pt>
                <c:pt idx="824">
                  <c:v>42318</c:v>
                </c:pt>
                <c:pt idx="825">
                  <c:v>42319</c:v>
                </c:pt>
                <c:pt idx="826">
                  <c:v>42320</c:v>
                </c:pt>
                <c:pt idx="827">
                  <c:v>42321</c:v>
                </c:pt>
                <c:pt idx="828">
                  <c:v>42324</c:v>
                </c:pt>
                <c:pt idx="829">
                  <c:v>42325</c:v>
                </c:pt>
                <c:pt idx="830">
                  <c:v>42326</c:v>
                </c:pt>
                <c:pt idx="831">
                  <c:v>42327</c:v>
                </c:pt>
                <c:pt idx="832">
                  <c:v>42328</c:v>
                </c:pt>
                <c:pt idx="833">
                  <c:v>42331</c:v>
                </c:pt>
                <c:pt idx="834">
                  <c:v>42332</c:v>
                </c:pt>
                <c:pt idx="835">
                  <c:v>42333</c:v>
                </c:pt>
                <c:pt idx="836">
                  <c:v>42334</c:v>
                </c:pt>
                <c:pt idx="837">
                  <c:v>42335</c:v>
                </c:pt>
                <c:pt idx="838">
                  <c:v>42338</c:v>
                </c:pt>
                <c:pt idx="839">
                  <c:v>42339</c:v>
                </c:pt>
                <c:pt idx="840">
                  <c:v>42340</c:v>
                </c:pt>
                <c:pt idx="841">
                  <c:v>42341</c:v>
                </c:pt>
                <c:pt idx="842">
                  <c:v>42342</c:v>
                </c:pt>
                <c:pt idx="843">
                  <c:v>42345</c:v>
                </c:pt>
                <c:pt idx="844">
                  <c:v>42346</c:v>
                </c:pt>
                <c:pt idx="845">
                  <c:v>42347</c:v>
                </c:pt>
                <c:pt idx="846">
                  <c:v>42348</c:v>
                </c:pt>
                <c:pt idx="847">
                  <c:v>42349</c:v>
                </c:pt>
                <c:pt idx="848">
                  <c:v>42352</c:v>
                </c:pt>
                <c:pt idx="849">
                  <c:v>42353</c:v>
                </c:pt>
                <c:pt idx="850">
                  <c:v>42354</c:v>
                </c:pt>
                <c:pt idx="851">
                  <c:v>42355</c:v>
                </c:pt>
                <c:pt idx="852">
                  <c:v>42356</c:v>
                </c:pt>
                <c:pt idx="853">
                  <c:v>42359</c:v>
                </c:pt>
                <c:pt idx="854">
                  <c:v>42360</c:v>
                </c:pt>
                <c:pt idx="855">
                  <c:v>42361</c:v>
                </c:pt>
                <c:pt idx="856">
                  <c:v>42362</c:v>
                </c:pt>
                <c:pt idx="857">
                  <c:v>42363</c:v>
                </c:pt>
                <c:pt idx="858">
                  <c:v>42366</c:v>
                </c:pt>
                <c:pt idx="859">
                  <c:v>42367</c:v>
                </c:pt>
                <c:pt idx="860">
                  <c:v>42368</c:v>
                </c:pt>
                <c:pt idx="861">
                  <c:v>42369</c:v>
                </c:pt>
                <c:pt idx="862">
                  <c:v>42373</c:v>
                </c:pt>
                <c:pt idx="863">
                  <c:v>42374</c:v>
                </c:pt>
                <c:pt idx="864">
                  <c:v>42375</c:v>
                </c:pt>
                <c:pt idx="865">
                  <c:v>42376</c:v>
                </c:pt>
                <c:pt idx="866">
                  <c:v>42377</c:v>
                </c:pt>
                <c:pt idx="867">
                  <c:v>42380</c:v>
                </c:pt>
                <c:pt idx="868">
                  <c:v>42381</c:v>
                </c:pt>
                <c:pt idx="869">
                  <c:v>42382</c:v>
                </c:pt>
                <c:pt idx="870">
                  <c:v>42383</c:v>
                </c:pt>
                <c:pt idx="871">
                  <c:v>42384</c:v>
                </c:pt>
                <c:pt idx="872">
                  <c:v>42387</c:v>
                </c:pt>
                <c:pt idx="873">
                  <c:v>42388</c:v>
                </c:pt>
                <c:pt idx="874">
                  <c:v>42389</c:v>
                </c:pt>
                <c:pt idx="875">
                  <c:v>42390</c:v>
                </c:pt>
                <c:pt idx="876">
                  <c:v>42391</c:v>
                </c:pt>
                <c:pt idx="877">
                  <c:v>42394</c:v>
                </c:pt>
                <c:pt idx="878">
                  <c:v>42395</c:v>
                </c:pt>
                <c:pt idx="879">
                  <c:v>42396</c:v>
                </c:pt>
                <c:pt idx="880">
                  <c:v>42397</c:v>
                </c:pt>
                <c:pt idx="881">
                  <c:v>42398</c:v>
                </c:pt>
                <c:pt idx="882">
                  <c:v>42401</c:v>
                </c:pt>
                <c:pt idx="883">
                  <c:v>42402</c:v>
                </c:pt>
                <c:pt idx="884">
                  <c:v>42403</c:v>
                </c:pt>
                <c:pt idx="885">
                  <c:v>42404</c:v>
                </c:pt>
                <c:pt idx="886">
                  <c:v>42405</c:v>
                </c:pt>
                <c:pt idx="887">
                  <c:v>42415</c:v>
                </c:pt>
                <c:pt idx="888">
                  <c:v>42416</c:v>
                </c:pt>
                <c:pt idx="889">
                  <c:v>42417</c:v>
                </c:pt>
                <c:pt idx="890">
                  <c:v>42418</c:v>
                </c:pt>
                <c:pt idx="891">
                  <c:v>42419</c:v>
                </c:pt>
                <c:pt idx="892">
                  <c:v>42422</c:v>
                </c:pt>
                <c:pt idx="893">
                  <c:v>42423</c:v>
                </c:pt>
                <c:pt idx="894">
                  <c:v>42424</c:v>
                </c:pt>
                <c:pt idx="895">
                  <c:v>42425</c:v>
                </c:pt>
                <c:pt idx="896">
                  <c:v>42426</c:v>
                </c:pt>
                <c:pt idx="897">
                  <c:v>42429</c:v>
                </c:pt>
                <c:pt idx="898">
                  <c:v>42430</c:v>
                </c:pt>
                <c:pt idx="899">
                  <c:v>42431</c:v>
                </c:pt>
                <c:pt idx="900">
                  <c:v>42432</c:v>
                </c:pt>
                <c:pt idx="901">
                  <c:v>42433</c:v>
                </c:pt>
                <c:pt idx="902">
                  <c:v>42436</c:v>
                </c:pt>
                <c:pt idx="903">
                  <c:v>42437</c:v>
                </c:pt>
                <c:pt idx="904">
                  <c:v>42438</c:v>
                </c:pt>
                <c:pt idx="905">
                  <c:v>42439</c:v>
                </c:pt>
                <c:pt idx="906">
                  <c:v>42440</c:v>
                </c:pt>
                <c:pt idx="907">
                  <c:v>42443</c:v>
                </c:pt>
                <c:pt idx="908">
                  <c:v>42444</c:v>
                </c:pt>
                <c:pt idx="909">
                  <c:v>42445</c:v>
                </c:pt>
                <c:pt idx="910">
                  <c:v>42446</c:v>
                </c:pt>
                <c:pt idx="911">
                  <c:v>42447</c:v>
                </c:pt>
                <c:pt idx="912">
                  <c:v>42450</c:v>
                </c:pt>
                <c:pt idx="913">
                  <c:v>42451</c:v>
                </c:pt>
                <c:pt idx="914">
                  <c:v>42452</c:v>
                </c:pt>
                <c:pt idx="915">
                  <c:v>42453</c:v>
                </c:pt>
                <c:pt idx="916">
                  <c:v>42454</c:v>
                </c:pt>
                <c:pt idx="917">
                  <c:v>42457</c:v>
                </c:pt>
                <c:pt idx="918">
                  <c:v>42458</c:v>
                </c:pt>
                <c:pt idx="919">
                  <c:v>42459</c:v>
                </c:pt>
                <c:pt idx="920">
                  <c:v>42460</c:v>
                </c:pt>
                <c:pt idx="921">
                  <c:v>42461</c:v>
                </c:pt>
                <c:pt idx="922">
                  <c:v>42465</c:v>
                </c:pt>
                <c:pt idx="923">
                  <c:v>42466</c:v>
                </c:pt>
                <c:pt idx="924">
                  <c:v>42467</c:v>
                </c:pt>
                <c:pt idx="925">
                  <c:v>42468</c:v>
                </c:pt>
                <c:pt idx="926">
                  <c:v>42471</c:v>
                </c:pt>
                <c:pt idx="927">
                  <c:v>42472</c:v>
                </c:pt>
                <c:pt idx="928">
                  <c:v>42473</c:v>
                </c:pt>
                <c:pt idx="929">
                  <c:v>42474</c:v>
                </c:pt>
                <c:pt idx="930">
                  <c:v>42475</c:v>
                </c:pt>
                <c:pt idx="931">
                  <c:v>42478</c:v>
                </c:pt>
                <c:pt idx="932">
                  <c:v>42479</c:v>
                </c:pt>
                <c:pt idx="933">
                  <c:v>42480</c:v>
                </c:pt>
                <c:pt idx="934">
                  <c:v>42481</c:v>
                </c:pt>
                <c:pt idx="935">
                  <c:v>42482</c:v>
                </c:pt>
                <c:pt idx="936">
                  <c:v>42485</c:v>
                </c:pt>
                <c:pt idx="937">
                  <c:v>42486</c:v>
                </c:pt>
                <c:pt idx="938">
                  <c:v>42487</c:v>
                </c:pt>
                <c:pt idx="939">
                  <c:v>42488</c:v>
                </c:pt>
                <c:pt idx="940">
                  <c:v>42489</c:v>
                </c:pt>
                <c:pt idx="941">
                  <c:v>42493</c:v>
                </c:pt>
                <c:pt idx="942">
                  <c:v>42494</c:v>
                </c:pt>
                <c:pt idx="943">
                  <c:v>42495</c:v>
                </c:pt>
                <c:pt idx="944">
                  <c:v>42496</c:v>
                </c:pt>
                <c:pt idx="945">
                  <c:v>42499</c:v>
                </c:pt>
                <c:pt idx="946">
                  <c:v>42500</c:v>
                </c:pt>
                <c:pt idx="947">
                  <c:v>42501</c:v>
                </c:pt>
                <c:pt idx="948">
                  <c:v>42502</c:v>
                </c:pt>
                <c:pt idx="949">
                  <c:v>42503</c:v>
                </c:pt>
                <c:pt idx="950">
                  <c:v>42506</c:v>
                </c:pt>
                <c:pt idx="951">
                  <c:v>42507</c:v>
                </c:pt>
                <c:pt idx="952">
                  <c:v>42508</c:v>
                </c:pt>
                <c:pt idx="953">
                  <c:v>42509</c:v>
                </c:pt>
                <c:pt idx="954">
                  <c:v>42510</c:v>
                </c:pt>
                <c:pt idx="955">
                  <c:v>42513</c:v>
                </c:pt>
                <c:pt idx="956">
                  <c:v>42514</c:v>
                </c:pt>
                <c:pt idx="957">
                  <c:v>42515</c:v>
                </c:pt>
                <c:pt idx="958">
                  <c:v>42516</c:v>
                </c:pt>
                <c:pt idx="959">
                  <c:v>42517</c:v>
                </c:pt>
                <c:pt idx="960">
                  <c:v>42520</c:v>
                </c:pt>
                <c:pt idx="961">
                  <c:v>42521</c:v>
                </c:pt>
                <c:pt idx="962">
                  <c:v>42522</c:v>
                </c:pt>
                <c:pt idx="963">
                  <c:v>42523</c:v>
                </c:pt>
                <c:pt idx="964">
                  <c:v>42524</c:v>
                </c:pt>
                <c:pt idx="965">
                  <c:v>42527</c:v>
                </c:pt>
                <c:pt idx="966">
                  <c:v>42528</c:v>
                </c:pt>
                <c:pt idx="967">
                  <c:v>42529</c:v>
                </c:pt>
                <c:pt idx="968">
                  <c:v>42534</c:v>
                </c:pt>
                <c:pt idx="969">
                  <c:v>42535</c:v>
                </c:pt>
                <c:pt idx="970">
                  <c:v>42536</c:v>
                </c:pt>
                <c:pt idx="971">
                  <c:v>42537</c:v>
                </c:pt>
                <c:pt idx="972">
                  <c:v>42538</c:v>
                </c:pt>
                <c:pt idx="973">
                  <c:v>42541</c:v>
                </c:pt>
                <c:pt idx="974">
                  <c:v>42542</c:v>
                </c:pt>
                <c:pt idx="975">
                  <c:v>42543</c:v>
                </c:pt>
                <c:pt idx="976">
                  <c:v>42544</c:v>
                </c:pt>
                <c:pt idx="977">
                  <c:v>42545</c:v>
                </c:pt>
                <c:pt idx="978">
                  <c:v>42548</c:v>
                </c:pt>
                <c:pt idx="979">
                  <c:v>42549</c:v>
                </c:pt>
                <c:pt idx="980">
                  <c:v>42550</c:v>
                </c:pt>
                <c:pt idx="981">
                  <c:v>42551</c:v>
                </c:pt>
                <c:pt idx="982">
                  <c:v>42552</c:v>
                </c:pt>
                <c:pt idx="983">
                  <c:v>42555</c:v>
                </c:pt>
                <c:pt idx="984">
                  <c:v>42556</c:v>
                </c:pt>
                <c:pt idx="985">
                  <c:v>42557</c:v>
                </c:pt>
                <c:pt idx="986">
                  <c:v>42558</c:v>
                </c:pt>
                <c:pt idx="987">
                  <c:v>42559</c:v>
                </c:pt>
                <c:pt idx="988">
                  <c:v>42562</c:v>
                </c:pt>
                <c:pt idx="989">
                  <c:v>42563</c:v>
                </c:pt>
                <c:pt idx="990">
                  <c:v>42564</c:v>
                </c:pt>
                <c:pt idx="991">
                  <c:v>42565</c:v>
                </c:pt>
                <c:pt idx="992">
                  <c:v>42566</c:v>
                </c:pt>
                <c:pt idx="993">
                  <c:v>42569</c:v>
                </c:pt>
                <c:pt idx="994">
                  <c:v>42570</c:v>
                </c:pt>
                <c:pt idx="995">
                  <c:v>42571</c:v>
                </c:pt>
                <c:pt idx="996">
                  <c:v>42572</c:v>
                </c:pt>
                <c:pt idx="997">
                  <c:v>42573</c:v>
                </c:pt>
                <c:pt idx="998">
                  <c:v>42576</c:v>
                </c:pt>
                <c:pt idx="999">
                  <c:v>42577</c:v>
                </c:pt>
                <c:pt idx="1000">
                  <c:v>42578</c:v>
                </c:pt>
                <c:pt idx="1001">
                  <c:v>42579</c:v>
                </c:pt>
                <c:pt idx="1002">
                  <c:v>42580</c:v>
                </c:pt>
                <c:pt idx="1003">
                  <c:v>42583</c:v>
                </c:pt>
                <c:pt idx="1004">
                  <c:v>42584</c:v>
                </c:pt>
                <c:pt idx="1005">
                  <c:v>42585</c:v>
                </c:pt>
                <c:pt idx="1006">
                  <c:v>42586</c:v>
                </c:pt>
                <c:pt idx="1007">
                  <c:v>42587</c:v>
                </c:pt>
                <c:pt idx="1008">
                  <c:v>42590</c:v>
                </c:pt>
                <c:pt idx="1009">
                  <c:v>42591</c:v>
                </c:pt>
                <c:pt idx="1010">
                  <c:v>42592</c:v>
                </c:pt>
                <c:pt idx="1011">
                  <c:v>42593</c:v>
                </c:pt>
                <c:pt idx="1012">
                  <c:v>42594</c:v>
                </c:pt>
                <c:pt idx="1013">
                  <c:v>42597</c:v>
                </c:pt>
                <c:pt idx="1014">
                  <c:v>42598</c:v>
                </c:pt>
                <c:pt idx="1015">
                  <c:v>42599</c:v>
                </c:pt>
                <c:pt idx="1016">
                  <c:v>42600</c:v>
                </c:pt>
                <c:pt idx="1017">
                  <c:v>42601</c:v>
                </c:pt>
                <c:pt idx="1018">
                  <c:v>42604</c:v>
                </c:pt>
                <c:pt idx="1019">
                  <c:v>42605</c:v>
                </c:pt>
                <c:pt idx="1020">
                  <c:v>42606</c:v>
                </c:pt>
                <c:pt idx="1021">
                  <c:v>42607</c:v>
                </c:pt>
                <c:pt idx="1022">
                  <c:v>42608</c:v>
                </c:pt>
                <c:pt idx="1023">
                  <c:v>42611</c:v>
                </c:pt>
                <c:pt idx="1024">
                  <c:v>42612</c:v>
                </c:pt>
                <c:pt idx="1025">
                  <c:v>42613</c:v>
                </c:pt>
                <c:pt idx="1026">
                  <c:v>42614</c:v>
                </c:pt>
                <c:pt idx="1027">
                  <c:v>42615</c:v>
                </c:pt>
                <c:pt idx="1028">
                  <c:v>42618</c:v>
                </c:pt>
                <c:pt idx="1029">
                  <c:v>42619</c:v>
                </c:pt>
                <c:pt idx="1030">
                  <c:v>42620</c:v>
                </c:pt>
                <c:pt idx="1031">
                  <c:v>42621</c:v>
                </c:pt>
                <c:pt idx="1032">
                  <c:v>42622</c:v>
                </c:pt>
                <c:pt idx="1033">
                  <c:v>42625</c:v>
                </c:pt>
                <c:pt idx="1034">
                  <c:v>42626</c:v>
                </c:pt>
                <c:pt idx="1035">
                  <c:v>42627</c:v>
                </c:pt>
                <c:pt idx="1036">
                  <c:v>42632</c:v>
                </c:pt>
                <c:pt idx="1037">
                  <c:v>42633</c:v>
                </c:pt>
                <c:pt idx="1038">
                  <c:v>42634</c:v>
                </c:pt>
                <c:pt idx="1039">
                  <c:v>42635</c:v>
                </c:pt>
                <c:pt idx="1040">
                  <c:v>42636</c:v>
                </c:pt>
                <c:pt idx="1041">
                  <c:v>42639</c:v>
                </c:pt>
                <c:pt idx="1042">
                  <c:v>42640</c:v>
                </c:pt>
                <c:pt idx="1043">
                  <c:v>42641</c:v>
                </c:pt>
                <c:pt idx="1044">
                  <c:v>42642</c:v>
                </c:pt>
                <c:pt idx="1045">
                  <c:v>42643</c:v>
                </c:pt>
                <c:pt idx="1046">
                  <c:v>42653</c:v>
                </c:pt>
                <c:pt idx="1047">
                  <c:v>42654</c:v>
                </c:pt>
                <c:pt idx="1048">
                  <c:v>42655</c:v>
                </c:pt>
                <c:pt idx="1049">
                  <c:v>42656</c:v>
                </c:pt>
                <c:pt idx="1050">
                  <c:v>42657</c:v>
                </c:pt>
                <c:pt idx="1051">
                  <c:v>42660</c:v>
                </c:pt>
                <c:pt idx="1052">
                  <c:v>42661</c:v>
                </c:pt>
                <c:pt idx="1053">
                  <c:v>42662</c:v>
                </c:pt>
                <c:pt idx="1054">
                  <c:v>42663</c:v>
                </c:pt>
                <c:pt idx="1055">
                  <c:v>42664</c:v>
                </c:pt>
                <c:pt idx="1056">
                  <c:v>42667</c:v>
                </c:pt>
                <c:pt idx="1057">
                  <c:v>42668</c:v>
                </c:pt>
                <c:pt idx="1058">
                  <c:v>42669</c:v>
                </c:pt>
                <c:pt idx="1059">
                  <c:v>42670</c:v>
                </c:pt>
                <c:pt idx="1060">
                  <c:v>42671</c:v>
                </c:pt>
                <c:pt idx="1061">
                  <c:v>42674</c:v>
                </c:pt>
                <c:pt idx="1062">
                  <c:v>42675</c:v>
                </c:pt>
                <c:pt idx="1063">
                  <c:v>42676</c:v>
                </c:pt>
                <c:pt idx="1064">
                  <c:v>42677</c:v>
                </c:pt>
                <c:pt idx="1065">
                  <c:v>42678</c:v>
                </c:pt>
                <c:pt idx="1066">
                  <c:v>42681</c:v>
                </c:pt>
                <c:pt idx="1067">
                  <c:v>42682</c:v>
                </c:pt>
                <c:pt idx="1068">
                  <c:v>42683</c:v>
                </c:pt>
                <c:pt idx="1069">
                  <c:v>42684</c:v>
                </c:pt>
                <c:pt idx="1070">
                  <c:v>42685</c:v>
                </c:pt>
                <c:pt idx="1071">
                  <c:v>42688</c:v>
                </c:pt>
                <c:pt idx="1072">
                  <c:v>42689</c:v>
                </c:pt>
                <c:pt idx="1073">
                  <c:v>42690</c:v>
                </c:pt>
                <c:pt idx="1074">
                  <c:v>42691</c:v>
                </c:pt>
                <c:pt idx="1075">
                  <c:v>42692</c:v>
                </c:pt>
                <c:pt idx="1076">
                  <c:v>42695</c:v>
                </c:pt>
                <c:pt idx="1077">
                  <c:v>42696</c:v>
                </c:pt>
                <c:pt idx="1078">
                  <c:v>42697</c:v>
                </c:pt>
                <c:pt idx="1079">
                  <c:v>42698</c:v>
                </c:pt>
                <c:pt idx="1080">
                  <c:v>42699</c:v>
                </c:pt>
                <c:pt idx="1081">
                  <c:v>42702</c:v>
                </c:pt>
                <c:pt idx="1082">
                  <c:v>42703</c:v>
                </c:pt>
                <c:pt idx="1083">
                  <c:v>42704</c:v>
                </c:pt>
                <c:pt idx="1084">
                  <c:v>42705</c:v>
                </c:pt>
                <c:pt idx="1085">
                  <c:v>42706</c:v>
                </c:pt>
                <c:pt idx="1086">
                  <c:v>42709</c:v>
                </c:pt>
                <c:pt idx="1087">
                  <c:v>42710</c:v>
                </c:pt>
                <c:pt idx="1088">
                  <c:v>42711</c:v>
                </c:pt>
                <c:pt idx="1089">
                  <c:v>42712</c:v>
                </c:pt>
                <c:pt idx="1090">
                  <c:v>42713</c:v>
                </c:pt>
                <c:pt idx="1091">
                  <c:v>42716</c:v>
                </c:pt>
                <c:pt idx="1092">
                  <c:v>42717</c:v>
                </c:pt>
                <c:pt idx="1093">
                  <c:v>42718</c:v>
                </c:pt>
                <c:pt idx="1094">
                  <c:v>42719</c:v>
                </c:pt>
                <c:pt idx="1095">
                  <c:v>42720</c:v>
                </c:pt>
                <c:pt idx="1096">
                  <c:v>42723</c:v>
                </c:pt>
                <c:pt idx="1097">
                  <c:v>42724</c:v>
                </c:pt>
                <c:pt idx="1098">
                  <c:v>42725</c:v>
                </c:pt>
                <c:pt idx="1099">
                  <c:v>42726</c:v>
                </c:pt>
                <c:pt idx="1100">
                  <c:v>42727</c:v>
                </c:pt>
                <c:pt idx="1101">
                  <c:v>42730</c:v>
                </c:pt>
                <c:pt idx="1102">
                  <c:v>42731</c:v>
                </c:pt>
                <c:pt idx="1103">
                  <c:v>42732</c:v>
                </c:pt>
                <c:pt idx="1104">
                  <c:v>42733</c:v>
                </c:pt>
                <c:pt idx="1105">
                  <c:v>42734</c:v>
                </c:pt>
                <c:pt idx="1106">
                  <c:v>42738</c:v>
                </c:pt>
                <c:pt idx="1107">
                  <c:v>42739</c:v>
                </c:pt>
                <c:pt idx="1108">
                  <c:v>42740</c:v>
                </c:pt>
                <c:pt idx="1109">
                  <c:v>42741</c:v>
                </c:pt>
                <c:pt idx="1110">
                  <c:v>42744</c:v>
                </c:pt>
                <c:pt idx="1111">
                  <c:v>42745</c:v>
                </c:pt>
                <c:pt idx="1112">
                  <c:v>42746</c:v>
                </c:pt>
                <c:pt idx="1113">
                  <c:v>42747</c:v>
                </c:pt>
                <c:pt idx="1114">
                  <c:v>42748</c:v>
                </c:pt>
                <c:pt idx="1115">
                  <c:v>42751</c:v>
                </c:pt>
                <c:pt idx="1116">
                  <c:v>42752</c:v>
                </c:pt>
                <c:pt idx="1117">
                  <c:v>42753</c:v>
                </c:pt>
                <c:pt idx="1118">
                  <c:v>42754</c:v>
                </c:pt>
                <c:pt idx="1119">
                  <c:v>42755</c:v>
                </c:pt>
                <c:pt idx="1120">
                  <c:v>42758</c:v>
                </c:pt>
                <c:pt idx="1121">
                  <c:v>42759</c:v>
                </c:pt>
                <c:pt idx="1122">
                  <c:v>42760</c:v>
                </c:pt>
                <c:pt idx="1123">
                  <c:v>42761</c:v>
                </c:pt>
                <c:pt idx="1124">
                  <c:v>42769</c:v>
                </c:pt>
                <c:pt idx="1125">
                  <c:v>42772</c:v>
                </c:pt>
                <c:pt idx="1126">
                  <c:v>42773</c:v>
                </c:pt>
                <c:pt idx="1127">
                  <c:v>42774</c:v>
                </c:pt>
                <c:pt idx="1128">
                  <c:v>42775</c:v>
                </c:pt>
                <c:pt idx="1129">
                  <c:v>42776</c:v>
                </c:pt>
                <c:pt idx="1130">
                  <c:v>42779</c:v>
                </c:pt>
                <c:pt idx="1131">
                  <c:v>42780</c:v>
                </c:pt>
                <c:pt idx="1132">
                  <c:v>42781</c:v>
                </c:pt>
                <c:pt idx="1133">
                  <c:v>42782</c:v>
                </c:pt>
                <c:pt idx="1134">
                  <c:v>42783</c:v>
                </c:pt>
                <c:pt idx="1135">
                  <c:v>42786</c:v>
                </c:pt>
                <c:pt idx="1136">
                  <c:v>42787</c:v>
                </c:pt>
                <c:pt idx="1137">
                  <c:v>42788</c:v>
                </c:pt>
                <c:pt idx="1138">
                  <c:v>42789</c:v>
                </c:pt>
                <c:pt idx="1139">
                  <c:v>42790</c:v>
                </c:pt>
                <c:pt idx="1140">
                  <c:v>42793</c:v>
                </c:pt>
                <c:pt idx="1141">
                  <c:v>42794</c:v>
                </c:pt>
                <c:pt idx="1142">
                  <c:v>42795</c:v>
                </c:pt>
                <c:pt idx="1143">
                  <c:v>42796</c:v>
                </c:pt>
                <c:pt idx="1144">
                  <c:v>42797</c:v>
                </c:pt>
                <c:pt idx="1145">
                  <c:v>42800</c:v>
                </c:pt>
                <c:pt idx="1146">
                  <c:v>42801</c:v>
                </c:pt>
                <c:pt idx="1147">
                  <c:v>42802</c:v>
                </c:pt>
                <c:pt idx="1148">
                  <c:v>42803</c:v>
                </c:pt>
                <c:pt idx="1149">
                  <c:v>42804</c:v>
                </c:pt>
                <c:pt idx="1150">
                  <c:v>42807</c:v>
                </c:pt>
                <c:pt idx="1151">
                  <c:v>42808</c:v>
                </c:pt>
                <c:pt idx="1152">
                  <c:v>42809</c:v>
                </c:pt>
                <c:pt idx="1153">
                  <c:v>42810</c:v>
                </c:pt>
                <c:pt idx="1154">
                  <c:v>42811</c:v>
                </c:pt>
                <c:pt idx="1155">
                  <c:v>42814</c:v>
                </c:pt>
                <c:pt idx="1156">
                  <c:v>42815</c:v>
                </c:pt>
                <c:pt idx="1157">
                  <c:v>42816</c:v>
                </c:pt>
                <c:pt idx="1158">
                  <c:v>42817</c:v>
                </c:pt>
                <c:pt idx="1159">
                  <c:v>42818</c:v>
                </c:pt>
                <c:pt idx="1160">
                  <c:v>42821</c:v>
                </c:pt>
                <c:pt idx="1161">
                  <c:v>42822</c:v>
                </c:pt>
                <c:pt idx="1162">
                  <c:v>42823</c:v>
                </c:pt>
                <c:pt idx="1163">
                  <c:v>42824</c:v>
                </c:pt>
                <c:pt idx="1164">
                  <c:v>42825</c:v>
                </c:pt>
                <c:pt idx="1165">
                  <c:v>42830</c:v>
                </c:pt>
                <c:pt idx="1166">
                  <c:v>42831</c:v>
                </c:pt>
                <c:pt idx="1167">
                  <c:v>42832</c:v>
                </c:pt>
                <c:pt idx="1168">
                  <c:v>42835</c:v>
                </c:pt>
                <c:pt idx="1169">
                  <c:v>42836</c:v>
                </c:pt>
                <c:pt idx="1170">
                  <c:v>42837</c:v>
                </c:pt>
                <c:pt idx="1171">
                  <c:v>42838</c:v>
                </c:pt>
                <c:pt idx="1172">
                  <c:v>42839</c:v>
                </c:pt>
                <c:pt idx="1173">
                  <c:v>42842</c:v>
                </c:pt>
                <c:pt idx="1174">
                  <c:v>42843</c:v>
                </c:pt>
                <c:pt idx="1175">
                  <c:v>42844</c:v>
                </c:pt>
                <c:pt idx="1176">
                  <c:v>42845</c:v>
                </c:pt>
                <c:pt idx="1177">
                  <c:v>42846</c:v>
                </c:pt>
                <c:pt idx="1178">
                  <c:v>42849</c:v>
                </c:pt>
                <c:pt idx="1179">
                  <c:v>42850</c:v>
                </c:pt>
                <c:pt idx="1180">
                  <c:v>42851</c:v>
                </c:pt>
                <c:pt idx="1181">
                  <c:v>42852</c:v>
                </c:pt>
                <c:pt idx="1182">
                  <c:v>42853</c:v>
                </c:pt>
                <c:pt idx="1183">
                  <c:v>42857</c:v>
                </c:pt>
                <c:pt idx="1184">
                  <c:v>42858</c:v>
                </c:pt>
                <c:pt idx="1185">
                  <c:v>42859</c:v>
                </c:pt>
                <c:pt idx="1186">
                  <c:v>42860</c:v>
                </c:pt>
                <c:pt idx="1187">
                  <c:v>42863</c:v>
                </c:pt>
                <c:pt idx="1188">
                  <c:v>42864</c:v>
                </c:pt>
                <c:pt idx="1189">
                  <c:v>42865</c:v>
                </c:pt>
                <c:pt idx="1190">
                  <c:v>42866</c:v>
                </c:pt>
                <c:pt idx="1191">
                  <c:v>42867</c:v>
                </c:pt>
                <c:pt idx="1192">
                  <c:v>42870</c:v>
                </c:pt>
                <c:pt idx="1193">
                  <c:v>42871</c:v>
                </c:pt>
                <c:pt idx="1194">
                  <c:v>42872</c:v>
                </c:pt>
                <c:pt idx="1195">
                  <c:v>42873</c:v>
                </c:pt>
                <c:pt idx="1196">
                  <c:v>42874</c:v>
                </c:pt>
                <c:pt idx="1197">
                  <c:v>42877</c:v>
                </c:pt>
                <c:pt idx="1198">
                  <c:v>42878</c:v>
                </c:pt>
                <c:pt idx="1199">
                  <c:v>42879</c:v>
                </c:pt>
                <c:pt idx="1200">
                  <c:v>42880</c:v>
                </c:pt>
                <c:pt idx="1201">
                  <c:v>42881</c:v>
                </c:pt>
                <c:pt idx="1202">
                  <c:v>42886</c:v>
                </c:pt>
                <c:pt idx="1203">
                  <c:v>42887</c:v>
                </c:pt>
                <c:pt idx="1204">
                  <c:v>42888</c:v>
                </c:pt>
                <c:pt idx="1205">
                  <c:v>42891</c:v>
                </c:pt>
                <c:pt idx="1206">
                  <c:v>42892</c:v>
                </c:pt>
                <c:pt idx="1207">
                  <c:v>42893</c:v>
                </c:pt>
                <c:pt idx="1208">
                  <c:v>42894</c:v>
                </c:pt>
                <c:pt idx="1209">
                  <c:v>42895</c:v>
                </c:pt>
                <c:pt idx="1210">
                  <c:v>42898</c:v>
                </c:pt>
                <c:pt idx="1211">
                  <c:v>42899</c:v>
                </c:pt>
                <c:pt idx="1212">
                  <c:v>42900</c:v>
                </c:pt>
                <c:pt idx="1213">
                  <c:v>42901</c:v>
                </c:pt>
                <c:pt idx="1214">
                  <c:v>42902</c:v>
                </c:pt>
                <c:pt idx="1215">
                  <c:v>42905</c:v>
                </c:pt>
                <c:pt idx="1216">
                  <c:v>42906</c:v>
                </c:pt>
                <c:pt idx="1217">
                  <c:v>42907</c:v>
                </c:pt>
                <c:pt idx="1218">
                  <c:v>42908</c:v>
                </c:pt>
                <c:pt idx="1219">
                  <c:v>42909</c:v>
                </c:pt>
                <c:pt idx="1220">
                  <c:v>42912</c:v>
                </c:pt>
                <c:pt idx="1221">
                  <c:v>42913</c:v>
                </c:pt>
                <c:pt idx="1222">
                  <c:v>42914</c:v>
                </c:pt>
                <c:pt idx="1223">
                  <c:v>42915</c:v>
                </c:pt>
                <c:pt idx="1224">
                  <c:v>42916</c:v>
                </c:pt>
                <c:pt idx="1225">
                  <c:v>42919</c:v>
                </c:pt>
                <c:pt idx="1226">
                  <c:v>42920</c:v>
                </c:pt>
                <c:pt idx="1227">
                  <c:v>42921</c:v>
                </c:pt>
                <c:pt idx="1228">
                  <c:v>42922</c:v>
                </c:pt>
                <c:pt idx="1229">
                  <c:v>42923</c:v>
                </c:pt>
                <c:pt idx="1230">
                  <c:v>42926</c:v>
                </c:pt>
                <c:pt idx="1231">
                  <c:v>42927</c:v>
                </c:pt>
                <c:pt idx="1232">
                  <c:v>42928</c:v>
                </c:pt>
                <c:pt idx="1233">
                  <c:v>42929</c:v>
                </c:pt>
                <c:pt idx="1234">
                  <c:v>42930</c:v>
                </c:pt>
                <c:pt idx="1235">
                  <c:v>42933</c:v>
                </c:pt>
                <c:pt idx="1236">
                  <c:v>42934</c:v>
                </c:pt>
                <c:pt idx="1237">
                  <c:v>42935</c:v>
                </c:pt>
                <c:pt idx="1238">
                  <c:v>42936</c:v>
                </c:pt>
                <c:pt idx="1239">
                  <c:v>42937</c:v>
                </c:pt>
                <c:pt idx="1240">
                  <c:v>42940</c:v>
                </c:pt>
                <c:pt idx="1241">
                  <c:v>42941</c:v>
                </c:pt>
                <c:pt idx="1242">
                  <c:v>42942</c:v>
                </c:pt>
                <c:pt idx="1243">
                  <c:v>42943</c:v>
                </c:pt>
                <c:pt idx="1244">
                  <c:v>42944</c:v>
                </c:pt>
                <c:pt idx="1245">
                  <c:v>42947</c:v>
                </c:pt>
                <c:pt idx="1246">
                  <c:v>42948</c:v>
                </c:pt>
                <c:pt idx="1247">
                  <c:v>42949</c:v>
                </c:pt>
                <c:pt idx="1248">
                  <c:v>42950</c:v>
                </c:pt>
                <c:pt idx="1249">
                  <c:v>42951</c:v>
                </c:pt>
                <c:pt idx="1250">
                  <c:v>42954</c:v>
                </c:pt>
                <c:pt idx="1251">
                  <c:v>42955</c:v>
                </c:pt>
                <c:pt idx="1252">
                  <c:v>42956</c:v>
                </c:pt>
                <c:pt idx="1253">
                  <c:v>42957</c:v>
                </c:pt>
                <c:pt idx="1254">
                  <c:v>42958</c:v>
                </c:pt>
                <c:pt idx="1255">
                  <c:v>42961</c:v>
                </c:pt>
                <c:pt idx="1256">
                  <c:v>42962</c:v>
                </c:pt>
                <c:pt idx="1257">
                  <c:v>42963</c:v>
                </c:pt>
                <c:pt idx="1258">
                  <c:v>42964</c:v>
                </c:pt>
                <c:pt idx="1259">
                  <c:v>42965</c:v>
                </c:pt>
                <c:pt idx="1260">
                  <c:v>42968</c:v>
                </c:pt>
                <c:pt idx="1261">
                  <c:v>42969</c:v>
                </c:pt>
                <c:pt idx="1262">
                  <c:v>42970</c:v>
                </c:pt>
                <c:pt idx="1263">
                  <c:v>42971</c:v>
                </c:pt>
                <c:pt idx="1264">
                  <c:v>42972</c:v>
                </c:pt>
                <c:pt idx="1265">
                  <c:v>42975</c:v>
                </c:pt>
                <c:pt idx="1266">
                  <c:v>42976</c:v>
                </c:pt>
                <c:pt idx="1267">
                  <c:v>42977</c:v>
                </c:pt>
                <c:pt idx="1268">
                  <c:v>42978</c:v>
                </c:pt>
                <c:pt idx="1269">
                  <c:v>42979</c:v>
                </c:pt>
                <c:pt idx="1270">
                  <c:v>42982</c:v>
                </c:pt>
                <c:pt idx="1271">
                  <c:v>42983</c:v>
                </c:pt>
                <c:pt idx="1272">
                  <c:v>42984</c:v>
                </c:pt>
                <c:pt idx="1273">
                  <c:v>42985</c:v>
                </c:pt>
                <c:pt idx="1274">
                  <c:v>42986</c:v>
                </c:pt>
                <c:pt idx="1275">
                  <c:v>42989</c:v>
                </c:pt>
                <c:pt idx="1276">
                  <c:v>42990</c:v>
                </c:pt>
                <c:pt idx="1277">
                  <c:v>42991</c:v>
                </c:pt>
                <c:pt idx="1278">
                  <c:v>42992</c:v>
                </c:pt>
                <c:pt idx="1279">
                  <c:v>42993</c:v>
                </c:pt>
                <c:pt idx="1280">
                  <c:v>42996</c:v>
                </c:pt>
                <c:pt idx="1281">
                  <c:v>42997</c:v>
                </c:pt>
                <c:pt idx="1282">
                  <c:v>42998</c:v>
                </c:pt>
                <c:pt idx="1283">
                  <c:v>42999</c:v>
                </c:pt>
                <c:pt idx="1284">
                  <c:v>43000</c:v>
                </c:pt>
                <c:pt idx="1285">
                  <c:v>43003</c:v>
                </c:pt>
                <c:pt idx="1286">
                  <c:v>43004</c:v>
                </c:pt>
                <c:pt idx="1287">
                  <c:v>43005</c:v>
                </c:pt>
                <c:pt idx="1288">
                  <c:v>43006</c:v>
                </c:pt>
                <c:pt idx="1289">
                  <c:v>43007</c:v>
                </c:pt>
                <c:pt idx="1290">
                  <c:v>43017</c:v>
                </c:pt>
                <c:pt idx="1291">
                  <c:v>43018</c:v>
                </c:pt>
                <c:pt idx="1292">
                  <c:v>43019</c:v>
                </c:pt>
                <c:pt idx="1293">
                  <c:v>43020</c:v>
                </c:pt>
                <c:pt idx="1294">
                  <c:v>43021</c:v>
                </c:pt>
                <c:pt idx="1295">
                  <c:v>43024</c:v>
                </c:pt>
                <c:pt idx="1296">
                  <c:v>43025</c:v>
                </c:pt>
                <c:pt idx="1297">
                  <c:v>43026</c:v>
                </c:pt>
                <c:pt idx="1298">
                  <c:v>43027</c:v>
                </c:pt>
                <c:pt idx="1299">
                  <c:v>43028</c:v>
                </c:pt>
                <c:pt idx="1300">
                  <c:v>43031</c:v>
                </c:pt>
                <c:pt idx="1301">
                  <c:v>43032</c:v>
                </c:pt>
                <c:pt idx="1302">
                  <c:v>43033</c:v>
                </c:pt>
                <c:pt idx="1303">
                  <c:v>43034</c:v>
                </c:pt>
                <c:pt idx="1304">
                  <c:v>43035</c:v>
                </c:pt>
                <c:pt idx="1305">
                  <c:v>43038</c:v>
                </c:pt>
                <c:pt idx="1306">
                  <c:v>43039</c:v>
                </c:pt>
                <c:pt idx="1307">
                  <c:v>43040</c:v>
                </c:pt>
                <c:pt idx="1308">
                  <c:v>43041</c:v>
                </c:pt>
                <c:pt idx="1309">
                  <c:v>43042</c:v>
                </c:pt>
                <c:pt idx="1310">
                  <c:v>43045</c:v>
                </c:pt>
                <c:pt idx="1311">
                  <c:v>43046</c:v>
                </c:pt>
                <c:pt idx="1312">
                  <c:v>43047</c:v>
                </c:pt>
                <c:pt idx="1313">
                  <c:v>43048</c:v>
                </c:pt>
                <c:pt idx="1314">
                  <c:v>43049</c:v>
                </c:pt>
                <c:pt idx="1315">
                  <c:v>43052</c:v>
                </c:pt>
                <c:pt idx="1316">
                  <c:v>43053</c:v>
                </c:pt>
                <c:pt idx="1317">
                  <c:v>43054</c:v>
                </c:pt>
                <c:pt idx="1318">
                  <c:v>43055</c:v>
                </c:pt>
                <c:pt idx="1319">
                  <c:v>43056</c:v>
                </c:pt>
                <c:pt idx="1320">
                  <c:v>43059</c:v>
                </c:pt>
                <c:pt idx="1321">
                  <c:v>43060</c:v>
                </c:pt>
                <c:pt idx="1322">
                  <c:v>43061</c:v>
                </c:pt>
                <c:pt idx="1323">
                  <c:v>43062</c:v>
                </c:pt>
                <c:pt idx="1324">
                  <c:v>43063</c:v>
                </c:pt>
                <c:pt idx="1325">
                  <c:v>43066</c:v>
                </c:pt>
                <c:pt idx="1326">
                  <c:v>43067</c:v>
                </c:pt>
                <c:pt idx="1327">
                  <c:v>43068</c:v>
                </c:pt>
                <c:pt idx="1328">
                  <c:v>43069</c:v>
                </c:pt>
                <c:pt idx="1329">
                  <c:v>43070</c:v>
                </c:pt>
                <c:pt idx="1330">
                  <c:v>43073</c:v>
                </c:pt>
                <c:pt idx="1331">
                  <c:v>43074</c:v>
                </c:pt>
                <c:pt idx="1332">
                  <c:v>43075</c:v>
                </c:pt>
                <c:pt idx="1333">
                  <c:v>43076</c:v>
                </c:pt>
                <c:pt idx="1334">
                  <c:v>43077</c:v>
                </c:pt>
                <c:pt idx="1335">
                  <c:v>43080</c:v>
                </c:pt>
                <c:pt idx="1336">
                  <c:v>43081</c:v>
                </c:pt>
                <c:pt idx="1337">
                  <c:v>43082</c:v>
                </c:pt>
                <c:pt idx="1338">
                  <c:v>43083</c:v>
                </c:pt>
                <c:pt idx="1339">
                  <c:v>43084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43094</c:v>
                </c:pt>
                <c:pt idx="1346">
                  <c:v>43095</c:v>
                </c:pt>
                <c:pt idx="1347">
                  <c:v>43096</c:v>
                </c:pt>
                <c:pt idx="1348">
                  <c:v>43097</c:v>
                </c:pt>
                <c:pt idx="1349">
                  <c:v>43098</c:v>
                </c:pt>
                <c:pt idx="1350">
                  <c:v>43102</c:v>
                </c:pt>
                <c:pt idx="1351">
                  <c:v>43103</c:v>
                </c:pt>
                <c:pt idx="1352">
                  <c:v>43104</c:v>
                </c:pt>
                <c:pt idx="1353">
                  <c:v>43105</c:v>
                </c:pt>
                <c:pt idx="1354">
                  <c:v>43108</c:v>
                </c:pt>
                <c:pt idx="1355">
                  <c:v>43109</c:v>
                </c:pt>
                <c:pt idx="1356">
                  <c:v>43110</c:v>
                </c:pt>
                <c:pt idx="1357">
                  <c:v>43111</c:v>
                </c:pt>
                <c:pt idx="1358">
                  <c:v>43112</c:v>
                </c:pt>
                <c:pt idx="1359">
                  <c:v>43115</c:v>
                </c:pt>
                <c:pt idx="1360">
                  <c:v>43116</c:v>
                </c:pt>
                <c:pt idx="1361">
                  <c:v>43117</c:v>
                </c:pt>
                <c:pt idx="1362">
                  <c:v>43118</c:v>
                </c:pt>
                <c:pt idx="1363">
                  <c:v>43119</c:v>
                </c:pt>
                <c:pt idx="1364">
                  <c:v>43122</c:v>
                </c:pt>
                <c:pt idx="1365">
                  <c:v>43123</c:v>
                </c:pt>
                <c:pt idx="1366">
                  <c:v>43124</c:v>
                </c:pt>
                <c:pt idx="1367">
                  <c:v>43125</c:v>
                </c:pt>
                <c:pt idx="1368">
                  <c:v>43126</c:v>
                </c:pt>
                <c:pt idx="1369">
                  <c:v>43129</c:v>
                </c:pt>
                <c:pt idx="1370">
                  <c:v>43130</c:v>
                </c:pt>
                <c:pt idx="1371">
                  <c:v>43131</c:v>
                </c:pt>
                <c:pt idx="1372">
                  <c:v>43132</c:v>
                </c:pt>
                <c:pt idx="1373">
                  <c:v>43133</c:v>
                </c:pt>
                <c:pt idx="1374">
                  <c:v>43136</c:v>
                </c:pt>
                <c:pt idx="1375">
                  <c:v>43137</c:v>
                </c:pt>
                <c:pt idx="1376">
                  <c:v>43138</c:v>
                </c:pt>
                <c:pt idx="1377">
                  <c:v>43139</c:v>
                </c:pt>
                <c:pt idx="1378">
                  <c:v>43140</c:v>
                </c:pt>
                <c:pt idx="1379">
                  <c:v>43143</c:v>
                </c:pt>
                <c:pt idx="1380">
                  <c:v>43144</c:v>
                </c:pt>
                <c:pt idx="1381">
                  <c:v>43145</c:v>
                </c:pt>
                <c:pt idx="1382">
                  <c:v>43153</c:v>
                </c:pt>
                <c:pt idx="1383">
                  <c:v>43154</c:v>
                </c:pt>
                <c:pt idx="1384">
                  <c:v>43157</c:v>
                </c:pt>
                <c:pt idx="1385">
                  <c:v>43158</c:v>
                </c:pt>
                <c:pt idx="1386">
                  <c:v>43159</c:v>
                </c:pt>
                <c:pt idx="1387">
                  <c:v>43160</c:v>
                </c:pt>
                <c:pt idx="1388">
                  <c:v>43161</c:v>
                </c:pt>
                <c:pt idx="1389">
                  <c:v>43164</c:v>
                </c:pt>
                <c:pt idx="1390">
                  <c:v>43165</c:v>
                </c:pt>
                <c:pt idx="1391">
                  <c:v>43166</c:v>
                </c:pt>
                <c:pt idx="1392">
                  <c:v>43167</c:v>
                </c:pt>
                <c:pt idx="1393">
                  <c:v>43168</c:v>
                </c:pt>
                <c:pt idx="1394">
                  <c:v>43171</c:v>
                </c:pt>
                <c:pt idx="1395">
                  <c:v>43172</c:v>
                </c:pt>
                <c:pt idx="1396">
                  <c:v>43173</c:v>
                </c:pt>
                <c:pt idx="1397">
                  <c:v>43174</c:v>
                </c:pt>
                <c:pt idx="1398">
                  <c:v>43175</c:v>
                </c:pt>
                <c:pt idx="1399">
                  <c:v>43178</c:v>
                </c:pt>
                <c:pt idx="1400">
                  <c:v>43179</c:v>
                </c:pt>
                <c:pt idx="1401">
                  <c:v>43180</c:v>
                </c:pt>
                <c:pt idx="1402">
                  <c:v>43181</c:v>
                </c:pt>
                <c:pt idx="1403">
                  <c:v>43182</c:v>
                </c:pt>
                <c:pt idx="1404">
                  <c:v>43185</c:v>
                </c:pt>
                <c:pt idx="1405">
                  <c:v>43186</c:v>
                </c:pt>
                <c:pt idx="1406">
                  <c:v>43187</c:v>
                </c:pt>
                <c:pt idx="1407">
                  <c:v>43188</c:v>
                </c:pt>
                <c:pt idx="1408">
                  <c:v>43189</c:v>
                </c:pt>
                <c:pt idx="1409">
                  <c:v>43192</c:v>
                </c:pt>
                <c:pt idx="1410">
                  <c:v>43193</c:v>
                </c:pt>
                <c:pt idx="1411">
                  <c:v>43194</c:v>
                </c:pt>
                <c:pt idx="1412">
                  <c:v>43199</c:v>
                </c:pt>
                <c:pt idx="1413">
                  <c:v>43200</c:v>
                </c:pt>
                <c:pt idx="1414">
                  <c:v>43201</c:v>
                </c:pt>
                <c:pt idx="1415">
                  <c:v>43202</c:v>
                </c:pt>
                <c:pt idx="1416">
                  <c:v>43203</c:v>
                </c:pt>
                <c:pt idx="1417">
                  <c:v>43206</c:v>
                </c:pt>
                <c:pt idx="1418">
                  <c:v>43207</c:v>
                </c:pt>
                <c:pt idx="1419">
                  <c:v>43208</c:v>
                </c:pt>
                <c:pt idx="1420">
                  <c:v>43209</c:v>
                </c:pt>
                <c:pt idx="1421">
                  <c:v>43210</c:v>
                </c:pt>
                <c:pt idx="1422">
                  <c:v>43213</c:v>
                </c:pt>
                <c:pt idx="1423">
                  <c:v>43214</c:v>
                </c:pt>
                <c:pt idx="1424">
                  <c:v>43215</c:v>
                </c:pt>
                <c:pt idx="1425">
                  <c:v>43216</c:v>
                </c:pt>
                <c:pt idx="1426">
                  <c:v>43217</c:v>
                </c:pt>
                <c:pt idx="1427">
                  <c:v>43222</c:v>
                </c:pt>
                <c:pt idx="1428">
                  <c:v>43223</c:v>
                </c:pt>
                <c:pt idx="1429">
                  <c:v>43224</c:v>
                </c:pt>
                <c:pt idx="1430">
                  <c:v>43227</c:v>
                </c:pt>
                <c:pt idx="1431">
                  <c:v>43228</c:v>
                </c:pt>
                <c:pt idx="1432">
                  <c:v>43229</c:v>
                </c:pt>
                <c:pt idx="1433">
                  <c:v>43230</c:v>
                </c:pt>
                <c:pt idx="1434">
                  <c:v>43231</c:v>
                </c:pt>
                <c:pt idx="1435">
                  <c:v>43234</c:v>
                </c:pt>
                <c:pt idx="1436">
                  <c:v>43235</c:v>
                </c:pt>
                <c:pt idx="1437">
                  <c:v>43236</c:v>
                </c:pt>
                <c:pt idx="1438">
                  <c:v>43237</c:v>
                </c:pt>
                <c:pt idx="1439">
                  <c:v>43238</c:v>
                </c:pt>
                <c:pt idx="1440">
                  <c:v>43241</c:v>
                </c:pt>
                <c:pt idx="1441">
                  <c:v>43242</c:v>
                </c:pt>
                <c:pt idx="1442">
                  <c:v>43243</c:v>
                </c:pt>
                <c:pt idx="1443">
                  <c:v>43244</c:v>
                </c:pt>
                <c:pt idx="1444">
                  <c:v>43245</c:v>
                </c:pt>
                <c:pt idx="1445">
                  <c:v>43248</c:v>
                </c:pt>
                <c:pt idx="1446">
                  <c:v>43249</c:v>
                </c:pt>
                <c:pt idx="1447">
                  <c:v>43250</c:v>
                </c:pt>
                <c:pt idx="1448">
                  <c:v>43251</c:v>
                </c:pt>
                <c:pt idx="1449">
                  <c:v>43252</c:v>
                </c:pt>
                <c:pt idx="1450">
                  <c:v>43255</c:v>
                </c:pt>
                <c:pt idx="1451">
                  <c:v>43256</c:v>
                </c:pt>
                <c:pt idx="1452">
                  <c:v>43257</c:v>
                </c:pt>
                <c:pt idx="1453">
                  <c:v>43258</c:v>
                </c:pt>
                <c:pt idx="1454">
                  <c:v>43259</c:v>
                </c:pt>
                <c:pt idx="1455">
                  <c:v>43262</c:v>
                </c:pt>
                <c:pt idx="1456">
                  <c:v>43263</c:v>
                </c:pt>
                <c:pt idx="1457">
                  <c:v>43264</c:v>
                </c:pt>
                <c:pt idx="1458">
                  <c:v>43265</c:v>
                </c:pt>
                <c:pt idx="1459">
                  <c:v>43266</c:v>
                </c:pt>
                <c:pt idx="1460">
                  <c:v>43270</c:v>
                </c:pt>
                <c:pt idx="1461">
                  <c:v>43271</c:v>
                </c:pt>
                <c:pt idx="1462">
                  <c:v>43272</c:v>
                </c:pt>
                <c:pt idx="1463">
                  <c:v>43273</c:v>
                </c:pt>
                <c:pt idx="1464">
                  <c:v>43276</c:v>
                </c:pt>
                <c:pt idx="1465">
                  <c:v>43277</c:v>
                </c:pt>
                <c:pt idx="1466">
                  <c:v>43278</c:v>
                </c:pt>
                <c:pt idx="1467">
                  <c:v>43279</c:v>
                </c:pt>
                <c:pt idx="1468">
                  <c:v>43280</c:v>
                </c:pt>
                <c:pt idx="1469">
                  <c:v>43283</c:v>
                </c:pt>
                <c:pt idx="1470">
                  <c:v>43284</c:v>
                </c:pt>
                <c:pt idx="1471">
                  <c:v>43285</c:v>
                </c:pt>
                <c:pt idx="1472">
                  <c:v>43286</c:v>
                </c:pt>
                <c:pt idx="1473">
                  <c:v>43287</c:v>
                </c:pt>
                <c:pt idx="1474">
                  <c:v>43290</c:v>
                </c:pt>
                <c:pt idx="1475">
                  <c:v>43291</c:v>
                </c:pt>
                <c:pt idx="1476">
                  <c:v>43292</c:v>
                </c:pt>
                <c:pt idx="1477">
                  <c:v>43293</c:v>
                </c:pt>
                <c:pt idx="1478">
                  <c:v>43294</c:v>
                </c:pt>
                <c:pt idx="1479">
                  <c:v>43297</c:v>
                </c:pt>
                <c:pt idx="1480">
                  <c:v>43298</c:v>
                </c:pt>
                <c:pt idx="1481">
                  <c:v>43299</c:v>
                </c:pt>
                <c:pt idx="1482">
                  <c:v>43300</c:v>
                </c:pt>
                <c:pt idx="1483">
                  <c:v>43301</c:v>
                </c:pt>
                <c:pt idx="1484">
                  <c:v>43304</c:v>
                </c:pt>
                <c:pt idx="1485">
                  <c:v>43305</c:v>
                </c:pt>
                <c:pt idx="1486">
                  <c:v>43306</c:v>
                </c:pt>
                <c:pt idx="1487">
                  <c:v>43307</c:v>
                </c:pt>
                <c:pt idx="1488">
                  <c:v>43308</c:v>
                </c:pt>
                <c:pt idx="1489">
                  <c:v>43311</c:v>
                </c:pt>
                <c:pt idx="1490">
                  <c:v>43312</c:v>
                </c:pt>
                <c:pt idx="1491">
                  <c:v>43313</c:v>
                </c:pt>
                <c:pt idx="1492">
                  <c:v>43314</c:v>
                </c:pt>
                <c:pt idx="1493">
                  <c:v>43315</c:v>
                </c:pt>
                <c:pt idx="1494">
                  <c:v>43318</c:v>
                </c:pt>
                <c:pt idx="1495">
                  <c:v>43319</c:v>
                </c:pt>
                <c:pt idx="1496">
                  <c:v>43320</c:v>
                </c:pt>
                <c:pt idx="1497">
                  <c:v>43321</c:v>
                </c:pt>
                <c:pt idx="1498">
                  <c:v>43322</c:v>
                </c:pt>
                <c:pt idx="1499">
                  <c:v>43325</c:v>
                </c:pt>
                <c:pt idx="1500">
                  <c:v>43326</c:v>
                </c:pt>
                <c:pt idx="1501">
                  <c:v>43327</c:v>
                </c:pt>
                <c:pt idx="1502">
                  <c:v>43328</c:v>
                </c:pt>
                <c:pt idx="1503">
                  <c:v>43329</c:v>
                </c:pt>
                <c:pt idx="1504">
                  <c:v>43332</c:v>
                </c:pt>
                <c:pt idx="1505">
                  <c:v>43333</c:v>
                </c:pt>
                <c:pt idx="1506">
                  <c:v>43334</c:v>
                </c:pt>
                <c:pt idx="1507">
                  <c:v>43335</c:v>
                </c:pt>
                <c:pt idx="1508">
                  <c:v>43336</c:v>
                </c:pt>
                <c:pt idx="1509">
                  <c:v>43339</c:v>
                </c:pt>
                <c:pt idx="1510">
                  <c:v>43340</c:v>
                </c:pt>
                <c:pt idx="1511">
                  <c:v>43341</c:v>
                </c:pt>
                <c:pt idx="1512">
                  <c:v>43342</c:v>
                </c:pt>
                <c:pt idx="1513">
                  <c:v>43343</c:v>
                </c:pt>
                <c:pt idx="1514">
                  <c:v>43346</c:v>
                </c:pt>
                <c:pt idx="1515">
                  <c:v>43347</c:v>
                </c:pt>
                <c:pt idx="1516">
                  <c:v>43348</c:v>
                </c:pt>
                <c:pt idx="1517">
                  <c:v>43349</c:v>
                </c:pt>
                <c:pt idx="1518">
                  <c:v>43350</c:v>
                </c:pt>
                <c:pt idx="1519">
                  <c:v>43353</c:v>
                </c:pt>
                <c:pt idx="1520">
                  <c:v>43354</c:v>
                </c:pt>
                <c:pt idx="1521">
                  <c:v>43355</c:v>
                </c:pt>
                <c:pt idx="1522">
                  <c:v>43356</c:v>
                </c:pt>
                <c:pt idx="1523">
                  <c:v>43357</c:v>
                </c:pt>
                <c:pt idx="1524">
                  <c:v>43360</c:v>
                </c:pt>
                <c:pt idx="1525">
                  <c:v>43361</c:v>
                </c:pt>
                <c:pt idx="1526">
                  <c:v>43362</c:v>
                </c:pt>
                <c:pt idx="1527">
                  <c:v>43363</c:v>
                </c:pt>
                <c:pt idx="1528">
                  <c:v>43364</c:v>
                </c:pt>
                <c:pt idx="1529">
                  <c:v>43368</c:v>
                </c:pt>
                <c:pt idx="1530">
                  <c:v>43369</c:v>
                </c:pt>
                <c:pt idx="1531">
                  <c:v>43370</c:v>
                </c:pt>
                <c:pt idx="1532">
                  <c:v>43371</c:v>
                </c:pt>
                <c:pt idx="1533">
                  <c:v>43381</c:v>
                </c:pt>
                <c:pt idx="1534">
                  <c:v>43382</c:v>
                </c:pt>
                <c:pt idx="1535">
                  <c:v>43383</c:v>
                </c:pt>
                <c:pt idx="1536">
                  <c:v>43384</c:v>
                </c:pt>
                <c:pt idx="1537">
                  <c:v>43385</c:v>
                </c:pt>
                <c:pt idx="1538">
                  <c:v>43388</c:v>
                </c:pt>
                <c:pt idx="1539">
                  <c:v>43389</c:v>
                </c:pt>
                <c:pt idx="1540">
                  <c:v>43390</c:v>
                </c:pt>
                <c:pt idx="1541">
                  <c:v>43391</c:v>
                </c:pt>
                <c:pt idx="1542">
                  <c:v>43392</c:v>
                </c:pt>
                <c:pt idx="1543">
                  <c:v>43395</c:v>
                </c:pt>
                <c:pt idx="1544">
                  <c:v>43396</c:v>
                </c:pt>
                <c:pt idx="1545">
                  <c:v>43397</c:v>
                </c:pt>
                <c:pt idx="1546">
                  <c:v>43398</c:v>
                </c:pt>
                <c:pt idx="1547">
                  <c:v>43399</c:v>
                </c:pt>
                <c:pt idx="1548">
                  <c:v>43402</c:v>
                </c:pt>
                <c:pt idx="1549">
                  <c:v>43403</c:v>
                </c:pt>
                <c:pt idx="1550">
                  <c:v>43404</c:v>
                </c:pt>
                <c:pt idx="1551">
                  <c:v>43405</c:v>
                </c:pt>
                <c:pt idx="1552">
                  <c:v>43406</c:v>
                </c:pt>
                <c:pt idx="1553">
                  <c:v>43409</c:v>
                </c:pt>
                <c:pt idx="1554">
                  <c:v>43410</c:v>
                </c:pt>
                <c:pt idx="1555">
                  <c:v>43411</c:v>
                </c:pt>
                <c:pt idx="1556">
                  <c:v>43412</c:v>
                </c:pt>
                <c:pt idx="1557">
                  <c:v>43413</c:v>
                </c:pt>
                <c:pt idx="1558">
                  <c:v>43416</c:v>
                </c:pt>
                <c:pt idx="1559">
                  <c:v>43417</c:v>
                </c:pt>
                <c:pt idx="1560">
                  <c:v>43418</c:v>
                </c:pt>
                <c:pt idx="1561">
                  <c:v>43419</c:v>
                </c:pt>
                <c:pt idx="1562">
                  <c:v>43420</c:v>
                </c:pt>
                <c:pt idx="1563">
                  <c:v>43423</c:v>
                </c:pt>
                <c:pt idx="1564">
                  <c:v>43424</c:v>
                </c:pt>
                <c:pt idx="1565">
                  <c:v>43425</c:v>
                </c:pt>
                <c:pt idx="1566">
                  <c:v>43426</c:v>
                </c:pt>
                <c:pt idx="1567">
                  <c:v>43427</c:v>
                </c:pt>
                <c:pt idx="1568">
                  <c:v>43430</c:v>
                </c:pt>
                <c:pt idx="1569">
                  <c:v>43431</c:v>
                </c:pt>
                <c:pt idx="1570">
                  <c:v>43432</c:v>
                </c:pt>
                <c:pt idx="1571">
                  <c:v>43433</c:v>
                </c:pt>
                <c:pt idx="1572">
                  <c:v>43434</c:v>
                </c:pt>
                <c:pt idx="1573">
                  <c:v>43437</c:v>
                </c:pt>
                <c:pt idx="1574">
                  <c:v>43438</c:v>
                </c:pt>
                <c:pt idx="1575">
                  <c:v>43439</c:v>
                </c:pt>
                <c:pt idx="1576">
                  <c:v>43440</c:v>
                </c:pt>
                <c:pt idx="1577">
                  <c:v>43441</c:v>
                </c:pt>
                <c:pt idx="1578">
                  <c:v>43444</c:v>
                </c:pt>
                <c:pt idx="1579">
                  <c:v>43445</c:v>
                </c:pt>
                <c:pt idx="1580">
                  <c:v>43446</c:v>
                </c:pt>
                <c:pt idx="1581">
                  <c:v>43447</c:v>
                </c:pt>
                <c:pt idx="1582">
                  <c:v>43448</c:v>
                </c:pt>
                <c:pt idx="1583">
                  <c:v>43451</c:v>
                </c:pt>
                <c:pt idx="1584">
                  <c:v>43452</c:v>
                </c:pt>
                <c:pt idx="1585">
                  <c:v>43453</c:v>
                </c:pt>
                <c:pt idx="1586">
                  <c:v>43454</c:v>
                </c:pt>
                <c:pt idx="1587">
                  <c:v>43455</c:v>
                </c:pt>
                <c:pt idx="1588">
                  <c:v>43458</c:v>
                </c:pt>
                <c:pt idx="1589">
                  <c:v>43459</c:v>
                </c:pt>
                <c:pt idx="1590">
                  <c:v>43460</c:v>
                </c:pt>
                <c:pt idx="1591">
                  <c:v>43461</c:v>
                </c:pt>
                <c:pt idx="1592">
                  <c:v>43462</c:v>
                </c:pt>
                <c:pt idx="1593">
                  <c:v>43467</c:v>
                </c:pt>
                <c:pt idx="1594">
                  <c:v>43468</c:v>
                </c:pt>
                <c:pt idx="1595">
                  <c:v>43469</c:v>
                </c:pt>
                <c:pt idx="1596">
                  <c:v>43472</c:v>
                </c:pt>
                <c:pt idx="1597">
                  <c:v>43473</c:v>
                </c:pt>
                <c:pt idx="1598">
                  <c:v>43474</c:v>
                </c:pt>
                <c:pt idx="1599">
                  <c:v>43475</c:v>
                </c:pt>
                <c:pt idx="1600">
                  <c:v>43476</c:v>
                </c:pt>
                <c:pt idx="1601">
                  <c:v>43479</c:v>
                </c:pt>
                <c:pt idx="1602">
                  <c:v>43480</c:v>
                </c:pt>
                <c:pt idx="1603">
                  <c:v>43481</c:v>
                </c:pt>
                <c:pt idx="1604">
                  <c:v>43482</c:v>
                </c:pt>
                <c:pt idx="1605">
                  <c:v>43483</c:v>
                </c:pt>
                <c:pt idx="1606">
                  <c:v>43486</c:v>
                </c:pt>
                <c:pt idx="1607">
                  <c:v>43487</c:v>
                </c:pt>
                <c:pt idx="1608">
                  <c:v>43488</c:v>
                </c:pt>
                <c:pt idx="1609">
                  <c:v>43489</c:v>
                </c:pt>
                <c:pt idx="1610">
                  <c:v>43490</c:v>
                </c:pt>
                <c:pt idx="1611">
                  <c:v>43493</c:v>
                </c:pt>
                <c:pt idx="1612">
                  <c:v>43494</c:v>
                </c:pt>
                <c:pt idx="1613">
                  <c:v>43495</c:v>
                </c:pt>
                <c:pt idx="1614">
                  <c:v>43496</c:v>
                </c:pt>
                <c:pt idx="1615">
                  <c:v>43497</c:v>
                </c:pt>
                <c:pt idx="1616">
                  <c:v>43507</c:v>
                </c:pt>
                <c:pt idx="1617">
                  <c:v>43508</c:v>
                </c:pt>
                <c:pt idx="1618">
                  <c:v>43509</c:v>
                </c:pt>
                <c:pt idx="1619">
                  <c:v>43510</c:v>
                </c:pt>
                <c:pt idx="1620">
                  <c:v>43511</c:v>
                </c:pt>
                <c:pt idx="1621">
                  <c:v>43514</c:v>
                </c:pt>
                <c:pt idx="1622">
                  <c:v>43515</c:v>
                </c:pt>
                <c:pt idx="1623">
                  <c:v>43516</c:v>
                </c:pt>
                <c:pt idx="1624">
                  <c:v>43517</c:v>
                </c:pt>
                <c:pt idx="1625">
                  <c:v>43518</c:v>
                </c:pt>
                <c:pt idx="1626">
                  <c:v>43521</c:v>
                </c:pt>
                <c:pt idx="1627">
                  <c:v>43522</c:v>
                </c:pt>
                <c:pt idx="1628">
                  <c:v>43523</c:v>
                </c:pt>
                <c:pt idx="1629">
                  <c:v>43524</c:v>
                </c:pt>
                <c:pt idx="1630">
                  <c:v>43525</c:v>
                </c:pt>
                <c:pt idx="1631">
                  <c:v>43528</c:v>
                </c:pt>
                <c:pt idx="1632">
                  <c:v>43529</c:v>
                </c:pt>
                <c:pt idx="1633">
                  <c:v>43530</c:v>
                </c:pt>
                <c:pt idx="1634">
                  <c:v>43531</c:v>
                </c:pt>
                <c:pt idx="1635">
                  <c:v>43532</c:v>
                </c:pt>
                <c:pt idx="1636">
                  <c:v>43535</c:v>
                </c:pt>
                <c:pt idx="1637">
                  <c:v>43536</c:v>
                </c:pt>
                <c:pt idx="1638">
                  <c:v>43537</c:v>
                </c:pt>
                <c:pt idx="1639">
                  <c:v>43538</c:v>
                </c:pt>
                <c:pt idx="1640">
                  <c:v>43539</c:v>
                </c:pt>
                <c:pt idx="1641">
                  <c:v>43542</c:v>
                </c:pt>
                <c:pt idx="1642">
                  <c:v>43543</c:v>
                </c:pt>
                <c:pt idx="1643">
                  <c:v>43544</c:v>
                </c:pt>
                <c:pt idx="1644">
                  <c:v>43545</c:v>
                </c:pt>
                <c:pt idx="1645">
                  <c:v>43546</c:v>
                </c:pt>
                <c:pt idx="1646">
                  <c:v>43549</c:v>
                </c:pt>
                <c:pt idx="1647">
                  <c:v>43550</c:v>
                </c:pt>
                <c:pt idx="1648">
                  <c:v>43551</c:v>
                </c:pt>
                <c:pt idx="1649">
                  <c:v>43552</c:v>
                </c:pt>
                <c:pt idx="1650">
                  <c:v>43553</c:v>
                </c:pt>
                <c:pt idx="1651">
                  <c:v>43556</c:v>
                </c:pt>
                <c:pt idx="1652">
                  <c:v>43557</c:v>
                </c:pt>
                <c:pt idx="1653">
                  <c:v>43558</c:v>
                </c:pt>
                <c:pt idx="1654">
                  <c:v>43559</c:v>
                </c:pt>
                <c:pt idx="1655">
                  <c:v>43563</c:v>
                </c:pt>
                <c:pt idx="1656">
                  <c:v>43564</c:v>
                </c:pt>
                <c:pt idx="1657">
                  <c:v>43565</c:v>
                </c:pt>
                <c:pt idx="1658">
                  <c:v>43566</c:v>
                </c:pt>
                <c:pt idx="1659">
                  <c:v>43567</c:v>
                </c:pt>
                <c:pt idx="1660">
                  <c:v>43570</c:v>
                </c:pt>
                <c:pt idx="1661">
                  <c:v>43571</c:v>
                </c:pt>
                <c:pt idx="1662">
                  <c:v>43572</c:v>
                </c:pt>
                <c:pt idx="1663">
                  <c:v>43573</c:v>
                </c:pt>
                <c:pt idx="1664">
                  <c:v>43574</c:v>
                </c:pt>
                <c:pt idx="1665">
                  <c:v>43577</c:v>
                </c:pt>
                <c:pt idx="1666">
                  <c:v>43578</c:v>
                </c:pt>
                <c:pt idx="1667">
                  <c:v>43579</c:v>
                </c:pt>
                <c:pt idx="1668">
                  <c:v>43580</c:v>
                </c:pt>
                <c:pt idx="1669">
                  <c:v>43581</c:v>
                </c:pt>
                <c:pt idx="1670">
                  <c:v>43591</c:v>
                </c:pt>
                <c:pt idx="1671">
                  <c:v>43592</c:v>
                </c:pt>
                <c:pt idx="1672">
                  <c:v>43593</c:v>
                </c:pt>
                <c:pt idx="1673">
                  <c:v>43594</c:v>
                </c:pt>
                <c:pt idx="1674">
                  <c:v>43595</c:v>
                </c:pt>
                <c:pt idx="1675">
                  <c:v>43598</c:v>
                </c:pt>
                <c:pt idx="1676">
                  <c:v>43599</c:v>
                </c:pt>
                <c:pt idx="1677">
                  <c:v>43600</c:v>
                </c:pt>
                <c:pt idx="1678">
                  <c:v>43601</c:v>
                </c:pt>
                <c:pt idx="1679">
                  <c:v>43602</c:v>
                </c:pt>
                <c:pt idx="1680">
                  <c:v>43605</c:v>
                </c:pt>
                <c:pt idx="1681">
                  <c:v>43606</c:v>
                </c:pt>
                <c:pt idx="1682">
                  <c:v>43607</c:v>
                </c:pt>
                <c:pt idx="1683">
                  <c:v>43608</c:v>
                </c:pt>
                <c:pt idx="1684">
                  <c:v>43609</c:v>
                </c:pt>
                <c:pt idx="1685">
                  <c:v>43612</c:v>
                </c:pt>
                <c:pt idx="1686">
                  <c:v>43613</c:v>
                </c:pt>
                <c:pt idx="1687">
                  <c:v>43614</c:v>
                </c:pt>
                <c:pt idx="1688">
                  <c:v>43615</c:v>
                </c:pt>
                <c:pt idx="1689">
                  <c:v>43616</c:v>
                </c:pt>
                <c:pt idx="1690">
                  <c:v>43619</c:v>
                </c:pt>
                <c:pt idx="1691">
                  <c:v>43620</c:v>
                </c:pt>
                <c:pt idx="1692">
                  <c:v>43621</c:v>
                </c:pt>
                <c:pt idx="1693">
                  <c:v>43622</c:v>
                </c:pt>
                <c:pt idx="1694">
                  <c:v>43626</c:v>
                </c:pt>
                <c:pt idx="1695">
                  <c:v>43627</c:v>
                </c:pt>
                <c:pt idx="1696">
                  <c:v>43628</c:v>
                </c:pt>
                <c:pt idx="1697">
                  <c:v>43629</c:v>
                </c:pt>
                <c:pt idx="1698">
                  <c:v>43630</c:v>
                </c:pt>
                <c:pt idx="1699">
                  <c:v>43633</c:v>
                </c:pt>
                <c:pt idx="1700">
                  <c:v>43634</c:v>
                </c:pt>
                <c:pt idx="1701">
                  <c:v>43635</c:v>
                </c:pt>
                <c:pt idx="1702">
                  <c:v>43636</c:v>
                </c:pt>
                <c:pt idx="1703">
                  <c:v>43637</c:v>
                </c:pt>
                <c:pt idx="1704">
                  <c:v>43640</c:v>
                </c:pt>
                <c:pt idx="1705">
                  <c:v>43641</c:v>
                </c:pt>
                <c:pt idx="1706">
                  <c:v>43642</c:v>
                </c:pt>
                <c:pt idx="1707">
                  <c:v>43643</c:v>
                </c:pt>
                <c:pt idx="1708">
                  <c:v>43644</c:v>
                </c:pt>
                <c:pt idx="1709">
                  <c:v>43647</c:v>
                </c:pt>
                <c:pt idx="1710">
                  <c:v>43648</c:v>
                </c:pt>
                <c:pt idx="1711">
                  <c:v>43649</c:v>
                </c:pt>
                <c:pt idx="1712">
                  <c:v>43650</c:v>
                </c:pt>
                <c:pt idx="1713">
                  <c:v>43651</c:v>
                </c:pt>
                <c:pt idx="1714">
                  <c:v>43654</c:v>
                </c:pt>
                <c:pt idx="1715">
                  <c:v>43655</c:v>
                </c:pt>
                <c:pt idx="1716">
                  <c:v>43656</c:v>
                </c:pt>
                <c:pt idx="1717">
                  <c:v>43657</c:v>
                </c:pt>
                <c:pt idx="1718">
                  <c:v>43658</c:v>
                </c:pt>
                <c:pt idx="1719">
                  <c:v>43661</c:v>
                </c:pt>
                <c:pt idx="1720">
                  <c:v>43662</c:v>
                </c:pt>
                <c:pt idx="1721">
                  <c:v>43663</c:v>
                </c:pt>
                <c:pt idx="1722">
                  <c:v>43664</c:v>
                </c:pt>
                <c:pt idx="1723">
                  <c:v>43665</c:v>
                </c:pt>
                <c:pt idx="1724">
                  <c:v>43668</c:v>
                </c:pt>
                <c:pt idx="1725">
                  <c:v>43669</c:v>
                </c:pt>
                <c:pt idx="1726">
                  <c:v>43670</c:v>
                </c:pt>
                <c:pt idx="1727">
                  <c:v>43671</c:v>
                </c:pt>
                <c:pt idx="1728">
                  <c:v>43672</c:v>
                </c:pt>
                <c:pt idx="1729">
                  <c:v>43675</c:v>
                </c:pt>
                <c:pt idx="1730">
                  <c:v>43676</c:v>
                </c:pt>
                <c:pt idx="1731">
                  <c:v>43677</c:v>
                </c:pt>
                <c:pt idx="1732">
                  <c:v>43678</c:v>
                </c:pt>
                <c:pt idx="1733">
                  <c:v>43679</c:v>
                </c:pt>
                <c:pt idx="1734">
                  <c:v>43682</c:v>
                </c:pt>
                <c:pt idx="1735">
                  <c:v>43683</c:v>
                </c:pt>
                <c:pt idx="1736">
                  <c:v>43684</c:v>
                </c:pt>
                <c:pt idx="1737">
                  <c:v>43685</c:v>
                </c:pt>
                <c:pt idx="1738">
                  <c:v>43686</c:v>
                </c:pt>
                <c:pt idx="1739">
                  <c:v>43689</c:v>
                </c:pt>
                <c:pt idx="1740">
                  <c:v>43690</c:v>
                </c:pt>
                <c:pt idx="1741">
                  <c:v>43691</c:v>
                </c:pt>
                <c:pt idx="1742">
                  <c:v>43692</c:v>
                </c:pt>
                <c:pt idx="1743">
                  <c:v>43693</c:v>
                </c:pt>
                <c:pt idx="1744">
                  <c:v>43696</c:v>
                </c:pt>
                <c:pt idx="1745">
                  <c:v>43697</c:v>
                </c:pt>
                <c:pt idx="1746">
                  <c:v>43698</c:v>
                </c:pt>
                <c:pt idx="1747">
                  <c:v>43699</c:v>
                </c:pt>
                <c:pt idx="1748">
                  <c:v>43700</c:v>
                </c:pt>
                <c:pt idx="1749">
                  <c:v>43703</c:v>
                </c:pt>
                <c:pt idx="1750">
                  <c:v>43704</c:v>
                </c:pt>
                <c:pt idx="1751">
                  <c:v>43705</c:v>
                </c:pt>
                <c:pt idx="1752">
                  <c:v>43706</c:v>
                </c:pt>
                <c:pt idx="1753">
                  <c:v>43707</c:v>
                </c:pt>
                <c:pt idx="1754">
                  <c:v>43710</c:v>
                </c:pt>
                <c:pt idx="1755">
                  <c:v>43711</c:v>
                </c:pt>
                <c:pt idx="1756">
                  <c:v>43712</c:v>
                </c:pt>
                <c:pt idx="1757">
                  <c:v>43713</c:v>
                </c:pt>
                <c:pt idx="1758">
                  <c:v>43714</c:v>
                </c:pt>
                <c:pt idx="1759">
                  <c:v>43717</c:v>
                </c:pt>
                <c:pt idx="1760">
                  <c:v>43718</c:v>
                </c:pt>
                <c:pt idx="1761">
                  <c:v>43719</c:v>
                </c:pt>
                <c:pt idx="1762">
                  <c:v>43720</c:v>
                </c:pt>
                <c:pt idx="1763">
                  <c:v>43724</c:v>
                </c:pt>
                <c:pt idx="1764">
                  <c:v>43725</c:v>
                </c:pt>
                <c:pt idx="1765">
                  <c:v>43726</c:v>
                </c:pt>
                <c:pt idx="1766">
                  <c:v>43727</c:v>
                </c:pt>
                <c:pt idx="1767">
                  <c:v>43728</c:v>
                </c:pt>
                <c:pt idx="1768">
                  <c:v>43731</c:v>
                </c:pt>
                <c:pt idx="1769">
                  <c:v>43732</c:v>
                </c:pt>
                <c:pt idx="1770">
                  <c:v>43733</c:v>
                </c:pt>
                <c:pt idx="1771">
                  <c:v>43734</c:v>
                </c:pt>
                <c:pt idx="1772">
                  <c:v>43735</c:v>
                </c:pt>
                <c:pt idx="1773">
                  <c:v>43738</c:v>
                </c:pt>
                <c:pt idx="1774">
                  <c:v>43746</c:v>
                </c:pt>
                <c:pt idx="1775">
                  <c:v>43747</c:v>
                </c:pt>
                <c:pt idx="1776">
                  <c:v>43748</c:v>
                </c:pt>
                <c:pt idx="1777">
                  <c:v>43749</c:v>
                </c:pt>
                <c:pt idx="1778">
                  <c:v>43752</c:v>
                </c:pt>
                <c:pt idx="1779">
                  <c:v>43753</c:v>
                </c:pt>
                <c:pt idx="1780">
                  <c:v>43754</c:v>
                </c:pt>
                <c:pt idx="1781">
                  <c:v>43755</c:v>
                </c:pt>
                <c:pt idx="1782">
                  <c:v>43756</c:v>
                </c:pt>
                <c:pt idx="1783">
                  <c:v>43759</c:v>
                </c:pt>
                <c:pt idx="1784">
                  <c:v>43760</c:v>
                </c:pt>
                <c:pt idx="1785">
                  <c:v>43761</c:v>
                </c:pt>
                <c:pt idx="1786">
                  <c:v>43762</c:v>
                </c:pt>
                <c:pt idx="1787">
                  <c:v>43763</c:v>
                </c:pt>
                <c:pt idx="1788">
                  <c:v>43766</c:v>
                </c:pt>
                <c:pt idx="1789">
                  <c:v>43767</c:v>
                </c:pt>
                <c:pt idx="1790">
                  <c:v>43768</c:v>
                </c:pt>
                <c:pt idx="1791">
                  <c:v>43769</c:v>
                </c:pt>
                <c:pt idx="1792">
                  <c:v>43770</c:v>
                </c:pt>
                <c:pt idx="1793">
                  <c:v>43773</c:v>
                </c:pt>
                <c:pt idx="1794">
                  <c:v>43774</c:v>
                </c:pt>
                <c:pt idx="1795">
                  <c:v>43775</c:v>
                </c:pt>
                <c:pt idx="1796">
                  <c:v>43776</c:v>
                </c:pt>
                <c:pt idx="1797">
                  <c:v>43777</c:v>
                </c:pt>
                <c:pt idx="1798">
                  <c:v>43780</c:v>
                </c:pt>
                <c:pt idx="1799">
                  <c:v>43781</c:v>
                </c:pt>
                <c:pt idx="1800">
                  <c:v>43782</c:v>
                </c:pt>
                <c:pt idx="1801">
                  <c:v>43783</c:v>
                </c:pt>
                <c:pt idx="1802">
                  <c:v>43784</c:v>
                </c:pt>
                <c:pt idx="1803">
                  <c:v>43787</c:v>
                </c:pt>
                <c:pt idx="1804">
                  <c:v>43788</c:v>
                </c:pt>
                <c:pt idx="1805">
                  <c:v>43789</c:v>
                </c:pt>
                <c:pt idx="1806">
                  <c:v>43790</c:v>
                </c:pt>
                <c:pt idx="1807">
                  <c:v>43791</c:v>
                </c:pt>
                <c:pt idx="1808">
                  <c:v>43794</c:v>
                </c:pt>
                <c:pt idx="1809">
                  <c:v>43795</c:v>
                </c:pt>
                <c:pt idx="1810">
                  <c:v>43796</c:v>
                </c:pt>
                <c:pt idx="1811">
                  <c:v>43797</c:v>
                </c:pt>
                <c:pt idx="1812">
                  <c:v>43798</c:v>
                </c:pt>
                <c:pt idx="1813">
                  <c:v>43801</c:v>
                </c:pt>
                <c:pt idx="1814">
                  <c:v>43802</c:v>
                </c:pt>
                <c:pt idx="1815">
                  <c:v>43803</c:v>
                </c:pt>
                <c:pt idx="1816">
                  <c:v>43804</c:v>
                </c:pt>
                <c:pt idx="1817">
                  <c:v>43805</c:v>
                </c:pt>
                <c:pt idx="1818">
                  <c:v>43808</c:v>
                </c:pt>
                <c:pt idx="1819">
                  <c:v>43809</c:v>
                </c:pt>
                <c:pt idx="1820">
                  <c:v>43810</c:v>
                </c:pt>
                <c:pt idx="1821">
                  <c:v>43811</c:v>
                </c:pt>
                <c:pt idx="1822">
                  <c:v>43812</c:v>
                </c:pt>
                <c:pt idx="1823">
                  <c:v>43815</c:v>
                </c:pt>
                <c:pt idx="1824">
                  <c:v>43816</c:v>
                </c:pt>
                <c:pt idx="1825">
                  <c:v>43817</c:v>
                </c:pt>
                <c:pt idx="1826">
                  <c:v>43818</c:v>
                </c:pt>
                <c:pt idx="1827">
                  <c:v>43819</c:v>
                </c:pt>
                <c:pt idx="1828">
                  <c:v>43822</c:v>
                </c:pt>
                <c:pt idx="1829">
                  <c:v>43823</c:v>
                </c:pt>
                <c:pt idx="1830">
                  <c:v>43824</c:v>
                </c:pt>
                <c:pt idx="1831">
                  <c:v>43825</c:v>
                </c:pt>
                <c:pt idx="1832">
                  <c:v>43826</c:v>
                </c:pt>
                <c:pt idx="1833">
                  <c:v>43829</c:v>
                </c:pt>
                <c:pt idx="1834">
                  <c:v>43830</c:v>
                </c:pt>
                <c:pt idx="1835">
                  <c:v>43832</c:v>
                </c:pt>
                <c:pt idx="1836">
                  <c:v>43833</c:v>
                </c:pt>
                <c:pt idx="1837">
                  <c:v>43836</c:v>
                </c:pt>
                <c:pt idx="1838">
                  <c:v>43837</c:v>
                </c:pt>
                <c:pt idx="1839">
                  <c:v>43838</c:v>
                </c:pt>
                <c:pt idx="1840">
                  <c:v>43839</c:v>
                </c:pt>
                <c:pt idx="1841">
                  <c:v>43840</c:v>
                </c:pt>
                <c:pt idx="1842">
                  <c:v>43843</c:v>
                </c:pt>
                <c:pt idx="1843">
                  <c:v>43844</c:v>
                </c:pt>
                <c:pt idx="1844">
                  <c:v>43845</c:v>
                </c:pt>
                <c:pt idx="1845">
                  <c:v>43846</c:v>
                </c:pt>
                <c:pt idx="1846">
                  <c:v>43847</c:v>
                </c:pt>
                <c:pt idx="1847">
                  <c:v>43850</c:v>
                </c:pt>
                <c:pt idx="1848">
                  <c:v>43851</c:v>
                </c:pt>
                <c:pt idx="1849">
                  <c:v>43852</c:v>
                </c:pt>
                <c:pt idx="1850">
                  <c:v>43853</c:v>
                </c:pt>
                <c:pt idx="1851">
                  <c:v>43864</c:v>
                </c:pt>
                <c:pt idx="1852">
                  <c:v>43865</c:v>
                </c:pt>
                <c:pt idx="1853">
                  <c:v>43866</c:v>
                </c:pt>
                <c:pt idx="1854">
                  <c:v>43867</c:v>
                </c:pt>
                <c:pt idx="1855">
                  <c:v>43868</c:v>
                </c:pt>
                <c:pt idx="1856">
                  <c:v>43871</c:v>
                </c:pt>
                <c:pt idx="1857">
                  <c:v>43872</c:v>
                </c:pt>
                <c:pt idx="1858">
                  <c:v>43873</c:v>
                </c:pt>
                <c:pt idx="1859">
                  <c:v>43874</c:v>
                </c:pt>
                <c:pt idx="1860">
                  <c:v>43875</c:v>
                </c:pt>
                <c:pt idx="1861">
                  <c:v>43878</c:v>
                </c:pt>
                <c:pt idx="1862">
                  <c:v>43879</c:v>
                </c:pt>
                <c:pt idx="1863">
                  <c:v>43880</c:v>
                </c:pt>
                <c:pt idx="1864">
                  <c:v>43881</c:v>
                </c:pt>
                <c:pt idx="1865">
                  <c:v>43882</c:v>
                </c:pt>
                <c:pt idx="1866">
                  <c:v>43885</c:v>
                </c:pt>
                <c:pt idx="1867">
                  <c:v>43886</c:v>
                </c:pt>
                <c:pt idx="1868">
                  <c:v>43887</c:v>
                </c:pt>
                <c:pt idx="1869">
                  <c:v>43888</c:v>
                </c:pt>
                <c:pt idx="1870">
                  <c:v>43889</c:v>
                </c:pt>
                <c:pt idx="1871">
                  <c:v>43892</c:v>
                </c:pt>
                <c:pt idx="1872">
                  <c:v>43893</c:v>
                </c:pt>
                <c:pt idx="1873">
                  <c:v>43894</c:v>
                </c:pt>
                <c:pt idx="1874">
                  <c:v>43895</c:v>
                </c:pt>
                <c:pt idx="1875">
                  <c:v>43896</c:v>
                </c:pt>
                <c:pt idx="1876">
                  <c:v>43899</c:v>
                </c:pt>
                <c:pt idx="1877">
                  <c:v>43900</c:v>
                </c:pt>
                <c:pt idx="1878">
                  <c:v>43901</c:v>
                </c:pt>
                <c:pt idx="1879">
                  <c:v>43902</c:v>
                </c:pt>
                <c:pt idx="1880">
                  <c:v>43903</c:v>
                </c:pt>
                <c:pt idx="1881">
                  <c:v>43906</c:v>
                </c:pt>
                <c:pt idx="1882">
                  <c:v>43907</c:v>
                </c:pt>
                <c:pt idx="1883">
                  <c:v>43908</c:v>
                </c:pt>
                <c:pt idx="1884">
                  <c:v>43909</c:v>
                </c:pt>
                <c:pt idx="1885">
                  <c:v>43910</c:v>
                </c:pt>
                <c:pt idx="1886">
                  <c:v>43913</c:v>
                </c:pt>
                <c:pt idx="1887">
                  <c:v>43914</c:v>
                </c:pt>
                <c:pt idx="1888">
                  <c:v>43915</c:v>
                </c:pt>
                <c:pt idx="1889">
                  <c:v>43916</c:v>
                </c:pt>
                <c:pt idx="1890">
                  <c:v>43917</c:v>
                </c:pt>
                <c:pt idx="1891">
                  <c:v>43920</c:v>
                </c:pt>
                <c:pt idx="1892">
                  <c:v>43921</c:v>
                </c:pt>
                <c:pt idx="1893">
                  <c:v>43922</c:v>
                </c:pt>
                <c:pt idx="1894">
                  <c:v>43923</c:v>
                </c:pt>
                <c:pt idx="1895">
                  <c:v>43924</c:v>
                </c:pt>
                <c:pt idx="1896">
                  <c:v>43928</c:v>
                </c:pt>
                <c:pt idx="1897">
                  <c:v>43929</c:v>
                </c:pt>
                <c:pt idx="1898">
                  <c:v>43930</c:v>
                </c:pt>
                <c:pt idx="1899">
                  <c:v>43931</c:v>
                </c:pt>
                <c:pt idx="1900">
                  <c:v>43934</c:v>
                </c:pt>
                <c:pt idx="1901">
                  <c:v>43935</c:v>
                </c:pt>
                <c:pt idx="1902">
                  <c:v>43936</c:v>
                </c:pt>
                <c:pt idx="1903">
                  <c:v>43937</c:v>
                </c:pt>
                <c:pt idx="1904">
                  <c:v>43938</c:v>
                </c:pt>
                <c:pt idx="1905">
                  <c:v>43941</c:v>
                </c:pt>
                <c:pt idx="1906">
                  <c:v>43942</c:v>
                </c:pt>
                <c:pt idx="1907">
                  <c:v>43943</c:v>
                </c:pt>
                <c:pt idx="1908">
                  <c:v>43944</c:v>
                </c:pt>
                <c:pt idx="1909">
                  <c:v>43945</c:v>
                </c:pt>
                <c:pt idx="1910">
                  <c:v>43948</c:v>
                </c:pt>
                <c:pt idx="1911">
                  <c:v>43949</c:v>
                </c:pt>
                <c:pt idx="1912">
                  <c:v>43950</c:v>
                </c:pt>
                <c:pt idx="1913">
                  <c:v>43951</c:v>
                </c:pt>
                <c:pt idx="1914">
                  <c:v>43957</c:v>
                </c:pt>
                <c:pt idx="1915">
                  <c:v>43958</c:v>
                </c:pt>
                <c:pt idx="1916">
                  <c:v>43959</c:v>
                </c:pt>
                <c:pt idx="1917">
                  <c:v>43962</c:v>
                </c:pt>
                <c:pt idx="1918">
                  <c:v>43963</c:v>
                </c:pt>
                <c:pt idx="1919">
                  <c:v>43964</c:v>
                </c:pt>
                <c:pt idx="1920">
                  <c:v>43965</c:v>
                </c:pt>
                <c:pt idx="1921">
                  <c:v>43966</c:v>
                </c:pt>
                <c:pt idx="1922">
                  <c:v>43969</c:v>
                </c:pt>
                <c:pt idx="1923">
                  <c:v>43970</c:v>
                </c:pt>
                <c:pt idx="1924">
                  <c:v>43971</c:v>
                </c:pt>
                <c:pt idx="1925">
                  <c:v>43972</c:v>
                </c:pt>
                <c:pt idx="1926">
                  <c:v>43973</c:v>
                </c:pt>
                <c:pt idx="1927">
                  <c:v>43976</c:v>
                </c:pt>
                <c:pt idx="1928">
                  <c:v>43977</c:v>
                </c:pt>
                <c:pt idx="1929">
                  <c:v>43978</c:v>
                </c:pt>
                <c:pt idx="1930">
                  <c:v>43979</c:v>
                </c:pt>
                <c:pt idx="1931">
                  <c:v>43980</c:v>
                </c:pt>
                <c:pt idx="1932">
                  <c:v>43983</c:v>
                </c:pt>
                <c:pt idx="1933">
                  <c:v>43984</c:v>
                </c:pt>
                <c:pt idx="1934">
                  <c:v>43985</c:v>
                </c:pt>
                <c:pt idx="1935">
                  <c:v>43986</c:v>
                </c:pt>
                <c:pt idx="1936">
                  <c:v>43987</c:v>
                </c:pt>
                <c:pt idx="1937">
                  <c:v>43990</c:v>
                </c:pt>
                <c:pt idx="1938">
                  <c:v>43991</c:v>
                </c:pt>
                <c:pt idx="1939">
                  <c:v>43992</c:v>
                </c:pt>
                <c:pt idx="1940">
                  <c:v>43993</c:v>
                </c:pt>
                <c:pt idx="1941">
                  <c:v>43994</c:v>
                </c:pt>
                <c:pt idx="1942">
                  <c:v>43997</c:v>
                </c:pt>
                <c:pt idx="1943">
                  <c:v>43998</c:v>
                </c:pt>
                <c:pt idx="1944">
                  <c:v>43999</c:v>
                </c:pt>
                <c:pt idx="1945">
                  <c:v>44000</c:v>
                </c:pt>
                <c:pt idx="1946">
                  <c:v>44001</c:v>
                </c:pt>
                <c:pt idx="1947">
                  <c:v>44004</c:v>
                </c:pt>
                <c:pt idx="1948">
                  <c:v>44005</c:v>
                </c:pt>
                <c:pt idx="1949">
                  <c:v>44006</c:v>
                </c:pt>
                <c:pt idx="1950">
                  <c:v>44011</c:v>
                </c:pt>
                <c:pt idx="1951">
                  <c:v>44012</c:v>
                </c:pt>
                <c:pt idx="1952">
                  <c:v>44013</c:v>
                </c:pt>
                <c:pt idx="1953">
                  <c:v>44014</c:v>
                </c:pt>
                <c:pt idx="1954">
                  <c:v>44015</c:v>
                </c:pt>
                <c:pt idx="1955">
                  <c:v>44018</c:v>
                </c:pt>
                <c:pt idx="1956">
                  <c:v>44019</c:v>
                </c:pt>
                <c:pt idx="1957">
                  <c:v>44020</c:v>
                </c:pt>
                <c:pt idx="1958">
                  <c:v>44021</c:v>
                </c:pt>
                <c:pt idx="1959">
                  <c:v>44022</c:v>
                </c:pt>
                <c:pt idx="1960">
                  <c:v>44025</c:v>
                </c:pt>
                <c:pt idx="1961">
                  <c:v>44026</c:v>
                </c:pt>
                <c:pt idx="1962">
                  <c:v>44027</c:v>
                </c:pt>
                <c:pt idx="1963">
                  <c:v>44028</c:v>
                </c:pt>
                <c:pt idx="1964">
                  <c:v>44029</c:v>
                </c:pt>
                <c:pt idx="1965">
                  <c:v>44032</c:v>
                </c:pt>
                <c:pt idx="1966">
                  <c:v>44033</c:v>
                </c:pt>
                <c:pt idx="1967">
                  <c:v>44034</c:v>
                </c:pt>
                <c:pt idx="1968">
                  <c:v>44035</c:v>
                </c:pt>
                <c:pt idx="1969">
                  <c:v>44036</c:v>
                </c:pt>
                <c:pt idx="1970">
                  <c:v>44039</c:v>
                </c:pt>
                <c:pt idx="1971">
                  <c:v>44040</c:v>
                </c:pt>
                <c:pt idx="1972">
                  <c:v>44041</c:v>
                </c:pt>
                <c:pt idx="1973">
                  <c:v>44042</c:v>
                </c:pt>
                <c:pt idx="1974">
                  <c:v>44043</c:v>
                </c:pt>
                <c:pt idx="1975">
                  <c:v>44046</c:v>
                </c:pt>
                <c:pt idx="1976">
                  <c:v>44047</c:v>
                </c:pt>
                <c:pt idx="1977">
                  <c:v>44048</c:v>
                </c:pt>
                <c:pt idx="1978">
                  <c:v>44049</c:v>
                </c:pt>
                <c:pt idx="1979">
                  <c:v>44050</c:v>
                </c:pt>
                <c:pt idx="1980">
                  <c:v>44053</c:v>
                </c:pt>
                <c:pt idx="1981">
                  <c:v>44054</c:v>
                </c:pt>
                <c:pt idx="1982">
                  <c:v>44055</c:v>
                </c:pt>
                <c:pt idx="1983">
                  <c:v>44056</c:v>
                </c:pt>
                <c:pt idx="1984">
                  <c:v>44057</c:v>
                </c:pt>
                <c:pt idx="1985">
                  <c:v>44060</c:v>
                </c:pt>
                <c:pt idx="1986">
                  <c:v>44061</c:v>
                </c:pt>
                <c:pt idx="1987">
                  <c:v>44062</c:v>
                </c:pt>
                <c:pt idx="1988">
                  <c:v>44063</c:v>
                </c:pt>
                <c:pt idx="1989">
                  <c:v>44064</c:v>
                </c:pt>
                <c:pt idx="1990">
                  <c:v>44067</c:v>
                </c:pt>
                <c:pt idx="1991">
                  <c:v>44068</c:v>
                </c:pt>
                <c:pt idx="1992">
                  <c:v>44069</c:v>
                </c:pt>
                <c:pt idx="1993">
                  <c:v>44070</c:v>
                </c:pt>
                <c:pt idx="1994">
                  <c:v>44071</c:v>
                </c:pt>
                <c:pt idx="1995">
                  <c:v>44074</c:v>
                </c:pt>
                <c:pt idx="1996">
                  <c:v>44075</c:v>
                </c:pt>
                <c:pt idx="1997">
                  <c:v>44076</c:v>
                </c:pt>
                <c:pt idx="1998">
                  <c:v>44077</c:v>
                </c:pt>
                <c:pt idx="1999">
                  <c:v>44078</c:v>
                </c:pt>
                <c:pt idx="2000">
                  <c:v>44081</c:v>
                </c:pt>
                <c:pt idx="2001">
                  <c:v>44082</c:v>
                </c:pt>
                <c:pt idx="2002">
                  <c:v>44083</c:v>
                </c:pt>
                <c:pt idx="2003">
                  <c:v>44084</c:v>
                </c:pt>
                <c:pt idx="2004">
                  <c:v>44085</c:v>
                </c:pt>
                <c:pt idx="2005">
                  <c:v>44088</c:v>
                </c:pt>
                <c:pt idx="2006">
                  <c:v>44089</c:v>
                </c:pt>
                <c:pt idx="2007">
                  <c:v>44090</c:v>
                </c:pt>
                <c:pt idx="2008">
                  <c:v>44091</c:v>
                </c:pt>
                <c:pt idx="2009">
                  <c:v>44092</c:v>
                </c:pt>
                <c:pt idx="2010">
                  <c:v>44095</c:v>
                </c:pt>
                <c:pt idx="2011">
                  <c:v>44096</c:v>
                </c:pt>
                <c:pt idx="2012">
                  <c:v>44097</c:v>
                </c:pt>
                <c:pt idx="2013">
                  <c:v>44098</c:v>
                </c:pt>
                <c:pt idx="2014">
                  <c:v>44099</c:v>
                </c:pt>
                <c:pt idx="2015">
                  <c:v>44102</c:v>
                </c:pt>
                <c:pt idx="2016">
                  <c:v>44103</c:v>
                </c:pt>
                <c:pt idx="2017">
                  <c:v>44104</c:v>
                </c:pt>
                <c:pt idx="2018">
                  <c:v>44113</c:v>
                </c:pt>
                <c:pt idx="2019">
                  <c:v>44116</c:v>
                </c:pt>
                <c:pt idx="2020">
                  <c:v>44117</c:v>
                </c:pt>
                <c:pt idx="2021">
                  <c:v>44118</c:v>
                </c:pt>
                <c:pt idx="2022">
                  <c:v>44119</c:v>
                </c:pt>
                <c:pt idx="2023">
                  <c:v>44120</c:v>
                </c:pt>
                <c:pt idx="2024">
                  <c:v>44123</c:v>
                </c:pt>
                <c:pt idx="2025">
                  <c:v>44124</c:v>
                </c:pt>
                <c:pt idx="2026">
                  <c:v>44125</c:v>
                </c:pt>
                <c:pt idx="2027">
                  <c:v>44126</c:v>
                </c:pt>
                <c:pt idx="2028">
                  <c:v>44127</c:v>
                </c:pt>
                <c:pt idx="2029">
                  <c:v>44130</c:v>
                </c:pt>
                <c:pt idx="2030">
                  <c:v>44131</c:v>
                </c:pt>
                <c:pt idx="2031">
                  <c:v>44132</c:v>
                </c:pt>
                <c:pt idx="2032">
                  <c:v>44133</c:v>
                </c:pt>
                <c:pt idx="2033">
                  <c:v>44134</c:v>
                </c:pt>
                <c:pt idx="2034">
                  <c:v>44137</c:v>
                </c:pt>
                <c:pt idx="2035">
                  <c:v>44138</c:v>
                </c:pt>
                <c:pt idx="2036">
                  <c:v>44139</c:v>
                </c:pt>
                <c:pt idx="2037">
                  <c:v>44140</c:v>
                </c:pt>
                <c:pt idx="2038">
                  <c:v>44141</c:v>
                </c:pt>
                <c:pt idx="2039">
                  <c:v>44144</c:v>
                </c:pt>
                <c:pt idx="2040">
                  <c:v>44145</c:v>
                </c:pt>
                <c:pt idx="2041">
                  <c:v>44146</c:v>
                </c:pt>
                <c:pt idx="2042">
                  <c:v>44147</c:v>
                </c:pt>
                <c:pt idx="2043">
                  <c:v>44148</c:v>
                </c:pt>
                <c:pt idx="2044">
                  <c:v>44151</c:v>
                </c:pt>
                <c:pt idx="2045">
                  <c:v>44152</c:v>
                </c:pt>
                <c:pt idx="2046">
                  <c:v>44153</c:v>
                </c:pt>
                <c:pt idx="2047">
                  <c:v>44154</c:v>
                </c:pt>
                <c:pt idx="2048">
                  <c:v>44155</c:v>
                </c:pt>
                <c:pt idx="2049">
                  <c:v>44158</c:v>
                </c:pt>
                <c:pt idx="2050">
                  <c:v>44159</c:v>
                </c:pt>
                <c:pt idx="2051">
                  <c:v>44160</c:v>
                </c:pt>
                <c:pt idx="2052">
                  <c:v>44161</c:v>
                </c:pt>
                <c:pt idx="2053">
                  <c:v>44162</c:v>
                </c:pt>
                <c:pt idx="2054">
                  <c:v>44165</c:v>
                </c:pt>
                <c:pt idx="2055">
                  <c:v>44166</c:v>
                </c:pt>
                <c:pt idx="2056">
                  <c:v>44167</c:v>
                </c:pt>
                <c:pt idx="2057">
                  <c:v>44168</c:v>
                </c:pt>
                <c:pt idx="2058">
                  <c:v>44169</c:v>
                </c:pt>
                <c:pt idx="2059">
                  <c:v>44172</c:v>
                </c:pt>
                <c:pt idx="2060">
                  <c:v>44173</c:v>
                </c:pt>
                <c:pt idx="2061">
                  <c:v>44174</c:v>
                </c:pt>
                <c:pt idx="2062">
                  <c:v>44175</c:v>
                </c:pt>
                <c:pt idx="2063">
                  <c:v>44176</c:v>
                </c:pt>
                <c:pt idx="2064">
                  <c:v>44179</c:v>
                </c:pt>
                <c:pt idx="2065">
                  <c:v>44180</c:v>
                </c:pt>
                <c:pt idx="2066">
                  <c:v>44181</c:v>
                </c:pt>
                <c:pt idx="2067">
                  <c:v>44182</c:v>
                </c:pt>
                <c:pt idx="2068">
                  <c:v>44183</c:v>
                </c:pt>
                <c:pt idx="2069">
                  <c:v>44186</c:v>
                </c:pt>
                <c:pt idx="2070">
                  <c:v>44187</c:v>
                </c:pt>
                <c:pt idx="2071">
                  <c:v>44188</c:v>
                </c:pt>
                <c:pt idx="2072">
                  <c:v>44189</c:v>
                </c:pt>
                <c:pt idx="2073">
                  <c:v>44190</c:v>
                </c:pt>
                <c:pt idx="2074">
                  <c:v>44193</c:v>
                </c:pt>
                <c:pt idx="2075">
                  <c:v>44194</c:v>
                </c:pt>
                <c:pt idx="2076">
                  <c:v>44195</c:v>
                </c:pt>
                <c:pt idx="2077">
                  <c:v>44196</c:v>
                </c:pt>
              </c:numCache>
            </c:numRef>
          </c:cat>
          <c:val>
            <c:numRef>
              <c:f>'Stock Price'!$B$2:$B$2079</c:f>
              <c:numCache>
                <c:formatCode>General</c:formatCode>
                <c:ptCount val="2078"/>
                <c:pt idx="0">
                  <c:v>6.79</c:v>
                </c:pt>
                <c:pt idx="1">
                  <c:v>7.18</c:v>
                </c:pt>
                <c:pt idx="2">
                  <c:v>6.92</c:v>
                </c:pt>
                <c:pt idx="3">
                  <c:v>6.78</c:v>
                </c:pt>
                <c:pt idx="4">
                  <c:v>6.61</c:v>
                </c:pt>
                <c:pt idx="5">
                  <c:v>6.51</c:v>
                </c:pt>
                <c:pt idx="6">
                  <c:v>6.44</c:v>
                </c:pt>
                <c:pt idx="7">
                  <c:v>6.44</c:v>
                </c:pt>
                <c:pt idx="8">
                  <c:v>6.51</c:v>
                </c:pt>
                <c:pt idx="9">
                  <c:v>6.59</c:v>
                </c:pt>
                <c:pt idx="10">
                  <c:v>6.53</c:v>
                </c:pt>
                <c:pt idx="11">
                  <c:v>6.5</c:v>
                </c:pt>
                <c:pt idx="12">
                  <c:v>6.14</c:v>
                </c:pt>
                <c:pt idx="13">
                  <c:v>6.3</c:v>
                </c:pt>
                <c:pt idx="14">
                  <c:v>6.39</c:v>
                </c:pt>
                <c:pt idx="15">
                  <c:v>6.18</c:v>
                </c:pt>
                <c:pt idx="16">
                  <c:v>6.2</c:v>
                </c:pt>
                <c:pt idx="17">
                  <c:v>6.47</c:v>
                </c:pt>
                <c:pt idx="18">
                  <c:v>6.48</c:v>
                </c:pt>
                <c:pt idx="19">
                  <c:v>6.57</c:v>
                </c:pt>
                <c:pt idx="20">
                  <c:v>6.64</c:v>
                </c:pt>
                <c:pt idx="21">
                  <c:v>6.62</c:v>
                </c:pt>
                <c:pt idx="22">
                  <c:v>6.56</c:v>
                </c:pt>
                <c:pt idx="23">
                  <c:v>6.54</c:v>
                </c:pt>
                <c:pt idx="24">
                  <c:v>6.57</c:v>
                </c:pt>
                <c:pt idx="25">
                  <c:v>6.81</c:v>
                </c:pt>
                <c:pt idx="26">
                  <c:v>6.75</c:v>
                </c:pt>
                <c:pt idx="27">
                  <c:v>6.78</c:v>
                </c:pt>
                <c:pt idx="28">
                  <c:v>6.62</c:v>
                </c:pt>
                <c:pt idx="29">
                  <c:v>6.29</c:v>
                </c:pt>
                <c:pt idx="30">
                  <c:v>6.17</c:v>
                </c:pt>
                <c:pt idx="31">
                  <c:v>6.34</c:v>
                </c:pt>
                <c:pt idx="32">
                  <c:v>6.43</c:v>
                </c:pt>
                <c:pt idx="33">
                  <c:v>6.47</c:v>
                </c:pt>
                <c:pt idx="34">
                  <c:v>6.63</c:v>
                </c:pt>
                <c:pt idx="35">
                  <c:v>6.63</c:v>
                </c:pt>
                <c:pt idx="36">
                  <c:v>6.48</c:v>
                </c:pt>
                <c:pt idx="37">
                  <c:v>6.7</c:v>
                </c:pt>
                <c:pt idx="38">
                  <c:v>6.85</c:v>
                </c:pt>
                <c:pt idx="39">
                  <c:v>6.74</c:v>
                </c:pt>
                <c:pt idx="40">
                  <c:v>6.87</c:v>
                </c:pt>
                <c:pt idx="41">
                  <c:v>6.83</c:v>
                </c:pt>
                <c:pt idx="42">
                  <c:v>6.61</c:v>
                </c:pt>
                <c:pt idx="43">
                  <c:v>6.51</c:v>
                </c:pt>
                <c:pt idx="44">
                  <c:v>6.56</c:v>
                </c:pt>
                <c:pt idx="45">
                  <c:v>6.72</c:v>
                </c:pt>
                <c:pt idx="46">
                  <c:v>6.61</c:v>
                </c:pt>
                <c:pt idx="47">
                  <c:v>6.66</c:v>
                </c:pt>
                <c:pt idx="48">
                  <c:v>6.5</c:v>
                </c:pt>
                <c:pt idx="49">
                  <c:v>6.31</c:v>
                </c:pt>
                <c:pt idx="50">
                  <c:v>6.41</c:v>
                </c:pt>
                <c:pt idx="51">
                  <c:v>6.43</c:v>
                </c:pt>
                <c:pt idx="52">
                  <c:v>6.3</c:v>
                </c:pt>
                <c:pt idx="53">
                  <c:v>6.34</c:v>
                </c:pt>
                <c:pt idx="54">
                  <c:v>6.41</c:v>
                </c:pt>
                <c:pt idx="55">
                  <c:v>6.34</c:v>
                </c:pt>
                <c:pt idx="56">
                  <c:v>6.43</c:v>
                </c:pt>
                <c:pt idx="57">
                  <c:v>6.45</c:v>
                </c:pt>
                <c:pt idx="58">
                  <c:v>6.6</c:v>
                </c:pt>
                <c:pt idx="59">
                  <c:v>6.65</c:v>
                </c:pt>
                <c:pt idx="60">
                  <c:v>6.69</c:v>
                </c:pt>
                <c:pt idx="61">
                  <c:v>6.83</c:v>
                </c:pt>
                <c:pt idx="62">
                  <c:v>6.88</c:v>
                </c:pt>
                <c:pt idx="63">
                  <c:v>6.8</c:v>
                </c:pt>
                <c:pt idx="64">
                  <c:v>6.62</c:v>
                </c:pt>
                <c:pt idx="65">
                  <c:v>6.65</c:v>
                </c:pt>
                <c:pt idx="66">
                  <c:v>6.68</c:v>
                </c:pt>
                <c:pt idx="67">
                  <c:v>6.52</c:v>
                </c:pt>
                <c:pt idx="68">
                  <c:v>6.58</c:v>
                </c:pt>
                <c:pt idx="69">
                  <c:v>6.67</c:v>
                </c:pt>
                <c:pt idx="70">
                  <c:v>6.6</c:v>
                </c:pt>
                <c:pt idx="71">
                  <c:v>6.42</c:v>
                </c:pt>
                <c:pt idx="72">
                  <c:v>6.58</c:v>
                </c:pt>
                <c:pt idx="73">
                  <c:v>6.59</c:v>
                </c:pt>
                <c:pt idx="74">
                  <c:v>6.64</c:v>
                </c:pt>
                <c:pt idx="75">
                  <c:v>6.73</c:v>
                </c:pt>
                <c:pt idx="76">
                  <c:v>6.78</c:v>
                </c:pt>
                <c:pt idx="77">
                  <c:v>6.65</c:v>
                </c:pt>
                <c:pt idx="78">
                  <c:v>6.66</c:v>
                </c:pt>
                <c:pt idx="79">
                  <c:v>6.4</c:v>
                </c:pt>
                <c:pt idx="80">
                  <c:v>6.45</c:v>
                </c:pt>
                <c:pt idx="81">
                  <c:v>6.42</c:v>
                </c:pt>
                <c:pt idx="82">
                  <c:v>6.45</c:v>
                </c:pt>
                <c:pt idx="83">
                  <c:v>6.37</c:v>
                </c:pt>
                <c:pt idx="84">
                  <c:v>6.42</c:v>
                </c:pt>
                <c:pt idx="85">
                  <c:v>6.4</c:v>
                </c:pt>
                <c:pt idx="86">
                  <c:v>6.4</c:v>
                </c:pt>
                <c:pt idx="87">
                  <c:v>6.35</c:v>
                </c:pt>
                <c:pt idx="88">
                  <c:v>6.13</c:v>
                </c:pt>
                <c:pt idx="89">
                  <c:v>6.18</c:v>
                </c:pt>
                <c:pt idx="90">
                  <c:v>6.14</c:v>
                </c:pt>
                <c:pt idx="91">
                  <c:v>5.85</c:v>
                </c:pt>
                <c:pt idx="92">
                  <c:v>5.86</c:v>
                </c:pt>
                <c:pt idx="93">
                  <c:v>5.9</c:v>
                </c:pt>
                <c:pt idx="94">
                  <c:v>5.82</c:v>
                </c:pt>
                <c:pt idx="95">
                  <c:v>5.84</c:v>
                </c:pt>
                <c:pt idx="96">
                  <c:v>5.87</c:v>
                </c:pt>
                <c:pt idx="97">
                  <c:v>5.73</c:v>
                </c:pt>
                <c:pt idx="98">
                  <c:v>5.49</c:v>
                </c:pt>
                <c:pt idx="99">
                  <c:v>5.52</c:v>
                </c:pt>
                <c:pt idx="100">
                  <c:v>5.43</c:v>
                </c:pt>
                <c:pt idx="101">
                  <c:v>5.45</c:v>
                </c:pt>
                <c:pt idx="102">
                  <c:v>5.35</c:v>
                </c:pt>
                <c:pt idx="103">
                  <c:v>5.38</c:v>
                </c:pt>
                <c:pt idx="104">
                  <c:v>5.48</c:v>
                </c:pt>
                <c:pt idx="105">
                  <c:v>5.45</c:v>
                </c:pt>
                <c:pt idx="106">
                  <c:v>5.44</c:v>
                </c:pt>
                <c:pt idx="107">
                  <c:v>5.25</c:v>
                </c:pt>
                <c:pt idx="108">
                  <c:v>5.26</c:v>
                </c:pt>
                <c:pt idx="109">
                  <c:v>5.21</c:v>
                </c:pt>
                <c:pt idx="110">
                  <c:v>4.99</c:v>
                </c:pt>
                <c:pt idx="111">
                  <c:v>4.71</c:v>
                </c:pt>
                <c:pt idx="112">
                  <c:v>4.71</c:v>
                </c:pt>
                <c:pt idx="113">
                  <c:v>4.74</c:v>
                </c:pt>
                <c:pt idx="114">
                  <c:v>4.51</c:v>
                </c:pt>
                <c:pt idx="115">
                  <c:v>4.59</c:v>
                </c:pt>
                <c:pt idx="116">
                  <c:v>4.7699999999999996</c:v>
                </c:pt>
                <c:pt idx="117">
                  <c:v>4.67</c:v>
                </c:pt>
                <c:pt idx="118">
                  <c:v>4.74</c:v>
                </c:pt>
                <c:pt idx="119">
                  <c:v>4.92</c:v>
                </c:pt>
                <c:pt idx="120">
                  <c:v>4.8499999999999996</c:v>
                </c:pt>
                <c:pt idx="121">
                  <c:v>4.79</c:v>
                </c:pt>
                <c:pt idx="122">
                  <c:v>4.66</c:v>
                </c:pt>
                <c:pt idx="123">
                  <c:v>4.88</c:v>
                </c:pt>
                <c:pt idx="124">
                  <c:v>5.01</c:v>
                </c:pt>
                <c:pt idx="125">
                  <c:v>4.96</c:v>
                </c:pt>
                <c:pt idx="126">
                  <c:v>4.97</c:v>
                </c:pt>
                <c:pt idx="127">
                  <c:v>4.96</c:v>
                </c:pt>
                <c:pt idx="128">
                  <c:v>4.88</c:v>
                </c:pt>
                <c:pt idx="129">
                  <c:v>4.91</c:v>
                </c:pt>
                <c:pt idx="130">
                  <c:v>5.12</c:v>
                </c:pt>
                <c:pt idx="131">
                  <c:v>5.16</c:v>
                </c:pt>
                <c:pt idx="132">
                  <c:v>5.19</c:v>
                </c:pt>
                <c:pt idx="133">
                  <c:v>5.27</c:v>
                </c:pt>
                <c:pt idx="134">
                  <c:v>5.34</c:v>
                </c:pt>
                <c:pt idx="135">
                  <c:v>5.3</c:v>
                </c:pt>
                <c:pt idx="136">
                  <c:v>5.37</c:v>
                </c:pt>
                <c:pt idx="137">
                  <c:v>5.45</c:v>
                </c:pt>
                <c:pt idx="138">
                  <c:v>5.36</c:v>
                </c:pt>
                <c:pt idx="139">
                  <c:v>5.34</c:v>
                </c:pt>
                <c:pt idx="140">
                  <c:v>5.13</c:v>
                </c:pt>
                <c:pt idx="141">
                  <c:v>5.34</c:v>
                </c:pt>
                <c:pt idx="142">
                  <c:v>5.49</c:v>
                </c:pt>
                <c:pt idx="143">
                  <c:v>5.46</c:v>
                </c:pt>
                <c:pt idx="144">
                  <c:v>5.41</c:v>
                </c:pt>
                <c:pt idx="145">
                  <c:v>5.45</c:v>
                </c:pt>
                <c:pt idx="146">
                  <c:v>5.47</c:v>
                </c:pt>
                <c:pt idx="147">
                  <c:v>5.35</c:v>
                </c:pt>
                <c:pt idx="148">
                  <c:v>5.46</c:v>
                </c:pt>
                <c:pt idx="149">
                  <c:v>5.31</c:v>
                </c:pt>
                <c:pt idx="150">
                  <c:v>5.24</c:v>
                </c:pt>
                <c:pt idx="151">
                  <c:v>5.35</c:v>
                </c:pt>
                <c:pt idx="152">
                  <c:v>5.29</c:v>
                </c:pt>
                <c:pt idx="153">
                  <c:v>5.28</c:v>
                </c:pt>
                <c:pt idx="154">
                  <c:v>5.26</c:v>
                </c:pt>
                <c:pt idx="155">
                  <c:v>5.32</c:v>
                </c:pt>
                <c:pt idx="156">
                  <c:v>5.26</c:v>
                </c:pt>
                <c:pt idx="157">
                  <c:v>5.27</c:v>
                </c:pt>
                <c:pt idx="158">
                  <c:v>5.37</c:v>
                </c:pt>
                <c:pt idx="159">
                  <c:v>5.78</c:v>
                </c:pt>
                <c:pt idx="160">
                  <c:v>5.74</c:v>
                </c:pt>
                <c:pt idx="161">
                  <c:v>5.67</c:v>
                </c:pt>
                <c:pt idx="162">
                  <c:v>5.75</c:v>
                </c:pt>
                <c:pt idx="163">
                  <c:v>5.94</c:v>
                </c:pt>
                <c:pt idx="164">
                  <c:v>5.82</c:v>
                </c:pt>
                <c:pt idx="165">
                  <c:v>5.63</c:v>
                </c:pt>
                <c:pt idx="166">
                  <c:v>5.67</c:v>
                </c:pt>
                <c:pt idx="167">
                  <c:v>5.62</c:v>
                </c:pt>
                <c:pt idx="168">
                  <c:v>5.49</c:v>
                </c:pt>
                <c:pt idx="169">
                  <c:v>5.67</c:v>
                </c:pt>
                <c:pt idx="170">
                  <c:v>5.68</c:v>
                </c:pt>
                <c:pt idx="171">
                  <c:v>5.83</c:v>
                </c:pt>
                <c:pt idx="172">
                  <c:v>5.88</c:v>
                </c:pt>
                <c:pt idx="173">
                  <c:v>5.92</c:v>
                </c:pt>
                <c:pt idx="174">
                  <c:v>5.75</c:v>
                </c:pt>
                <c:pt idx="175">
                  <c:v>5.69</c:v>
                </c:pt>
                <c:pt idx="176">
                  <c:v>5.7</c:v>
                </c:pt>
                <c:pt idx="177">
                  <c:v>5.57</c:v>
                </c:pt>
                <c:pt idx="178">
                  <c:v>5.53</c:v>
                </c:pt>
                <c:pt idx="179">
                  <c:v>5.5</c:v>
                </c:pt>
                <c:pt idx="180">
                  <c:v>5.48</c:v>
                </c:pt>
                <c:pt idx="181">
                  <c:v>5.34</c:v>
                </c:pt>
                <c:pt idx="182">
                  <c:v>5.25</c:v>
                </c:pt>
                <c:pt idx="183">
                  <c:v>5.6</c:v>
                </c:pt>
                <c:pt idx="184">
                  <c:v>5.59</c:v>
                </c:pt>
                <c:pt idx="185">
                  <c:v>5.57</c:v>
                </c:pt>
                <c:pt idx="186">
                  <c:v>5.57</c:v>
                </c:pt>
                <c:pt idx="187">
                  <c:v>5.52</c:v>
                </c:pt>
                <c:pt idx="188">
                  <c:v>5.55</c:v>
                </c:pt>
                <c:pt idx="189">
                  <c:v>5.42</c:v>
                </c:pt>
                <c:pt idx="190">
                  <c:v>5.49</c:v>
                </c:pt>
                <c:pt idx="191">
                  <c:v>5.58</c:v>
                </c:pt>
                <c:pt idx="192">
                  <c:v>5.36</c:v>
                </c:pt>
                <c:pt idx="193">
                  <c:v>5.66</c:v>
                </c:pt>
                <c:pt idx="194">
                  <c:v>5.96</c:v>
                </c:pt>
                <c:pt idx="195">
                  <c:v>5.7</c:v>
                </c:pt>
                <c:pt idx="196">
                  <c:v>5.59</c:v>
                </c:pt>
                <c:pt idx="197">
                  <c:v>5.47</c:v>
                </c:pt>
                <c:pt idx="198">
                  <c:v>5.4</c:v>
                </c:pt>
                <c:pt idx="199">
                  <c:v>5.34</c:v>
                </c:pt>
                <c:pt idx="200">
                  <c:v>5.35</c:v>
                </c:pt>
                <c:pt idx="201">
                  <c:v>5.36</c:v>
                </c:pt>
                <c:pt idx="202">
                  <c:v>5.53</c:v>
                </c:pt>
                <c:pt idx="203">
                  <c:v>5.63</c:v>
                </c:pt>
                <c:pt idx="204">
                  <c:v>5.79</c:v>
                </c:pt>
                <c:pt idx="205">
                  <c:v>5.47</c:v>
                </c:pt>
                <c:pt idx="206">
                  <c:v>5.52</c:v>
                </c:pt>
                <c:pt idx="207">
                  <c:v>5.35</c:v>
                </c:pt>
                <c:pt idx="208">
                  <c:v>5.36</c:v>
                </c:pt>
                <c:pt idx="209">
                  <c:v>5.45</c:v>
                </c:pt>
                <c:pt idx="210">
                  <c:v>5.57</c:v>
                </c:pt>
                <c:pt idx="211">
                  <c:v>5.59</c:v>
                </c:pt>
                <c:pt idx="212">
                  <c:v>5.57</c:v>
                </c:pt>
                <c:pt idx="213">
                  <c:v>5.71</c:v>
                </c:pt>
                <c:pt idx="214">
                  <c:v>5.63</c:v>
                </c:pt>
                <c:pt idx="215">
                  <c:v>5.71</c:v>
                </c:pt>
                <c:pt idx="216">
                  <c:v>5.69</c:v>
                </c:pt>
                <c:pt idx="217">
                  <c:v>5.58</c:v>
                </c:pt>
                <c:pt idx="218">
                  <c:v>5.73</c:v>
                </c:pt>
                <c:pt idx="219">
                  <c:v>5.99</c:v>
                </c:pt>
                <c:pt idx="220">
                  <c:v>6.11</c:v>
                </c:pt>
                <c:pt idx="221">
                  <c:v>6.24</c:v>
                </c:pt>
                <c:pt idx="222">
                  <c:v>6.31</c:v>
                </c:pt>
                <c:pt idx="223">
                  <c:v>6.2</c:v>
                </c:pt>
                <c:pt idx="224">
                  <c:v>6.05</c:v>
                </c:pt>
                <c:pt idx="225">
                  <c:v>6.28</c:v>
                </c:pt>
                <c:pt idx="226">
                  <c:v>6.48</c:v>
                </c:pt>
                <c:pt idx="227">
                  <c:v>6.51</c:v>
                </c:pt>
                <c:pt idx="228">
                  <c:v>6.93</c:v>
                </c:pt>
                <c:pt idx="229">
                  <c:v>6.93</c:v>
                </c:pt>
                <c:pt idx="230">
                  <c:v>6.84</c:v>
                </c:pt>
                <c:pt idx="231">
                  <c:v>6.79</c:v>
                </c:pt>
                <c:pt idx="232">
                  <c:v>6.56</c:v>
                </c:pt>
                <c:pt idx="233">
                  <c:v>6.66</c:v>
                </c:pt>
                <c:pt idx="234">
                  <c:v>6.53</c:v>
                </c:pt>
                <c:pt idx="235">
                  <c:v>6.59</c:v>
                </c:pt>
                <c:pt idx="236">
                  <c:v>6.26</c:v>
                </c:pt>
                <c:pt idx="237">
                  <c:v>6.4</c:v>
                </c:pt>
                <c:pt idx="238">
                  <c:v>6.55</c:v>
                </c:pt>
                <c:pt idx="239">
                  <c:v>6.65</c:v>
                </c:pt>
                <c:pt idx="240">
                  <c:v>6.46</c:v>
                </c:pt>
                <c:pt idx="241">
                  <c:v>6.4</c:v>
                </c:pt>
                <c:pt idx="242">
                  <c:v>6.45</c:v>
                </c:pt>
                <c:pt idx="243">
                  <c:v>6.18</c:v>
                </c:pt>
                <c:pt idx="244">
                  <c:v>6.02</c:v>
                </c:pt>
                <c:pt idx="245">
                  <c:v>6.2</c:v>
                </c:pt>
                <c:pt idx="246">
                  <c:v>6.19</c:v>
                </c:pt>
                <c:pt idx="247">
                  <c:v>6.14</c:v>
                </c:pt>
                <c:pt idx="248">
                  <c:v>6.24</c:v>
                </c:pt>
                <c:pt idx="249">
                  <c:v>6.46</c:v>
                </c:pt>
                <c:pt idx="250">
                  <c:v>6.5</c:v>
                </c:pt>
                <c:pt idx="251">
                  <c:v>6.42</c:v>
                </c:pt>
                <c:pt idx="252">
                  <c:v>6.27</c:v>
                </c:pt>
                <c:pt idx="253">
                  <c:v>6.03</c:v>
                </c:pt>
                <c:pt idx="254">
                  <c:v>6.18</c:v>
                </c:pt>
                <c:pt idx="255">
                  <c:v>6.29</c:v>
                </c:pt>
                <c:pt idx="256">
                  <c:v>6.39</c:v>
                </c:pt>
                <c:pt idx="257">
                  <c:v>6.28</c:v>
                </c:pt>
                <c:pt idx="258">
                  <c:v>6.45</c:v>
                </c:pt>
                <c:pt idx="259">
                  <c:v>6.51</c:v>
                </c:pt>
                <c:pt idx="260">
                  <c:v>6.2</c:v>
                </c:pt>
                <c:pt idx="261">
                  <c:v>6.2</c:v>
                </c:pt>
                <c:pt idx="262">
                  <c:v>6.03</c:v>
                </c:pt>
                <c:pt idx="263">
                  <c:v>6.13</c:v>
                </c:pt>
                <c:pt idx="264">
                  <c:v>6.25</c:v>
                </c:pt>
                <c:pt idx="265">
                  <c:v>6.44</c:v>
                </c:pt>
                <c:pt idx="266">
                  <c:v>6.32</c:v>
                </c:pt>
                <c:pt idx="267">
                  <c:v>6.43</c:v>
                </c:pt>
                <c:pt idx="268">
                  <c:v>6.57</c:v>
                </c:pt>
                <c:pt idx="269">
                  <c:v>6.55</c:v>
                </c:pt>
                <c:pt idx="270">
                  <c:v>6.41</c:v>
                </c:pt>
                <c:pt idx="271">
                  <c:v>6.61</c:v>
                </c:pt>
                <c:pt idx="272">
                  <c:v>6.57</c:v>
                </c:pt>
                <c:pt idx="273">
                  <c:v>6.85</c:v>
                </c:pt>
                <c:pt idx="274">
                  <c:v>6.9</c:v>
                </c:pt>
                <c:pt idx="275">
                  <c:v>6.8</c:v>
                </c:pt>
                <c:pt idx="276">
                  <c:v>6.88</c:v>
                </c:pt>
                <c:pt idx="277">
                  <c:v>7.15</c:v>
                </c:pt>
                <c:pt idx="278">
                  <c:v>7.13</c:v>
                </c:pt>
                <c:pt idx="279">
                  <c:v>7.11</c:v>
                </c:pt>
                <c:pt idx="280">
                  <c:v>6.84</c:v>
                </c:pt>
                <c:pt idx="281">
                  <c:v>6.69</c:v>
                </c:pt>
                <c:pt idx="282">
                  <c:v>6.54</c:v>
                </c:pt>
                <c:pt idx="283">
                  <c:v>6.64</c:v>
                </c:pt>
                <c:pt idx="284">
                  <c:v>6.64</c:v>
                </c:pt>
                <c:pt idx="285">
                  <c:v>6.73</c:v>
                </c:pt>
                <c:pt idx="286">
                  <c:v>6.71</c:v>
                </c:pt>
                <c:pt idx="287">
                  <c:v>6.52</c:v>
                </c:pt>
                <c:pt idx="288">
                  <c:v>6.69</c:v>
                </c:pt>
                <c:pt idx="289">
                  <c:v>6.59</c:v>
                </c:pt>
                <c:pt idx="290">
                  <c:v>6.55</c:v>
                </c:pt>
                <c:pt idx="291">
                  <c:v>6.39</c:v>
                </c:pt>
                <c:pt idx="292">
                  <c:v>6.29</c:v>
                </c:pt>
                <c:pt idx="293">
                  <c:v>6.44</c:v>
                </c:pt>
                <c:pt idx="294">
                  <c:v>6.62</c:v>
                </c:pt>
                <c:pt idx="295">
                  <c:v>6.54</c:v>
                </c:pt>
                <c:pt idx="296">
                  <c:v>6.68</c:v>
                </c:pt>
                <c:pt idx="297">
                  <c:v>6.7</c:v>
                </c:pt>
                <c:pt idx="298">
                  <c:v>6.65</c:v>
                </c:pt>
                <c:pt idx="299">
                  <c:v>6.56</c:v>
                </c:pt>
                <c:pt idx="300">
                  <c:v>6.48</c:v>
                </c:pt>
                <c:pt idx="301">
                  <c:v>6.45</c:v>
                </c:pt>
                <c:pt idx="302">
                  <c:v>6.46</c:v>
                </c:pt>
                <c:pt idx="303">
                  <c:v>6.47</c:v>
                </c:pt>
                <c:pt idx="304">
                  <c:v>6.36</c:v>
                </c:pt>
                <c:pt idx="305">
                  <c:v>6.43</c:v>
                </c:pt>
                <c:pt idx="306">
                  <c:v>6.47</c:v>
                </c:pt>
                <c:pt idx="307">
                  <c:v>6.5</c:v>
                </c:pt>
                <c:pt idx="308">
                  <c:v>6.5</c:v>
                </c:pt>
                <c:pt idx="309">
                  <c:v>6.44</c:v>
                </c:pt>
                <c:pt idx="310">
                  <c:v>6.59</c:v>
                </c:pt>
                <c:pt idx="311">
                  <c:v>6.61</c:v>
                </c:pt>
                <c:pt idx="312">
                  <c:v>6.68</c:v>
                </c:pt>
                <c:pt idx="313">
                  <c:v>6.79</c:v>
                </c:pt>
                <c:pt idx="314">
                  <c:v>6.77</c:v>
                </c:pt>
                <c:pt idx="315">
                  <c:v>6.85</c:v>
                </c:pt>
                <c:pt idx="316">
                  <c:v>6.78</c:v>
                </c:pt>
                <c:pt idx="317">
                  <c:v>6.89</c:v>
                </c:pt>
                <c:pt idx="318">
                  <c:v>6.63</c:v>
                </c:pt>
                <c:pt idx="319">
                  <c:v>6.65</c:v>
                </c:pt>
                <c:pt idx="320">
                  <c:v>6.7</c:v>
                </c:pt>
                <c:pt idx="321">
                  <c:v>6.85</c:v>
                </c:pt>
                <c:pt idx="322">
                  <c:v>6.77</c:v>
                </c:pt>
                <c:pt idx="323">
                  <c:v>6.57</c:v>
                </c:pt>
                <c:pt idx="324">
                  <c:v>6.59</c:v>
                </c:pt>
                <c:pt idx="325">
                  <c:v>6.46</c:v>
                </c:pt>
                <c:pt idx="326">
                  <c:v>6.5</c:v>
                </c:pt>
                <c:pt idx="327">
                  <c:v>6.15</c:v>
                </c:pt>
                <c:pt idx="328">
                  <c:v>6.23</c:v>
                </c:pt>
                <c:pt idx="329">
                  <c:v>6.21</c:v>
                </c:pt>
                <c:pt idx="330">
                  <c:v>6.18</c:v>
                </c:pt>
                <c:pt idx="331">
                  <c:v>6.12</c:v>
                </c:pt>
                <c:pt idx="332">
                  <c:v>6.18</c:v>
                </c:pt>
                <c:pt idx="333">
                  <c:v>6.13</c:v>
                </c:pt>
                <c:pt idx="334">
                  <c:v>5.97</c:v>
                </c:pt>
                <c:pt idx="335">
                  <c:v>5.98</c:v>
                </c:pt>
                <c:pt idx="336">
                  <c:v>6.08</c:v>
                </c:pt>
                <c:pt idx="337">
                  <c:v>6.09</c:v>
                </c:pt>
                <c:pt idx="338">
                  <c:v>5.97</c:v>
                </c:pt>
                <c:pt idx="339">
                  <c:v>5.98</c:v>
                </c:pt>
                <c:pt idx="340">
                  <c:v>6.06</c:v>
                </c:pt>
                <c:pt idx="341">
                  <c:v>6.22</c:v>
                </c:pt>
                <c:pt idx="342">
                  <c:v>6.18</c:v>
                </c:pt>
                <c:pt idx="343">
                  <c:v>6.19</c:v>
                </c:pt>
                <c:pt idx="344">
                  <c:v>6.22</c:v>
                </c:pt>
                <c:pt idx="345">
                  <c:v>6.18</c:v>
                </c:pt>
                <c:pt idx="346">
                  <c:v>6.06</c:v>
                </c:pt>
                <c:pt idx="347">
                  <c:v>6.07</c:v>
                </c:pt>
                <c:pt idx="348">
                  <c:v>6.09</c:v>
                </c:pt>
                <c:pt idx="349">
                  <c:v>6.15</c:v>
                </c:pt>
                <c:pt idx="350">
                  <c:v>6.13</c:v>
                </c:pt>
                <c:pt idx="351">
                  <c:v>5.91</c:v>
                </c:pt>
                <c:pt idx="352">
                  <c:v>6.04</c:v>
                </c:pt>
                <c:pt idx="353">
                  <c:v>6.09</c:v>
                </c:pt>
                <c:pt idx="354">
                  <c:v>6.14</c:v>
                </c:pt>
                <c:pt idx="355">
                  <c:v>6.15</c:v>
                </c:pt>
                <c:pt idx="356">
                  <c:v>6.16</c:v>
                </c:pt>
                <c:pt idx="357">
                  <c:v>6.15</c:v>
                </c:pt>
                <c:pt idx="358">
                  <c:v>6.08</c:v>
                </c:pt>
                <c:pt idx="359">
                  <c:v>6.1</c:v>
                </c:pt>
                <c:pt idx="360">
                  <c:v>6.08</c:v>
                </c:pt>
                <c:pt idx="361">
                  <c:v>6.01</c:v>
                </c:pt>
                <c:pt idx="362">
                  <c:v>6</c:v>
                </c:pt>
                <c:pt idx="363">
                  <c:v>5.94</c:v>
                </c:pt>
                <c:pt idx="364">
                  <c:v>6</c:v>
                </c:pt>
                <c:pt idx="365">
                  <c:v>5.88</c:v>
                </c:pt>
                <c:pt idx="366">
                  <c:v>5.98</c:v>
                </c:pt>
                <c:pt idx="367">
                  <c:v>6.01</c:v>
                </c:pt>
                <c:pt idx="368">
                  <c:v>6.19</c:v>
                </c:pt>
                <c:pt idx="369">
                  <c:v>6.47</c:v>
                </c:pt>
                <c:pt idx="370">
                  <c:v>6.32</c:v>
                </c:pt>
                <c:pt idx="371">
                  <c:v>6.26</c:v>
                </c:pt>
                <c:pt idx="372">
                  <c:v>6.24</c:v>
                </c:pt>
                <c:pt idx="373">
                  <c:v>6.34</c:v>
                </c:pt>
                <c:pt idx="374">
                  <c:v>6.35</c:v>
                </c:pt>
                <c:pt idx="375">
                  <c:v>6.59</c:v>
                </c:pt>
                <c:pt idx="376">
                  <c:v>6.98</c:v>
                </c:pt>
                <c:pt idx="377">
                  <c:v>6.92</c:v>
                </c:pt>
                <c:pt idx="378">
                  <c:v>6.83</c:v>
                </c:pt>
                <c:pt idx="379">
                  <c:v>6.57</c:v>
                </c:pt>
                <c:pt idx="380">
                  <c:v>6.42</c:v>
                </c:pt>
                <c:pt idx="381">
                  <c:v>6.6</c:v>
                </c:pt>
                <c:pt idx="382">
                  <c:v>6.68</c:v>
                </c:pt>
                <c:pt idx="383">
                  <c:v>6.67</c:v>
                </c:pt>
                <c:pt idx="384">
                  <c:v>6.55</c:v>
                </c:pt>
                <c:pt idx="385">
                  <c:v>6.47</c:v>
                </c:pt>
                <c:pt idx="386">
                  <c:v>6.46</c:v>
                </c:pt>
                <c:pt idx="387">
                  <c:v>6.6</c:v>
                </c:pt>
                <c:pt idx="388">
                  <c:v>6.74</c:v>
                </c:pt>
                <c:pt idx="389">
                  <c:v>6.71</c:v>
                </c:pt>
                <c:pt idx="390">
                  <c:v>6.72</c:v>
                </c:pt>
                <c:pt idx="391">
                  <c:v>6.83</c:v>
                </c:pt>
                <c:pt idx="392">
                  <c:v>6.98</c:v>
                </c:pt>
                <c:pt idx="393">
                  <c:v>7.09</c:v>
                </c:pt>
                <c:pt idx="394">
                  <c:v>7.19</c:v>
                </c:pt>
                <c:pt idx="395">
                  <c:v>7.21</c:v>
                </c:pt>
                <c:pt idx="396">
                  <c:v>7.15</c:v>
                </c:pt>
                <c:pt idx="397">
                  <c:v>7.16</c:v>
                </c:pt>
                <c:pt idx="398">
                  <c:v>6.92</c:v>
                </c:pt>
                <c:pt idx="399">
                  <c:v>7.41</c:v>
                </c:pt>
                <c:pt idx="400">
                  <c:v>7.81</c:v>
                </c:pt>
                <c:pt idx="401">
                  <c:v>7.72</c:v>
                </c:pt>
                <c:pt idx="402">
                  <c:v>8</c:v>
                </c:pt>
                <c:pt idx="403">
                  <c:v>7.99</c:v>
                </c:pt>
                <c:pt idx="404">
                  <c:v>7.88</c:v>
                </c:pt>
                <c:pt idx="405">
                  <c:v>8.2799999999999994</c:v>
                </c:pt>
                <c:pt idx="406">
                  <c:v>8.0399999999999991</c:v>
                </c:pt>
                <c:pt idx="407">
                  <c:v>8.14</c:v>
                </c:pt>
                <c:pt idx="408">
                  <c:v>7.85</c:v>
                </c:pt>
                <c:pt idx="409">
                  <c:v>7.82</c:v>
                </c:pt>
                <c:pt idx="410">
                  <c:v>8.15</c:v>
                </c:pt>
                <c:pt idx="411">
                  <c:v>8.2200000000000006</c:v>
                </c:pt>
                <c:pt idx="412">
                  <c:v>8.0399999999999991</c:v>
                </c:pt>
                <c:pt idx="413">
                  <c:v>8.06</c:v>
                </c:pt>
                <c:pt idx="414">
                  <c:v>8.39</c:v>
                </c:pt>
                <c:pt idx="415">
                  <c:v>8.06</c:v>
                </c:pt>
                <c:pt idx="416">
                  <c:v>8.07</c:v>
                </c:pt>
                <c:pt idx="417">
                  <c:v>7.72</c:v>
                </c:pt>
                <c:pt idx="418">
                  <c:v>7.77</c:v>
                </c:pt>
                <c:pt idx="419">
                  <c:v>7.83</c:v>
                </c:pt>
                <c:pt idx="420">
                  <c:v>8.07</c:v>
                </c:pt>
                <c:pt idx="421">
                  <c:v>8.0500000000000007</c:v>
                </c:pt>
                <c:pt idx="422">
                  <c:v>8.17</c:v>
                </c:pt>
                <c:pt idx="423">
                  <c:v>7.88</c:v>
                </c:pt>
                <c:pt idx="424">
                  <c:v>7.98</c:v>
                </c:pt>
                <c:pt idx="425">
                  <c:v>7.94</c:v>
                </c:pt>
                <c:pt idx="426">
                  <c:v>7.55</c:v>
                </c:pt>
                <c:pt idx="427">
                  <c:v>7.56</c:v>
                </c:pt>
                <c:pt idx="428">
                  <c:v>7.57</c:v>
                </c:pt>
                <c:pt idx="429">
                  <c:v>7.43</c:v>
                </c:pt>
                <c:pt idx="430">
                  <c:v>7.39</c:v>
                </c:pt>
                <c:pt idx="431">
                  <c:v>7.57</c:v>
                </c:pt>
                <c:pt idx="432">
                  <c:v>7.54</c:v>
                </c:pt>
                <c:pt idx="433">
                  <c:v>7.55</c:v>
                </c:pt>
                <c:pt idx="434">
                  <c:v>7.66</c:v>
                </c:pt>
                <c:pt idx="435">
                  <c:v>7.67</c:v>
                </c:pt>
                <c:pt idx="436">
                  <c:v>7.76</c:v>
                </c:pt>
                <c:pt idx="437">
                  <c:v>7.84</c:v>
                </c:pt>
                <c:pt idx="438">
                  <c:v>7.95</c:v>
                </c:pt>
                <c:pt idx="439">
                  <c:v>8.2100000000000009</c:v>
                </c:pt>
                <c:pt idx="440">
                  <c:v>8.1199999999999992</c:v>
                </c:pt>
                <c:pt idx="441">
                  <c:v>8.23</c:v>
                </c:pt>
                <c:pt idx="442">
                  <c:v>8.57</c:v>
                </c:pt>
                <c:pt idx="443">
                  <c:v>8.73</c:v>
                </c:pt>
                <c:pt idx="444">
                  <c:v>8.49</c:v>
                </c:pt>
                <c:pt idx="445">
                  <c:v>8.5</c:v>
                </c:pt>
                <c:pt idx="446">
                  <c:v>8.64</c:v>
                </c:pt>
                <c:pt idx="447">
                  <c:v>8.32</c:v>
                </c:pt>
                <c:pt idx="448">
                  <c:v>8.16</c:v>
                </c:pt>
                <c:pt idx="449">
                  <c:v>7.84</c:v>
                </c:pt>
                <c:pt idx="450">
                  <c:v>7.96</c:v>
                </c:pt>
                <c:pt idx="451">
                  <c:v>8.15</c:v>
                </c:pt>
                <c:pt idx="452">
                  <c:v>8.35</c:v>
                </c:pt>
                <c:pt idx="453">
                  <c:v>8.2899999999999991</c:v>
                </c:pt>
                <c:pt idx="454">
                  <c:v>7.98</c:v>
                </c:pt>
                <c:pt idx="455">
                  <c:v>7.9</c:v>
                </c:pt>
                <c:pt idx="456">
                  <c:v>7.99</c:v>
                </c:pt>
                <c:pt idx="457">
                  <c:v>8.16</c:v>
                </c:pt>
                <c:pt idx="458">
                  <c:v>8.25</c:v>
                </c:pt>
                <c:pt idx="459">
                  <c:v>8.18</c:v>
                </c:pt>
                <c:pt idx="460">
                  <c:v>8.11</c:v>
                </c:pt>
                <c:pt idx="461">
                  <c:v>8.27</c:v>
                </c:pt>
                <c:pt idx="462">
                  <c:v>8.27</c:v>
                </c:pt>
                <c:pt idx="463">
                  <c:v>8.5</c:v>
                </c:pt>
                <c:pt idx="464">
                  <c:v>8.6</c:v>
                </c:pt>
                <c:pt idx="465">
                  <c:v>8.5500000000000007</c:v>
                </c:pt>
                <c:pt idx="466">
                  <c:v>8.7200000000000006</c:v>
                </c:pt>
                <c:pt idx="467">
                  <c:v>9.2799999999999994</c:v>
                </c:pt>
                <c:pt idx="468">
                  <c:v>9.23</c:v>
                </c:pt>
                <c:pt idx="469">
                  <c:v>9.33</c:v>
                </c:pt>
                <c:pt idx="470">
                  <c:v>9.48</c:v>
                </c:pt>
                <c:pt idx="471">
                  <c:v>9.19</c:v>
                </c:pt>
                <c:pt idx="472">
                  <c:v>9.07</c:v>
                </c:pt>
                <c:pt idx="473">
                  <c:v>9.1199999999999992</c:v>
                </c:pt>
                <c:pt idx="474">
                  <c:v>9.32</c:v>
                </c:pt>
                <c:pt idx="475">
                  <c:v>9.41</c:v>
                </c:pt>
                <c:pt idx="476">
                  <c:v>9.0299999999999994</c:v>
                </c:pt>
                <c:pt idx="477">
                  <c:v>9.1999999999999993</c:v>
                </c:pt>
                <c:pt idx="478">
                  <c:v>9.3000000000000007</c:v>
                </c:pt>
                <c:pt idx="479">
                  <c:v>9.18</c:v>
                </c:pt>
                <c:pt idx="480">
                  <c:v>9.15</c:v>
                </c:pt>
                <c:pt idx="481">
                  <c:v>9.52</c:v>
                </c:pt>
                <c:pt idx="482">
                  <c:v>9.43</c:v>
                </c:pt>
                <c:pt idx="483">
                  <c:v>9.24</c:v>
                </c:pt>
                <c:pt idx="484">
                  <c:v>9.07</c:v>
                </c:pt>
                <c:pt idx="485">
                  <c:v>9.1300000000000008</c:v>
                </c:pt>
                <c:pt idx="486">
                  <c:v>9.0299999999999994</c:v>
                </c:pt>
                <c:pt idx="487">
                  <c:v>9.02</c:v>
                </c:pt>
                <c:pt idx="488">
                  <c:v>8.68</c:v>
                </c:pt>
                <c:pt idx="489">
                  <c:v>9.11</c:v>
                </c:pt>
                <c:pt idx="490">
                  <c:v>9.1</c:v>
                </c:pt>
                <c:pt idx="491">
                  <c:v>9.1999999999999993</c:v>
                </c:pt>
                <c:pt idx="492">
                  <c:v>9.19</c:v>
                </c:pt>
                <c:pt idx="493">
                  <c:v>9.1999999999999993</c:v>
                </c:pt>
                <c:pt idx="494">
                  <c:v>9.65</c:v>
                </c:pt>
                <c:pt idx="495">
                  <c:v>9.65</c:v>
                </c:pt>
                <c:pt idx="496">
                  <c:v>10</c:v>
                </c:pt>
                <c:pt idx="497">
                  <c:v>9.9700000000000006</c:v>
                </c:pt>
                <c:pt idx="498">
                  <c:v>9.68</c:v>
                </c:pt>
                <c:pt idx="499">
                  <c:v>9.61</c:v>
                </c:pt>
                <c:pt idx="500">
                  <c:v>9.56</c:v>
                </c:pt>
                <c:pt idx="501">
                  <c:v>9.73</c:v>
                </c:pt>
                <c:pt idx="502">
                  <c:v>9.6</c:v>
                </c:pt>
                <c:pt idx="503">
                  <c:v>9.39</c:v>
                </c:pt>
                <c:pt idx="504">
                  <c:v>9.49</c:v>
                </c:pt>
                <c:pt idx="505">
                  <c:v>9.3000000000000007</c:v>
                </c:pt>
                <c:pt idx="506">
                  <c:v>9.2899999999999991</c:v>
                </c:pt>
                <c:pt idx="507">
                  <c:v>9.6</c:v>
                </c:pt>
                <c:pt idx="508">
                  <c:v>9.59</c:v>
                </c:pt>
                <c:pt idx="509">
                  <c:v>9.2100000000000009</c:v>
                </c:pt>
                <c:pt idx="510">
                  <c:v>9.2100000000000009</c:v>
                </c:pt>
                <c:pt idx="511">
                  <c:v>9.2200000000000006</c:v>
                </c:pt>
                <c:pt idx="512">
                  <c:v>9.26</c:v>
                </c:pt>
                <c:pt idx="513">
                  <c:v>9.39</c:v>
                </c:pt>
                <c:pt idx="514">
                  <c:v>9.43</c:v>
                </c:pt>
                <c:pt idx="515">
                  <c:v>9.34</c:v>
                </c:pt>
                <c:pt idx="516">
                  <c:v>9.4499999999999993</c:v>
                </c:pt>
                <c:pt idx="517">
                  <c:v>9.6199999999999992</c:v>
                </c:pt>
                <c:pt idx="518">
                  <c:v>9.58</c:v>
                </c:pt>
                <c:pt idx="519">
                  <c:v>9.3699999999999992</c:v>
                </c:pt>
                <c:pt idx="520">
                  <c:v>9.3800000000000008</c:v>
                </c:pt>
                <c:pt idx="521">
                  <c:v>9.5399999999999991</c:v>
                </c:pt>
                <c:pt idx="522">
                  <c:v>9.5399999999999991</c:v>
                </c:pt>
                <c:pt idx="523">
                  <c:v>9.5399999999999991</c:v>
                </c:pt>
                <c:pt idx="524">
                  <c:v>9.67</c:v>
                </c:pt>
                <c:pt idx="525">
                  <c:v>9.67</c:v>
                </c:pt>
                <c:pt idx="526">
                  <c:v>9.7200000000000006</c:v>
                </c:pt>
                <c:pt idx="527">
                  <c:v>9.5299999999999994</c:v>
                </c:pt>
                <c:pt idx="528">
                  <c:v>9.9499999999999993</c:v>
                </c:pt>
                <c:pt idx="529">
                  <c:v>9.8800000000000008</c:v>
                </c:pt>
                <c:pt idx="530">
                  <c:v>9.8699999999999992</c:v>
                </c:pt>
                <c:pt idx="531">
                  <c:v>9.9700000000000006</c:v>
                </c:pt>
                <c:pt idx="532">
                  <c:v>9.67</c:v>
                </c:pt>
                <c:pt idx="533">
                  <c:v>9.6</c:v>
                </c:pt>
                <c:pt idx="534">
                  <c:v>9.2799999999999994</c:v>
                </c:pt>
                <c:pt idx="535">
                  <c:v>9.2899999999999991</c:v>
                </c:pt>
                <c:pt idx="536">
                  <c:v>9.33</c:v>
                </c:pt>
                <c:pt idx="537">
                  <c:v>9.4700000000000006</c:v>
                </c:pt>
                <c:pt idx="538">
                  <c:v>9.4</c:v>
                </c:pt>
                <c:pt idx="539">
                  <c:v>9.39</c:v>
                </c:pt>
                <c:pt idx="540">
                  <c:v>9.44</c:v>
                </c:pt>
                <c:pt idx="541">
                  <c:v>9.7100000000000009</c:v>
                </c:pt>
                <c:pt idx="542">
                  <c:v>9.6199999999999992</c:v>
                </c:pt>
                <c:pt idx="543">
                  <c:v>9.48</c:v>
                </c:pt>
                <c:pt idx="544">
                  <c:v>9.52</c:v>
                </c:pt>
                <c:pt idx="545">
                  <c:v>9.58</c:v>
                </c:pt>
                <c:pt idx="546">
                  <c:v>9.2200000000000006</c:v>
                </c:pt>
                <c:pt idx="547">
                  <c:v>9.2799999999999994</c:v>
                </c:pt>
                <c:pt idx="548">
                  <c:v>9.25</c:v>
                </c:pt>
                <c:pt idx="549">
                  <c:v>9.33</c:v>
                </c:pt>
                <c:pt idx="550">
                  <c:v>9.35</c:v>
                </c:pt>
                <c:pt idx="551">
                  <c:v>9.4</c:v>
                </c:pt>
                <c:pt idx="552">
                  <c:v>9.4499999999999993</c:v>
                </c:pt>
                <c:pt idx="553">
                  <c:v>9.3699999999999992</c:v>
                </c:pt>
                <c:pt idx="554">
                  <c:v>9.2799999999999994</c:v>
                </c:pt>
                <c:pt idx="555">
                  <c:v>9.3800000000000008</c:v>
                </c:pt>
                <c:pt idx="556">
                  <c:v>9.43</c:v>
                </c:pt>
                <c:pt idx="557">
                  <c:v>9.75</c:v>
                </c:pt>
                <c:pt idx="558">
                  <c:v>9.65</c:v>
                </c:pt>
                <c:pt idx="559">
                  <c:v>9.94</c:v>
                </c:pt>
                <c:pt idx="560">
                  <c:v>10.36</c:v>
                </c:pt>
                <c:pt idx="561">
                  <c:v>10.23</c:v>
                </c:pt>
                <c:pt idx="562">
                  <c:v>10.81</c:v>
                </c:pt>
                <c:pt idx="563">
                  <c:v>10.44</c:v>
                </c:pt>
                <c:pt idx="564">
                  <c:v>10.220000000000001</c:v>
                </c:pt>
                <c:pt idx="565">
                  <c:v>10.35</c:v>
                </c:pt>
                <c:pt idx="566">
                  <c:v>10.14</c:v>
                </c:pt>
                <c:pt idx="567">
                  <c:v>9.9600000000000009</c:v>
                </c:pt>
                <c:pt idx="568">
                  <c:v>10.050000000000001</c:v>
                </c:pt>
                <c:pt idx="569">
                  <c:v>9.93</c:v>
                </c:pt>
                <c:pt idx="570">
                  <c:v>10.33</c:v>
                </c:pt>
                <c:pt idx="571">
                  <c:v>10.48</c:v>
                </c:pt>
                <c:pt idx="572">
                  <c:v>10.47</c:v>
                </c:pt>
                <c:pt idx="573">
                  <c:v>10.63</c:v>
                </c:pt>
                <c:pt idx="574">
                  <c:v>10.39</c:v>
                </c:pt>
                <c:pt idx="575">
                  <c:v>10.25</c:v>
                </c:pt>
                <c:pt idx="576">
                  <c:v>10.11</c:v>
                </c:pt>
                <c:pt idx="577">
                  <c:v>10.14</c:v>
                </c:pt>
                <c:pt idx="578">
                  <c:v>10.15</c:v>
                </c:pt>
                <c:pt idx="579">
                  <c:v>9.99</c:v>
                </c:pt>
                <c:pt idx="580">
                  <c:v>10</c:v>
                </c:pt>
                <c:pt idx="581">
                  <c:v>9.6199999999999992</c:v>
                </c:pt>
                <c:pt idx="582">
                  <c:v>9.74</c:v>
                </c:pt>
                <c:pt idx="583">
                  <c:v>9.5399999999999991</c:v>
                </c:pt>
                <c:pt idx="584">
                  <c:v>9.57</c:v>
                </c:pt>
                <c:pt idx="585">
                  <c:v>9.7200000000000006</c:v>
                </c:pt>
                <c:pt idx="586">
                  <c:v>9.91</c:v>
                </c:pt>
                <c:pt idx="587">
                  <c:v>10.17</c:v>
                </c:pt>
                <c:pt idx="588">
                  <c:v>9.8800000000000008</c:v>
                </c:pt>
                <c:pt idx="589">
                  <c:v>9.8699999999999992</c:v>
                </c:pt>
                <c:pt idx="590">
                  <c:v>9.9600000000000009</c:v>
                </c:pt>
                <c:pt idx="591">
                  <c:v>9.9</c:v>
                </c:pt>
                <c:pt idx="592">
                  <c:v>10.01</c:v>
                </c:pt>
                <c:pt idx="593">
                  <c:v>10.06</c:v>
                </c:pt>
                <c:pt idx="594">
                  <c:v>9.8800000000000008</c:v>
                </c:pt>
                <c:pt idx="595">
                  <c:v>9.69</c:v>
                </c:pt>
                <c:pt idx="596">
                  <c:v>9.7200000000000006</c:v>
                </c:pt>
                <c:pt idx="597">
                  <c:v>9.89</c:v>
                </c:pt>
                <c:pt idx="598">
                  <c:v>10.050000000000001</c:v>
                </c:pt>
                <c:pt idx="599">
                  <c:v>9.65</c:v>
                </c:pt>
                <c:pt idx="600">
                  <c:v>9.52</c:v>
                </c:pt>
                <c:pt idx="601">
                  <c:v>9.19</c:v>
                </c:pt>
                <c:pt idx="602">
                  <c:v>9.41</c:v>
                </c:pt>
                <c:pt idx="603">
                  <c:v>9.4600000000000009</c:v>
                </c:pt>
                <c:pt idx="604">
                  <c:v>9.4600000000000009</c:v>
                </c:pt>
                <c:pt idx="605">
                  <c:v>9.67</c:v>
                </c:pt>
                <c:pt idx="606">
                  <c:v>9.49</c:v>
                </c:pt>
                <c:pt idx="607">
                  <c:v>9.2799999999999994</c:v>
                </c:pt>
                <c:pt idx="608">
                  <c:v>9.2200000000000006</c:v>
                </c:pt>
                <c:pt idx="609">
                  <c:v>8.9499999999999993</c:v>
                </c:pt>
                <c:pt idx="610">
                  <c:v>8.58</c:v>
                </c:pt>
                <c:pt idx="611">
                  <c:v>8.68</c:v>
                </c:pt>
                <c:pt idx="612">
                  <c:v>8.93</c:v>
                </c:pt>
                <c:pt idx="613">
                  <c:v>8.8699999999999992</c:v>
                </c:pt>
                <c:pt idx="614">
                  <c:v>8.9499999999999993</c:v>
                </c:pt>
                <c:pt idx="615">
                  <c:v>8.73</c:v>
                </c:pt>
                <c:pt idx="616">
                  <c:v>8.68</c:v>
                </c:pt>
                <c:pt idx="617">
                  <c:v>8.73</c:v>
                </c:pt>
                <c:pt idx="618">
                  <c:v>8.9</c:v>
                </c:pt>
                <c:pt idx="619">
                  <c:v>9.16</c:v>
                </c:pt>
                <c:pt idx="620">
                  <c:v>9</c:v>
                </c:pt>
                <c:pt idx="621">
                  <c:v>9.02</c:v>
                </c:pt>
                <c:pt idx="622">
                  <c:v>8.85</c:v>
                </c:pt>
                <c:pt idx="623">
                  <c:v>8.83</c:v>
                </c:pt>
                <c:pt idx="624">
                  <c:v>9.08</c:v>
                </c:pt>
                <c:pt idx="625">
                  <c:v>9.0399999999999991</c:v>
                </c:pt>
                <c:pt idx="626">
                  <c:v>9</c:v>
                </c:pt>
                <c:pt idx="627">
                  <c:v>9.06</c:v>
                </c:pt>
                <c:pt idx="628">
                  <c:v>8.99</c:v>
                </c:pt>
                <c:pt idx="629">
                  <c:v>9.2200000000000006</c:v>
                </c:pt>
                <c:pt idx="630">
                  <c:v>9.43</c:v>
                </c:pt>
                <c:pt idx="631">
                  <c:v>9.4700000000000006</c:v>
                </c:pt>
                <c:pt idx="632">
                  <c:v>9.4</c:v>
                </c:pt>
                <c:pt idx="633">
                  <c:v>9.59</c:v>
                </c:pt>
                <c:pt idx="634">
                  <c:v>9.49</c:v>
                </c:pt>
                <c:pt idx="635">
                  <c:v>9.68</c:v>
                </c:pt>
                <c:pt idx="636">
                  <c:v>9.65</c:v>
                </c:pt>
                <c:pt idx="637">
                  <c:v>9.4499999999999993</c:v>
                </c:pt>
                <c:pt idx="638">
                  <c:v>9.41</c:v>
                </c:pt>
                <c:pt idx="639">
                  <c:v>9.69</c:v>
                </c:pt>
                <c:pt idx="640">
                  <c:v>9.69</c:v>
                </c:pt>
                <c:pt idx="641">
                  <c:v>9.69</c:v>
                </c:pt>
                <c:pt idx="642">
                  <c:v>9.69</c:v>
                </c:pt>
                <c:pt idx="643">
                  <c:v>9.69</c:v>
                </c:pt>
                <c:pt idx="644">
                  <c:v>9.69</c:v>
                </c:pt>
                <c:pt idx="645">
                  <c:v>9.69</c:v>
                </c:pt>
                <c:pt idx="646">
                  <c:v>9.69</c:v>
                </c:pt>
                <c:pt idx="647">
                  <c:v>9.69</c:v>
                </c:pt>
                <c:pt idx="648">
                  <c:v>9.69</c:v>
                </c:pt>
                <c:pt idx="649">
                  <c:v>9.69</c:v>
                </c:pt>
                <c:pt idx="650">
                  <c:v>9.69</c:v>
                </c:pt>
                <c:pt idx="651">
                  <c:v>9.69</c:v>
                </c:pt>
                <c:pt idx="652">
                  <c:v>9.69</c:v>
                </c:pt>
                <c:pt idx="653">
                  <c:v>9.69</c:v>
                </c:pt>
                <c:pt idx="654">
                  <c:v>9.69</c:v>
                </c:pt>
                <c:pt idx="655">
                  <c:v>9.69</c:v>
                </c:pt>
                <c:pt idx="656">
                  <c:v>9.69</c:v>
                </c:pt>
                <c:pt idx="657">
                  <c:v>9.69</c:v>
                </c:pt>
                <c:pt idx="658">
                  <c:v>9.69</c:v>
                </c:pt>
                <c:pt idx="659">
                  <c:v>9.69</c:v>
                </c:pt>
                <c:pt idx="660">
                  <c:v>9.69</c:v>
                </c:pt>
                <c:pt idx="661">
                  <c:v>9.69</c:v>
                </c:pt>
                <c:pt idx="662">
                  <c:v>9.69</c:v>
                </c:pt>
                <c:pt idx="663">
                  <c:v>9.69</c:v>
                </c:pt>
                <c:pt idx="664">
                  <c:v>9.69</c:v>
                </c:pt>
                <c:pt idx="665">
                  <c:v>9.69</c:v>
                </c:pt>
                <c:pt idx="666">
                  <c:v>9.69</c:v>
                </c:pt>
                <c:pt idx="667">
                  <c:v>9.69</c:v>
                </c:pt>
                <c:pt idx="668">
                  <c:v>10.66</c:v>
                </c:pt>
                <c:pt idx="669">
                  <c:v>11.73</c:v>
                </c:pt>
                <c:pt idx="670">
                  <c:v>12.43</c:v>
                </c:pt>
                <c:pt idx="671">
                  <c:v>12.27</c:v>
                </c:pt>
                <c:pt idx="672">
                  <c:v>12.22</c:v>
                </c:pt>
                <c:pt idx="673">
                  <c:v>12.25</c:v>
                </c:pt>
                <c:pt idx="674">
                  <c:v>12.37</c:v>
                </c:pt>
                <c:pt idx="675">
                  <c:v>12.46</c:v>
                </c:pt>
                <c:pt idx="676">
                  <c:v>12.51</c:v>
                </c:pt>
                <c:pt idx="677">
                  <c:v>12.63</c:v>
                </c:pt>
                <c:pt idx="678">
                  <c:v>13.14</c:v>
                </c:pt>
                <c:pt idx="679">
                  <c:v>12.63</c:v>
                </c:pt>
                <c:pt idx="680">
                  <c:v>12.23</c:v>
                </c:pt>
                <c:pt idx="681">
                  <c:v>12.44</c:v>
                </c:pt>
                <c:pt idx="682">
                  <c:v>12.88</c:v>
                </c:pt>
                <c:pt idx="683">
                  <c:v>13.64</c:v>
                </c:pt>
                <c:pt idx="684">
                  <c:v>13.23</c:v>
                </c:pt>
                <c:pt idx="685">
                  <c:v>13.22</c:v>
                </c:pt>
                <c:pt idx="686">
                  <c:v>13.06</c:v>
                </c:pt>
                <c:pt idx="687">
                  <c:v>12.7</c:v>
                </c:pt>
                <c:pt idx="688">
                  <c:v>13.3</c:v>
                </c:pt>
                <c:pt idx="689">
                  <c:v>13.4</c:v>
                </c:pt>
                <c:pt idx="690">
                  <c:v>13.62</c:v>
                </c:pt>
                <c:pt idx="691">
                  <c:v>14.31</c:v>
                </c:pt>
                <c:pt idx="692">
                  <c:v>14.1</c:v>
                </c:pt>
                <c:pt idx="693">
                  <c:v>13.5</c:v>
                </c:pt>
                <c:pt idx="694">
                  <c:v>13.76</c:v>
                </c:pt>
                <c:pt idx="695">
                  <c:v>13.56</c:v>
                </c:pt>
                <c:pt idx="696">
                  <c:v>13.6</c:v>
                </c:pt>
                <c:pt idx="697">
                  <c:v>12.88</c:v>
                </c:pt>
                <c:pt idx="698">
                  <c:v>12.49</c:v>
                </c:pt>
                <c:pt idx="699">
                  <c:v>11.96</c:v>
                </c:pt>
                <c:pt idx="700">
                  <c:v>12.47</c:v>
                </c:pt>
                <c:pt idx="701">
                  <c:v>12.94</c:v>
                </c:pt>
                <c:pt idx="702">
                  <c:v>13.02</c:v>
                </c:pt>
                <c:pt idx="703">
                  <c:v>13.26</c:v>
                </c:pt>
                <c:pt idx="704">
                  <c:v>13.1</c:v>
                </c:pt>
                <c:pt idx="705">
                  <c:v>13.42</c:v>
                </c:pt>
                <c:pt idx="706">
                  <c:v>13.48</c:v>
                </c:pt>
                <c:pt idx="707">
                  <c:v>13.91</c:v>
                </c:pt>
                <c:pt idx="708">
                  <c:v>13.8</c:v>
                </c:pt>
                <c:pt idx="709">
                  <c:v>14.3</c:v>
                </c:pt>
                <c:pt idx="710">
                  <c:v>14.22</c:v>
                </c:pt>
                <c:pt idx="711">
                  <c:v>14.81</c:v>
                </c:pt>
                <c:pt idx="712">
                  <c:v>15.07</c:v>
                </c:pt>
                <c:pt idx="713">
                  <c:v>15.15</c:v>
                </c:pt>
                <c:pt idx="714">
                  <c:v>15.89</c:v>
                </c:pt>
                <c:pt idx="715">
                  <c:v>16.48</c:v>
                </c:pt>
                <c:pt idx="716">
                  <c:v>18.129999000000002</c:v>
                </c:pt>
                <c:pt idx="717">
                  <c:v>18.049999</c:v>
                </c:pt>
                <c:pt idx="718">
                  <c:v>18.59</c:v>
                </c:pt>
                <c:pt idx="719">
                  <c:v>17.91</c:v>
                </c:pt>
                <c:pt idx="720">
                  <c:v>17.829999999999998</c:v>
                </c:pt>
                <c:pt idx="721">
                  <c:v>17.299999</c:v>
                </c:pt>
                <c:pt idx="722">
                  <c:v>17.540001</c:v>
                </c:pt>
                <c:pt idx="723">
                  <c:v>17.639999</c:v>
                </c:pt>
                <c:pt idx="724">
                  <c:v>18.239999999999998</c:v>
                </c:pt>
                <c:pt idx="725">
                  <c:v>18.09</c:v>
                </c:pt>
                <c:pt idx="726">
                  <c:v>17.209999</c:v>
                </c:pt>
                <c:pt idx="727">
                  <c:v>16.170000000000002</c:v>
                </c:pt>
                <c:pt idx="728">
                  <c:v>16.469999000000001</c:v>
                </c:pt>
                <c:pt idx="729">
                  <c:v>15.79</c:v>
                </c:pt>
                <c:pt idx="730">
                  <c:v>14.22</c:v>
                </c:pt>
                <c:pt idx="731">
                  <c:v>14.75</c:v>
                </c:pt>
                <c:pt idx="732">
                  <c:v>15.08</c:v>
                </c:pt>
                <c:pt idx="733">
                  <c:v>14.17</c:v>
                </c:pt>
                <c:pt idx="734">
                  <c:v>12.75</c:v>
                </c:pt>
                <c:pt idx="735">
                  <c:v>12.31</c:v>
                </c:pt>
                <c:pt idx="736">
                  <c:v>13.54</c:v>
                </c:pt>
                <c:pt idx="737">
                  <c:v>13.09</c:v>
                </c:pt>
                <c:pt idx="738">
                  <c:v>12.46</c:v>
                </c:pt>
                <c:pt idx="739">
                  <c:v>12.02</c:v>
                </c:pt>
                <c:pt idx="740">
                  <c:v>12.56</c:v>
                </c:pt>
                <c:pt idx="741">
                  <c:v>11.3</c:v>
                </c:pt>
                <c:pt idx="742">
                  <c:v>10.68</c:v>
                </c:pt>
                <c:pt idx="743">
                  <c:v>10.68</c:v>
                </c:pt>
                <c:pt idx="744">
                  <c:v>10.68</c:v>
                </c:pt>
                <c:pt idx="745">
                  <c:v>11.75</c:v>
                </c:pt>
                <c:pt idx="746">
                  <c:v>12.93</c:v>
                </c:pt>
                <c:pt idx="747">
                  <c:v>12.97</c:v>
                </c:pt>
                <c:pt idx="748">
                  <c:v>13.7</c:v>
                </c:pt>
                <c:pt idx="749">
                  <c:v>14.97</c:v>
                </c:pt>
                <c:pt idx="750">
                  <c:v>15.09</c:v>
                </c:pt>
                <c:pt idx="751">
                  <c:v>14.83</c:v>
                </c:pt>
                <c:pt idx="752">
                  <c:v>15.22</c:v>
                </c:pt>
                <c:pt idx="753">
                  <c:v>16.290001</c:v>
                </c:pt>
                <c:pt idx="754">
                  <c:v>15.56</c:v>
                </c:pt>
                <c:pt idx="755">
                  <c:v>14.03</c:v>
                </c:pt>
                <c:pt idx="756">
                  <c:v>13.88</c:v>
                </c:pt>
                <c:pt idx="757">
                  <c:v>14.73</c:v>
                </c:pt>
                <c:pt idx="758">
                  <c:v>13.8</c:v>
                </c:pt>
                <c:pt idx="759">
                  <c:v>13.48</c:v>
                </c:pt>
                <c:pt idx="760">
                  <c:v>12.42</c:v>
                </c:pt>
                <c:pt idx="761">
                  <c:v>13.3</c:v>
                </c:pt>
                <c:pt idx="762">
                  <c:v>13.17</c:v>
                </c:pt>
                <c:pt idx="763">
                  <c:v>13.08</c:v>
                </c:pt>
                <c:pt idx="764">
                  <c:v>13.63</c:v>
                </c:pt>
                <c:pt idx="765">
                  <c:v>14.24</c:v>
                </c:pt>
                <c:pt idx="766">
                  <c:v>14.06</c:v>
                </c:pt>
                <c:pt idx="767">
                  <c:v>13.73</c:v>
                </c:pt>
                <c:pt idx="768">
                  <c:v>14.44</c:v>
                </c:pt>
                <c:pt idx="769">
                  <c:v>14.48</c:v>
                </c:pt>
                <c:pt idx="770">
                  <c:v>14.6</c:v>
                </c:pt>
                <c:pt idx="771">
                  <c:v>13.2</c:v>
                </c:pt>
                <c:pt idx="772">
                  <c:v>13.85</c:v>
                </c:pt>
                <c:pt idx="773">
                  <c:v>13.31</c:v>
                </c:pt>
                <c:pt idx="774">
                  <c:v>12.7</c:v>
                </c:pt>
                <c:pt idx="775">
                  <c:v>11.43</c:v>
                </c:pt>
                <c:pt idx="776">
                  <c:v>10.29</c:v>
                </c:pt>
                <c:pt idx="777">
                  <c:v>10.44</c:v>
                </c:pt>
                <c:pt idx="778">
                  <c:v>11</c:v>
                </c:pt>
                <c:pt idx="779">
                  <c:v>11.68</c:v>
                </c:pt>
                <c:pt idx="780">
                  <c:v>11.12</c:v>
                </c:pt>
                <c:pt idx="781">
                  <c:v>10.08</c:v>
                </c:pt>
                <c:pt idx="782">
                  <c:v>10.47</c:v>
                </c:pt>
                <c:pt idx="783">
                  <c:v>10.6</c:v>
                </c:pt>
                <c:pt idx="784">
                  <c:v>11.12</c:v>
                </c:pt>
                <c:pt idx="785">
                  <c:v>11.39</c:v>
                </c:pt>
                <c:pt idx="786">
                  <c:v>11.2</c:v>
                </c:pt>
                <c:pt idx="787">
                  <c:v>11.12</c:v>
                </c:pt>
                <c:pt idx="788">
                  <c:v>10.06</c:v>
                </c:pt>
                <c:pt idx="789">
                  <c:v>9.98</c:v>
                </c:pt>
                <c:pt idx="790">
                  <c:v>10.84</c:v>
                </c:pt>
                <c:pt idx="791">
                  <c:v>10.56</c:v>
                </c:pt>
                <c:pt idx="792">
                  <c:v>10.57</c:v>
                </c:pt>
                <c:pt idx="793">
                  <c:v>11.1</c:v>
                </c:pt>
                <c:pt idx="794">
                  <c:v>11.54</c:v>
                </c:pt>
                <c:pt idx="795">
                  <c:v>11.12</c:v>
                </c:pt>
                <c:pt idx="796">
                  <c:v>11.32</c:v>
                </c:pt>
                <c:pt idx="797">
                  <c:v>10.99</c:v>
                </c:pt>
                <c:pt idx="798">
                  <c:v>11.39</c:v>
                </c:pt>
                <c:pt idx="799">
                  <c:v>11.22</c:v>
                </c:pt>
                <c:pt idx="800">
                  <c:v>11.08</c:v>
                </c:pt>
                <c:pt idx="801">
                  <c:v>11.69</c:v>
                </c:pt>
                <c:pt idx="802">
                  <c:v>11.75</c:v>
                </c:pt>
                <c:pt idx="803">
                  <c:v>11.9</c:v>
                </c:pt>
                <c:pt idx="804">
                  <c:v>12.05</c:v>
                </c:pt>
                <c:pt idx="805">
                  <c:v>11.76</c:v>
                </c:pt>
                <c:pt idx="806">
                  <c:v>12.12</c:v>
                </c:pt>
                <c:pt idx="807">
                  <c:v>12.17</c:v>
                </c:pt>
                <c:pt idx="808">
                  <c:v>12.37</c:v>
                </c:pt>
                <c:pt idx="809">
                  <c:v>12.64</c:v>
                </c:pt>
                <c:pt idx="810">
                  <c:v>11.89</c:v>
                </c:pt>
                <c:pt idx="811">
                  <c:v>13</c:v>
                </c:pt>
                <c:pt idx="812">
                  <c:v>13.44</c:v>
                </c:pt>
                <c:pt idx="813">
                  <c:v>13.46</c:v>
                </c:pt>
                <c:pt idx="814">
                  <c:v>13.4</c:v>
                </c:pt>
                <c:pt idx="815">
                  <c:v>13.59</c:v>
                </c:pt>
                <c:pt idx="816">
                  <c:v>13.72</c:v>
                </c:pt>
                <c:pt idx="817">
                  <c:v>13.95</c:v>
                </c:pt>
                <c:pt idx="818">
                  <c:v>13.54</c:v>
                </c:pt>
                <c:pt idx="819">
                  <c:v>13.42</c:v>
                </c:pt>
                <c:pt idx="820">
                  <c:v>13.79</c:v>
                </c:pt>
                <c:pt idx="821">
                  <c:v>13.5</c:v>
                </c:pt>
                <c:pt idx="822">
                  <c:v>13.91</c:v>
                </c:pt>
                <c:pt idx="823">
                  <c:v>13.85</c:v>
                </c:pt>
                <c:pt idx="824">
                  <c:v>13.69</c:v>
                </c:pt>
                <c:pt idx="825">
                  <c:v>13.94</c:v>
                </c:pt>
                <c:pt idx="826">
                  <c:v>14.15</c:v>
                </c:pt>
                <c:pt idx="827">
                  <c:v>13.78</c:v>
                </c:pt>
                <c:pt idx="828">
                  <c:v>13.74</c:v>
                </c:pt>
                <c:pt idx="829">
                  <c:v>13.37</c:v>
                </c:pt>
                <c:pt idx="830">
                  <c:v>13.15</c:v>
                </c:pt>
                <c:pt idx="831">
                  <c:v>13.3</c:v>
                </c:pt>
                <c:pt idx="832">
                  <c:v>13.27</c:v>
                </c:pt>
                <c:pt idx="833">
                  <c:v>13.3</c:v>
                </c:pt>
                <c:pt idx="834">
                  <c:v>13.41</c:v>
                </c:pt>
                <c:pt idx="835">
                  <c:v>13.6</c:v>
                </c:pt>
                <c:pt idx="836">
                  <c:v>13.41</c:v>
                </c:pt>
                <c:pt idx="837">
                  <c:v>12.32</c:v>
                </c:pt>
                <c:pt idx="838">
                  <c:v>12.38</c:v>
                </c:pt>
                <c:pt idx="839">
                  <c:v>12.96</c:v>
                </c:pt>
                <c:pt idx="840">
                  <c:v>13.13</c:v>
                </c:pt>
                <c:pt idx="841">
                  <c:v>13.17</c:v>
                </c:pt>
                <c:pt idx="842">
                  <c:v>13.46</c:v>
                </c:pt>
                <c:pt idx="843">
                  <c:v>14.27</c:v>
                </c:pt>
                <c:pt idx="844">
                  <c:v>14.21</c:v>
                </c:pt>
                <c:pt idx="845">
                  <c:v>14.6</c:v>
                </c:pt>
                <c:pt idx="846">
                  <c:v>14.5</c:v>
                </c:pt>
                <c:pt idx="847">
                  <c:v>14.51</c:v>
                </c:pt>
                <c:pt idx="848">
                  <c:v>14.53</c:v>
                </c:pt>
                <c:pt idx="849">
                  <c:v>15.07</c:v>
                </c:pt>
                <c:pt idx="850">
                  <c:v>15.07</c:v>
                </c:pt>
                <c:pt idx="851">
                  <c:v>15.15</c:v>
                </c:pt>
                <c:pt idx="852">
                  <c:v>15.37</c:v>
                </c:pt>
                <c:pt idx="853">
                  <c:v>15.26</c:v>
                </c:pt>
                <c:pt idx="854">
                  <c:v>15.03</c:v>
                </c:pt>
                <c:pt idx="855">
                  <c:v>15.02</c:v>
                </c:pt>
                <c:pt idx="856">
                  <c:v>15.27</c:v>
                </c:pt>
                <c:pt idx="857">
                  <c:v>15.33</c:v>
                </c:pt>
                <c:pt idx="858">
                  <c:v>14.73</c:v>
                </c:pt>
                <c:pt idx="859">
                  <c:v>14.97</c:v>
                </c:pt>
                <c:pt idx="860">
                  <c:v>16.07</c:v>
                </c:pt>
                <c:pt idx="861">
                  <c:v>15.62</c:v>
                </c:pt>
                <c:pt idx="862">
                  <c:v>14.06</c:v>
                </c:pt>
                <c:pt idx="863">
                  <c:v>13.42</c:v>
                </c:pt>
                <c:pt idx="864">
                  <c:v>14.2</c:v>
                </c:pt>
                <c:pt idx="865">
                  <c:v>12.79</c:v>
                </c:pt>
                <c:pt idx="866">
                  <c:v>12.8</c:v>
                </c:pt>
                <c:pt idx="867">
                  <c:v>11.93</c:v>
                </c:pt>
                <c:pt idx="868">
                  <c:v>12.2</c:v>
                </c:pt>
                <c:pt idx="869">
                  <c:v>11.97</c:v>
                </c:pt>
                <c:pt idx="870">
                  <c:v>12.61</c:v>
                </c:pt>
                <c:pt idx="871">
                  <c:v>11.89</c:v>
                </c:pt>
                <c:pt idx="872">
                  <c:v>11.98</c:v>
                </c:pt>
                <c:pt idx="873">
                  <c:v>12.4</c:v>
                </c:pt>
                <c:pt idx="874">
                  <c:v>12.22</c:v>
                </c:pt>
                <c:pt idx="875">
                  <c:v>12.1</c:v>
                </c:pt>
                <c:pt idx="876">
                  <c:v>12.14</c:v>
                </c:pt>
                <c:pt idx="877">
                  <c:v>12.32</c:v>
                </c:pt>
                <c:pt idx="878">
                  <c:v>11.38</c:v>
                </c:pt>
                <c:pt idx="879">
                  <c:v>10.95</c:v>
                </c:pt>
                <c:pt idx="880">
                  <c:v>10.84</c:v>
                </c:pt>
                <c:pt idx="881">
                  <c:v>11.33</c:v>
                </c:pt>
                <c:pt idx="882">
                  <c:v>11.41</c:v>
                </c:pt>
                <c:pt idx="883">
                  <c:v>11.94</c:v>
                </c:pt>
                <c:pt idx="884">
                  <c:v>12.21</c:v>
                </c:pt>
                <c:pt idx="885">
                  <c:v>12.22</c:v>
                </c:pt>
                <c:pt idx="886">
                  <c:v>12.21</c:v>
                </c:pt>
                <c:pt idx="887">
                  <c:v>12.36</c:v>
                </c:pt>
                <c:pt idx="888">
                  <c:v>12.69</c:v>
                </c:pt>
                <c:pt idx="889">
                  <c:v>12.59</c:v>
                </c:pt>
                <c:pt idx="890">
                  <c:v>12.43</c:v>
                </c:pt>
                <c:pt idx="891">
                  <c:v>12.4</c:v>
                </c:pt>
                <c:pt idx="892">
                  <c:v>12.5</c:v>
                </c:pt>
                <c:pt idx="893">
                  <c:v>12.38</c:v>
                </c:pt>
                <c:pt idx="894">
                  <c:v>12.39</c:v>
                </c:pt>
                <c:pt idx="895">
                  <c:v>11.17</c:v>
                </c:pt>
                <c:pt idx="896">
                  <c:v>11.21</c:v>
                </c:pt>
                <c:pt idx="897">
                  <c:v>10.220000000000001</c:v>
                </c:pt>
                <c:pt idx="898">
                  <c:v>10.38</c:v>
                </c:pt>
                <c:pt idx="899">
                  <c:v>10.9</c:v>
                </c:pt>
                <c:pt idx="900">
                  <c:v>10.88</c:v>
                </c:pt>
                <c:pt idx="901">
                  <c:v>10.71</c:v>
                </c:pt>
                <c:pt idx="902">
                  <c:v>10.92</c:v>
                </c:pt>
                <c:pt idx="903">
                  <c:v>10.83</c:v>
                </c:pt>
                <c:pt idx="904">
                  <c:v>10.51</c:v>
                </c:pt>
                <c:pt idx="905">
                  <c:v>10.39</c:v>
                </c:pt>
                <c:pt idx="906">
                  <c:v>10.45</c:v>
                </c:pt>
                <c:pt idx="907">
                  <c:v>10.67</c:v>
                </c:pt>
                <c:pt idx="908">
                  <c:v>10.64</c:v>
                </c:pt>
                <c:pt idx="909">
                  <c:v>10.69</c:v>
                </c:pt>
                <c:pt idx="910">
                  <c:v>10.98</c:v>
                </c:pt>
                <c:pt idx="911">
                  <c:v>11.32</c:v>
                </c:pt>
                <c:pt idx="912">
                  <c:v>11.97</c:v>
                </c:pt>
                <c:pt idx="913">
                  <c:v>12.03</c:v>
                </c:pt>
                <c:pt idx="914">
                  <c:v>11.68</c:v>
                </c:pt>
                <c:pt idx="915">
                  <c:v>11.34</c:v>
                </c:pt>
                <c:pt idx="916">
                  <c:v>11.44</c:v>
                </c:pt>
                <c:pt idx="917">
                  <c:v>11.4</c:v>
                </c:pt>
                <c:pt idx="918">
                  <c:v>11.05</c:v>
                </c:pt>
                <c:pt idx="919">
                  <c:v>11.42</c:v>
                </c:pt>
                <c:pt idx="920">
                  <c:v>11.25</c:v>
                </c:pt>
                <c:pt idx="921">
                  <c:v>11.13</c:v>
                </c:pt>
                <c:pt idx="922">
                  <c:v>11.34</c:v>
                </c:pt>
                <c:pt idx="923">
                  <c:v>11.41</c:v>
                </c:pt>
                <c:pt idx="924">
                  <c:v>11.13</c:v>
                </c:pt>
                <c:pt idx="925">
                  <c:v>11.14</c:v>
                </c:pt>
                <c:pt idx="926">
                  <c:v>11.38</c:v>
                </c:pt>
                <c:pt idx="927">
                  <c:v>11.29</c:v>
                </c:pt>
                <c:pt idx="928">
                  <c:v>11.38</c:v>
                </c:pt>
                <c:pt idx="929">
                  <c:v>11.79</c:v>
                </c:pt>
                <c:pt idx="930">
                  <c:v>11.67</c:v>
                </c:pt>
                <c:pt idx="931">
                  <c:v>11.38</c:v>
                </c:pt>
                <c:pt idx="932">
                  <c:v>11.38</c:v>
                </c:pt>
                <c:pt idx="933">
                  <c:v>10.79</c:v>
                </c:pt>
                <c:pt idx="934">
                  <c:v>10.7</c:v>
                </c:pt>
                <c:pt idx="935">
                  <c:v>10.84</c:v>
                </c:pt>
                <c:pt idx="936">
                  <c:v>10.79</c:v>
                </c:pt>
                <c:pt idx="937">
                  <c:v>10.86</c:v>
                </c:pt>
                <c:pt idx="938">
                  <c:v>10.76</c:v>
                </c:pt>
                <c:pt idx="939">
                  <c:v>10.64</c:v>
                </c:pt>
                <c:pt idx="940">
                  <c:v>10.62</c:v>
                </c:pt>
                <c:pt idx="941">
                  <c:v>10.92</c:v>
                </c:pt>
                <c:pt idx="942">
                  <c:v>10.92</c:v>
                </c:pt>
                <c:pt idx="943">
                  <c:v>10.87</c:v>
                </c:pt>
                <c:pt idx="944">
                  <c:v>10.45</c:v>
                </c:pt>
                <c:pt idx="945">
                  <c:v>10.16</c:v>
                </c:pt>
                <c:pt idx="946">
                  <c:v>10.130000000000001</c:v>
                </c:pt>
                <c:pt idx="947">
                  <c:v>10.26</c:v>
                </c:pt>
                <c:pt idx="948">
                  <c:v>10.17</c:v>
                </c:pt>
                <c:pt idx="949">
                  <c:v>10.11</c:v>
                </c:pt>
                <c:pt idx="950">
                  <c:v>10.210000000000001</c:v>
                </c:pt>
                <c:pt idx="951">
                  <c:v>10.119999999999999</c:v>
                </c:pt>
                <c:pt idx="952">
                  <c:v>9.86</c:v>
                </c:pt>
                <c:pt idx="953">
                  <c:v>9.8699999999999992</c:v>
                </c:pt>
                <c:pt idx="954">
                  <c:v>9.93</c:v>
                </c:pt>
                <c:pt idx="955">
                  <c:v>9.98</c:v>
                </c:pt>
                <c:pt idx="956">
                  <c:v>9.8800000000000008</c:v>
                </c:pt>
                <c:pt idx="957">
                  <c:v>9.81</c:v>
                </c:pt>
                <c:pt idx="958">
                  <c:v>9.7899999999999991</c:v>
                </c:pt>
                <c:pt idx="959">
                  <c:v>9.82</c:v>
                </c:pt>
                <c:pt idx="960">
                  <c:v>9.85</c:v>
                </c:pt>
                <c:pt idx="961">
                  <c:v>10.199999999999999</c:v>
                </c:pt>
                <c:pt idx="962">
                  <c:v>10.119999999999999</c:v>
                </c:pt>
                <c:pt idx="963">
                  <c:v>10.14</c:v>
                </c:pt>
                <c:pt idx="964">
                  <c:v>10.16</c:v>
                </c:pt>
                <c:pt idx="965">
                  <c:v>10.119999999999999</c:v>
                </c:pt>
                <c:pt idx="966">
                  <c:v>10.11</c:v>
                </c:pt>
                <c:pt idx="967">
                  <c:v>9.99</c:v>
                </c:pt>
                <c:pt idx="968">
                  <c:v>9.61</c:v>
                </c:pt>
                <c:pt idx="969">
                  <c:v>9.66</c:v>
                </c:pt>
                <c:pt idx="970">
                  <c:v>9.84</c:v>
                </c:pt>
                <c:pt idx="971">
                  <c:v>9.7100000000000009</c:v>
                </c:pt>
                <c:pt idx="972">
                  <c:v>9.7799999999999994</c:v>
                </c:pt>
                <c:pt idx="973">
                  <c:v>9.7200000000000006</c:v>
                </c:pt>
                <c:pt idx="974">
                  <c:v>9.83</c:v>
                </c:pt>
                <c:pt idx="975">
                  <c:v>9.8800000000000008</c:v>
                </c:pt>
                <c:pt idx="976">
                  <c:v>9.86</c:v>
                </c:pt>
                <c:pt idx="977">
                  <c:v>9.73</c:v>
                </c:pt>
                <c:pt idx="978">
                  <c:v>9.9</c:v>
                </c:pt>
                <c:pt idx="979">
                  <c:v>10.18</c:v>
                </c:pt>
                <c:pt idx="980">
                  <c:v>10.07</c:v>
                </c:pt>
                <c:pt idx="981">
                  <c:v>10.029999999999999</c:v>
                </c:pt>
                <c:pt idx="982">
                  <c:v>10.34</c:v>
                </c:pt>
                <c:pt idx="983">
                  <c:v>10.41</c:v>
                </c:pt>
                <c:pt idx="984">
                  <c:v>10.36</c:v>
                </c:pt>
                <c:pt idx="985">
                  <c:v>10.4</c:v>
                </c:pt>
                <c:pt idx="986">
                  <c:v>10.49</c:v>
                </c:pt>
                <c:pt idx="987">
                  <c:v>10.39</c:v>
                </c:pt>
                <c:pt idx="988">
                  <c:v>10.61</c:v>
                </c:pt>
                <c:pt idx="989">
                  <c:v>11.25</c:v>
                </c:pt>
                <c:pt idx="990">
                  <c:v>11.12</c:v>
                </c:pt>
                <c:pt idx="991">
                  <c:v>11.16</c:v>
                </c:pt>
                <c:pt idx="992">
                  <c:v>11.36</c:v>
                </c:pt>
                <c:pt idx="993">
                  <c:v>11.29</c:v>
                </c:pt>
                <c:pt idx="994">
                  <c:v>11.09</c:v>
                </c:pt>
                <c:pt idx="995">
                  <c:v>10.97</c:v>
                </c:pt>
                <c:pt idx="996">
                  <c:v>10.9</c:v>
                </c:pt>
                <c:pt idx="997">
                  <c:v>10.82</c:v>
                </c:pt>
                <c:pt idx="998">
                  <c:v>10.82</c:v>
                </c:pt>
                <c:pt idx="999">
                  <c:v>11.04</c:v>
                </c:pt>
                <c:pt idx="1000">
                  <c:v>10.6</c:v>
                </c:pt>
                <c:pt idx="1001">
                  <c:v>10.62</c:v>
                </c:pt>
                <c:pt idx="1002">
                  <c:v>10.7</c:v>
                </c:pt>
                <c:pt idx="1003">
                  <c:v>10.33</c:v>
                </c:pt>
                <c:pt idx="1004">
                  <c:v>10.41</c:v>
                </c:pt>
                <c:pt idx="1005">
                  <c:v>10.36</c:v>
                </c:pt>
                <c:pt idx="1006">
                  <c:v>10.56</c:v>
                </c:pt>
                <c:pt idx="1007">
                  <c:v>10.4</c:v>
                </c:pt>
                <c:pt idx="1008">
                  <c:v>10.5</c:v>
                </c:pt>
                <c:pt idx="1009">
                  <c:v>10.57</c:v>
                </c:pt>
                <c:pt idx="1010">
                  <c:v>10.47</c:v>
                </c:pt>
                <c:pt idx="1011">
                  <c:v>10.24</c:v>
                </c:pt>
                <c:pt idx="1012">
                  <c:v>10.34</c:v>
                </c:pt>
                <c:pt idx="1013">
                  <c:v>10.6</c:v>
                </c:pt>
                <c:pt idx="1014">
                  <c:v>10.68</c:v>
                </c:pt>
                <c:pt idx="1015">
                  <c:v>10.65</c:v>
                </c:pt>
                <c:pt idx="1016">
                  <c:v>10.63</c:v>
                </c:pt>
                <c:pt idx="1017">
                  <c:v>10.6</c:v>
                </c:pt>
                <c:pt idx="1018">
                  <c:v>10.54</c:v>
                </c:pt>
                <c:pt idx="1019">
                  <c:v>10.6</c:v>
                </c:pt>
                <c:pt idx="1020">
                  <c:v>10.72</c:v>
                </c:pt>
                <c:pt idx="1021">
                  <c:v>10.62</c:v>
                </c:pt>
                <c:pt idx="1022">
                  <c:v>10.7</c:v>
                </c:pt>
                <c:pt idx="1023">
                  <c:v>10.15</c:v>
                </c:pt>
                <c:pt idx="1024">
                  <c:v>10.1</c:v>
                </c:pt>
                <c:pt idx="1025">
                  <c:v>10.130000000000001</c:v>
                </c:pt>
                <c:pt idx="1026">
                  <c:v>10.050000000000001</c:v>
                </c:pt>
                <c:pt idx="1027">
                  <c:v>9.9499999999999993</c:v>
                </c:pt>
                <c:pt idx="1028">
                  <c:v>9.9600000000000009</c:v>
                </c:pt>
                <c:pt idx="1029">
                  <c:v>10.119999999999999</c:v>
                </c:pt>
                <c:pt idx="1030">
                  <c:v>10.1</c:v>
                </c:pt>
                <c:pt idx="1031">
                  <c:v>10.14</c:v>
                </c:pt>
                <c:pt idx="1032">
                  <c:v>10.08</c:v>
                </c:pt>
                <c:pt idx="1033">
                  <c:v>9.83</c:v>
                </c:pt>
                <c:pt idx="1034">
                  <c:v>9.86</c:v>
                </c:pt>
                <c:pt idx="1035">
                  <c:v>9.8800000000000008</c:v>
                </c:pt>
                <c:pt idx="1036">
                  <c:v>9.9</c:v>
                </c:pt>
                <c:pt idx="1037">
                  <c:v>9.9</c:v>
                </c:pt>
                <c:pt idx="1038">
                  <c:v>10.039999999999999</c:v>
                </c:pt>
                <c:pt idx="1039">
                  <c:v>10.210000000000001</c:v>
                </c:pt>
                <c:pt idx="1040">
                  <c:v>10.07</c:v>
                </c:pt>
                <c:pt idx="1041">
                  <c:v>9.9700000000000006</c:v>
                </c:pt>
                <c:pt idx="1042">
                  <c:v>10.01</c:v>
                </c:pt>
                <c:pt idx="1043">
                  <c:v>10.119999999999999</c:v>
                </c:pt>
                <c:pt idx="1044">
                  <c:v>10.07</c:v>
                </c:pt>
                <c:pt idx="1045">
                  <c:v>10.130000000000001</c:v>
                </c:pt>
                <c:pt idx="1046">
                  <c:v>10.25</c:v>
                </c:pt>
                <c:pt idx="1047">
                  <c:v>10.26</c:v>
                </c:pt>
                <c:pt idx="1048">
                  <c:v>10.11</c:v>
                </c:pt>
                <c:pt idx="1049">
                  <c:v>10.09</c:v>
                </c:pt>
                <c:pt idx="1050">
                  <c:v>10</c:v>
                </c:pt>
                <c:pt idx="1051">
                  <c:v>9.94</c:v>
                </c:pt>
                <c:pt idx="1052">
                  <c:v>10.039999999999999</c:v>
                </c:pt>
                <c:pt idx="1053">
                  <c:v>9.9499999999999993</c:v>
                </c:pt>
                <c:pt idx="1054">
                  <c:v>9.9600000000000009</c:v>
                </c:pt>
                <c:pt idx="1055">
                  <c:v>9.92</c:v>
                </c:pt>
                <c:pt idx="1056">
                  <c:v>9.98</c:v>
                </c:pt>
                <c:pt idx="1057">
                  <c:v>9.99</c:v>
                </c:pt>
                <c:pt idx="1058">
                  <c:v>9.98</c:v>
                </c:pt>
                <c:pt idx="1059">
                  <c:v>9.9499999999999993</c:v>
                </c:pt>
                <c:pt idx="1060">
                  <c:v>10</c:v>
                </c:pt>
                <c:pt idx="1061">
                  <c:v>10.31</c:v>
                </c:pt>
                <c:pt idx="1062">
                  <c:v>10.24</c:v>
                </c:pt>
                <c:pt idx="1063">
                  <c:v>10.08</c:v>
                </c:pt>
                <c:pt idx="1064">
                  <c:v>10.09</c:v>
                </c:pt>
                <c:pt idx="1065">
                  <c:v>10.029999999999999</c:v>
                </c:pt>
                <c:pt idx="1066">
                  <c:v>10.029999999999999</c:v>
                </c:pt>
                <c:pt idx="1067">
                  <c:v>10.07</c:v>
                </c:pt>
                <c:pt idx="1068">
                  <c:v>9.99</c:v>
                </c:pt>
                <c:pt idx="1069">
                  <c:v>10.06</c:v>
                </c:pt>
                <c:pt idx="1070">
                  <c:v>10.09</c:v>
                </c:pt>
                <c:pt idx="1071">
                  <c:v>10.130000000000001</c:v>
                </c:pt>
                <c:pt idx="1072">
                  <c:v>10.17</c:v>
                </c:pt>
                <c:pt idx="1073">
                  <c:v>10.15</c:v>
                </c:pt>
                <c:pt idx="1074">
                  <c:v>10.1</c:v>
                </c:pt>
                <c:pt idx="1075">
                  <c:v>10.15</c:v>
                </c:pt>
                <c:pt idx="1076">
                  <c:v>10.26</c:v>
                </c:pt>
                <c:pt idx="1077">
                  <c:v>10.33</c:v>
                </c:pt>
                <c:pt idx="1078">
                  <c:v>10.27</c:v>
                </c:pt>
                <c:pt idx="1079">
                  <c:v>10.26</c:v>
                </c:pt>
                <c:pt idx="1080">
                  <c:v>10.42</c:v>
                </c:pt>
                <c:pt idx="1081">
                  <c:v>10.38</c:v>
                </c:pt>
                <c:pt idx="1082">
                  <c:v>10.199999999999999</c:v>
                </c:pt>
                <c:pt idx="1083">
                  <c:v>10.14</c:v>
                </c:pt>
                <c:pt idx="1084">
                  <c:v>10.16</c:v>
                </c:pt>
                <c:pt idx="1085">
                  <c:v>9.99</c:v>
                </c:pt>
                <c:pt idx="1086">
                  <c:v>10.01</c:v>
                </c:pt>
                <c:pt idx="1087">
                  <c:v>9.99</c:v>
                </c:pt>
                <c:pt idx="1088">
                  <c:v>10.119999999999999</c:v>
                </c:pt>
                <c:pt idx="1089">
                  <c:v>10.029999999999999</c:v>
                </c:pt>
                <c:pt idx="1090">
                  <c:v>10</c:v>
                </c:pt>
                <c:pt idx="1091">
                  <c:v>9.6300000000000008</c:v>
                </c:pt>
                <c:pt idx="1092">
                  <c:v>9.57</c:v>
                </c:pt>
                <c:pt idx="1093">
                  <c:v>9.5399999999999991</c:v>
                </c:pt>
                <c:pt idx="1094">
                  <c:v>9.5399999999999991</c:v>
                </c:pt>
                <c:pt idx="1095">
                  <c:v>9.64</c:v>
                </c:pt>
                <c:pt idx="1096">
                  <c:v>9.66</c:v>
                </c:pt>
                <c:pt idx="1097">
                  <c:v>9.6199999999999992</c:v>
                </c:pt>
                <c:pt idx="1098">
                  <c:v>9.69</c:v>
                </c:pt>
                <c:pt idx="1099">
                  <c:v>9.66</c:v>
                </c:pt>
                <c:pt idx="1100">
                  <c:v>9.57</c:v>
                </c:pt>
                <c:pt idx="1101">
                  <c:v>9.68</c:v>
                </c:pt>
                <c:pt idx="1102">
                  <c:v>9.8699999999999992</c:v>
                </c:pt>
                <c:pt idx="1103">
                  <c:v>9.83</c:v>
                </c:pt>
                <c:pt idx="1104">
                  <c:v>9.73</c:v>
                </c:pt>
                <c:pt idx="1105">
                  <c:v>9.8800000000000008</c:v>
                </c:pt>
                <c:pt idx="1106">
                  <c:v>9.85</c:v>
                </c:pt>
                <c:pt idx="1107">
                  <c:v>9.8800000000000008</c:v>
                </c:pt>
                <c:pt idx="1108">
                  <c:v>9.83</c:v>
                </c:pt>
                <c:pt idx="1109">
                  <c:v>9.73</c:v>
                </c:pt>
                <c:pt idx="1110">
                  <c:v>9.69</c:v>
                </c:pt>
                <c:pt idx="1111">
                  <c:v>9.69</c:v>
                </c:pt>
                <c:pt idx="1112">
                  <c:v>9.6</c:v>
                </c:pt>
                <c:pt idx="1113">
                  <c:v>9.5299999999999994</c:v>
                </c:pt>
                <c:pt idx="1114">
                  <c:v>9.49</c:v>
                </c:pt>
                <c:pt idx="1115">
                  <c:v>9.23</c:v>
                </c:pt>
                <c:pt idx="1116">
                  <c:v>9.2100000000000009</c:v>
                </c:pt>
                <c:pt idx="1117">
                  <c:v>9.11</c:v>
                </c:pt>
                <c:pt idx="1118">
                  <c:v>9.08</c:v>
                </c:pt>
                <c:pt idx="1119">
                  <c:v>9.16</c:v>
                </c:pt>
                <c:pt idx="1120">
                  <c:v>9.18</c:v>
                </c:pt>
                <c:pt idx="1121">
                  <c:v>9.1199999999999992</c:v>
                </c:pt>
                <c:pt idx="1122">
                  <c:v>9.16</c:v>
                </c:pt>
                <c:pt idx="1123">
                  <c:v>9.17</c:v>
                </c:pt>
                <c:pt idx="1124">
                  <c:v>9.1999999999999993</c:v>
                </c:pt>
                <c:pt idx="1125">
                  <c:v>9.35</c:v>
                </c:pt>
                <c:pt idx="1126">
                  <c:v>9.2799999999999994</c:v>
                </c:pt>
                <c:pt idx="1127">
                  <c:v>9.31</c:v>
                </c:pt>
                <c:pt idx="1128">
                  <c:v>9.3000000000000007</c:v>
                </c:pt>
                <c:pt idx="1129">
                  <c:v>9.2100000000000009</c:v>
                </c:pt>
                <c:pt idx="1130">
                  <c:v>9.42</c:v>
                </c:pt>
                <c:pt idx="1131">
                  <c:v>9.3000000000000007</c:v>
                </c:pt>
                <c:pt idx="1132">
                  <c:v>9.23</c:v>
                </c:pt>
                <c:pt idx="1133">
                  <c:v>9.26</c:v>
                </c:pt>
                <c:pt idx="1134">
                  <c:v>9.18</c:v>
                </c:pt>
                <c:pt idx="1135">
                  <c:v>9.1999999999999993</c:v>
                </c:pt>
                <c:pt idx="1136">
                  <c:v>9.26</c:v>
                </c:pt>
                <c:pt idx="1137">
                  <c:v>9.3000000000000007</c:v>
                </c:pt>
                <c:pt idx="1138">
                  <c:v>9.44</c:v>
                </c:pt>
                <c:pt idx="1139">
                  <c:v>9.3699999999999992</c:v>
                </c:pt>
                <c:pt idx="1140">
                  <c:v>9.2200000000000006</c:v>
                </c:pt>
                <c:pt idx="1141">
                  <c:v>9.24</c:v>
                </c:pt>
                <c:pt idx="1142">
                  <c:v>9.24</c:v>
                </c:pt>
                <c:pt idx="1143">
                  <c:v>9.18</c:v>
                </c:pt>
                <c:pt idx="1144">
                  <c:v>9.19</c:v>
                </c:pt>
                <c:pt idx="1145">
                  <c:v>9.23</c:v>
                </c:pt>
                <c:pt idx="1146">
                  <c:v>9.24</c:v>
                </c:pt>
                <c:pt idx="1147">
                  <c:v>9.18</c:v>
                </c:pt>
                <c:pt idx="1148">
                  <c:v>9.08</c:v>
                </c:pt>
                <c:pt idx="1149">
                  <c:v>9.08</c:v>
                </c:pt>
                <c:pt idx="1150">
                  <c:v>9.09</c:v>
                </c:pt>
                <c:pt idx="1151">
                  <c:v>9.1</c:v>
                </c:pt>
                <c:pt idx="1152">
                  <c:v>9.0299999999999994</c:v>
                </c:pt>
                <c:pt idx="1153">
                  <c:v>9.07</c:v>
                </c:pt>
                <c:pt idx="1154">
                  <c:v>9.0500000000000007</c:v>
                </c:pt>
                <c:pt idx="1155">
                  <c:v>9.06</c:v>
                </c:pt>
                <c:pt idx="1156">
                  <c:v>9.0399999999999991</c:v>
                </c:pt>
                <c:pt idx="1157">
                  <c:v>9.0399999999999991</c:v>
                </c:pt>
                <c:pt idx="1158">
                  <c:v>9.1199999999999992</c:v>
                </c:pt>
                <c:pt idx="1159">
                  <c:v>9.08</c:v>
                </c:pt>
                <c:pt idx="1160">
                  <c:v>9</c:v>
                </c:pt>
                <c:pt idx="1161">
                  <c:v>8.93</c:v>
                </c:pt>
                <c:pt idx="1162">
                  <c:v>8.86</c:v>
                </c:pt>
                <c:pt idx="1163">
                  <c:v>8.61</c:v>
                </c:pt>
                <c:pt idx="1164">
                  <c:v>8.68</c:v>
                </c:pt>
                <c:pt idx="1165">
                  <c:v>8.84</c:v>
                </c:pt>
                <c:pt idx="1166">
                  <c:v>9.01</c:v>
                </c:pt>
                <c:pt idx="1167">
                  <c:v>8.8800000000000008</c:v>
                </c:pt>
                <c:pt idx="1168">
                  <c:v>8.7899999999999991</c:v>
                </c:pt>
                <c:pt idx="1169">
                  <c:v>8.86</c:v>
                </c:pt>
                <c:pt idx="1170">
                  <c:v>8.82</c:v>
                </c:pt>
                <c:pt idx="1171">
                  <c:v>8.9</c:v>
                </c:pt>
                <c:pt idx="1172">
                  <c:v>8.75</c:v>
                </c:pt>
                <c:pt idx="1173">
                  <c:v>8.7799999999999994</c:v>
                </c:pt>
                <c:pt idx="1174">
                  <c:v>8.6</c:v>
                </c:pt>
                <c:pt idx="1175">
                  <c:v>8.26</c:v>
                </c:pt>
                <c:pt idx="1176">
                  <c:v>8.33</c:v>
                </c:pt>
                <c:pt idx="1177">
                  <c:v>8.27</c:v>
                </c:pt>
                <c:pt idx="1178">
                  <c:v>8.15</c:v>
                </c:pt>
                <c:pt idx="1179">
                  <c:v>8.08</c:v>
                </c:pt>
                <c:pt idx="1180">
                  <c:v>7.87</c:v>
                </c:pt>
                <c:pt idx="1181">
                  <c:v>7.72</c:v>
                </c:pt>
                <c:pt idx="1182">
                  <c:v>7.74</c:v>
                </c:pt>
                <c:pt idx="1183">
                  <c:v>7.76</c:v>
                </c:pt>
                <c:pt idx="1184">
                  <c:v>7.69</c:v>
                </c:pt>
                <c:pt idx="1185">
                  <c:v>7.7</c:v>
                </c:pt>
                <c:pt idx="1186">
                  <c:v>7.67</c:v>
                </c:pt>
                <c:pt idx="1187">
                  <c:v>7.65</c:v>
                </c:pt>
                <c:pt idx="1188">
                  <c:v>7.56</c:v>
                </c:pt>
                <c:pt idx="1189">
                  <c:v>7.36</c:v>
                </c:pt>
                <c:pt idx="1190">
                  <c:v>7.14</c:v>
                </c:pt>
                <c:pt idx="1191">
                  <c:v>7.03</c:v>
                </c:pt>
                <c:pt idx="1192">
                  <c:v>7.1</c:v>
                </c:pt>
                <c:pt idx="1193">
                  <c:v>7.37</c:v>
                </c:pt>
                <c:pt idx="1194">
                  <c:v>7.43</c:v>
                </c:pt>
                <c:pt idx="1195">
                  <c:v>7.38</c:v>
                </c:pt>
                <c:pt idx="1196">
                  <c:v>7.53</c:v>
                </c:pt>
                <c:pt idx="1197">
                  <c:v>7.55</c:v>
                </c:pt>
                <c:pt idx="1198">
                  <c:v>7.28</c:v>
                </c:pt>
                <c:pt idx="1199">
                  <c:v>7.37</c:v>
                </c:pt>
                <c:pt idx="1200">
                  <c:v>7.55</c:v>
                </c:pt>
                <c:pt idx="1201">
                  <c:v>7.49</c:v>
                </c:pt>
                <c:pt idx="1202">
                  <c:v>7.5</c:v>
                </c:pt>
                <c:pt idx="1203">
                  <c:v>7.16</c:v>
                </c:pt>
                <c:pt idx="1204">
                  <c:v>7.19</c:v>
                </c:pt>
                <c:pt idx="1205">
                  <c:v>7.24</c:v>
                </c:pt>
                <c:pt idx="1206">
                  <c:v>7.25</c:v>
                </c:pt>
                <c:pt idx="1207">
                  <c:v>7.41</c:v>
                </c:pt>
                <c:pt idx="1208">
                  <c:v>7.38</c:v>
                </c:pt>
                <c:pt idx="1209">
                  <c:v>7.38</c:v>
                </c:pt>
                <c:pt idx="1210">
                  <c:v>7.26</c:v>
                </c:pt>
                <c:pt idx="1211">
                  <c:v>7.41</c:v>
                </c:pt>
                <c:pt idx="1212">
                  <c:v>7.5</c:v>
                </c:pt>
                <c:pt idx="1213">
                  <c:v>7.57</c:v>
                </c:pt>
                <c:pt idx="1214">
                  <c:v>7.59</c:v>
                </c:pt>
                <c:pt idx="1215">
                  <c:v>7.76</c:v>
                </c:pt>
                <c:pt idx="1216">
                  <c:v>7.72</c:v>
                </c:pt>
                <c:pt idx="1217">
                  <c:v>7.69</c:v>
                </c:pt>
                <c:pt idx="1218">
                  <c:v>7.6</c:v>
                </c:pt>
                <c:pt idx="1219">
                  <c:v>7.71</c:v>
                </c:pt>
                <c:pt idx="1220">
                  <c:v>7.76</c:v>
                </c:pt>
                <c:pt idx="1221">
                  <c:v>7.86</c:v>
                </c:pt>
                <c:pt idx="1222">
                  <c:v>7.8</c:v>
                </c:pt>
                <c:pt idx="1223">
                  <c:v>7.78</c:v>
                </c:pt>
                <c:pt idx="1224">
                  <c:v>7.82</c:v>
                </c:pt>
                <c:pt idx="1225">
                  <c:v>7.9</c:v>
                </c:pt>
                <c:pt idx="1226">
                  <c:v>8.14</c:v>
                </c:pt>
                <c:pt idx="1227">
                  <c:v>8.35</c:v>
                </c:pt>
                <c:pt idx="1228">
                  <c:v>8.33</c:v>
                </c:pt>
                <c:pt idx="1229">
                  <c:v>8.27</c:v>
                </c:pt>
                <c:pt idx="1230">
                  <c:v>8.49</c:v>
                </c:pt>
                <c:pt idx="1231">
                  <c:v>8.26</c:v>
                </c:pt>
                <c:pt idx="1232">
                  <c:v>8.34</c:v>
                </c:pt>
                <c:pt idx="1233">
                  <c:v>8.24</c:v>
                </c:pt>
                <c:pt idx="1234">
                  <c:v>8.25</c:v>
                </c:pt>
                <c:pt idx="1235">
                  <c:v>7.91</c:v>
                </c:pt>
                <c:pt idx="1236">
                  <c:v>7.91</c:v>
                </c:pt>
                <c:pt idx="1237">
                  <c:v>7.89</c:v>
                </c:pt>
                <c:pt idx="1238">
                  <c:v>7.93</c:v>
                </c:pt>
                <c:pt idx="1239">
                  <c:v>7.87</c:v>
                </c:pt>
                <c:pt idx="1240">
                  <c:v>8.18</c:v>
                </c:pt>
                <c:pt idx="1241">
                  <c:v>8.09</c:v>
                </c:pt>
                <c:pt idx="1242">
                  <c:v>8.1199999999999992</c:v>
                </c:pt>
                <c:pt idx="1243">
                  <c:v>8.1199999999999992</c:v>
                </c:pt>
                <c:pt idx="1244">
                  <c:v>8.0500000000000007</c:v>
                </c:pt>
                <c:pt idx="1245">
                  <c:v>8.02</c:v>
                </c:pt>
                <c:pt idx="1246">
                  <c:v>7.98</c:v>
                </c:pt>
                <c:pt idx="1247">
                  <c:v>7.91</c:v>
                </c:pt>
                <c:pt idx="1248">
                  <c:v>7.96</c:v>
                </c:pt>
                <c:pt idx="1249">
                  <c:v>7.86</c:v>
                </c:pt>
                <c:pt idx="1250">
                  <c:v>8.11</c:v>
                </c:pt>
                <c:pt idx="1251">
                  <c:v>8.07</c:v>
                </c:pt>
                <c:pt idx="1252">
                  <c:v>8.1</c:v>
                </c:pt>
                <c:pt idx="1253">
                  <c:v>8.1999999999999993</c:v>
                </c:pt>
                <c:pt idx="1254">
                  <c:v>8.0500000000000007</c:v>
                </c:pt>
                <c:pt idx="1255">
                  <c:v>8.18</c:v>
                </c:pt>
                <c:pt idx="1256">
                  <c:v>8.11</c:v>
                </c:pt>
                <c:pt idx="1257">
                  <c:v>8.1199999999999992</c:v>
                </c:pt>
                <c:pt idx="1258">
                  <c:v>8.1</c:v>
                </c:pt>
                <c:pt idx="1259">
                  <c:v>8.02</c:v>
                </c:pt>
                <c:pt idx="1260">
                  <c:v>8.18</c:v>
                </c:pt>
                <c:pt idx="1261">
                  <c:v>8.16</c:v>
                </c:pt>
                <c:pt idx="1262">
                  <c:v>8.1300000000000008</c:v>
                </c:pt>
                <c:pt idx="1263">
                  <c:v>8</c:v>
                </c:pt>
                <c:pt idx="1264">
                  <c:v>8.08</c:v>
                </c:pt>
                <c:pt idx="1265">
                  <c:v>8.17</c:v>
                </c:pt>
                <c:pt idx="1266">
                  <c:v>8.1300000000000008</c:v>
                </c:pt>
                <c:pt idx="1267">
                  <c:v>8.11</c:v>
                </c:pt>
                <c:pt idx="1268">
                  <c:v>8.1300000000000008</c:v>
                </c:pt>
                <c:pt idx="1269">
                  <c:v>8.2100000000000009</c:v>
                </c:pt>
                <c:pt idx="1270">
                  <c:v>8.2100000000000009</c:v>
                </c:pt>
                <c:pt idx="1271">
                  <c:v>8.16</c:v>
                </c:pt>
                <c:pt idx="1272">
                  <c:v>8.23</c:v>
                </c:pt>
                <c:pt idx="1273">
                  <c:v>8.18</c:v>
                </c:pt>
                <c:pt idx="1274">
                  <c:v>8.1300000000000008</c:v>
                </c:pt>
                <c:pt idx="1275">
                  <c:v>8.17</c:v>
                </c:pt>
                <c:pt idx="1276">
                  <c:v>8.14</c:v>
                </c:pt>
                <c:pt idx="1277">
                  <c:v>8.1300000000000008</c:v>
                </c:pt>
                <c:pt idx="1278">
                  <c:v>8.0299999999999994</c:v>
                </c:pt>
                <c:pt idx="1279">
                  <c:v>8.0500000000000007</c:v>
                </c:pt>
                <c:pt idx="1280">
                  <c:v>8.1</c:v>
                </c:pt>
                <c:pt idx="1281">
                  <c:v>7.97</c:v>
                </c:pt>
                <c:pt idx="1282">
                  <c:v>7.97</c:v>
                </c:pt>
                <c:pt idx="1283">
                  <c:v>7.92</c:v>
                </c:pt>
                <c:pt idx="1284">
                  <c:v>7.91</c:v>
                </c:pt>
                <c:pt idx="1285">
                  <c:v>7.83</c:v>
                </c:pt>
                <c:pt idx="1286">
                  <c:v>7.77</c:v>
                </c:pt>
                <c:pt idx="1287">
                  <c:v>7.89</c:v>
                </c:pt>
                <c:pt idx="1288">
                  <c:v>7.82</c:v>
                </c:pt>
                <c:pt idx="1289">
                  <c:v>7.9</c:v>
                </c:pt>
                <c:pt idx="1290">
                  <c:v>7.98</c:v>
                </c:pt>
                <c:pt idx="1291">
                  <c:v>8.1300000000000008</c:v>
                </c:pt>
                <c:pt idx="1292">
                  <c:v>8.31</c:v>
                </c:pt>
                <c:pt idx="1293">
                  <c:v>8.19</c:v>
                </c:pt>
                <c:pt idx="1294">
                  <c:v>8.23</c:v>
                </c:pt>
                <c:pt idx="1295">
                  <c:v>8.1</c:v>
                </c:pt>
                <c:pt idx="1296">
                  <c:v>8.3000000000000007</c:v>
                </c:pt>
                <c:pt idx="1297">
                  <c:v>8.31</c:v>
                </c:pt>
                <c:pt idx="1298">
                  <c:v>8.26</c:v>
                </c:pt>
                <c:pt idx="1299">
                  <c:v>8.2200000000000006</c:v>
                </c:pt>
                <c:pt idx="1300">
                  <c:v>8.4700000000000006</c:v>
                </c:pt>
                <c:pt idx="1301">
                  <c:v>8.35</c:v>
                </c:pt>
                <c:pt idx="1302">
                  <c:v>8.34</c:v>
                </c:pt>
                <c:pt idx="1303">
                  <c:v>8.32</c:v>
                </c:pt>
                <c:pt idx="1304">
                  <c:v>8.26</c:v>
                </c:pt>
                <c:pt idx="1305">
                  <c:v>8.0399999999999991</c:v>
                </c:pt>
                <c:pt idx="1306">
                  <c:v>8.09</c:v>
                </c:pt>
                <c:pt idx="1307">
                  <c:v>8.0399999999999991</c:v>
                </c:pt>
                <c:pt idx="1308">
                  <c:v>7.96</c:v>
                </c:pt>
                <c:pt idx="1309">
                  <c:v>7.87</c:v>
                </c:pt>
                <c:pt idx="1310">
                  <c:v>7.96</c:v>
                </c:pt>
                <c:pt idx="1311">
                  <c:v>8.02</c:v>
                </c:pt>
                <c:pt idx="1312">
                  <c:v>7.99</c:v>
                </c:pt>
                <c:pt idx="1313">
                  <c:v>8.0299999999999994</c:v>
                </c:pt>
                <c:pt idx="1314">
                  <c:v>8.06</c:v>
                </c:pt>
                <c:pt idx="1315">
                  <c:v>8.14</c:v>
                </c:pt>
                <c:pt idx="1316">
                  <c:v>8.19</c:v>
                </c:pt>
                <c:pt idx="1317">
                  <c:v>8.14</c:v>
                </c:pt>
                <c:pt idx="1318">
                  <c:v>8.2100000000000009</c:v>
                </c:pt>
                <c:pt idx="1319">
                  <c:v>7.85</c:v>
                </c:pt>
                <c:pt idx="1320">
                  <c:v>7.83</c:v>
                </c:pt>
                <c:pt idx="1321">
                  <c:v>7.83</c:v>
                </c:pt>
                <c:pt idx="1322">
                  <c:v>7.61</c:v>
                </c:pt>
                <c:pt idx="1323">
                  <c:v>7.43</c:v>
                </c:pt>
                <c:pt idx="1324">
                  <c:v>7.37</c:v>
                </c:pt>
                <c:pt idx="1325">
                  <c:v>7.36</c:v>
                </c:pt>
                <c:pt idx="1326">
                  <c:v>7.45</c:v>
                </c:pt>
                <c:pt idx="1327">
                  <c:v>7.43</c:v>
                </c:pt>
                <c:pt idx="1328">
                  <c:v>7.4</c:v>
                </c:pt>
                <c:pt idx="1329">
                  <c:v>7.46</c:v>
                </c:pt>
                <c:pt idx="1330">
                  <c:v>7.44</c:v>
                </c:pt>
                <c:pt idx="1331">
                  <c:v>7.26</c:v>
                </c:pt>
                <c:pt idx="1332">
                  <c:v>7.31</c:v>
                </c:pt>
                <c:pt idx="1333">
                  <c:v>7.31</c:v>
                </c:pt>
                <c:pt idx="1334">
                  <c:v>7.35</c:v>
                </c:pt>
                <c:pt idx="1335">
                  <c:v>7.4</c:v>
                </c:pt>
                <c:pt idx="1336">
                  <c:v>7.31</c:v>
                </c:pt>
                <c:pt idx="1337">
                  <c:v>7.35</c:v>
                </c:pt>
                <c:pt idx="1338">
                  <c:v>7.32</c:v>
                </c:pt>
                <c:pt idx="1339">
                  <c:v>7.33</c:v>
                </c:pt>
                <c:pt idx="1340">
                  <c:v>7.25</c:v>
                </c:pt>
                <c:pt idx="1341">
                  <c:v>7.27</c:v>
                </c:pt>
                <c:pt idx="1342">
                  <c:v>7.14</c:v>
                </c:pt>
                <c:pt idx="1343">
                  <c:v>7.17</c:v>
                </c:pt>
                <c:pt idx="1344">
                  <c:v>7.22</c:v>
                </c:pt>
                <c:pt idx="1345">
                  <c:v>7.07</c:v>
                </c:pt>
                <c:pt idx="1346">
                  <c:v>7.07</c:v>
                </c:pt>
                <c:pt idx="1347">
                  <c:v>7.69</c:v>
                </c:pt>
                <c:pt idx="1348">
                  <c:v>7.41</c:v>
                </c:pt>
                <c:pt idx="1349">
                  <c:v>7.42</c:v>
                </c:pt>
                <c:pt idx="1350">
                  <c:v>7.48</c:v>
                </c:pt>
                <c:pt idx="1351">
                  <c:v>7.47</c:v>
                </c:pt>
                <c:pt idx="1352">
                  <c:v>7.52</c:v>
                </c:pt>
                <c:pt idx="1353">
                  <c:v>7.52</c:v>
                </c:pt>
                <c:pt idx="1354">
                  <c:v>7.56</c:v>
                </c:pt>
                <c:pt idx="1355">
                  <c:v>7.48</c:v>
                </c:pt>
                <c:pt idx="1356">
                  <c:v>7.43</c:v>
                </c:pt>
                <c:pt idx="1357">
                  <c:v>7.41</c:v>
                </c:pt>
                <c:pt idx="1358">
                  <c:v>7.31</c:v>
                </c:pt>
                <c:pt idx="1359">
                  <c:v>7.23</c:v>
                </c:pt>
                <c:pt idx="1360">
                  <c:v>7.18</c:v>
                </c:pt>
                <c:pt idx="1361">
                  <c:v>7.23</c:v>
                </c:pt>
                <c:pt idx="1362">
                  <c:v>7.18</c:v>
                </c:pt>
                <c:pt idx="1363">
                  <c:v>7.18</c:v>
                </c:pt>
                <c:pt idx="1364">
                  <c:v>7.24</c:v>
                </c:pt>
                <c:pt idx="1365">
                  <c:v>7.21</c:v>
                </c:pt>
                <c:pt idx="1366">
                  <c:v>7.23</c:v>
                </c:pt>
                <c:pt idx="1367">
                  <c:v>7.26</c:v>
                </c:pt>
                <c:pt idx="1368">
                  <c:v>7.33</c:v>
                </c:pt>
                <c:pt idx="1369">
                  <c:v>7.25</c:v>
                </c:pt>
                <c:pt idx="1370">
                  <c:v>7.22</c:v>
                </c:pt>
                <c:pt idx="1371">
                  <c:v>7.1</c:v>
                </c:pt>
                <c:pt idx="1372">
                  <c:v>7.16</c:v>
                </c:pt>
                <c:pt idx="1373">
                  <c:v>7.16</c:v>
                </c:pt>
                <c:pt idx="1374">
                  <c:v>7.17</c:v>
                </c:pt>
                <c:pt idx="1375">
                  <c:v>7.13</c:v>
                </c:pt>
                <c:pt idx="1376">
                  <c:v>7.15</c:v>
                </c:pt>
                <c:pt idx="1377">
                  <c:v>7.22</c:v>
                </c:pt>
                <c:pt idx="1378">
                  <c:v>7.04</c:v>
                </c:pt>
                <c:pt idx="1379">
                  <c:v>7.15</c:v>
                </c:pt>
                <c:pt idx="1380">
                  <c:v>7.16</c:v>
                </c:pt>
                <c:pt idx="1381">
                  <c:v>7.18</c:v>
                </c:pt>
                <c:pt idx="1382">
                  <c:v>7.23</c:v>
                </c:pt>
                <c:pt idx="1383">
                  <c:v>7.22</c:v>
                </c:pt>
                <c:pt idx="1384">
                  <c:v>7.29</c:v>
                </c:pt>
                <c:pt idx="1385">
                  <c:v>7.28</c:v>
                </c:pt>
                <c:pt idx="1386">
                  <c:v>7.29</c:v>
                </c:pt>
                <c:pt idx="1387">
                  <c:v>7.38</c:v>
                </c:pt>
                <c:pt idx="1388">
                  <c:v>7.35</c:v>
                </c:pt>
                <c:pt idx="1389">
                  <c:v>7.36</c:v>
                </c:pt>
                <c:pt idx="1390">
                  <c:v>7.39</c:v>
                </c:pt>
                <c:pt idx="1391">
                  <c:v>7.35</c:v>
                </c:pt>
                <c:pt idx="1392">
                  <c:v>7.48</c:v>
                </c:pt>
                <c:pt idx="1393">
                  <c:v>7.52</c:v>
                </c:pt>
                <c:pt idx="1394">
                  <c:v>7.57</c:v>
                </c:pt>
                <c:pt idx="1395">
                  <c:v>7.68</c:v>
                </c:pt>
                <c:pt idx="1396">
                  <c:v>7.72</c:v>
                </c:pt>
                <c:pt idx="1397">
                  <c:v>7.61</c:v>
                </c:pt>
                <c:pt idx="1398">
                  <c:v>7.7</c:v>
                </c:pt>
                <c:pt idx="1399">
                  <c:v>7.81</c:v>
                </c:pt>
                <c:pt idx="1400">
                  <c:v>8.02</c:v>
                </c:pt>
                <c:pt idx="1401">
                  <c:v>7.84</c:v>
                </c:pt>
                <c:pt idx="1402">
                  <c:v>7.75</c:v>
                </c:pt>
                <c:pt idx="1403">
                  <c:v>7.47</c:v>
                </c:pt>
                <c:pt idx="1404">
                  <c:v>7.58</c:v>
                </c:pt>
                <c:pt idx="1405">
                  <c:v>7.63</c:v>
                </c:pt>
                <c:pt idx="1406">
                  <c:v>7.51</c:v>
                </c:pt>
                <c:pt idx="1407">
                  <c:v>7.57</c:v>
                </c:pt>
                <c:pt idx="1408">
                  <c:v>7.56</c:v>
                </c:pt>
                <c:pt idx="1409">
                  <c:v>7.58</c:v>
                </c:pt>
                <c:pt idx="1410">
                  <c:v>7.58</c:v>
                </c:pt>
                <c:pt idx="1411">
                  <c:v>7.63</c:v>
                </c:pt>
                <c:pt idx="1412">
                  <c:v>7.7</c:v>
                </c:pt>
                <c:pt idx="1413">
                  <c:v>7.86</c:v>
                </c:pt>
                <c:pt idx="1414">
                  <c:v>7.73</c:v>
                </c:pt>
                <c:pt idx="1415">
                  <c:v>7.74</c:v>
                </c:pt>
                <c:pt idx="1416">
                  <c:v>7.68</c:v>
                </c:pt>
                <c:pt idx="1417">
                  <c:v>7.68</c:v>
                </c:pt>
                <c:pt idx="1418">
                  <c:v>7.48</c:v>
                </c:pt>
                <c:pt idx="1419">
                  <c:v>7.54</c:v>
                </c:pt>
                <c:pt idx="1420">
                  <c:v>7.52</c:v>
                </c:pt>
                <c:pt idx="1421">
                  <c:v>7.41</c:v>
                </c:pt>
                <c:pt idx="1422">
                  <c:v>7.17</c:v>
                </c:pt>
                <c:pt idx="1423">
                  <c:v>7.24</c:v>
                </c:pt>
                <c:pt idx="1424">
                  <c:v>7.27</c:v>
                </c:pt>
                <c:pt idx="1425">
                  <c:v>7.16</c:v>
                </c:pt>
                <c:pt idx="1426">
                  <c:v>7.32</c:v>
                </c:pt>
                <c:pt idx="1427">
                  <c:v>7.66</c:v>
                </c:pt>
                <c:pt idx="1428">
                  <c:v>7.74</c:v>
                </c:pt>
                <c:pt idx="1429">
                  <c:v>7.61</c:v>
                </c:pt>
                <c:pt idx="1430">
                  <c:v>7.88</c:v>
                </c:pt>
                <c:pt idx="1431">
                  <c:v>7.84</c:v>
                </c:pt>
                <c:pt idx="1432">
                  <c:v>7.8</c:v>
                </c:pt>
                <c:pt idx="1433">
                  <c:v>8.02</c:v>
                </c:pt>
                <c:pt idx="1434">
                  <c:v>7.87</c:v>
                </c:pt>
                <c:pt idx="1435">
                  <c:v>7.79</c:v>
                </c:pt>
                <c:pt idx="1436">
                  <c:v>7.83</c:v>
                </c:pt>
                <c:pt idx="1437">
                  <c:v>8.2100000000000009</c:v>
                </c:pt>
                <c:pt idx="1438">
                  <c:v>8.15</c:v>
                </c:pt>
                <c:pt idx="1439">
                  <c:v>8.4</c:v>
                </c:pt>
                <c:pt idx="1440">
                  <c:v>8.41</c:v>
                </c:pt>
                <c:pt idx="1441">
                  <c:v>8.35</c:v>
                </c:pt>
                <c:pt idx="1442">
                  <c:v>8.39</c:v>
                </c:pt>
                <c:pt idx="1443">
                  <c:v>8.5</c:v>
                </c:pt>
                <c:pt idx="1444">
                  <c:v>8.6</c:v>
                </c:pt>
                <c:pt idx="1445">
                  <c:v>8.67</c:v>
                </c:pt>
                <c:pt idx="1446">
                  <c:v>8.34</c:v>
                </c:pt>
                <c:pt idx="1447">
                  <c:v>8.41</c:v>
                </c:pt>
                <c:pt idx="1448">
                  <c:v>8.75</c:v>
                </c:pt>
                <c:pt idx="1449">
                  <c:v>8.41</c:v>
                </c:pt>
                <c:pt idx="1450">
                  <c:v>8.44</c:v>
                </c:pt>
                <c:pt idx="1451">
                  <c:v>8.7200000000000006</c:v>
                </c:pt>
                <c:pt idx="1452">
                  <c:v>8.61</c:v>
                </c:pt>
                <c:pt idx="1453">
                  <c:v>8.6300000000000008</c:v>
                </c:pt>
                <c:pt idx="1454">
                  <c:v>8.51</c:v>
                </c:pt>
                <c:pt idx="1455">
                  <c:v>8.17</c:v>
                </c:pt>
                <c:pt idx="1456">
                  <c:v>8.34</c:v>
                </c:pt>
                <c:pt idx="1457">
                  <c:v>8.11</c:v>
                </c:pt>
                <c:pt idx="1458">
                  <c:v>7.92</c:v>
                </c:pt>
                <c:pt idx="1459">
                  <c:v>7.73</c:v>
                </c:pt>
                <c:pt idx="1460">
                  <c:v>7.09</c:v>
                </c:pt>
                <c:pt idx="1461">
                  <c:v>7.16</c:v>
                </c:pt>
                <c:pt idx="1462">
                  <c:v>7.07</c:v>
                </c:pt>
                <c:pt idx="1463">
                  <c:v>7.2</c:v>
                </c:pt>
                <c:pt idx="1464">
                  <c:v>7.17</c:v>
                </c:pt>
                <c:pt idx="1465">
                  <c:v>7.22</c:v>
                </c:pt>
                <c:pt idx="1466">
                  <c:v>7.06</c:v>
                </c:pt>
                <c:pt idx="1467">
                  <c:v>7.05</c:v>
                </c:pt>
                <c:pt idx="1468">
                  <c:v>7.26</c:v>
                </c:pt>
                <c:pt idx="1469">
                  <c:v>7.08</c:v>
                </c:pt>
                <c:pt idx="1470">
                  <c:v>7.14</c:v>
                </c:pt>
                <c:pt idx="1471">
                  <c:v>7.05</c:v>
                </c:pt>
                <c:pt idx="1472">
                  <c:v>6.64</c:v>
                </c:pt>
                <c:pt idx="1473">
                  <c:v>6.48</c:v>
                </c:pt>
                <c:pt idx="1474">
                  <c:v>6.65</c:v>
                </c:pt>
                <c:pt idx="1475">
                  <c:v>6.94</c:v>
                </c:pt>
                <c:pt idx="1476">
                  <c:v>6.78</c:v>
                </c:pt>
                <c:pt idx="1477">
                  <c:v>7.04</c:v>
                </c:pt>
                <c:pt idx="1478">
                  <c:v>7.56</c:v>
                </c:pt>
                <c:pt idx="1479">
                  <c:v>7.7</c:v>
                </c:pt>
                <c:pt idx="1480">
                  <c:v>7.54</c:v>
                </c:pt>
                <c:pt idx="1481">
                  <c:v>7.53</c:v>
                </c:pt>
                <c:pt idx="1482">
                  <c:v>7.44</c:v>
                </c:pt>
                <c:pt idx="1483">
                  <c:v>7.67</c:v>
                </c:pt>
                <c:pt idx="1484">
                  <c:v>7.76</c:v>
                </c:pt>
                <c:pt idx="1485">
                  <c:v>7.9</c:v>
                </c:pt>
                <c:pt idx="1486">
                  <c:v>8.17</c:v>
                </c:pt>
                <c:pt idx="1487">
                  <c:v>8.11</c:v>
                </c:pt>
                <c:pt idx="1488">
                  <c:v>8.08</c:v>
                </c:pt>
                <c:pt idx="1489">
                  <c:v>7.89</c:v>
                </c:pt>
                <c:pt idx="1490">
                  <c:v>7.89</c:v>
                </c:pt>
                <c:pt idx="1491">
                  <c:v>7.73</c:v>
                </c:pt>
                <c:pt idx="1492">
                  <c:v>7.77</c:v>
                </c:pt>
                <c:pt idx="1493">
                  <c:v>7.44</c:v>
                </c:pt>
                <c:pt idx="1494">
                  <c:v>7.43</c:v>
                </c:pt>
                <c:pt idx="1495">
                  <c:v>7.45</c:v>
                </c:pt>
                <c:pt idx="1496">
                  <c:v>7.3</c:v>
                </c:pt>
                <c:pt idx="1497">
                  <c:v>7.46</c:v>
                </c:pt>
                <c:pt idx="1498">
                  <c:v>7.68</c:v>
                </c:pt>
                <c:pt idx="1499">
                  <c:v>7.72</c:v>
                </c:pt>
                <c:pt idx="1500">
                  <c:v>7.75</c:v>
                </c:pt>
                <c:pt idx="1501">
                  <c:v>7.41</c:v>
                </c:pt>
                <c:pt idx="1502">
                  <c:v>7.38</c:v>
                </c:pt>
                <c:pt idx="1503">
                  <c:v>7.17</c:v>
                </c:pt>
                <c:pt idx="1504">
                  <c:v>7.01</c:v>
                </c:pt>
                <c:pt idx="1505">
                  <c:v>7.17</c:v>
                </c:pt>
                <c:pt idx="1506">
                  <c:v>7.11</c:v>
                </c:pt>
                <c:pt idx="1507">
                  <c:v>7.2</c:v>
                </c:pt>
                <c:pt idx="1508">
                  <c:v>7.14</c:v>
                </c:pt>
                <c:pt idx="1509">
                  <c:v>7.46</c:v>
                </c:pt>
                <c:pt idx="1510">
                  <c:v>7.54</c:v>
                </c:pt>
                <c:pt idx="1511">
                  <c:v>7.41</c:v>
                </c:pt>
                <c:pt idx="1512">
                  <c:v>7.36</c:v>
                </c:pt>
                <c:pt idx="1513">
                  <c:v>7.21</c:v>
                </c:pt>
                <c:pt idx="1514">
                  <c:v>7.4</c:v>
                </c:pt>
                <c:pt idx="1515">
                  <c:v>7.47</c:v>
                </c:pt>
                <c:pt idx="1516">
                  <c:v>7.29</c:v>
                </c:pt>
                <c:pt idx="1517">
                  <c:v>7.24</c:v>
                </c:pt>
                <c:pt idx="1518">
                  <c:v>7.24</c:v>
                </c:pt>
                <c:pt idx="1519">
                  <c:v>7.14</c:v>
                </c:pt>
                <c:pt idx="1520">
                  <c:v>7.2</c:v>
                </c:pt>
                <c:pt idx="1521">
                  <c:v>7.27</c:v>
                </c:pt>
                <c:pt idx="1522">
                  <c:v>7.18</c:v>
                </c:pt>
                <c:pt idx="1523">
                  <c:v>6.98</c:v>
                </c:pt>
                <c:pt idx="1524">
                  <c:v>6.95</c:v>
                </c:pt>
                <c:pt idx="1525">
                  <c:v>7.05</c:v>
                </c:pt>
                <c:pt idx="1526">
                  <c:v>7.07</c:v>
                </c:pt>
                <c:pt idx="1527">
                  <c:v>7.04</c:v>
                </c:pt>
                <c:pt idx="1528">
                  <c:v>7.1</c:v>
                </c:pt>
                <c:pt idx="1529">
                  <c:v>7.03</c:v>
                </c:pt>
                <c:pt idx="1530">
                  <c:v>7.08</c:v>
                </c:pt>
                <c:pt idx="1531">
                  <c:v>7.09</c:v>
                </c:pt>
                <c:pt idx="1532">
                  <c:v>7.18</c:v>
                </c:pt>
                <c:pt idx="1533">
                  <c:v>6.93</c:v>
                </c:pt>
                <c:pt idx="1534">
                  <c:v>7.03</c:v>
                </c:pt>
                <c:pt idx="1535">
                  <c:v>7</c:v>
                </c:pt>
                <c:pt idx="1536">
                  <c:v>6.8</c:v>
                </c:pt>
                <c:pt idx="1537">
                  <c:v>6.83</c:v>
                </c:pt>
                <c:pt idx="1538">
                  <c:v>6.58</c:v>
                </c:pt>
                <c:pt idx="1539">
                  <c:v>6.35</c:v>
                </c:pt>
                <c:pt idx="1540">
                  <c:v>6.36</c:v>
                </c:pt>
                <c:pt idx="1541">
                  <c:v>6.18</c:v>
                </c:pt>
                <c:pt idx="1542">
                  <c:v>6.33</c:v>
                </c:pt>
                <c:pt idx="1543">
                  <c:v>6.6</c:v>
                </c:pt>
                <c:pt idx="1544">
                  <c:v>6.49</c:v>
                </c:pt>
                <c:pt idx="1545">
                  <c:v>6.38</c:v>
                </c:pt>
                <c:pt idx="1546">
                  <c:v>6.39</c:v>
                </c:pt>
                <c:pt idx="1547">
                  <c:v>6.43</c:v>
                </c:pt>
                <c:pt idx="1548">
                  <c:v>6.38</c:v>
                </c:pt>
                <c:pt idx="1549">
                  <c:v>6.41</c:v>
                </c:pt>
                <c:pt idx="1550">
                  <c:v>6.66</c:v>
                </c:pt>
                <c:pt idx="1551">
                  <c:v>6.59</c:v>
                </c:pt>
                <c:pt idx="1552">
                  <c:v>6.79</c:v>
                </c:pt>
                <c:pt idx="1553">
                  <c:v>6.74</c:v>
                </c:pt>
                <c:pt idx="1554">
                  <c:v>6.8</c:v>
                </c:pt>
                <c:pt idx="1555">
                  <c:v>6.8</c:v>
                </c:pt>
                <c:pt idx="1556">
                  <c:v>6.72</c:v>
                </c:pt>
                <c:pt idx="1557">
                  <c:v>6.58</c:v>
                </c:pt>
                <c:pt idx="1558">
                  <c:v>6.78</c:v>
                </c:pt>
                <c:pt idx="1559">
                  <c:v>6.86</c:v>
                </c:pt>
                <c:pt idx="1560">
                  <c:v>6.86</c:v>
                </c:pt>
                <c:pt idx="1561">
                  <c:v>6.9</c:v>
                </c:pt>
                <c:pt idx="1562">
                  <c:v>6.93</c:v>
                </c:pt>
                <c:pt idx="1563">
                  <c:v>6.87</c:v>
                </c:pt>
                <c:pt idx="1564">
                  <c:v>6.7</c:v>
                </c:pt>
                <c:pt idx="1565">
                  <c:v>6.54</c:v>
                </c:pt>
                <c:pt idx="1566">
                  <c:v>6.5</c:v>
                </c:pt>
                <c:pt idx="1567">
                  <c:v>6.36</c:v>
                </c:pt>
                <c:pt idx="1568">
                  <c:v>6.23</c:v>
                </c:pt>
                <c:pt idx="1569">
                  <c:v>6.31</c:v>
                </c:pt>
                <c:pt idx="1570">
                  <c:v>6.33</c:v>
                </c:pt>
                <c:pt idx="1571">
                  <c:v>6.17</c:v>
                </c:pt>
                <c:pt idx="1572">
                  <c:v>6.23</c:v>
                </c:pt>
                <c:pt idx="1573">
                  <c:v>6.31</c:v>
                </c:pt>
                <c:pt idx="1574">
                  <c:v>6.34</c:v>
                </c:pt>
                <c:pt idx="1575">
                  <c:v>6.51</c:v>
                </c:pt>
                <c:pt idx="1576">
                  <c:v>6.4</c:v>
                </c:pt>
                <c:pt idx="1577">
                  <c:v>6.14</c:v>
                </c:pt>
                <c:pt idx="1578">
                  <c:v>5.84</c:v>
                </c:pt>
                <c:pt idx="1579">
                  <c:v>5.89</c:v>
                </c:pt>
                <c:pt idx="1580">
                  <c:v>5.89</c:v>
                </c:pt>
                <c:pt idx="1581">
                  <c:v>5.91</c:v>
                </c:pt>
                <c:pt idx="1582">
                  <c:v>5.79</c:v>
                </c:pt>
                <c:pt idx="1583">
                  <c:v>5.79</c:v>
                </c:pt>
                <c:pt idx="1584">
                  <c:v>5.89</c:v>
                </c:pt>
                <c:pt idx="1585">
                  <c:v>5.82</c:v>
                </c:pt>
                <c:pt idx="1586">
                  <c:v>5.82</c:v>
                </c:pt>
                <c:pt idx="1587">
                  <c:v>5.78</c:v>
                </c:pt>
                <c:pt idx="1588">
                  <c:v>5.79</c:v>
                </c:pt>
                <c:pt idx="1589">
                  <c:v>5.66</c:v>
                </c:pt>
                <c:pt idx="1590">
                  <c:v>5.66</c:v>
                </c:pt>
                <c:pt idx="1591">
                  <c:v>5.65</c:v>
                </c:pt>
                <c:pt idx="1592">
                  <c:v>5.63</c:v>
                </c:pt>
                <c:pt idx="1593">
                  <c:v>5.56</c:v>
                </c:pt>
                <c:pt idx="1594">
                  <c:v>5.53</c:v>
                </c:pt>
                <c:pt idx="1595">
                  <c:v>5.64</c:v>
                </c:pt>
                <c:pt idx="1596">
                  <c:v>5.68</c:v>
                </c:pt>
                <c:pt idx="1597">
                  <c:v>5.67</c:v>
                </c:pt>
                <c:pt idx="1598">
                  <c:v>5.72</c:v>
                </c:pt>
                <c:pt idx="1599">
                  <c:v>5.65</c:v>
                </c:pt>
                <c:pt idx="1600">
                  <c:v>5.73</c:v>
                </c:pt>
                <c:pt idx="1601">
                  <c:v>5.8</c:v>
                </c:pt>
                <c:pt idx="1602">
                  <c:v>5.82</c:v>
                </c:pt>
                <c:pt idx="1603">
                  <c:v>5.81</c:v>
                </c:pt>
                <c:pt idx="1604">
                  <c:v>5.83</c:v>
                </c:pt>
                <c:pt idx="1605">
                  <c:v>5.91</c:v>
                </c:pt>
                <c:pt idx="1606">
                  <c:v>5.88</c:v>
                </c:pt>
                <c:pt idx="1607">
                  <c:v>5.83</c:v>
                </c:pt>
                <c:pt idx="1608">
                  <c:v>5.76</c:v>
                </c:pt>
                <c:pt idx="1609">
                  <c:v>5.78</c:v>
                </c:pt>
                <c:pt idx="1610">
                  <c:v>5.76</c:v>
                </c:pt>
                <c:pt idx="1611">
                  <c:v>5.69</c:v>
                </c:pt>
                <c:pt idx="1612">
                  <c:v>5.59</c:v>
                </c:pt>
                <c:pt idx="1613">
                  <c:v>5.6</c:v>
                </c:pt>
                <c:pt idx="1614">
                  <c:v>5.5</c:v>
                </c:pt>
                <c:pt idx="1615">
                  <c:v>5.71</c:v>
                </c:pt>
                <c:pt idx="1616">
                  <c:v>5.84</c:v>
                </c:pt>
                <c:pt idx="1617">
                  <c:v>5.92</c:v>
                </c:pt>
                <c:pt idx="1618">
                  <c:v>5.93</c:v>
                </c:pt>
                <c:pt idx="1619">
                  <c:v>5.93</c:v>
                </c:pt>
                <c:pt idx="1620">
                  <c:v>5.89</c:v>
                </c:pt>
                <c:pt idx="1621">
                  <c:v>6.06</c:v>
                </c:pt>
                <c:pt idx="1622">
                  <c:v>6.02</c:v>
                </c:pt>
                <c:pt idx="1623">
                  <c:v>6</c:v>
                </c:pt>
                <c:pt idx="1624">
                  <c:v>5.96</c:v>
                </c:pt>
                <c:pt idx="1625">
                  <c:v>6.02</c:v>
                </c:pt>
                <c:pt idx="1626">
                  <c:v>6.25</c:v>
                </c:pt>
                <c:pt idx="1627">
                  <c:v>6.3</c:v>
                </c:pt>
                <c:pt idx="1628">
                  <c:v>6.23</c:v>
                </c:pt>
                <c:pt idx="1629">
                  <c:v>6.28</c:v>
                </c:pt>
                <c:pt idx="1630">
                  <c:v>6.35</c:v>
                </c:pt>
                <c:pt idx="1631">
                  <c:v>6.36</c:v>
                </c:pt>
                <c:pt idx="1632">
                  <c:v>6.43</c:v>
                </c:pt>
                <c:pt idx="1633">
                  <c:v>6.75</c:v>
                </c:pt>
                <c:pt idx="1634">
                  <c:v>6.89</c:v>
                </c:pt>
                <c:pt idx="1635">
                  <c:v>7.5</c:v>
                </c:pt>
                <c:pt idx="1636">
                  <c:v>8.25</c:v>
                </c:pt>
                <c:pt idx="1637">
                  <c:v>8.27</c:v>
                </c:pt>
                <c:pt idx="1638">
                  <c:v>7.79</c:v>
                </c:pt>
                <c:pt idx="1639">
                  <c:v>7.59</c:v>
                </c:pt>
                <c:pt idx="1640">
                  <c:v>7.85</c:v>
                </c:pt>
                <c:pt idx="1641">
                  <c:v>7.88</c:v>
                </c:pt>
                <c:pt idx="1642">
                  <c:v>7.82</c:v>
                </c:pt>
                <c:pt idx="1643">
                  <c:v>8.31</c:v>
                </c:pt>
                <c:pt idx="1644">
                  <c:v>8.8000000000000007</c:v>
                </c:pt>
                <c:pt idx="1645">
                  <c:v>8.85</c:v>
                </c:pt>
                <c:pt idx="1646">
                  <c:v>8.2799999999999994</c:v>
                </c:pt>
                <c:pt idx="1647">
                  <c:v>7.93</c:v>
                </c:pt>
                <c:pt idx="1648">
                  <c:v>8.2899999999999991</c:v>
                </c:pt>
                <c:pt idx="1649">
                  <c:v>7.94</c:v>
                </c:pt>
                <c:pt idx="1650">
                  <c:v>8.17</c:v>
                </c:pt>
                <c:pt idx="1651">
                  <c:v>8.27</c:v>
                </c:pt>
                <c:pt idx="1652">
                  <c:v>8.17</c:v>
                </c:pt>
                <c:pt idx="1653">
                  <c:v>8.2200000000000006</c:v>
                </c:pt>
                <c:pt idx="1654">
                  <c:v>8.9</c:v>
                </c:pt>
                <c:pt idx="1655">
                  <c:v>8.58</c:v>
                </c:pt>
                <c:pt idx="1656">
                  <c:v>8.7100000000000009</c:v>
                </c:pt>
                <c:pt idx="1657">
                  <c:v>8.83</c:v>
                </c:pt>
                <c:pt idx="1658">
                  <c:v>8.3800000000000008</c:v>
                </c:pt>
                <c:pt idx="1659">
                  <c:v>8.15</c:v>
                </c:pt>
                <c:pt idx="1660">
                  <c:v>8.1199999999999992</c:v>
                </c:pt>
                <c:pt idx="1661">
                  <c:v>8.23</c:v>
                </c:pt>
                <c:pt idx="1662">
                  <c:v>8.39</c:v>
                </c:pt>
                <c:pt idx="1663">
                  <c:v>8.51</c:v>
                </c:pt>
                <c:pt idx="1664">
                  <c:v>8.6999999999999993</c:v>
                </c:pt>
                <c:pt idx="1665">
                  <c:v>8.1</c:v>
                </c:pt>
                <c:pt idx="1666">
                  <c:v>8.1300000000000008</c:v>
                </c:pt>
                <c:pt idx="1667">
                  <c:v>8.19</c:v>
                </c:pt>
                <c:pt idx="1668">
                  <c:v>7.86</c:v>
                </c:pt>
                <c:pt idx="1669">
                  <c:v>7.55</c:v>
                </c:pt>
                <c:pt idx="1670">
                  <c:v>7.65</c:v>
                </c:pt>
                <c:pt idx="1671">
                  <c:v>6.73</c:v>
                </c:pt>
                <c:pt idx="1672">
                  <c:v>6.74</c:v>
                </c:pt>
                <c:pt idx="1673">
                  <c:v>6.74</c:v>
                </c:pt>
                <c:pt idx="1674">
                  <c:v>6.94</c:v>
                </c:pt>
                <c:pt idx="1675">
                  <c:v>6.82</c:v>
                </c:pt>
                <c:pt idx="1676">
                  <c:v>6.76</c:v>
                </c:pt>
                <c:pt idx="1677">
                  <c:v>6.98</c:v>
                </c:pt>
                <c:pt idx="1678">
                  <c:v>6.92</c:v>
                </c:pt>
                <c:pt idx="1679">
                  <c:v>6.66</c:v>
                </c:pt>
                <c:pt idx="1680">
                  <c:v>6.52</c:v>
                </c:pt>
                <c:pt idx="1681">
                  <c:v>6.66</c:v>
                </c:pt>
                <c:pt idx="1682">
                  <c:v>6.57</c:v>
                </c:pt>
                <c:pt idx="1683">
                  <c:v>6.36</c:v>
                </c:pt>
                <c:pt idx="1684">
                  <c:v>6.3</c:v>
                </c:pt>
                <c:pt idx="1685">
                  <c:v>6.51</c:v>
                </c:pt>
                <c:pt idx="1686">
                  <c:v>6.54</c:v>
                </c:pt>
                <c:pt idx="1687">
                  <c:v>6.56</c:v>
                </c:pt>
                <c:pt idx="1688">
                  <c:v>6.54</c:v>
                </c:pt>
                <c:pt idx="1689">
                  <c:v>6.46</c:v>
                </c:pt>
                <c:pt idx="1690">
                  <c:v>6.39</c:v>
                </c:pt>
                <c:pt idx="1691">
                  <c:v>6.36</c:v>
                </c:pt>
                <c:pt idx="1692">
                  <c:v>6.33</c:v>
                </c:pt>
                <c:pt idx="1693">
                  <c:v>6.17</c:v>
                </c:pt>
                <c:pt idx="1694">
                  <c:v>6.15</c:v>
                </c:pt>
                <c:pt idx="1695">
                  <c:v>6.07</c:v>
                </c:pt>
                <c:pt idx="1696">
                  <c:v>5.99</c:v>
                </c:pt>
                <c:pt idx="1697">
                  <c:v>6.02</c:v>
                </c:pt>
                <c:pt idx="1698">
                  <c:v>5.92</c:v>
                </c:pt>
                <c:pt idx="1699">
                  <c:v>6.03</c:v>
                </c:pt>
                <c:pt idx="1700">
                  <c:v>6.06</c:v>
                </c:pt>
                <c:pt idx="1701">
                  <c:v>6.15</c:v>
                </c:pt>
                <c:pt idx="1702">
                  <c:v>6.25</c:v>
                </c:pt>
                <c:pt idx="1703">
                  <c:v>6.27</c:v>
                </c:pt>
                <c:pt idx="1704">
                  <c:v>6.22</c:v>
                </c:pt>
                <c:pt idx="1705">
                  <c:v>6.13</c:v>
                </c:pt>
                <c:pt idx="1706">
                  <c:v>6.2</c:v>
                </c:pt>
                <c:pt idx="1707">
                  <c:v>6.23</c:v>
                </c:pt>
                <c:pt idx="1708">
                  <c:v>6.15</c:v>
                </c:pt>
                <c:pt idx="1709">
                  <c:v>6.29</c:v>
                </c:pt>
                <c:pt idx="1710">
                  <c:v>6.3</c:v>
                </c:pt>
                <c:pt idx="1711">
                  <c:v>6.2</c:v>
                </c:pt>
                <c:pt idx="1712">
                  <c:v>6.18</c:v>
                </c:pt>
                <c:pt idx="1713">
                  <c:v>6.2</c:v>
                </c:pt>
                <c:pt idx="1714">
                  <c:v>5.93</c:v>
                </c:pt>
                <c:pt idx="1715">
                  <c:v>5.95</c:v>
                </c:pt>
                <c:pt idx="1716">
                  <c:v>5.93</c:v>
                </c:pt>
                <c:pt idx="1717">
                  <c:v>5.95</c:v>
                </c:pt>
                <c:pt idx="1718">
                  <c:v>6.01</c:v>
                </c:pt>
                <c:pt idx="1719">
                  <c:v>6.14</c:v>
                </c:pt>
                <c:pt idx="1720">
                  <c:v>6.2</c:v>
                </c:pt>
                <c:pt idx="1721">
                  <c:v>6.21</c:v>
                </c:pt>
                <c:pt idx="1722">
                  <c:v>6.1</c:v>
                </c:pt>
                <c:pt idx="1723">
                  <c:v>6.12</c:v>
                </c:pt>
                <c:pt idx="1724">
                  <c:v>5.94</c:v>
                </c:pt>
                <c:pt idx="1725">
                  <c:v>6</c:v>
                </c:pt>
                <c:pt idx="1726">
                  <c:v>6.02</c:v>
                </c:pt>
                <c:pt idx="1727">
                  <c:v>5.99</c:v>
                </c:pt>
                <c:pt idx="1728">
                  <c:v>6.05</c:v>
                </c:pt>
                <c:pt idx="1729">
                  <c:v>6.03</c:v>
                </c:pt>
                <c:pt idx="1730">
                  <c:v>6.04</c:v>
                </c:pt>
                <c:pt idx="1731">
                  <c:v>5.99</c:v>
                </c:pt>
                <c:pt idx="1732">
                  <c:v>5.98</c:v>
                </c:pt>
                <c:pt idx="1733">
                  <c:v>5.88</c:v>
                </c:pt>
                <c:pt idx="1734">
                  <c:v>5.82</c:v>
                </c:pt>
                <c:pt idx="1735">
                  <c:v>5.63</c:v>
                </c:pt>
                <c:pt idx="1736">
                  <c:v>5.59</c:v>
                </c:pt>
                <c:pt idx="1737">
                  <c:v>5.6</c:v>
                </c:pt>
                <c:pt idx="1738">
                  <c:v>5.61</c:v>
                </c:pt>
                <c:pt idx="1739">
                  <c:v>5.67</c:v>
                </c:pt>
                <c:pt idx="1740">
                  <c:v>5.6</c:v>
                </c:pt>
                <c:pt idx="1741">
                  <c:v>5.62</c:v>
                </c:pt>
                <c:pt idx="1742">
                  <c:v>5.75</c:v>
                </c:pt>
                <c:pt idx="1743">
                  <c:v>5.63</c:v>
                </c:pt>
                <c:pt idx="1744">
                  <c:v>5.8</c:v>
                </c:pt>
                <c:pt idx="1745">
                  <c:v>5.79</c:v>
                </c:pt>
                <c:pt idx="1746">
                  <c:v>5.83</c:v>
                </c:pt>
                <c:pt idx="1747">
                  <c:v>5.84</c:v>
                </c:pt>
                <c:pt idx="1748">
                  <c:v>5.97</c:v>
                </c:pt>
                <c:pt idx="1749">
                  <c:v>6.06</c:v>
                </c:pt>
                <c:pt idx="1750">
                  <c:v>6.22</c:v>
                </c:pt>
                <c:pt idx="1751">
                  <c:v>6.09</c:v>
                </c:pt>
                <c:pt idx="1752">
                  <c:v>6.04</c:v>
                </c:pt>
                <c:pt idx="1753">
                  <c:v>5.88</c:v>
                </c:pt>
                <c:pt idx="1754">
                  <c:v>5.98</c:v>
                </c:pt>
                <c:pt idx="1755">
                  <c:v>5.97</c:v>
                </c:pt>
                <c:pt idx="1756">
                  <c:v>5.99</c:v>
                </c:pt>
                <c:pt idx="1757">
                  <c:v>6.08</c:v>
                </c:pt>
                <c:pt idx="1758">
                  <c:v>6.1</c:v>
                </c:pt>
                <c:pt idx="1759">
                  <c:v>6.17</c:v>
                </c:pt>
                <c:pt idx="1760">
                  <c:v>6.31</c:v>
                </c:pt>
                <c:pt idx="1761">
                  <c:v>6.24</c:v>
                </c:pt>
                <c:pt idx="1762">
                  <c:v>6.39</c:v>
                </c:pt>
                <c:pt idx="1763">
                  <c:v>6.36</c:v>
                </c:pt>
                <c:pt idx="1764">
                  <c:v>6.15</c:v>
                </c:pt>
                <c:pt idx="1765">
                  <c:v>6.13</c:v>
                </c:pt>
                <c:pt idx="1766">
                  <c:v>6.21</c:v>
                </c:pt>
                <c:pt idx="1767">
                  <c:v>6.16</c:v>
                </c:pt>
                <c:pt idx="1768">
                  <c:v>6.1</c:v>
                </c:pt>
                <c:pt idx="1769">
                  <c:v>6.08</c:v>
                </c:pt>
                <c:pt idx="1770">
                  <c:v>5.86</c:v>
                </c:pt>
                <c:pt idx="1771">
                  <c:v>5.71</c:v>
                </c:pt>
                <c:pt idx="1772">
                  <c:v>5.75</c:v>
                </c:pt>
                <c:pt idx="1773">
                  <c:v>5.73</c:v>
                </c:pt>
                <c:pt idx="1774">
                  <c:v>5.76</c:v>
                </c:pt>
                <c:pt idx="1775">
                  <c:v>5.84</c:v>
                </c:pt>
                <c:pt idx="1776">
                  <c:v>5.9</c:v>
                </c:pt>
                <c:pt idx="1777">
                  <c:v>5.89</c:v>
                </c:pt>
                <c:pt idx="1778">
                  <c:v>5.95</c:v>
                </c:pt>
                <c:pt idx="1779">
                  <c:v>5.91</c:v>
                </c:pt>
                <c:pt idx="1780">
                  <c:v>5.86</c:v>
                </c:pt>
                <c:pt idx="1781">
                  <c:v>5.84</c:v>
                </c:pt>
                <c:pt idx="1782">
                  <c:v>5.77</c:v>
                </c:pt>
                <c:pt idx="1783">
                  <c:v>5.75</c:v>
                </c:pt>
                <c:pt idx="1784">
                  <c:v>5.87</c:v>
                </c:pt>
                <c:pt idx="1785">
                  <c:v>5.9</c:v>
                </c:pt>
                <c:pt idx="1786">
                  <c:v>5.84</c:v>
                </c:pt>
                <c:pt idx="1787">
                  <c:v>5.91</c:v>
                </c:pt>
                <c:pt idx="1788">
                  <c:v>5.99</c:v>
                </c:pt>
                <c:pt idx="1789">
                  <c:v>5.97</c:v>
                </c:pt>
                <c:pt idx="1790">
                  <c:v>6.04</c:v>
                </c:pt>
                <c:pt idx="1791">
                  <c:v>5.87</c:v>
                </c:pt>
                <c:pt idx="1792">
                  <c:v>5.81</c:v>
                </c:pt>
                <c:pt idx="1793">
                  <c:v>5.82</c:v>
                </c:pt>
                <c:pt idx="1794">
                  <c:v>5.8</c:v>
                </c:pt>
                <c:pt idx="1795">
                  <c:v>5.75</c:v>
                </c:pt>
                <c:pt idx="1796">
                  <c:v>5.82</c:v>
                </c:pt>
                <c:pt idx="1797">
                  <c:v>5.77</c:v>
                </c:pt>
                <c:pt idx="1798">
                  <c:v>5.57</c:v>
                </c:pt>
                <c:pt idx="1799">
                  <c:v>5.6</c:v>
                </c:pt>
                <c:pt idx="1800">
                  <c:v>5.57</c:v>
                </c:pt>
                <c:pt idx="1801">
                  <c:v>5.58</c:v>
                </c:pt>
                <c:pt idx="1802">
                  <c:v>5.49</c:v>
                </c:pt>
                <c:pt idx="1803">
                  <c:v>5.51</c:v>
                </c:pt>
                <c:pt idx="1804">
                  <c:v>5.58</c:v>
                </c:pt>
                <c:pt idx="1805">
                  <c:v>5.57</c:v>
                </c:pt>
                <c:pt idx="1806">
                  <c:v>5.54</c:v>
                </c:pt>
                <c:pt idx="1807">
                  <c:v>5.5</c:v>
                </c:pt>
                <c:pt idx="1808">
                  <c:v>5.53</c:v>
                </c:pt>
                <c:pt idx="1809">
                  <c:v>5.57</c:v>
                </c:pt>
                <c:pt idx="1810">
                  <c:v>5.58</c:v>
                </c:pt>
                <c:pt idx="1811">
                  <c:v>5.54</c:v>
                </c:pt>
                <c:pt idx="1812">
                  <c:v>5.55</c:v>
                </c:pt>
                <c:pt idx="1813">
                  <c:v>5.57</c:v>
                </c:pt>
                <c:pt idx="1814">
                  <c:v>5.57</c:v>
                </c:pt>
                <c:pt idx="1815">
                  <c:v>5.59</c:v>
                </c:pt>
                <c:pt idx="1816">
                  <c:v>5.63</c:v>
                </c:pt>
                <c:pt idx="1817">
                  <c:v>5.65</c:v>
                </c:pt>
                <c:pt idx="1818">
                  <c:v>5.63</c:v>
                </c:pt>
                <c:pt idx="1819">
                  <c:v>5.63</c:v>
                </c:pt>
                <c:pt idx="1820">
                  <c:v>5.61</c:v>
                </c:pt>
                <c:pt idx="1821">
                  <c:v>5.59</c:v>
                </c:pt>
                <c:pt idx="1822">
                  <c:v>5.65</c:v>
                </c:pt>
                <c:pt idx="1823">
                  <c:v>5.72</c:v>
                </c:pt>
                <c:pt idx="1824">
                  <c:v>5.77</c:v>
                </c:pt>
                <c:pt idx="1825">
                  <c:v>5.74</c:v>
                </c:pt>
                <c:pt idx="1826">
                  <c:v>5.82</c:v>
                </c:pt>
                <c:pt idx="1827">
                  <c:v>5.78</c:v>
                </c:pt>
                <c:pt idx="1828">
                  <c:v>5.65</c:v>
                </c:pt>
                <c:pt idx="1829">
                  <c:v>5.68</c:v>
                </c:pt>
                <c:pt idx="1830">
                  <c:v>5.66</c:v>
                </c:pt>
                <c:pt idx="1831">
                  <c:v>5.7</c:v>
                </c:pt>
                <c:pt idx="1832">
                  <c:v>5.66</c:v>
                </c:pt>
                <c:pt idx="1833">
                  <c:v>5.7</c:v>
                </c:pt>
                <c:pt idx="1834">
                  <c:v>5.83</c:v>
                </c:pt>
                <c:pt idx="1835">
                  <c:v>5.84</c:v>
                </c:pt>
                <c:pt idx="1836">
                  <c:v>5.84</c:v>
                </c:pt>
                <c:pt idx="1837">
                  <c:v>5.86</c:v>
                </c:pt>
                <c:pt idx="1838">
                  <c:v>5.93</c:v>
                </c:pt>
                <c:pt idx="1839">
                  <c:v>5.8</c:v>
                </c:pt>
                <c:pt idx="1840">
                  <c:v>5.9</c:v>
                </c:pt>
                <c:pt idx="1841">
                  <c:v>5.89</c:v>
                </c:pt>
                <c:pt idx="1842">
                  <c:v>5.89</c:v>
                </c:pt>
                <c:pt idx="1843">
                  <c:v>5.9</c:v>
                </c:pt>
                <c:pt idx="1844">
                  <c:v>5.82</c:v>
                </c:pt>
                <c:pt idx="1845">
                  <c:v>5.73</c:v>
                </c:pt>
                <c:pt idx="1846">
                  <c:v>5.72</c:v>
                </c:pt>
                <c:pt idx="1847">
                  <c:v>5.41</c:v>
                </c:pt>
                <c:pt idx="1848">
                  <c:v>5.58</c:v>
                </c:pt>
                <c:pt idx="1849">
                  <c:v>5.36</c:v>
                </c:pt>
                <c:pt idx="1850">
                  <c:v>5.28</c:v>
                </c:pt>
                <c:pt idx="1851">
                  <c:v>4.9800000000000004</c:v>
                </c:pt>
                <c:pt idx="1852">
                  <c:v>5.28</c:v>
                </c:pt>
                <c:pt idx="1853">
                  <c:v>5.73</c:v>
                </c:pt>
                <c:pt idx="1854">
                  <c:v>5.95</c:v>
                </c:pt>
                <c:pt idx="1855">
                  <c:v>5.74</c:v>
                </c:pt>
                <c:pt idx="1856">
                  <c:v>5.5</c:v>
                </c:pt>
                <c:pt idx="1857">
                  <c:v>6.05</c:v>
                </c:pt>
                <c:pt idx="1858">
                  <c:v>5.92</c:v>
                </c:pt>
                <c:pt idx="1859">
                  <c:v>5.92</c:v>
                </c:pt>
                <c:pt idx="1860">
                  <c:v>5.78</c:v>
                </c:pt>
                <c:pt idx="1861">
                  <c:v>5.97</c:v>
                </c:pt>
                <c:pt idx="1862">
                  <c:v>5.9</c:v>
                </c:pt>
                <c:pt idx="1863">
                  <c:v>5.74</c:v>
                </c:pt>
                <c:pt idx="1864">
                  <c:v>5.76</c:v>
                </c:pt>
                <c:pt idx="1865">
                  <c:v>5.71</c:v>
                </c:pt>
                <c:pt idx="1866">
                  <c:v>5.72</c:v>
                </c:pt>
                <c:pt idx="1867">
                  <c:v>5.74</c:v>
                </c:pt>
                <c:pt idx="1868">
                  <c:v>5.6</c:v>
                </c:pt>
                <c:pt idx="1869">
                  <c:v>5.59</c:v>
                </c:pt>
                <c:pt idx="1870">
                  <c:v>5.37</c:v>
                </c:pt>
                <c:pt idx="1871">
                  <c:v>5.48</c:v>
                </c:pt>
                <c:pt idx="1872">
                  <c:v>5.6</c:v>
                </c:pt>
                <c:pt idx="1873">
                  <c:v>5.58</c:v>
                </c:pt>
                <c:pt idx="1874">
                  <c:v>5.63</c:v>
                </c:pt>
                <c:pt idx="1875">
                  <c:v>5.68</c:v>
                </c:pt>
                <c:pt idx="1876">
                  <c:v>5.59</c:v>
                </c:pt>
                <c:pt idx="1877">
                  <c:v>5.52</c:v>
                </c:pt>
                <c:pt idx="1878">
                  <c:v>5.46</c:v>
                </c:pt>
                <c:pt idx="1879">
                  <c:v>5.32</c:v>
                </c:pt>
                <c:pt idx="1880">
                  <c:v>5.19</c:v>
                </c:pt>
                <c:pt idx="1881">
                  <c:v>5.16</c:v>
                </c:pt>
                <c:pt idx="1882">
                  <c:v>5.0999999999999996</c:v>
                </c:pt>
                <c:pt idx="1883">
                  <c:v>5.0199999999999996</c:v>
                </c:pt>
                <c:pt idx="1884">
                  <c:v>5</c:v>
                </c:pt>
                <c:pt idx="1885">
                  <c:v>5.09</c:v>
                </c:pt>
                <c:pt idx="1886">
                  <c:v>4.99</c:v>
                </c:pt>
                <c:pt idx="1887">
                  <c:v>5.05</c:v>
                </c:pt>
                <c:pt idx="1888">
                  <c:v>5.13</c:v>
                </c:pt>
                <c:pt idx="1889">
                  <c:v>5.08</c:v>
                </c:pt>
                <c:pt idx="1890">
                  <c:v>5.03</c:v>
                </c:pt>
                <c:pt idx="1891">
                  <c:v>4.9800000000000004</c:v>
                </c:pt>
                <c:pt idx="1892">
                  <c:v>4.96</c:v>
                </c:pt>
                <c:pt idx="1893">
                  <c:v>4.9400000000000004</c:v>
                </c:pt>
                <c:pt idx="1894">
                  <c:v>5</c:v>
                </c:pt>
                <c:pt idx="1895">
                  <c:v>5.0199999999999996</c:v>
                </c:pt>
                <c:pt idx="1896">
                  <c:v>5.12</c:v>
                </c:pt>
                <c:pt idx="1897">
                  <c:v>5.15</c:v>
                </c:pt>
                <c:pt idx="1898">
                  <c:v>5.15</c:v>
                </c:pt>
                <c:pt idx="1899">
                  <c:v>5.0999999999999996</c:v>
                </c:pt>
                <c:pt idx="1900">
                  <c:v>5.14</c:v>
                </c:pt>
                <c:pt idx="1901">
                  <c:v>5.2</c:v>
                </c:pt>
                <c:pt idx="1902">
                  <c:v>5.43</c:v>
                </c:pt>
                <c:pt idx="1903">
                  <c:v>5.4</c:v>
                </c:pt>
                <c:pt idx="1904">
                  <c:v>5.23</c:v>
                </c:pt>
                <c:pt idx="1905">
                  <c:v>5.21</c:v>
                </c:pt>
                <c:pt idx="1906">
                  <c:v>5.21</c:v>
                </c:pt>
                <c:pt idx="1907">
                  <c:v>5.21</c:v>
                </c:pt>
                <c:pt idx="1908">
                  <c:v>5.16</c:v>
                </c:pt>
                <c:pt idx="1909">
                  <c:v>5.0199999999999996</c:v>
                </c:pt>
                <c:pt idx="1910">
                  <c:v>4.97</c:v>
                </c:pt>
                <c:pt idx="1911">
                  <c:v>4.8899999999999997</c:v>
                </c:pt>
                <c:pt idx="1912">
                  <c:v>4.91</c:v>
                </c:pt>
                <c:pt idx="1913">
                  <c:v>4.97</c:v>
                </c:pt>
                <c:pt idx="1914">
                  <c:v>5.01</c:v>
                </c:pt>
                <c:pt idx="1915">
                  <c:v>4.97</c:v>
                </c:pt>
                <c:pt idx="1916">
                  <c:v>5.01</c:v>
                </c:pt>
                <c:pt idx="1917">
                  <c:v>4.9800000000000004</c:v>
                </c:pt>
                <c:pt idx="1918">
                  <c:v>4.97</c:v>
                </c:pt>
                <c:pt idx="1919">
                  <c:v>4.9800000000000004</c:v>
                </c:pt>
                <c:pt idx="1920">
                  <c:v>4.93</c:v>
                </c:pt>
                <c:pt idx="1921">
                  <c:v>4.91</c:v>
                </c:pt>
                <c:pt idx="1922">
                  <c:v>4.9000000000000004</c:v>
                </c:pt>
                <c:pt idx="1923">
                  <c:v>4.93</c:v>
                </c:pt>
                <c:pt idx="1924">
                  <c:v>4.8600000000000003</c:v>
                </c:pt>
                <c:pt idx="1925">
                  <c:v>4.88</c:v>
                </c:pt>
                <c:pt idx="1926">
                  <c:v>4.82</c:v>
                </c:pt>
                <c:pt idx="1927">
                  <c:v>4.82</c:v>
                </c:pt>
                <c:pt idx="1928">
                  <c:v>4.91</c:v>
                </c:pt>
                <c:pt idx="1929">
                  <c:v>4.8600000000000003</c:v>
                </c:pt>
                <c:pt idx="1930">
                  <c:v>4.8499999999999996</c:v>
                </c:pt>
                <c:pt idx="1931">
                  <c:v>4.88</c:v>
                </c:pt>
                <c:pt idx="1932">
                  <c:v>4.96</c:v>
                </c:pt>
                <c:pt idx="1933">
                  <c:v>4.97</c:v>
                </c:pt>
                <c:pt idx="1934">
                  <c:v>5.03</c:v>
                </c:pt>
                <c:pt idx="1935">
                  <c:v>4.99</c:v>
                </c:pt>
                <c:pt idx="1936">
                  <c:v>4.9800000000000004</c:v>
                </c:pt>
                <c:pt idx="1937">
                  <c:v>5</c:v>
                </c:pt>
                <c:pt idx="1938">
                  <c:v>5.01</c:v>
                </c:pt>
                <c:pt idx="1939">
                  <c:v>4.93</c:v>
                </c:pt>
                <c:pt idx="1940">
                  <c:v>4.95</c:v>
                </c:pt>
                <c:pt idx="1941">
                  <c:v>4.93</c:v>
                </c:pt>
                <c:pt idx="1942">
                  <c:v>5.01</c:v>
                </c:pt>
                <c:pt idx="1943">
                  <c:v>5.05</c:v>
                </c:pt>
                <c:pt idx="1944">
                  <c:v>5.2</c:v>
                </c:pt>
                <c:pt idx="1945">
                  <c:v>5.09</c:v>
                </c:pt>
                <c:pt idx="1946">
                  <c:v>5.08</c:v>
                </c:pt>
                <c:pt idx="1947">
                  <c:v>5.0599999999999996</c:v>
                </c:pt>
                <c:pt idx="1948">
                  <c:v>5.08</c:v>
                </c:pt>
                <c:pt idx="1949">
                  <c:v>5.01</c:v>
                </c:pt>
                <c:pt idx="1950">
                  <c:v>5.0199999999999996</c:v>
                </c:pt>
                <c:pt idx="1951">
                  <c:v>5.09</c:v>
                </c:pt>
                <c:pt idx="1952">
                  <c:v>5.0999999999999996</c:v>
                </c:pt>
                <c:pt idx="1953">
                  <c:v>5.16</c:v>
                </c:pt>
                <c:pt idx="1954">
                  <c:v>5.18</c:v>
                </c:pt>
                <c:pt idx="1955">
                  <c:v>5.34</c:v>
                </c:pt>
                <c:pt idx="1956">
                  <c:v>5.33</c:v>
                </c:pt>
                <c:pt idx="1957">
                  <c:v>5.38</c:v>
                </c:pt>
                <c:pt idx="1958">
                  <c:v>5.5</c:v>
                </c:pt>
                <c:pt idx="1959">
                  <c:v>5.44</c:v>
                </c:pt>
                <c:pt idx="1960">
                  <c:v>5.6</c:v>
                </c:pt>
                <c:pt idx="1961">
                  <c:v>5.45</c:v>
                </c:pt>
                <c:pt idx="1962">
                  <c:v>5.34</c:v>
                </c:pt>
                <c:pt idx="1963">
                  <c:v>5.16</c:v>
                </c:pt>
                <c:pt idx="1964">
                  <c:v>5.16</c:v>
                </c:pt>
                <c:pt idx="1965">
                  <c:v>5.3</c:v>
                </c:pt>
                <c:pt idx="1966">
                  <c:v>5.37</c:v>
                </c:pt>
                <c:pt idx="1967">
                  <c:v>5.3</c:v>
                </c:pt>
                <c:pt idx="1968">
                  <c:v>5.62</c:v>
                </c:pt>
                <c:pt idx="1969">
                  <c:v>5.34</c:v>
                </c:pt>
                <c:pt idx="1970">
                  <c:v>5.46</c:v>
                </c:pt>
                <c:pt idx="1971">
                  <c:v>5.39</c:v>
                </c:pt>
                <c:pt idx="1972">
                  <c:v>5.48</c:v>
                </c:pt>
                <c:pt idx="1973">
                  <c:v>5.57</c:v>
                </c:pt>
                <c:pt idx="1974">
                  <c:v>5.73</c:v>
                </c:pt>
                <c:pt idx="1975">
                  <c:v>6.3</c:v>
                </c:pt>
                <c:pt idx="1976">
                  <c:v>6.93</c:v>
                </c:pt>
                <c:pt idx="1977">
                  <c:v>7.62</c:v>
                </c:pt>
                <c:pt idx="1978">
                  <c:v>8.3800000000000008</c:v>
                </c:pt>
                <c:pt idx="1979">
                  <c:v>8.58</c:v>
                </c:pt>
                <c:pt idx="1980">
                  <c:v>8.27</c:v>
                </c:pt>
                <c:pt idx="1981">
                  <c:v>9.1</c:v>
                </c:pt>
                <c:pt idx="1982">
                  <c:v>8.19</c:v>
                </c:pt>
                <c:pt idx="1983">
                  <c:v>7.37</c:v>
                </c:pt>
                <c:pt idx="1984">
                  <c:v>6.91</c:v>
                </c:pt>
                <c:pt idx="1985">
                  <c:v>7.01</c:v>
                </c:pt>
                <c:pt idx="1986">
                  <c:v>7.12</c:v>
                </c:pt>
                <c:pt idx="1987">
                  <c:v>6.83</c:v>
                </c:pt>
                <c:pt idx="1988">
                  <c:v>6.72</c:v>
                </c:pt>
                <c:pt idx="1989">
                  <c:v>6.83</c:v>
                </c:pt>
                <c:pt idx="1990">
                  <c:v>6.72</c:v>
                </c:pt>
                <c:pt idx="1991">
                  <c:v>6.59</c:v>
                </c:pt>
                <c:pt idx="1992">
                  <c:v>6.6</c:v>
                </c:pt>
                <c:pt idx="1993">
                  <c:v>6.44</c:v>
                </c:pt>
                <c:pt idx="1994">
                  <c:v>6.53</c:v>
                </c:pt>
                <c:pt idx="1995">
                  <c:v>6.46</c:v>
                </c:pt>
                <c:pt idx="1996">
                  <c:v>6.48</c:v>
                </c:pt>
                <c:pt idx="1997">
                  <c:v>6.33</c:v>
                </c:pt>
                <c:pt idx="1998">
                  <c:v>6.34</c:v>
                </c:pt>
                <c:pt idx="1999">
                  <c:v>6.2</c:v>
                </c:pt>
                <c:pt idx="2000">
                  <c:v>6.06</c:v>
                </c:pt>
                <c:pt idx="2001">
                  <c:v>6.11</c:v>
                </c:pt>
                <c:pt idx="2002">
                  <c:v>5.9</c:v>
                </c:pt>
                <c:pt idx="2003">
                  <c:v>5.71</c:v>
                </c:pt>
                <c:pt idx="2004">
                  <c:v>5.78</c:v>
                </c:pt>
                <c:pt idx="2005">
                  <c:v>5.8</c:v>
                </c:pt>
                <c:pt idx="2006">
                  <c:v>5.9</c:v>
                </c:pt>
                <c:pt idx="2007">
                  <c:v>5.76</c:v>
                </c:pt>
                <c:pt idx="2008">
                  <c:v>5.78</c:v>
                </c:pt>
                <c:pt idx="2009">
                  <c:v>5.91</c:v>
                </c:pt>
                <c:pt idx="2010">
                  <c:v>5.94</c:v>
                </c:pt>
                <c:pt idx="2011">
                  <c:v>5.91</c:v>
                </c:pt>
                <c:pt idx="2012">
                  <c:v>5.96</c:v>
                </c:pt>
                <c:pt idx="2013">
                  <c:v>5.83</c:v>
                </c:pt>
                <c:pt idx="2014">
                  <c:v>5.86</c:v>
                </c:pt>
                <c:pt idx="2015">
                  <c:v>5.52</c:v>
                </c:pt>
                <c:pt idx="2016">
                  <c:v>5.52</c:v>
                </c:pt>
                <c:pt idx="2017">
                  <c:v>5.55</c:v>
                </c:pt>
                <c:pt idx="2018">
                  <c:v>5.92</c:v>
                </c:pt>
                <c:pt idx="2019">
                  <c:v>6.02</c:v>
                </c:pt>
                <c:pt idx="2020">
                  <c:v>5.97</c:v>
                </c:pt>
                <c:pt idx="2021">
                  <c:v>5.92</c:v>
                </c:pt>
                <c:pt idx="2022">
                  <c:v>5.81</c:v>
                </c:pt>
                <c:pt idx="2023">
                  <c:v>5.9</c:v>
                </c:pt>
                <c:pt idx="2024">
                  <c:v>5.76</c:v>
                </c:pt>
                <c:pt idx="2025">
                  <c:v>5.77</c:v>
                </c:pt>
                <c:pt idx="2026">
                  <c:v>5.67</c:v>
                </c:pt>
                <c:pt idx="2027">
                  <c:v>5.62</c:v>
                </c:pt>
                <c:pt idx="2028">
                  <c:v>5.54</c:v>
                </c:pt>
                <c:pt idx="2029">
                  <c:v>5.51</c:v>
                </c:pt>
                <c:pt idx="2030">
                  <c:v>5.5</c:v>
                </c:pt>
                <c:pt idx="2031">
                  <c:v>5.51</c:v>
                </c:pt>
                <c:pt idx="2032">
                  <c:v>5.51</c:v>
                </c:pt>
                <c:pt idx="2033">
                  <c:v>5.25</c:v>
                </c:pt>
                <c:pt idx="2034">
                  <c:v>5.2</c:v>
                </c:pt>
                <c:pt idx="2035">
                  <c:v>5.41</c:v>
                </c:pt>
                <c:pt idx="2036">
                  <c:v>5.33</c:v>
                </c:pt>
                <c:pt idx="2037">
                  <c:v>5.38</c:v>
                </c:pt>
                <c:pt idx="2038">
                  <c:v>5.25</c:v>
                </c:pt>
                <c:pt idx="2039">
                  <c:v>5.4</c:v>
                </c:pt>
                <c:pt idx="2040">
                  <c:v>5.35</c:v>
                </c:pt>
                <c:pt idx="2041">
                  <c:v>5.26</c:v>
                </c:pt>
                <c:pt idx="2042">
                  <c:v>5.28</c:v>
                </c:pt>
                <c:pt idx="2043">
                  <c:v>5.35</c:v>
                </c:pt>
                <c:pt idx="2044">
                  <c:v>5.42</c:v>
                </c:pt>
                <c:pt idx="2045">
                  <c:v>5.44</c:v>
                </c:pt>
                <c:pt idx="2046">
                  <c:v>5.44</c:v>
                </c:pt>
                <c:pt idx="2047">
                  <c:v>5.41</c:v>
                </c:pt>
                <c:pt idx="2048">
                  <c:v>5.41</c:v>
                </c:pt>
                <c:pt idx="2049">
                  <c:v>5.42</c:v>
                </c:pt>
                <c:pt idx="2050">
                  <c:v>5.4</c:v>
                </c:pt>
                <c:pt idx="2051">
                  <c:v>5.31</c:v>
                </c:pt>
                <c:pt idx="2052">
                  <c:v>5.28</c:v>
                </c:pt>
                <c:pt idx="2053">
                  <c:v>5.32</c:v>
                </c:pt>
                <c:pt idx="2054">
                  <c:v>5.29</c:v>
                </c:pt>
                <c:pt idx="2055">
                  <c:v>5.35</c:v>
                </c:pt>
                <c:pt idx="2056">
                  <c:v>5.37</c:v>
                </c:pt>
                <c:pt idx="2057">
                  <c:v>5.44</c:v>
                </c:pt>
                <c:pt idx="2058">
                  <c:v>5.46</c:v>
                </c:pt>
                <c:pt idx="2059">
                  <c:v>5.37</c:v>
                </c:pt>
                <c:pt idx="2060">
                  <c:v>5.32</c:v>
                </c:pt>
                <c:pt idx="2061">
                  <c:v>5.25</c:v>
                </c:pt>
                <c:pt idx="2062">
                  <c:v>5.2</c:v>
                </c:pt>
                <c:pt idx="2063">
                  <c:v>5.09</c:v>
                </c:pt>
                <c:pt idx="2064">
                  <c:v>5.0999999999999996</c:v>
                </c:pt>
                <c:pt idx="2065">
                  <c:v>5.1100000000000003</c:v>
                </c:pt>
                <c:pt idx="2066">
                  <c:v>5.04</c:v>
                </c:pt>
                <c:pt idx="2067">
                  <c:v>5.2</c:v>
                </c:pt>
                <c:pt idx="2068">
                  <c:v>5.16</c:v>
                </c:pt>
                <c:pt idx="2069">
                  <c:v>5.2</c:v>
                </c:pt>
                <c:pt idx="2070">
                  <c:v>5.21</c:v>
                </c:pt>
                <c:pt idx="2071">
                  <c:v>5.08</c:v>
                </c:pt>
                <c:pt idx="2072">
                  <c:v>5</c:v>
                </c:pt>
                <c:pt idx="2073">
                  <c:v>5.0199999999999996</c:v>
                </c:pt>
                <c:pt idx="2074">
                  <c:v>4.99</c:v>
                </c:pt>
                <c:pt idx="2075">
                  <c:v>4.96</c:v>
                </c:pt>
                <c:pt idx="2076">
                  <c:v>4.93</c:v>
                </c:pt>
                <c:pt idx="2077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A-4DF3-AD22-61F8900A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01336"/>
        <c:axId val="169230871"/>
      </c:lineChart>
      <c:dateAx>
        <c:axId val="1364101336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0871"/>
        <c:crosses val="autoZero"/>
        <c:auto val="1"/>
        <c:lblOffset val="100"/>
        <c:baseTimeUnit val="days"/>
        <c:majorUnit val="1"/>
        <c:majorTimeUnit val="years"/>
      </c:dateAx>
      <c:valAx>
        <c:axId val="16923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0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79FC3-029D-411B-8B1C-0ECD392C3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82444791669" createdVersion="6" refreshedVersion="6" minRefreshableVersion="3" recordCount="2079" xr:uid="{145AB541-8205-4563-A6C8-C8CC6972F15B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2-06-18T00:00:00" maxDate="2021-01-01T00:00:00"/>
    </cacheField>
    <cacheField name="Close" numFmtId="0">
      <sharedItems containsString="0" containsBlank="1" containsNumber="1" minValue="4.51" maxValue="18.59"/>
    </cacheField>
    <cacheField name="Year" numFmtId="0">
      <sharedItems containsString="0" containsBlank="1" containsNumber="1" containsInteger="1" minValue="2012" maxValue="2020" count="10"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9">
  <r>
    <d v="2012-06-18T00:00:00"/>
    <n v="6.79"/>
    <x v="0"/>
    <x v="0"/>
    <n v="1"/>
  </r>
  <r>
    <d v="2012-06-19T00:00:00"/>
    <n v="7.18"/>
    <x v="0"/>
    <x v="0"/>
    <n v="1"/>
  </r>
  <r>
    <d v="2012-06-20T00:00:00"/>
    <n v="6.92"/>
    <x v="0"/>
    <x v="0"/>
    <n v="1"/>
  </r>
  <r>
    <d v="2012-06-21T00:00:00"/>
    <n v="6.78"/>
    <x v="0"/>
    <x v="0"/>
    <n v="1"/>
  </r>
  <r>
    <d v="2012-06-25T00:00:00"/>
    <n v="6.61"/>
    <x v="0"/>
    <x v="0"/>
    <n v="1"/>
  </r>
  <r>
    <d v="2012-06-26T00:00:00"/>
    <n v="6.51"/>
    <x v="0"/>
    <x v="0"/>
    <n v="1"/>
  </r>
  <r>
    <d v="2012-06-27T00:00:00"/>
    <n v="6.44"/>
    <x v="0"/>
    <x v="0"/>
    <n v="1"/>
  </r>
  <r>
    <d v="2012-06-28T00:00:00"/>
    <n v="6.44"/>
    <x v="0"/>
    <x v="0"/>
    <n v="1"/>
  </r>
  <r>
    <d v="2012-06-29T00:00:00"/>
    <n v="6.51"/>
    <x v="0"/>
    <x v="0"/>
    <n v="1"/>
  </r>
  <r>
    <d v="2012-07-02T00:00:00"/>
    <n v="6.59"/>
    <x v="0"/>
    <x v="1"/>
    <n v="2"/>
  </r>
  <r>
    <d v="2012-07-03T00:00:00"/>
    <n v="6.53"/>
    <x v="0"/>
    <x v="1"/>
    <n v="2"/>
  </r>
  <r>
    <d v="2012-07-04T00:00:00"/>
    <n v="6.5"/>
    <x v="0"/>
    <x v="1"/>
    <n v="2"/>
  </r>
  <r>
    <d v="2012-07-05T00:00:00"/>
    <n v="6.14"/>
    <x v="0"/>
    <x v="1"/>
    <n v="2"/>
  </r>
  <r>
    <d v="2012-07-06T00:00:00"/>
    <n v="6.3"/>
    <x v="0"/>
    <x v="1"/>
    <n v="2"/>
  </r>
  <r>
    <d v="2012-07-09T00:00:00"/>
    <n v="6.39"/>
    <x v="0"/>
    <x v="1"/>
    <n v="2"/>
  </r>
  <r>
    <d v="2012-07-10T00:00:00"/>
    <n v="6.18"/>
    <x v="0"/>
    <x v="1"/>
    <n v="2"/>
  </r>
  <r>
    <d v="2012-07-11T00:00:00"/>
    <n v="6.2"/>
    <x v="0"/>
    <x v="1"/>
    <n v="2"/>
  </r>
  <r>
    <d v="2012-07-12T00:00:00"/>
    <n v="6.47"/>
    <x v="0"/>
    <x v="1"/>
    <n v="2"/>
  </r>
  <r>
    <d v="2012-07-13T00:00:00"/>
    <n v="6.48"/>
    <x v="0"/>
    <x v="1"/>
    <n v="2"/>
  </r>
  <r>
    <d v="2012-07-16T00:00:00"/>
    <n v="6.57"/>
    <x v="0"/>
    <x v="1"/>
    <n v="2"/>
  </r>
  <r>
    <d v="2012-07-17T00:00:00"/>
    <n v="6.64"/>
    <x v="0"/>
    <x v="1"/>
    <n v="2"/>
  </r>
  <r>
    <d v="2012-07-18T00:00:00"/>
    <n v="6.62"/>
    <x v="0"/>
    <x v="1"/>
    <n v="2"/>
  </r>
  <r>
    <d v="2012-07-19T00:00:00"/>
    <n v="6.56"/>
    <x v="0"/>
    <x v="1"/>
    <n v="2"/>
  </r>
  <r>
    <d v="2012-07-20T00:00:00"/>
    <n v="6.54"/>
    <x v="0"/>
    <x v="1"/>
    <n v="2"/>
  </r>
  <r>
    <d v="2012-07-23T00:00:00"/>
    <n v="6.57"/>
    <x v="0"/>
    <x v="1"/>
    <n v="2"/>
  </r>
  <r>
    <d v="2012-07-24T00:00:00"/>
    <n v="6.81"/>
    <x v="0"/>
    <x v="1"/>
    <n v="2"/>
  </r>
  <r>
    <d v="2012-07-25T00:00:00"/>
    <n v="6.75"/>
    <x v="0"/>
    <x v="1"/>
    <n v="2"/>
  </r>
  <r>
    <d v="2012-07-26T00:00:00"/>
    <n v="6.78"/>
    <x v="0"/>
    <x v="1"/>
    <n v="2"/>
  </r>
  <r>
    <d v="2012-07-27T00:00:00"/>
    <n v="6.62"/>
    <x v="0"/>
    <x v="1"/>
    <n v="2"/>
  </r>
  <r>
    <d v="2012-07-30T00:00:00"/>
    <n v="6.29"/>
    <x v="0"/>
    <x v="1"/>
    <n v="2"/>
  </r>
  <r>
    <d v="2012-07-31T00:00:00"/>
    <n v="6.17"/>
    <x v="0"/>
    <x v="1"/>
    <n v="2"/>
  </r>
  <r>
    <d v="2012-08-01T00:00:00"/>
    <n v="6.34"/>
    <x v="0"/>
    <x v="1"/>
    <n v="2"/>
  </r>
  <r>
    <d v="2012-08-02T00:00:00"/>
    <n v="6.43"/>
    <x v="0"/>
    <x v="1"/>
    <n v="2"/>
  </r>
  <r>
    <d v="2012-08-03T00:00:00"/>
    <n v="6.47"/>
    <x v="0"/>
    <x v="1"/>
    <n v="2"/>
  </r>
  <r>
    <d v="2012-08-06T00:00:00"/>
    <n v="6.63"/>
    <x v="0"/>
    <x v="1"/>
    <n v="2"/>
  </r>
  <r>
    <d v="2012-08-07T00:00:00"/>
    <n v="6.63"/>
    <x v="0"/>
    <x v="1"/>
    <n v="2"/>
  </r>
  <r>
    <d v="2012-08-08T00:00:00"/>
    <n v="6.48"/>
    <x v="0"/>
    <x v="1"/>
    <n v="2"/>
  </r>
  <r>
    <d v="2012-08-09T00:00:00"/>
    <n v="6.7"/>
    <x v="0"/>
    <x v="1"/>
    <n v="2"/>
  </r>
  <r>
    <d v="2012-08-10T00:00:00"/>
    <n v="6.85"/>
    <x v="0"/>
    <x v="1"/>
    <n v="2"/>
  </r>
  <r>
    <d v="2012-08-13T00:00:00"/>
    <n v="6.74"/>
    <x v="0"/>
    <x v="1"/>
    <n v="2"/>
  </r>
  <r>
    <d v="2012-08-14T00:00:00"/>
    <n v="6.87"/>
    <x v="0"/>
    <x v="1"/>
    <n v="2"/>
  </r>
  <r>
    <d v="2012-08-15T00:00:00"/>
    <n v="6.83"/>
    <x v="0"/>
    <x v="1"/>
    <n v="2"/>
  </r>
  <r>
    <d v="2012-08-16T00:00:00"/>
    <n v="6.61"/>
    <x v="0"/>
    <x v="1"/>
    <n v="2"/>
  </r>
  <r>
    <d v="2012-08-17T00:00:00"/>
    <n v="6.51"/>
    <x v="0"/>
    <x v="1"/>
    <n v="2"/>
  </r>
  <r>
    <d v="2012-08-20T00:00:00"/>
    <n v="6.56"/>
    <x v="0"/>
    <x v="1"/>
    <n v="2"/>
  </r>
  <r>
    <d v="2012-08-21T00:00:00"/>
    <n v="6.72"/>
    <x v="0"/>
    <x v="1"/>
    <n v="2"/>
  </r>
  <r>
    <d v="2012-08-22T00:00:00"/>
    <n v="6.61"/>
    <x v="0"/>
    <x v="1"/>
    <n v="2"/>
  </r>
  <r>
    <d v="2012-08-23T00:00:00"/>
    <n v="6.66"/>
    <x v="0"/>
    <x v="1"/>
    <n v="2"/>
  </r>
  <r>
    <d v="2012-08-24T00:00:00"/>
    <n v="6.5"/>
    <x v="0"/>
    <x v="1"/>
    <n v="2"/>
  </r>
  <r>
    <d v="2012-08-27T00:00:00"/>
    <n v="6.31"/>
    <x v="0"/>
    <x v="1"/>
    <n v="2"/>
  </r>
  <r>
    <d v="2012-08-28T00:00:00"/>
    <n v="6.41"/>
    <x v="0"/>
    <x v="1"/>
    <n v="2"/>
  </r>
  <r>
    <d v="2012-08-29T00:00:00"/>
    <n v="6.43"/>
    <x v="0"/>
    <x v="1"/>
    <n v="2"/>
  </r>
  <r>
    <d v="2012-08-30T00:00:00"/>
    <n v="6.3"/>
    <x v="0"/>
    <x v="1"/>
    <n v="2"/>
  </r>
  <r>
    <d v="2012-08-31T00:00:00"/>
    <n v="6.34"/>
    <x v="0"/>
    <x v="1"/>
    <n v="2"/>
  </r>
  <r>
    <d v="2012-09-03T00:00:00"/>
    <n v="6.41"/>
    <x v="0"/>
    <x v="1"/>
    <n v="2"/>
  </r>
  <r>
    <d v="2012-09-04T00:00:00"/>
    <n v="6.34"/>
    <x v="0"/>
    <x v="1"/>
    <n v="2"/>
  </r>
  <r>
    <d v="2012-09-05T00:00:00"/>
    <n v="6.43"/>
    <x v="0"/>
    <x v="1"/>
    <n v="2"/>
  </r>
  <r>
    <d v="2012-09-06T00:00:00"/>
    <n v="6.45"/>
    <x v="0"/>
    <x v="1"/>
    <n v="2"/>
  </r>
  <r>
    <d v="2012-09-07T00:00:00"/>
    <n v="6.6"/>
    <x v="0"/>
    <x v="1"/>
    <n v="2"/>
  </r>
  <r>
    <d v="2012-09-10T00:00:00"/>
    <n v="6.65"/>
    <x v="0"/>
    <x v="1"/>
    <n v="2"/>
  </r>
  <r>
    <d v="2012-09-11T00:00:00"/>
    <n v="6.69"/>
    <x v="0"/>
    <x v="1"/>
    <n v="2"/>
  </r>
  <r>
    <d v="2012-09-12T00:00:00"/>
    <n v="6.83"/>
    <x v="0"/>
    <x v="1"/>
    <n v="2"/>
  </r>
  <r>
    <d v="2012-09-13T00:00:00"/>
    <n v="6.88"/>
    <x v="0"/>
    <x v="1"/>
    <n v="2"/>
  </r>
  <r>
    <d v="2012-09-14T00:00:00"/>
    <n v="6.8"/>
    <x v="0"/>
    <x v="1"/>
    <n v="2"/>
  </r>
  <r>
    <d v="2012-09-17T00:00:00"/>
    <n v="6.62"/>
    <x v="0"/>
    <x v="1"/>
    <n v="2"/>
  </r>
  <r>
    <d v="2012-09-18T00:00:00"/>
    <n v="6.65"/>
    <x v="0"/>
    <x v="1"/>
    <n v="2"/>
  </r>
  <r>
    <d v="2012-09-19T00:00:00"/>
    <n v="6.68"/>
    <x v="0"/>
    <x v="1"/>
    <n v="2"/>
  </r>
  <r>
    <d v="2012-09-20T00:00:00"/>
    <n v="6.52"/>
    <x v="0"/>
    <x v="1"/>
    <n v="2"/>
  </r>
  <r>
    <d v="2012-09-21T00:00:00"/>
    <n v="6.58"/>
    <x v="0"/>
    <x v="1"/>
    <n v="2"/>
  </r>
  <r>
    <d v="2012-09-24T00:00:00"/>
    <n v="6.67"/>
    <x v="0"/>
    <x v="1"/>
    <n v="2"/>
  </r>
  <r>
    <d v="2012-09-25T00:00:00"/>
    <n v="6.6"/>
    <x v="0"/>
    <x v="1"/>
    <n v="2"/>
  </r>
  <r>
    <d v="2012-09-26T00:00:00"/>
    <n v="6.42"/>
    <x v="0"/>
    <x v="1"/>
    <n v="2"/>
  </r>
  <r>
    <d v="2012-09-27T00:00:00"/>
    <n v="6.58"/>
    <x v="0"/>
    <x v="1"/>
    <n v="2"/>
  </r>
  <r>
    <d v="2012-09-28T00:00:00"/>
    <n v="6.59"/>
    <x v="0"/>
    <x v="1"/>
    <n v="2"/>
  </r>
  <r>
    <d v="2012-10-08T00:00:00"/>
    <n v="6.64"/>
    <x v="0"/>
    <x v="2"/>
    <n v="2"/>
  </r>
  <r>
    <d v="2012-10-09T00:00:00"/>
    <n v="6.73"/>
    <x v="0"/>
    <x v="2"/>
    <n v="2"/>
  </r>
  <r>
    <d v="2012-10-10T00:00:00"/>
    <n v="6.78"/>
    <x v="0"/>
    <x v="2"/>
    <n v="2"/>
  </r>
  <r>
    <d v="2012-10-11T00:00:00"/>
    <n v="6.65"/>
    <x v="0"/>
    <x v="2"/>
    <n v="2"/>
  </r>
  <r>
    <d v="2012-10-12T00:00:00"/>
    <n v="6.66"/>
    <x v="0"/>
    <x v="2"/>
    <n v="2"/>
  </r>
  <r>
    <d v="2012-10-15T00:00:00"/>
    <n v="6.4"/>
    <x v="0"/>
    <x v="2"/>
    <n v="2"/>
  </r>
  <r>
    <d v="2012-10-16T00:00:00"/>
    <n v="6.45"/>
    <x v="0"/>
    <x v="2"/>
    <n v="2"/>
  </r>
  <r>
    <d v="2012-10-17T00:00:00"/>
    <n v="6.42"/>
    <x v="0"/>
    <x v="2"/>
    <n v="2"/>
  </r>
  <r>
    <d v="2012-10-18T00:00:00"/>
    <n v="6.45"/>
    <x v="0"/>
    <x v="2"/>
    <n v="2"/>
  </r>
  <r>
    <d v="2012-10-19T00:00:00"/>
    <n v="6.37"/>
    <x v="0"/>
    <x v="2"/>
    <n v="2"/>
  </r>
  <r>
    <d v="2012-10-22T00:00:00"/>
    <n v="6.42"/>
    <x v="0"/>
    <x v="2"/>
    <n v="2"/>
  </r>
  <r>
    <d v="2012-10-23T00:00:00"/>
    <n v="6.4"/>
    <x v="0"/>
    <x v="2"/>
    <n v="2"/>
  </r>
  <r>
    <d v="2012-10-24T00:00:00"/>
    <n v="6.4"/>
    <x v="0"/>
    <x v="2"/>
    <n v="2"/>
  </r>
  <r>
    <d v="2012-10-25T00:00:00"/>
    <n v="6.35"/>
    <x v="0"/>
    <x v="2"/>
    <n v="2"/>
  </r>
  <r>
    <d v="2012-10-26T00:00:00"/>
    <n v="6.13"/>
    <x v="0"/>
    <x v="2"/>
    <n v="2"/>
  </r>
  <r>
    <d v="2012-10-29T00:00:00"/>
    <n v="6.18"/>
    <x v="0"/>
    <x v="2"/>
    <n v="2"/>
  </r>
  <r>
    <d v="2012-10-30T00:00:00"/>
    <n v="6.14"/>
    <x v="0"/>
    <x v="2"/>
    <n v="2"/>
  </r>
  <r>
    <d v="2012-10-31T00:00:00"/>
    <n v="5.85"/>
    <x v="0"/>
    <x v="2"/>
    <n v="2"/>
  </r>
  <r>
    <d v="2012-11-01T00:00:00"/>
    <n v="5.86"/>
    <x v="0"/>
    <x v="2"/>
    <n v="2"/>
  </r>
  <r>
    <d v="2012-11-02T00:00:00"/>
    <n v="5.9"/>
    <x v="0"/>
    <x v="2"/>
    <n v="2"/>
  </r>
  <r>
    <d v="2012-11-05T00:00:00"/>
    <n v="5.82"/>
    <x v="0"/>
    <x v="2"/>
    <n v="2"/>
  </r>
  <r>
    <d v="2012-11-06T00:00:00"/>
    <n v="5.84"/>
    <x v="0"/>
    <x v="2"/>
    <n v="2"/>
  </r>
  <r>
    <d v="2012-11-07T00:00:00"/>
    <n v="5.87"/>
    <x v="0"/>
    <x v="2"/>
    <n v="2"/>
  </r>
  <r>
    <d v="2012-11-08T00:00:00"/>
    <n v="5.73"/>
    <x v="0"/>
    <x v="2"/>
    <n v="2"/>
  </r>
  <r>
    <d v="2012-11-09T00:00:00"/>
    <n v="5.49"/>
    <x v="0"/>
    <x v="2"/>
    <n v="2"/>
  </r>
  <r>
    <d v="2012-11-12T00:00:00"/>
    <n v="5.52"/>
    <x v="0"/>
    <x v="2"/>
    <n v="2"/>
  </r>
  <r>
    <d v="2012-11-13T00:00:00"/>
    <n v="5.43"/>
    <x v="0"/>
    <x v="2"/>
    <n v="2"/>
  </r>
  <r>
    <d v="2012-11-14T00:00:00"/>
    <n v="5.45"/>
    <x v="0"/>
    <x v="2"/>
    <n v="2"/>
  </r>
  <r>
    <d v="2012-11-15T00:00:00"/>
    <n v="5.35"/>
    <x v="0"/>
    <x v="2"/>
    <n v="2"/>
  </r>
  <r>
    <d v="2012-11-16T00:00:00"/>
    <n v="5.38"/>
    <x v="0"/>
    <x v="2"/>
    <n v="2"/>
  </r>
  <r>
    <d v="2012-11-19T00:00:00"/>
    <n v="5.48"/>
    <x v="0"/>
    <x v="2"/>
    <n v="2"/>
  </r>
  <r>
    <d v="2012-11-20T00:00:00"/>
    <n v="5.45"/>
    <x v="0"/>
    <x v="2"/>
    <n v="2"/>
  </r>
  <r>
    <d v="2012-11-21T00:00:00"/>
    <n v="5.44"/>
    <x v="0"/>
    <x v="2"/>
    <n v="2"/>
  </r>
  <r>
    <d v="2012-11-22T00:00:00"/>
    <n v="5.25"/>
    <x v="0"/>
    <x v="2"/>
    <n v="2"/>
  </r>
  <r>
    <d v="2012-11-23T00:00:00"/>
    <n v="5.26"/>
    <x v="0"/>
    <x v="2"/>
    <n v="2"/>
  </r>
  <r>
    <d v="2012-11-26T00:00:00"/>
    <n v="5.21"/>
    <x v="0"/>
    <x v="2"/>
    <n v="2"/>
  </r>
  <r>
    <d v="2012-11-27T00:00:00"/>
    <n v="4.99"/>
    <x v="0"/>
    <x v="2"/>
    <n v="2"/>
  </r>
  <r>
    <d v="2012-11-28T00:00:00"/>
    <n v="4.71"/>
    <x v="0"/>
    <x v="2"/>
    <n v="2"/>
  </r>
  <r>
    <d v="2012-11-29T00:00:00"/>
    <n v="4.71"/>
    <x v="0"/>
    <x v="2"/>
    <n v="2"/>
  </r>
  <r>
    <d v="2012-11-30T00:00:00"/>
    <n v="4.74"/>
    <x v="0"/>
    <x v="2"/>
    <n v="2"/>
  </r>
  <r>
    <d v="2012-12-03T00:00:00"/>
    <n v="4.51"/>
    <x v="0"/>
    <x v="2"/>
    <n v="2"/>
  </r>
  <r>
    <d v="2012-12-04T00:00:00"/>
    <n v="4.59"/>
    <x v="0"/>
    <x v="2"/>
    <n v="2"/>
  </r>
  <r>
    <d v="2012-12-05T00:00:00"/>
    <n v="4.7699999999999996"/>
    <x v="0"/>
    <x v="2"/>
    <n v="2"/>
  </r>
  <r>
    <d v="2012-12-06T00:00:00"/>
    <n v="4.67"/>
    <x v="0"/>
    <x v="2"/>
    <n v="2"/>
  </r>
  <r>
    <d v="2012-12-07T00:00:00"/>
    <n v="4.74"/>
    <x v="0"/>
    <x v="2"/>
    <n v="2"/>
  </r>
  <r>
    <d v="2012-12-10T00:00:00"/>
    <n v="4.92"/>
    <x v="0"/>
    <x v="2"/>
    <n v="2"/>
  </r>
  <r>
    <d v="2012-12-11T00:00:00"/>
    <n v="4.8499999999999996"/>
    <x v="0"/>
    <x v="2"/>
    <n v="2"/>
  </r>
  <r>
    <d v="2012-12-12T00:00:00"/>
    <n v="4.79"/>
    <x v="0"/>
    <x v="2"/>
    <n v="2"/>
  </r>
  <r>
    <d v="2012-12-13T00:00:00"/>
    <n v="4.66"/>
    <x v="0"/>
    <x v="2"/>
    <n v="2"/>
  </r>
  <r>
    <d v="2012-12-14T00:00:00"/>
    <n v="4.88"/>
    <x v="0"/>
    <x v="2"/>
    <n v="2"/>
  </r>
  <r>
    <d v="2012-12-17T00:00:00"/>
    <n v="5.01"/>
    <x v="0"/>
    <x v="2"/>
    <n v="2"/>
  </r>
  <r>
    <d v="2012-12-18T00:00:00"/>
    <n v="4.96"/>
    <x v="0"/>
    <x v="2"/>
    <n v="2"/>
  </r>
  <r>
    <d v="2012-12-19T00:00:00"/>
    <n v="4.97"/>
    <x v="0"/>
    <x v="2"/>
    <n v="2"/>
  </r>
  <r>
    <d v="2012-12-20T00:00:00"/>
    <n v="4.96"/>
    <x v="0"/>
    <x v="2"/>
    <n v="2"/>
  </r>
  <r>
    <d v="2012-12-21T00:00:00"/>
    <n v="4.88"/>
    <x v="0"/>
    <x v="2"/>
    <n v="2"/>
  </r>
  <r>
    <d v="2012-12-24T00:00:00"/>
    <n v="4.91"/>
    <x v="0"/>
    <x v="2"/>
    <n v="2"/>
  </r>
  <r>
    <d v="2012-12-25T00:00:00"/>
    <n v="5.12"/>
    <x v="0"/>
    <x v="2"/>
    <n v="2"/>
  </r>
  <r>
    <d v="2012-12-26T00:00:00"/>
    <n v="5.16"/>
    <x v="0"/>
    <x v="2"/>
    <n v="2"/>
  </r>
  <r>
    <d v="2012-12-27T00:00:00"/>
    <n v="5.19"/>
    <x v="0"/>
    <x v="2"/>
    <n v="2"/>
  </r>
  <r>
    <d v="2012-12-28T00:00:00"/>
    <n v="5.27"/>
    <x v="0"/>
    <x v="2"/>
    <n v="2"/>
  </r>
  <r>
    <d v="2012-12-31T00:00:00"/>
    <n v="5.34"/>
    <x v="0"/>
    <x v="2"/>
    <n v="2"/>
  </r>
  <r>
    <d v="2013-01-04T00:00:00"/>
    <n v="5.3"/>
    <x v="1"/>
    <x v="3"/>
    <n v="1"/>
  </r>
  <r>
    <d v="2013-01-07T00:00:00"/>
    <n v="5.37"/>
    <x v="1"/>
    <x v="3"/>
    <n v="1"/>
  </r>
  <r>
    <d v="2013-01-08T00:00:00"/>
    <n v="5.45"/>
    <x v="1"/>
    <x v="3"/>
    <n v="1"/>
  </r>
  <r>
    <d v="2013-01-09T00:00:00"/>
    <n v="5.36"/>
    <x v="1"/>
    <x v="3"/>
    <n v="1"/>
  </r>
  <r>
    <d v="2013-01-10T00:00:00"/>
    <n v="5.34"/>
    <x v="1"/>
    <x v="3"/>
    <n v="1"/>
  </r>
  <r>
    <d v="2013-01-11T00:00:00"/>
    <n v="5.13"/>
    <x v="1"/>
    <x v="3"/>
    <n v="1"/>
  </r>
  <r>
    <d v="2013-01-14T00:00:00"/>
    <n v="5.34"/>
    <x v="1"/>
    <x v="3"/>
    <n v="1"/>
  </r>
  <r>
    <d v="2013-01-15T00:00:00"/>
    <n v="5.49"/>
    <x v="1"/>
    <x v="3"/>
    <n v="1"/>
  </r>
  <r>
    <d v="2013-01-16T00:00:00"/>
    <n v="5.46"/>
    <x v="1"/>
    <x v="3"/>
    <n v="1"/>
  </r>
  <r>
    <d v="2013-01-17T00:00:00"/>
    <n v="5.41"/>
    <x v="1"/>
    <x v="3"/>
    <n v="1"/>
  </r>
  <r>
    <d v="2013-01-18T00:00:00"/>
    <n v="5.45"/>
    <x v="1"/>
    <x v="3"/>
    <n v="1"/>
  </r>
  <r>
    <d v="2013-01-21T00:00:00"/>
    <n v="5.47"/>
    <x v="1"/>
    <x v="3"/>
    <n v="1"/>
  </r>
  <r>
    <d v="2013-01-22T00:00:00"/>
    <n v="5.35"/>
    <x v="1"/>
    <x v="3"/>
    <n v="1"/>
  </r>
  <r>
    <d v="2013-01-23T00:00:00"/>
    <n v="5.46"/>
    <x v="1"/>
    <x v="3"/>
    <n v="1"/>
  </r>
  <r>
    <d v="2013-01-24T00:00:00"/>
    <n v="5.31"/>
    <x v="1"/>
    <x v="3"/>
    <n v="1"/>
  </r>
  <r>
    <d v="2013-01-25T00:00:00"/>
    <n v="5.24"/>
    <x v="1"/>
    <x v="3"/>
    <n v="1"/>
  </r>
  <r>
    <d v="2013-01-28T00:00:00"/>
    <n v="5.35"/>
    <x v="1"/>
    <x v="3"/>
    <n v="1"/>
  </r>
  <r>
    <d v="2013-01-29T00:00:00"/>
    <n v="5.29"/>
    <x v="1"/>
    <x v="3"/>
    <n v="1"/>
  </r>
  <r>
    <d v="2013-01-30T00:00:00"/>
    <n v="5.28"/>
    <x v="1"/>
    <x v="3"/>
    <n v="1"/>
  </r>
  <r>
    <d v="2013-01-31T00:00:00"/>
    <n v="5.26"/>
    <x v="1"/>
    <x v="3"/>
    <n v="1"/>
  </r>
  <r>
    <d v="2013-02-01T00:00:00"/>
    <n v="5.32"/>
    <x v="1"/>
    <x v="3"/>
    <n v="1"/>
  </r>
  <r>
    <d v="2013-02-04T00:00:00"/>
    <n v="5.26"/>
    <x v="1"/>
    <x v="3"/>
    <n v="1"/>
  </r>
  <r>
    <d v="2013-02-05T00:00:00"/>
    <n v="5.27"/>
    <x v="1"/>
    <x v="3"/>
    <n v="1"/>
  </r>
  <r>
    <d v="2013-02-06T00:00:00"/>
    <n v="5.37"/>
    <x v="1"/>
    <x v="3"/>
    <n v="1"/>
  </r>
  <r>
    <d v="2013-02-07T00:00:00"/>
    <n v="5.78"/>
    <x v="1"/>
    <x v="3"/>
    <n v="1"/>
  </r>
  <r>
    <d v="2013-02-08T00:00:00"/>
    <n v="5.74"/>
    <x v="1"/>
    <x v="3"/>
    <n v="1"/>
  </r>
  <r>
    <d v="2013-02-18T00:00:00"/>
    <n v="5.67"/>
    <x v="1"/>
    <x v="3"/>
    <n v="1"/>
  </r>
  <r>
    <d v="2013-02-19T00:00:00"/>
    <n v="5.75"/>
    <x v="1"/>
    <x v="3"/>
    <n v="1"/>
  </r>
  <r>
    <d v="2013-02-20T00:00:00"/>
    <n v="5.94"/>
    <x v="1"/>
    <x v="3"/>
    <n v="1"/>
  </r>
  <r>
    <d v="2013-02-21T00:00:00"/>
    <n v="5.82"/>
    <x v="1"/>
    <x v="3"/>
    <n v="1"/>
  </r>
  <r>
    <d v="2013-02-22T00:00:00"/>
    <n v="5.63"/>
    <x v="1"/>
    <x v="3"/>
    <n v="1"/>
  </r>
  <r>
    <d v="2013-02-25T00:00:00"/>
    <n v="5.67"/>
    <x v="1"/>
    <x v="3"/>
    <n v="1"/>
  </r>
  <r>
    <d v="2013-02-26T00:00:00"/>
    <n v="5.62"/>
    <x v="1"/>
    <x v="3"/>
    <n v="1"/>
  </r>
  <r>
    <d v="2013-02-27T00:00:00"/>
    <n v="5.49"/>
    <x v="1"/>
    <x v="3"/>
    <n v="1"/>
  </r>
  <r>
    <d v="2013-02-28T00:00:00"/>
    <n v="5.67"/>
    <x v="1"/>
    <x v="3"/>
    <n v="1"/>
  </r>
  <r>
    <d v="2013-03-01T00:00:00"/>
    <n v="5.68"/>
    <x v="1"/>
    <x v="3"/>
    <n v="1"/>
  </r>
  <r>
    <d v="2013-03-04T00:00:00"/>
    <n v="5.83"/>
    <x v="1"/>
    <x v="3"/>
    <n v="1"/>
  </r>
  <r>
    <d v="2013-03-05T00:00:00"/>
    <n v="5.88"/>
    <x v="1"/>
    <x v="3"/>
    <n v="1"/>
  </r>
  <r>
    <d v="2013-03-06T00:00:00"/>
    <n v="5.92"/>
    <x v="1"/>
    <x v="3"/>
    <n v="1"/>
  </r>
  <r>
    <d v="2013-03-07T00:00:00"/>
    <n v="5.75"/>
    <x v="1"/>
    <x v="3"/>
    <n v="1"/>
  </r>
  <r>
    <d v="2013-03-08T00:00:00"/>
    <n v="5.69"/>
    <x v="1"/>
    <x v="3"/>
    <n v="1"/>
  </r>
  <r>
    <d v="2013-03-11T00:00:00"/>
    <n v="5.7"/>
    <x v="1"/>
    <x v="3"/>
    <n v="1"/>
  </r>
  <r>
    <d v="2013-03-12T00:00:00"/>
    <n v="5.57"/>
    <x v="1"/>
    <x v="3"/>
    <n v="1"/>
  </r>
  <r>
    <d v="2013-03-13T00:00:00"/>
    <n v="5.53"/>
    <x v="1"/>
    <x v="3"/>
    <n v="1"/>
  </r>
  <r>
    <d v="2013-03-14T00:00:00"/>
    <n v="5.5"/>
    <x v="1"/>
    <x v="3"/>
    <n v="1"/>
  </r>
  <r>
    <d v="2013-03-15T00:00:00"/>
    <n v="5.48"/>
    <x v="1"/>
    <x v="3"/>
    <n v="1"/>
  </r>
  <r>
    <d v="2013-03-18T00:00:00"/>
    <n v="5.34"/>
    <x v="1"/>
    <x v="3"/>
    <n v="1"/>
  </r>
  <r>
    <d v="2013-03-19T00:00:00"/>
    <n v="5.25"/>
    <x v="1"/>
    <x v="3"/>
    <n v="1"/>
  </r>
  <r>
    <d v="2013-03-20T00:00:00"/>
    <n v="5.6"/>
    <x v="1"/>
    <x v="3"/>
    <n v="1"/>
  </r>
  <r>
    <d v="2013-03-21T00:00:00"/>
    <n v="5.59"/>
    <x v="1"/>
    <x v="3"/>
    <n v="1"/>
  </r>
  <r>
    <d v="2013-03-22T00:00:00"/>
    <n v="5.57"/>
    <x v="1"/>
    <x v="3"/>
    <n v="1"/>
  </r>
  <r>
    <d v="2013-03-25T00:00:00"/>
    <n v="5.57"/>
    <x v="1"/>
    <x v="3"/>
    <n v="1"/>
  </r>
  <r>
    <d v="2013-03-26T00:00:00"/>
    <n v="5.52"/>
    <x v="1"/>
    <x v="3"/>
    <n v="1"/>
  </r>
  <r>
    <d v="2013-03-27T00:00:00"/>
    <n v="5.55"/>
    <x v="1"/>
    <x v="3"/>
    <n v="1"/>
  </r>
  <r>
    <d v="2013-03-28T00:00:00"/>
    <n v="5.42"/>
    <x v="1"/>
    <x v="3"/>
    <n v="1"/>
  </r>
  <r>
    <d v="2013-03-29T00:00:00"/>
    <n v="5.49"/>
    <x v="1"/>
    <x v="3"/>
    <n v="1"/>
  </r>
  <r>
    <d v="2013-04-01T00:00:00"/>
    <n v="5.58"/>
    <x v="1"/>
    <x v="0"/>
    <n v="1"/>
  </r>
  <r>
    <d v="2013-04-02T00:00:00"/>
    <n v="5.36"/>
    <x v="1"/>
    <x v="0"/>
    <n v="1"/>
  </r>
  <r>
    <d v="2013-04-03T00:00:00"/>
    <n v="5.66"/>
    <x v="1"/>
    <x v="0"/>
    <n v="1"/>
  </r>
  <r>
    <d v="2013-04-08T00:00:00"/>
    <n v="5.96"/>
    <x v="1"/>
    <x v="0"/>
    <n v="1"/>
  </r>
  <r>
    <d v="2013-04-09T00:00:00"/>
    <n v="5.7"/>
    <x v="1"/>
    <x v="0"/>
    <n v="1"/>
  </r>
  <r>
    <d v="2013-04-10T00:00:00"/>
    <n v="5.59"/>
    <x v="1"/>
    <x v="0"/>
    <n v="1"/>
  </r>
  <r>
    <d v="2013-04-11T00:00:00"/>
    <n v="5.47"/>
    <x v="1"/>
    <x v="0"/>
    <n v="1"/>
  </r>
  <r>
    <d v="2013-04-12T00:00:00"/>
    <n v="5.4"/>
    <x v="1"/>
    <x v="0"/>
    <n v="1"/>
  </r>
  <r>
    <d v="2013-04-15T00:00:00"/>
    <n v="5.34"/>
    <x v="1"/>
    <x v="0"/>
    <n v="1"/>
  </r>
  <r>
    <d v="2013-04-16T00:00:00"/>
    <n v="5.35"/>
    <x v="1"/>
    <x v="0"/>
    <n v="1"/>
  </r>
  <r>
    <d v="2013-04-17T00:00:00"/>
    <n v="5.36"/>
    <x v="1"/>
    <x v="0"/>
    <n v="1"/>
  </r>
  <r>
    <d v="2013-04-18T00:00:00"/>
    <n v="5.53"/>
    <x v="1"/>
    <x v="0"/>
    <n v="1"/>
  </r>
  <r>
    <d v="2013-04-19T00:00:00"/>
    <n v="5.63"/>
    <x v="1"/>
    <x v="0"/>
    <n v="1"/>
  </r>
  <r>
    <d v="2013-04-22T00:00:00"/>
    <n v="5.79"/>
    <x v="1"/>
    <x v="0"/>
    <n v="1"/>
  </r>
  <r>
    <d v="2013-04-23T00:00:00"/>
    <n v="5.47"/>
    <x v="1"/>
    <x v="0"/>
    <n v="1"/>
  </r>
  <r>
    <d v="2013-04-24T00:00:00"/>
    <n v="5.52"/>
    <x v="1"/>
    <x v="0"/>
    <n v="1"/>
  </r>
  <r>
    <d v="2013-04-25T00:00:00"/>
    <n v="5.35"/>
    <x v="1"/>
    <x v="0"/>
    <n v="1"/>
  </r>
  <r>
    <d v="2013-04-26T00:00:00"/>
    <n v="5.36"/>
    <x v="1"/>
    <x v="0"/>
    <n v="1"/>
  </r>
  <r>
    <d v="2013-05-02T00:00:00"/>
    <n v="5.45"/>
    <x v="1"/>
    <x v="0"/>
    <n v="1"/>
  </r>
  <r>
    <d v="2013-05-03T00:00:00"/>
    <n v="5.57"/>
    <x v="1"/>
    <x v="0"/>
    <n v="1"/>
  </r>
  <r>
    <d v="2013-05-06T00:00:00"/>
    <n v="5.59"/>
    <x v="1"/>
    <x v="0"/>
    <n v="1"/>
  </r>
  <r>
    <d v="2013-05-07T00:00:00"/>
    <n v="5.57"/>
    <x v="1"/>
    <x v="0"/>
    <n v="1"/>
  </r>
  <r>
    <d v="2013-05-08T00:00:00"/>
    <n v="5.71"/>
    <x v="1"/>
    <x v="0"/>
    <n v="1"/>
  </r>
  <r>
    <d v="2013-05-09T00:00:00"/>
    <n v="5.63"/>
    <x v="1"/>
    <x v="0"/>
    <n v="1"/>
  </r>
  <r>
    <d v="2013-05-10T00:00:00"/>
    <n v="5.71"/>
    <x v="1"/>
    <x v="0"/>
    <n v="1"/>
  </r>
  <r>
    <d v="2013-05-13T00:00:00"/>
    <n v="5.69"/>
    <x v="1"/>
    <x v="0"/>
    <n v="1"/>
  </r>
  <r>
    <d v="2013-05-14T00:00:00"/>
    <n v="5.58"/>
    <x v="1"/>
    <x v="0"/>
    <n v="1"/>
  </r>
  <r>
    <d v="2013-05-15T00:00:00"/>
    <n v="5.73"/>
    <x v="1"/>
    <x v="0"/>
    <n v="1"/>
  </r>
  <r>
    <d v="2013-05-16T00:00:00"/>
    <n v="5.99"/>
    <x v="1"/>
    <x v="0"/>
    <n v="1"/>
  </r>
  <r>
    <d v="2013-05-17T00:00:00"/>
    <n v="6.11"/>
    <x v="1"/>
    <x v="0"/>
    <n v="1"/>
  </r>
  <r>
    <d v="2013-05-20T00:00:00"/>
    <n v="6.24"/>
    <x v="1"/>
    <x v="0"/>
    <n v="1"/>
  </r>
  <r>
    <d v="2013-05-21T00:00:00"/>
    <n v="6.31"/>
    <x v="1"/>
    <x v="0"/>
    <n v="1"/>
  </r>
  <r>
    <d v="2013-05-22T00:00:00"/>
    <n v="6.2"/>
    <x v="1"/>
    <x v="0"/>
    <n v="1"/>
  </r>
  <r>
    <d v="2013-05-23T00:00:00"/>
    <n v="6.05"/>
    <x v="1"/>
    <x v="0"/>
    <n v="1"/>
  </r>
  <r>
    <d v="2013-05-24T00:00:00"/>
    <n v="6.28"/>
    <x v="1"/>
    <x v="0"/>
    <n v="1"/>
  </r>
  <r>
    <d v="2013-05-27T00:00:00"/>
    <n v="6.48"/>
    <x v="1"/>
    <x v="0"/>
    <n v="1"/>
  </r>
  <r>
    <d v="2013-05-28T00:00:00"/>
    <n v="6.51"/>
    <x v="1"/>
    <x v="0"/>
    <n v="1"/>
  </r>
  <r>
    <d v="2013-05-29T00:00:00"/>
    <n v="6.93"/>
    <x v="1"/>
    <x v="0"/>
    <n v="1"/>
  </r>
  <r>
    <d v="2013-05-30T00:00:00"/>
    <n v="6.93"/>
    <x v="1"/>
    <x v="0"/>
    <n v="1"/>
  </r>
  <r>
    <d v="2013-05-31T00:00:00"/>
    <n v="6.84"/>
    <x v="1"/>
    <x v="0"/>
    <n v="1"/>
  </r>
  <r>
    <d v="2013-06-03T00:00:00"/>
    <n v="6.79"/>
    <x v="1"/>
    <x v="0"/>
    <n v="1"/>
  </r>
  <r>
    <d v="2013-06-04T00:00:00"/>
    <n v="6.56"/>
    <x v="1"/>
    <x v="0"/>
    <n v="1"/>
  </r>
  <r>
    <d v="2013-06-05T00:00:00"/>
    <n v="6.66"/>
    <x v="1"/>
    <x v="0"/>
    <n v="1"/>
  </r>
  <r>
    <d v="2013-06-06T00:00:00"/>
    <n v="6.53"/>
    <x v="1"/>
    <x v="0"/>
    <n v="1"/>
  </r>
  <r>
    <d v="2013-06-07T00:00:00"/>
    <n v="6.59"/>
    <x v="1"/>
    <x v="0"/>
    <n v="1"/>
  </r>
  <r>
    <d v="2013-06-13T00:00:00"/>
    <n v="6.26"/>
    <x v="1"/>
    <x v="0"/>
    <n v="1"/>
  </r>
  <r>
    <d v="2013-06-14T00:00:00"/>
    <n v="6.4"/>
    <x v="1"/>
    <x v="0"/>
    <n v="1"/>
  </r>
  <r>
    <d v="2013-06-17T00:00:00"/>
    <n v="6.55"/>
    <x v="1"/>
    <x v="0"/>
    <n v="1"/>
  </r>
  <r>
    <d v="2013-06-18T00:00:00"/>
    <n v="6.65"/>
    <x v="1"/>
    <x v="0"/>
    <n v="1"/>
  </r>
  <r>
    <d v="2013-06-19T00:00:00"/>
    <n v="6.46"/>
    <x v="1"/>
    <x v="0"/>
    <n v="1"/>
  </r>
  <r>
    <d v="2013-06-20T00:00:00"/>
    <n v="6.4"/>
    <x v="1"/>
    <x v="0"/>
    <n v="1"/>
  </r>
  <r>
    <d v="2013-06-21T00:00:00"/>
    <n v="6.45"/>
    <x v="1"/>
    <x v="0"/>
    <n v="1"/>
  </r>
  <r>
    <d v="2013-06-24T00:00:00"/>
    <n v="6.18"/>
    <x v="1"/>
    <x v="0"/>
    <n v="1"/>
  </r>
  <r>
    <d v="2013-06-25T00:00:00"/>
    <n v="6.02"/>
    <x v="1"/>
    <x v="0"/>
    <n v="1"/>
  </r>
  <r>
    <d v="2013-06-26T00:00:00"/>
    <n v="6.2"/>
    <x v="1"/>
    <x v="0"/>
    <n v="1"/>
  </r>
  <r>
    <d v="2013-06-27T00:00:00"/>
    <n v="6.19"/>
    <x v="1"/>
    <x v="0"/>
    <n v="1"/>
  </r>
  <r>
    <d v="2013-06-28T00:00:00"/>
    <n v="6.14"/>
    <x v="1"/>
    <x v="0"/>
    <n v="1"/>
  </r>
  <r>
    <d v="2013-07-01T00:00:00"/>
    <n v="6.24"/>
    <x v="1"/>
    <x v="1"/>
    <n v="2"/>
  </r>
  <r>
    <d v="2013-07-02T00:00:00"/>
    <n v="6.46"/>
    <x v="1"/>
    <x v="1"/>
    <n v="2"/>
  </r>
  <r>
    <d v="2013-07-03T00:00:00"/>
    <n v="6.5"/>
    <x v="1"/>
    <x v="1"/>
    <n v="2"/>
  </r>
  <r>
    <d v="2013-07-04T00:00:00"/>
    <n v="6.42"/>
    <x v="1"/>
    <x v="1"/>
    <n v="2"/>
  </r>
  <r>
    <d v="2013-07-05T00:00:00"/>
    <n v="6.27"/>
    <x v="1"/>
    <x v="1"/>
    <n v="2"/>
  </r>
  <r>
    <d v="2013-07-08T00:00:00"/>
    <n v="6.03"/>
    <x v="1"/>
    <x v="1"/>
    <n v="2"/>
  </r>
  <r>
    <d v="2013-07-09T00:00:00"/>
    <n v="6.18"/>
    <x v="1"/>
    <x v="1"/>
    <n v="2"/>
  </r>
  <r>
    <d v="2013-07-10T00:00:00"/>
    <n v="6.29"/>
    <x v="1"/>
    <x v="1"/>
    <n v="2"/>
  </r>
  <r>
    <d v="2013-07-11T00:00:00"/>
    <n v="6.39"/>
    <x v="1"/>
    <x v="1"/>
    <n v="2"/>
  </r>
  <r>
    <d v="2013-07-12T00:00:00"/>
    <n v="6.28"/>
    <x v="1"/>
    <x v="1"/>
    <n v="2"/>
  </r>
  <r>
    <d v="2013-07-15T00:00:00"/>
    <n v="6.45"/>
    <x v="1"/>
    <x v="1"/>
    <n v="2"/>
  </r>
  <r>
    <d v="2013-07-16T00:00:00"/>
    <n v="6.51"/>
    <x v="1"/>
    <x v="1"/>
    <n v="2"/>
  </r>
  <r>
    <d v="2013-07-17T00:00:00"/>
    <n v="6.2"/>
    <x v="1"/>
    <x v="1"/>
    <n v="2"/>
  </r>
  <r>
    <d v="2013-07-18T00:00:00"/>
    <n v="6.2"/>
    <x v="1"/>
    <x v="1"/>
    <n v="2"/>
  </r>
  <r>
    <d v="2013-07-19T00:00:00"/>
    <n v="6.03"/>
    <x v="1"/>
    <x v="1"/>
    <n v="2"/>
  </r>
  <r>
    <d v="2013-07-22T00:00:00"/>
    <n v="6.13"/>
    <x v="1"/>
    <x v="1"/>
    <n v="2"/>
  </r>
  <r>
    <d v="2013-07-23T00:00:00"/>
    <n v="6.25"/>
    <x v="1"/>
    <x v="1"/>
    <n v="2"/>
  </r>
  <r>
    <d v="2013-07-24T00:00:00"/>
    <n v="6.44"/>
    <x v="1"/>
    <x v="1"/>
    <n v="2"/>
  </r>
  <r>
    <d v="2013-07-25T00:00:00"/>
    <n v="6.32"/>
    <x v="1"/>
    <x v="1"/>
    <n v="2"/>
  </r>
  <r>
    <d v="2013-07-26T00:00:00"/>
    <n v="6.43"/>
    <x v="1"/>
    <x v="1"/>
    <n v="2"/>
  </r>
  <r>
    <d v="2013-07-29T00:00:00"/>
    <n v="6.57"/>
    <x v="1"/>
    <x v="1"/>
    <n v="2"/>
  </r>
  <r>
    <d v="2013-07-30T00:00:00"/>
    <n v="6.55"/>
    <x v="1"/>
    <x v="1"/>
    <n v="2"/>
  </r>
  <r>
    <d v="2013-07-31T00:00:00"/>
    <n v="6.41"/>
    <x v="1"/>
    <x v="1"/>
    <n v="2"/>
  </r>
  <r>
    <d v="2013-08-01T00:00:00"/>
    <n v="6.61"/>
    <x v="1"/>
    <x v="1"/>
    <n v="2"/>
  </r>
  <r>
    <d v="2013-08-02T00:00:00"/>
    <n v="6.57"/>
    <x v="1"/>
    <x v="1"/>
    <n v="2"/>
  </r>
  <r>
    <d v="2013-08-05T00:00:00"/>
    <n v="6.85"/>
    <x v="1"/>
    <x v="1"/>
    <n v="2"/>
  </r>
  <r>
    <d v="2013-08-06T00:00:00"/>
    <n v="6.9"/>
    <x v="1"/>
    <x v="1"/>
    <n v="2"/>
  </r>
  <r>
    <d v="2013-08-07T00:00:00"/>
    <n v="6.8"/>
    <x v="1"/>
    <x v="1"/>
    <n v="2"/>
  </r>
  <r>
    <d v="2013-08-08T00:00:00"/>
    <n v="6.88"/>
    <x v="1"/>
    <x v="1"/>
    <n v="2"/>
  </r>
  <r>
    <d v="2013-08-09T00:00:00"/>
    <n v="7.15"/>
    <x v="1"/>
    <x v="1"/>
    <n v="2"/>
  </r>
  <r>
    <d v="2013-08-12T00:00:00"/>
    <n v="7.13"/>
    <x v="1"/>
    <x v="1"/>
    <n v="2"/>
  </r>
  <r>
    <d v="2013-08-13T00:00:00"/>
    <n v="7.11"/>
    <x v="1"/>
    <x v="1"/>
    <n v="2"/>
  </r>
  <r>
    <d v="2013-08-14T00:00:00"/>
    <n v="6.84"/>
    <x v="1"/>
    <x v="1"/>
    <n v="2"/>
  </r>
  <r>
    <d v="2013-08-15T00:00:00"/>
    <n v="6.69"/>
    <x v="1"/>
    <x v="1"/>
    <n v="2"/>
  </r>
  <r>
    <d v="2013-08-16T00:00:00"/>
    <n v="6.54"/>
    <x v="1"/>
    <x v="1"/>
    <n v="2"/>
  </r>
  <r>
    <d v="2013-08-19T00:00:00"/>
    <n v="6.64"/>
    <x v="1"/>
    <x v="1"/>
    <n v="2"/>
  </r>
  <r>
    <d v="2013-08-20T00:00:00"/>
    <n v="6.64"/>
    <x v="1"/>
    <x v="1"/>
    <n v="2"/>
  </r>
  <r>
    <d v="2013-08-21T00:00:00"/>
    <n v="6.73"/>
    <x v="1"/>
    <x v="1"/>
    <n v="2"/>
  </r>
  <r>
    <d v="2013-08-22T00:00:00"/>
    <n v="6.71"/>
    <x v="1"/>
    <x v="1"/>
    <n v="2"/>
  </r>
  <r>
    <d v="2013-08-23T00:00:00"/>
    <n v="6.52"/>
    <x v="1"/>
    <x v="1"/>
    <n v="2"/>
  </r>
  <r>
    <d v="2013-08-26T00:00:00"/>
    <n v="6.69"/>
    <x v="1"/>
    <x v="1"/>
    <n v="2"/>
  </r>
  <r>
    <d v="2013-08-27T00:00:00"/>
    <n v="6.59"/>
    <x v="1"/>
    <x v="1"/>
    <n v="2"/>
  </r>
  <r>
    <d v="2013-08-28T00:00:00"/>
    <n v="6.55"/>
    <x v="1"/>
    <x v="1"/>
    <n v="2"/>
  </r>
  <r>
    <d v="2013-08-29T00:00:00"/>
    <n v="6.39"/>
    <x v="1"/>
    <x v="1"/>
    <n v="2"/>
  </r>
  <r>
    <d v="2013-08-30T00:00:00"/>
    <n v="6.29"/>
    <x v="1"/>
    <x v="1"/>
    <n v="2"/>
  </r>
  <r>
    <d v="2013-09-02T00:00:00"/>
    <n v="6.44"/>
    <x v="1"/>
    <x v="1"/>
    <n v="2"/>
  </r>
  <r>
    <d v="2013-09-03T00:00:00"/>
    <n v="6.62"/>
    <x v="1"/>
    <x v="1"/>
    <n v="2"/>
  </r>
  <r>
    <d v="2013-09-04T00:00:00"/>
    <n v="6.54"/>
    <x v="1"/>
    <x v="1"/>
    <n v="2"/>
  </r>
  <r>
    <d v="2013-09-05T00:00:00"/>
    <n v="6.68"/>
    <x v="1"/>
    <x v="1"/>
    <n v="2"/>
  </r>
  <r>
    <d v="2013-09-06T00:00:00"/>
    <n v="6.7"/>
    <x v="1"/>
    <x v="1"/>
    <n v="2"/>
  </r>
  <r>
    <d v="2013-09-09T00:00:00"/>
    <n v="6.65"/>
    <x v="1"/>
    <x v="1"/>
    <n v="2"/>
  </r>
  <r>
    <d v="2013-09-10T00:00:00"/>
    <n v="6.56"/>
    <x v="1"/>
    <x v="1"/>
    <n v="2"/>
  </r>
  <r>
    <d v="2013-09-11T00:00:00"/>
    <n v="6.48"/>
    <x v="1"/>
    <x v="1"/>
    <n v="2"/>
  </r>
  <r>
    <d v="2013-09-12T00:00:00"/>
    <n v="6.45"/>
    <x v="1"/>
    <x v="1"/>
    <n v="2"/>
  </r>
  <r>
    <d v="2013-09-13T00:00:00"/>
    <n v="6.46"/>
    <x v="1"/>
    <x v="1"/>
    <n v="2"/>
  </r>
  <r>
    <d v="2013-09-16T00:00:00"/>
    <n v="6.47"/>
    <x v="1"/>
    <x v="1"/>
    <n v="2"/>
  </r>
  <r>
    <d v="2013-09-17T00:00:00"/>
    <n v="6.36"/>
    <x v="1"/>
    <x v="1"/>
    <n v="2"/>
  </r>
  <r>
    <d v="2013-09-18T00:00:00"/>
    <n v="6.43"/>
    <x v="1"/>
    <x v="1"/>
    <n v="2"/>
  </r>
  <r>
    <d v="2013-09-23T00:00:00"/>
    <n v="6.47"/>
    <x v="1"/>
    <x v="1"/>
    <n v="2"/>
  </r>
  <r>
    <d v="2013-09-24T00:00:00"/>
    <n v="6.5"/>
    <x v="1"/>
    <x v="1"/>
    <n v="2"/>
  </r>
  <r>
    <d v="2013-09-25T00:00:00"/>
    <n v="6.5"/>
    <x v="1"/>
    <x v="1"/>
    <n v="2"/>
  </r>
  <r>
    <d v="2013-09-26T00:00:00"/>
    <n v="6.44"/>
    <x v="1"/>
    <x v="1"/>
    <n v="2"/>
  </r>
  <r>
    <d v="2013-09-27T00:00:00"/>
    <n v="6.59"/>
    <x v="1"/>
    <x v="1"/>
    <n v="2"/>
  </r>
  <r>
    <d v="2013-09-30T00:00:00"/>
    <n v="6.61"/>
    <x v="1"/>
    <x v="1"/>
    <n v="2"/>
  </r>
  <r>
    <d v="2013-10-08T00:00:00"/>
    <n v="6.68"/>
    <x v="1"/>
    <x v="2"/>
    <n v="2"/>
  </r>
  <r>
    <d v="2013-10-09T00:00:00"/>
    <n v="6.79"/>
    <x v="1"/>
    <x v="2"/>
    <n v="2"/>
  </r>
  <r>
    <d v="2013-10-10T00:00:00"/>
    <n v="6.77"/>
    <x v="1"/>
    <x v="2"/>
    <n v="2"/>
  </r>
  <r>
    <d v="2013-10-11T00:00:00"/>
    <n v="6.85"/>
    <x v="1"/>
    <x v="2"/>
    <n v="2"/>
  </r>
  <r>
    <d v="2013-10-14T00:00:00"/>
    <n v="6.78"/>
    <x v="1"/>
    <x v="2"/>
    <n v="2"/>
  </r>
  <r>
    <d v="2013-10-15T00:00:00"/>
    <n v="6.89"/>
    <x v="1"/>
    <x v="2"/>
    <n v="2"/>
  </r>
  <r>
    <d v="2013-10-16T00:00:00"/>
    <n v="6.63"/>
    <x v="1"/>
    <x v="2"/>
    <n v="2"/>
  </r>
  <r>
    <d v="2013-10-17T00:00:00"/>
    <n v="6.65"/>
    <x v="1"/>
    <x v="2"/>
    <n v="2"/>
  </r>
  <r>
    <d v="2013-10-18T00:00:00"/>
    <n v="6.7"/>
    <x v="1"/>
    <x v="2"/>
    <n v="2"/>
  </r>
  <r>
    <d v="2013-10-21T00:00:00"/>
    <n v="6.85"/>
    <x v="1"/>
    <x v="2"/>
    <n v="2"/>
  </r>
  <r>
    <d v="2013-10-22T00:00:00"/>
    <n v="6.77"/>
    <x v="1"/>
    <x v="2"/>
    <n v="2"/>
  </r>
  <r>
    <d v="2013-10-23T00:00:00"/>
    <n v="6.57"/>
    <x v="1"/>
    <x v="2"/>
    <n v="2"/>
  </r>
  <r>
    <d v="2013-10-24T00:00:00"/>
    <n v="6.59"/>
    <x v="1"/>
    <x v="2"/>
    <n v="2"/>
  </r>
  <r>
    <d v="2013-10-25T00:00:00"/>
    <n v="6.46"/>
    <x v="1"/>
    <x v="2"/>
    <n v="2"/>
  </r>
  <r>
    <d v="2013-10-28T00:00:00"/>
    <n v="6.5"/>
    <x v="1"/>
    <x v="2"/>
    <n v="2"/>
  </r>
  <r>
    <d v="2013-10-29T00:00:00"/>
    <n v="6.15"/>
    <x v="1"/>
    <x v="2"/>
    <n v="2"/>
  </r>
  <r>
    <d v="2013-10-30T00:00:00"/>
    <n v="6.23"/>
    <x v="1"/>
    <x v="2"/>
    <n v="2"/>
  </r>
  <r>
    <d v="2013-10-31T00:00:00"/>
    <n v="6.21"/>
    <x v="1"/>
    <x v="2"/>
    <n v="2"/>
  </r>
  <r>
    <d v="2013-11-01T00:00:00"/>
    <n v="6.18"/>
    <x v="1"/>
    <x v="2"/>
    <n v="2"/>
  </r>
  <r>
    <d v="2013-11-04T00:00:00"/>
    <n v="6.12"/>
    <x v="1"/>
    <x v="2"/>
    <n v="2"/>
  </r>
  <r>
    <d v="2013-11-05T00:00:00"/>
    <n v="6.18"/>
    <x v="1"/>
    <x v="2"/>
    <n v="2"/>
  </r>
  <r>
    <d v="2013-11-06T00:00:00"/>
    <n v="6.13"/>
    <x v="1"/>
    <x v="2"/>
    <n v="2"/>
  </r>
  <r>
    <d v="2013-11-07T00:00:00"/>
    <n v="5.97"/>
    <x v="1"/>
    <x v="2"/>
    <n v="2"/>
  </r>
  <r>
    <d v="2013-11-08T00:00:00"/>
    <n v="5.98"/>
    <x v="1"/>
    <x v="2"/>
    <n v="2"/>
  </r>
  <r>
    <d v="2013-11-11T00:00:00"/>
    <n v="6.08"/>
    <x v="1"/>
    <x v="2"/>
    <n v="2"/>
  </r>
  <r>
    <d v="2013-11-12T00:00:00"/>
    <n v="6.09"/>
    <x v="1"/>
    <x v="2"/>
    <n v="2"/>
  </r>
  <r>
    <d v="2013-11-13T00:00:00"/>
    <n v="5.97"/>
    <x v="1"/>
    <x v="2"/>
    <n v="2"/>
  </r>
  <r>
    <d v="2013-11-14T00:00:00"/>
    <n v="5.98"/>
    <x v="1"/>
    <x v="2"/>
    <n v="2"/>
  </r>
  <r>
    <d v="2013-11-15T00:00:00"/>
    <n v="6.06"/>
    <x v="1"/>
    <x v="2"/>
    <n v="2"/>
  </r>
  <r>
    <d v="2013-11-18T00:00:00"/>
    <n v="6.22"/>
    <x v="1"/>
    <x v="2"/>
    <n v="2"/>
  </r>
  <r>
    <d v="2013-11-19T00:00:00"/>
    <n v="6.18"/>
    <x v="1"/>
    <x v="2"/>
    <n v="2"/>
  </r>
  <r>
    <d v="2013-11-20T00:00:00"/>
    <n v="6.19"/>
    <x v="1"/>
    <x v="2"/>
    <n v="2"/>
  </r>
  <r>
    <d v="2013-11-21T00:00:00"/>
    <n v="6.22"/>
    <x v="1"/>
    <x v="2"/>
    <n v="2"/>
  </r>
  <r>
    <d v="2013-11-22T00:00:00"/>
    <n v="6.18"/>
    <x v="1"/>
    <x v="2"/>
    <n v="2"/>
  </r>
  <r>
    <d v="2013-11-25T00:00:00"/>
    <n v="6.06"/>
    <x v="1"/>
    <x v="2"/>
    <n v="2"/>
  </r>
  <r>
    <d v="2013-11-26T00:00:00"/>
    <n v="6.07"/>
    <x v="1"/>
    <x v="2"/>
    <n v="2"/>
  </r>
  <r>
    <d v="2013-11-27T00:00:00"/>
    <n v="6.09"/>
    <x v="1"/>
    <x v="2"/>
    <n v="2"/>
  </r>
  <r>
    <d v="2013-11-28T00:00:00"/>
    <n v="6.15"/>
    <x v="1"/>
    <x v="2"/>
    <n v="2"/>
  </r>
  <r>
    <d v="2013-11-29T00:00:00"/>
    <n v="6.13"/>
    <x v="1"/>
    <x v="2"/>
    <n v="2"/>
  </r>
  <r>
    <d v="2013-12-02T00:00:00"/>
    <n v="5.91"/>
    <x v="1"/>
    <x v="2"/>
    <n v="2"/>
  </r>
  <r>
    <d v="2013-12-03T00:00:00"/>
    <n v="6.04"/>
    <x v="1"/>
    <x v="2"/>
    <n v="2"/>
  </r>
  <r>
    <d v="2013-12-04T00:00:00"/>
    <n v="6.09"/>
    <x v="1"/>
    <x v="2"/>
    <n v="2"/>
  </r>
  <r>
    <d v="2013-12-05T00:00:00"/>
    <n v="6.14"/>
    <x v="1"/>
    <x v="2"/>
    <n v="2"/>
  </r>
  <r>
    <d v="2013-12-06T00:00:00"/>
    <n v="6.15"/>
    <x v="1"/>
    <x v="2"/>
    <n v="2"/>
  </r>
  <r>
    <d v="2013-12-09T00:00:00"/>
    <n v="6.16"/>
    <x v="1"/>
    <x v="2"/>
    <n v="2"/>
  </r>
  <r>
    <d v="2013-12-10T00:00:00"/>
    <n v="6.15"/>
    <x v="1"/>
    <x v="2"/>
    <n v="2"/>
  </r>
  <r>
    <d v="2013-12-11T00:00:00"/>
    <n v="6.08"/>
    <x v="1"/>
    <x v="2"/>
    <n v="2"/>
  </r>
  <r>
    <d v="2013-12-12T00:00:00"/>
    <n v="6.1"/>
    <x v="1"/>
    <x v="2"/>
    <n v="2"/>
  </r>
  <r>
    <d v="2013-12-13T00:00:00"/>
    <n v="6.08"/>
    <x v="1"/>
    <x v="2"/>
    <n v="2"/>
  </r>
  <r>
    <d v="2013-12-16T00:00:00"/>
    <n v="6.01"/>
    <x v="1"/>
    <x v="2"/>
    <n v="2"/>
  </r>
  <r>
    <d v="2013-12-17T00:00:00"/>
    <n v="6"/>
    <x v="1"/>
    <x v="2"/>
    <n v="2"/>
  </r>
  <r>
    <d v="2013-12-18T00:00:00"/>
    <n v="5.94"/>
    <x v="1"/>
    <x v="2"/>
    <n v="2"/>
  </r>
  <r>
    <d v="2013-12-19T00:00:00"/>
    <n v="6"/>
    <x v="1"/>
    <x v="2"/>
    <n v="2"/>
  </r>
  <r>
    <d v="2013-12-20T00:00:00"/>
    <n v="5.88"/>
    <x v="1"/>
    <x v="2"/>
    <n v="2"/>
  </r>
  <r>
    <d v="2013-12-23T00:00:00"/>
    <n v="5.98"/>
    <x v="1"/>
    <x v="2"/>
    <n v="2"/>
  </r>
  <r>
    <d v="2013-12-24T00:00:00"/>
    <n v="6.01"/>
    <x v="1"/>
    <x v="2"/>
    <n v="2"/>
  </r>
  <r>
    <d v="2013-12-25T00:00:00"/>
    <n v="6.19"/>
    <x v="1"/>
    <x v="2"/>
    <n v="2"/>
  </r>
  <r>
    <d v="2013-12-26T00:00:00"/>
    <n v="6.47"/>
    <x v="1"/>
    <x v="2"/>
    <n v="2"/>
  </r>
  <r>
    <d v="2013-12-27T00:00:00"/>
    <n v="6.32"/>
    <x v="1"/>
    <x v="2"/>
    <n v="2"/>
  </r>
  <r>
    <d v="2013-12-30T00:00:00"/>
    <n v="6.26"/>
    <x v="1"/>
    <x v="2"/>
    <n v="2"/>
  </r>
  <r>
    <d v="2013-12-31T00:00:00"/>
    <n v="6.24"/>
    <x v="1"/>
    <x v="2"/>
    <n v="2"/>
  </r>
  <r>
    <d v="2014-01-02T00:00:00"/>
    <n v="6.34"/>
    <x v="2"/>
    <x v="3"/>
    <n v="1"/>
  </r>
  <r>
    <d v="2014-01-03T00:00:00"/>
    <n v="6.35"/>
    <x v="2"/>
    <x v="3"/>
    <n v="1"/>
  </r>
  <r>
    <d v="2014-01-06T00:00:00"/>
    <n v="6.59"/>
    <x v="2"/>
    <x v="3"/>
    <n v="1"/>
  </r>
  <r>
    <d v="2014-01-07T00:00:00"/>
    <n v="6.98"/>
    <x v="2"/>
    <x v="3"/>
    <n v="1"/>
  </r>
  <r>
    <d v="2014-01-08T00:00:00"/>
    <n v="6.92"/>
    <x v="2"/>
    <x v="3"/>
    <n v="1"/>
  </r>
  <r>
    <d v="2014-01-09T00:00:00"/>
    <n v="6.83"/>
    <x v="2"/>
    <x v="3"/>
    <n v="1"/>
  </r>
  <r>
    <d v="2014-01-10T00:00:00"/>
    <n v="6.57"/>
    <x v="2"/>
    <x v="3"/>
    <n v="1"/>
  </r>
  <r>
    <d v="2014-01-13T00:00:00"/>
    <n v="6.42"/>
    <x v="2"/>
    <x v="3"/>
    <n v="1"/>
  </r>
  <r>
    <d v="2014-01-14T00:00:00"/>
    <n v="6.6"/>
    <x v="2"/>
    <x v="3"/>
    <n v="1"/>
  </r>
  <r>
    <d v="2014-01-15T00:00:00"/>
    <n v="6.68"/>
    <x v="2"/>
    <x v="3"/>
    <n v="1"/>
  </r>
  <r>
    <d v="2014-01-16T00:00:00"/>
    <n v="6.67"/>
    <x v="2"/>
    <x v="3"/>
    <n v="1"/>
  </r>
  <r>
    <d v="2014-01-17T00:00:00"/>
    <n v="6.55"/>
    <x v="2"/>
    <x v="3"/>
    <n v="1"/>
  </r>
  <r>
    <d v="2014-01-20T00:00:00"/>
    <n v="6.47"/>
    <x v="2"/>
    <x v="3"/>
    <n v="1"/>
  </r>
  <r>
    <d v="2014-01-21T00:00:00"/>
    <n v="6.46"/>
    <x v="2"/>
    <x v="3"/>
    <n v="1"/>
  </r>
  <r>
    <d v="2014-01-22T00:00:00"/>
    <n v="6.6"/>
    <x v="2"/>
    <x v="3"/>
    <n v="1"/>
  </r>
  <r>
    <d v="2014-01-23T00:00:00"/>
    <n v="6.74"/>
    <x v="2"/>
    <x v="3"/>
    <n v="1"/>
  </r>
  <r>
    <d v="2014-01-24T00:00:00"/>
    <n v="6.71"/>
    <x v="2"/>
    <x v="3"/>
    <n v="1"/>
  </r>
  <r>
    <d v="2014-01-27T00:00:00"/>
    <n v="6.72"/>
    <x v="2"/>
    <x v="3"/>
    <n v="1"/>
  </r>
  <r>
    <d v="2014-01-28T00:00:00"/>
    <n v="6.83"/>
    <x v="2"/>
    <x v="3"/>
    <n v="1"/>
  </r>
  <r>
    <d v="2014-01-29T00:00:00"/>
    <n v="6.98"/>
    <x v="2"/>
    <x v="3"/>
    <n v="1"/>
  </r>
  <r>
    <d v="2014-01-30T00:00:00"/>
    <n v="7.09"/>
    <x v="2"/>
    <x v="3"/>
    <n v="1"/>
  </r>
  <r>
    <d v="2014-02-07T00:00:00"/>
    <n v="7.19"/>
    <x v="2"/>
    <x v="3"/>
    <n v="1"/>
  </r>
  <r>
    <d v="2014-02-10T00:00:00"/>
    <n v="7.21"/>
    <x v="2"/>
    <x v="3"/>
    <n v="1"/>
  </r>
  <r>
    <d v="2014-02-11T00:00:00"/>
    <n v="7.15"/>
    <x v="2"/>
    <x v="3"/>
    <n v="1"/>
  </r>
  <r>
    <d v="2014-02-12T00:00:00"/>
    <n v="7.16"/>
    <x v="2"/>
    <x v="3"/>
    <n v="1"/>
  </r>
  <r>
    <d v="2014-02-13T00:00:00"/>
    <n v="6.92"/>
    <x v="2"/>
    <x v="3"/>
    <n v="1"/>
  </r>
  <r>
    <d v="2014-02-14T00:00:00"/>
    <n v="7.41"/>
    <x v="2"/>
    <x v="3"/>
    <n v="1"/>
  </r>
  <r>
    <d v="2014-02-17T00:00:00"/>
    <n v="7.81"/>
    <x v="2"/>
    <x v="3"/>
    <n v="1"/>
  </r>
  <r>
    <d v="2014-02-18T00:00:00"/>
    <n v="7.72"/>
    <x v="2"/>
    <x v="3"/>
    <n v="1"/>
  </r>
  <r>
    <d v="2014-02-19T00:00:00"/>
    <n v="8"/>
    <x v="2"/>
    <x v="3"/>
    <n v="1"/>
  </r>
  <r>
    <d v="2014-02-20T00:00:00"/>
    <n v="7.99"/>
    <x v="2"/>
    <x v="3"/>
    <n v="1"/>
  </r>
  <r>
    <d v="2014-02-21T00:00:00"/>
    <n v="7.88"/>
    <x v="2"/>
    <x v="3"/>
    <n v="1"/>
  </r>
  <r>
    <d v="2014-02-24T00:00:00"/>
    <n v="8.2799999999999994"/>
    <x v="2"/>
    <x v="3"/>
    <n v="1"/>
  </r>
  <r>
    <d v="2014-02-25T00:00:00"/>
    <n v="8.0399999999999991"/>
    <x v="2"/>
    <x v="3"/>
    <n v="1"/>
  </r>
  <r>
    <d v="2014-02-26T00:00:00"/>
    <n v="8.14"/>
    <x v="2"/>
    <x v="3"/>
    <n v="1"/>
  </r>
  <r>
    <d v="2014-02-27T00:00:00"/>
    <n v="7.85"/>
    <x v="2"/>
    <x v="3"/>
    <n v="1"/>
  </r>
  <r>
    <d v="2014-02-28T00:00:00"/>
    <n v="7.82"/>
    <x v="2"/>
    <x v="3"/>
    <n v="1"/>
  </r>
  <r>
    <d v="2014-03-03T00:00:00"/>
    <n v="8.15"/>
    <x v="2"/>
    <x v="3"/>
    <n v="1"/>
  </r>
  <r>
    <d v="2014-03-04T00:00:00"/>
    <n v="8.2200000000000006"/>
    <x v="2"/>
    <x v="3"/>
    <n v="1"/>
  </r>
  <r>
    <d v="2014-03-05T00:00:00"/>
    <n v="8.0399999999999991"/>
    <x v="2"/>
    <x v="3"/>
    <n v="1"/>
  </r>
  <r>
    <d v="2014-03-06T00:00:00"/>
    <n v="8.06"/>
    <x v="2"/>
    <x v="3"/>
    <n v="1"/>
  </r>
  <r>
    <d v="2014-03-07T00:00:00"/>
    <n v="8.39"/>
    <x v="2"/>
    <x v="3"/>
    <n v="1"/>
  </r>
  <r>
    <d v="2014-03-10T00:00:00"/>
    <n v="8.06"/>
    <x v="2"/>
    <x v="3"/>
    <n v="1"/>
  </r>
  <r>
    <d v="2014-03-11T00:00:00"/>
    <n v="8.07"/>
    <x v="2"/>
    <x v="3"/>
    <n v="1"/>
  </r>
  <r>
    <d v="2014-03-12T00:00:00"/>
    <n v="7.72"/>
    <x v="2"/>
    <x v="3"/>
    <n v="1"/>
  </r>
  <r>
    <d v="2014-03-13T00:00:00"/>
    <n v="7.77"/>
    <x v="2"/>
    <x v="3"/>
    <n v="1"/>
  </r>
  <r>
    <d v="2014-03-14T00:00:00"/>
    <n v="7.83"/>
    <x v="2"/>
    <x v="3"/>
    <n v="1"/>
  </r>
  <r>
    <d v="2014-03-17T00:00:00"/>
    <n v="8.07"/>
    <x v="2"/>
    <x v="3"/>
    <n v="1"/>
  </r>
  <r>
    <d v="2014-03-18T00:00:00"/>
    <n v="8.0500000000000007"/>
    <x v="2"/>
    <x v="3"/>
    <n v="1"/>
  </r>
  <r>
    <d v="2014-03-19T00:00:00"/>
    <n v="8.17"/>
    <x v="2"/>
    <x v="3"/>
    <n v="1"/>
  </r>
  <r>
    <d v="2014-03-20T00:00:00"/>
    <n v="7.88"/>
    <x v="2"/>
    <x v="3"/>
    <n v="1"/>
  </r>
  <r>
    <d v="2014-03-21T00:00:00"/>
    <n v="7.98"/>
    <x v="2"/>
    <x v="3"/>
    <n v="1"/>
  </r>
  <r>
    <d v="2014-03-24T00:00:00"/>
    <n v="7.94"/>
    <x v="2"/>
    <x v="3"/>
    <n v="1"/>
  </r>
  <r>
    <d v="2014-03-25T00:00:00"/>
    <n v="7.55"/>
    <x v="2"/>
    <x v="3"/>
    <n v="1"/>
  </r>
  <r>
    <d v="2014-03-26T00:00:00"/>
    <n v="7.56"/>
    <x v="2"/>
    <x v="3"/>
    <n v="1"/>
  </r>
  <r>
    <d v="2014-03-27T00:00:00"/>
    <n v="7.57"/>
    <x v="2"/>
    <x v="3"/>
    <n v="1"/>
  </r>
  <r>
    <d v="2014-03-28T00:00:00"/>
    <n v="7.43"/>
    <x v="2"/>
    <x v="3"/>
    <n v="1"/>
  </r>
  <r>
    <d v="2014-03-31T00:00:00"/>
    <n v="7.39"/>
    <x v="2"/>
    <x v="3"/>
    <n v="1"/>
  </r>
  <r>
    <d v="2014-04-01T00:00:00"/>
    <n v="7.57"/>
    <x v="2"/>
    <x v="0"/>
    <n v="1"/>
  </r>
  <r>
    <d v="2014-04-02T00:00:00"/>
    <n v="7.54"/>
    <x v="2"/>
    <x v="0"/>
    <n v="1"/>
  </r>
  <r>
    <d v="2014-04-03T00:00:00"/>
    <n v="7.55"/>
    <x v="2"/>
    <x v="0"/>
    <n v="1"/>
  </r>
  <r>
    <d v="2014-04-04T00:00:00"/>
    <n v="7.66"/>
    <x v="2"/>
    <x v="0"/>
    <n v="1"/>
  </r>
  <r>
    <d v="2014-04-08T00:00:00"/>
    <n v="7.67"/>
    <x v="2"/>
    <x v="0"/>
    <n v="1"/>
  </r>
  <r>
    <d v="2014-04-09T00:00:00"/>
    <n v="7.76"/>
    <x v="2"/>
    <x v="0"/>
    <n v="1"/>
  </r>
  <r>
    <d v="2014-04-10T00:00:00"/>
    <n v="7.84"/>
    <x v="2"/>
    <x v="0"/>
    <n v="1"/>
  </r>
  <r>
    <d v="2014-04-11T00:00:00"/>
    <n v="7.95"/>
    <x v="2"/>
    <x v="0"/>
    <n v="1"/>
  </r>
  <r>
    <d v="2014-04-14T00:00:00"/>
    <n v="8.2100000000000009"/>
    <x v="2"/>
    <x v="0"/>
    <n v="1"/>
  </r>
  <r>
    <d v="2014-04-15T00:00:00"/>
    <n v="8.1199999999999992"/>
    <x v="2"/>
    <x v="0"/>
    <n v="1"/>
  </r>
  <r>
    <d v="2014-04-16T00:00:00"/>
    <n v="8.23"/>
    <x v="2"/>
    <x v="0"/>
    <n v="1"/>
  </r>
  <r>
    <d v="2014-04-17T00:00:00"/>
    <n v="8.57"/>
    <x v="2"/>
    <x v="0"/>
    <n v="1"/>
  </r>
  <r>
    <d v="2014-04-18T00:00:00"/>
    <n v="8.73"/>
    <x v="2"/>
    <x v="0"/>
    <n v="1"/>
  </r>
  <r>
    <d v="2014-04-21T00:00:00"/>
    <n v="8.49"/>
    <x v="2"/>
    <x v="0"/>
    <n v="1"/>
  </r>
  <r>
    <d v="2014-04-22T00:00:00"/>
    <n v="8.5"/>
    <x v="2"/>
    <x v="0"/>
    <n v="1"/>
  </r>
  <r>
    <d v="2014-04-23T00:00:00"/>
    <n v="8.64"/>
    <x v="2"/>
    <x v="0"/>
    <n v="1"/>
  </r>
  <r>
    <d v="2014-04-24T00:00:00"/>
    <n v="8.32"/>
    <x v="2"/>
    <x v="0"/>
    <n v="1"/>
  </r>
  <r>
    <d v="2014-04-25T00:00:00"/>
    <n v="8.16"/>
    <x v="2"/>
    <x v="0"/>
    <n v="1"/>
  </r>
  <r>
    <d v="2014-04-28T00:00:00"/>
    <n v="7.84"/>
    <x v="2"/>
    <x v="0"/>
    <n v="1"/>
  </r>
  <r>
    <d v="2014-04-29T00:00:00"/>
    <n v="7.96"/>
    <x v="2"/>
    <x v="0"/>
    <n v="1"/>
  </r>
  <r>
    <d v="2014-04-30T00:00:00"/>
    <n v="8.15"/>
    <x v="2"/>
    <x v="0"/>
    <n v="1"/>
  </r>
  <r>
    <d v="2014-05-05T00:00:00"/>
    <n v="8.35"/>
    <x v="2"/>
    <x v="0"/>
    <n v="1"/>
  </r>
  <r>
    <d v="2014-05-06T00:00:00"/>
    <n v="8.2899999999999991"/>
    <x v="2"/>
    <x v="0"/>
    <n v="1"/>
  </r>
  <r>
    <d v="2014-05-07T00:00:00"/>
    <n v="7.98"/>
    <x v="2"/>
    <x v="0"/>
    <n v="1"/>
  </r>
  <r>
    <d v="2014-05-08T00:00:00"/>
    <n v="7.9"/>
    <x v="2"/>
    <x v="0"/>
    <n v="1"/>
  </r>
  <r>
    <d v="2014-05-09T00:00:00"/>
    <n v="7.99"/>
    <x v="2"/>
    <x v="0"/>
    <n v="1"/>
  </r>
  <r>
    <d v="2014-05-12T00:00:00"/>
    <n v="8.16"/>
    <x v="2"/>
    <x v="0"/>
    <n v="1"/>
  </r>
  <r>
    <d v="2014-05-13T00:00:00"/>
    <n v="8.25"/>
    <x v="2"/>
    <x v="0"/>
    <n v="1"/>
  </r>
  <r>
    <d v="2014-05-14T00:00:00"/>
    <n v="8.18"/>
    <x v="2"/>
    <x v="0"/>
    <n v="1"/>
  </r>
  <r>
    <d v="2014-05-15T00:00:00"/>
    <n v="8.11"/>
    <x v="2"/>
    <x v="0"/>
    <n v="1"/>
  </r>
  <r>
    <d v="2014-05-16T00:00:00"/>
    <n v="8.27"/>
    <x v="2"/>
    <x v="0"/>
    <n v="1"/>
  </r>
  <r>
    <d v="2014-05-19T00:00:00"/>
    <n v="8.27"/>
    <x v="2"/>
    <x v="0"/>
    <n v="1"/>
  </r>
  <r>
    <d v="2014-05-20T00:00:00"/>
    <n v="8.5"/>
    <x v="2"/>
    <x v="0"/>
    <n v="1"/>
  </r>
  <r>
    <d v="2014-05-21T00:00:00"/>
    <n v="8.6"/>
    <x v="2"/>
    <x v="0"/>
    <n v="1"/>
  </r>
  <r>
    <d v="2014-05-22T00:00:00"/>
    <n v="8.5500000000000007"/>
    <x v="2"/>
    <x v="0"/>
    <n v="1"/>
  </r>
  <r>
    <d v="2014-05-23T00:00:00"/>
    <n v="8.7200000000000006"/>
    <x v="2"/>
    <x v="0"/>
    <n v="1"/>
  </r>
  <r>
    <d v="2014-05-26T00:00:00"/>
    <n v="9.2799999999999994"/>
    <x v="2"/>
    <x v="0"/>
    <n v="1"/>
  </r>
  <r>
    <d v="2014-05-27T00:00:00"/>
    <n v="9.23"/>
    <x v="2"/>
    <x v="0"/>
    <n v="1"/>
  </r>
  <r>
    <d v="2014-05-28T00:00:00"/>
    <n v="9.33"/>
    <x v="2"/>
    <x v="0"/>
    <n v="1"/>
  </r>
  <r>
    <d v="2014-05-29T00:00:00"/>
    <n v="9.48"/>
    <x v="2"/>
    <x v="0"/>
    <n v="1"/>
  </r>
  <r>
    <d v="2014-05-30T00:00:00"/>
    <n v="9.19"/>
    <x v="2"/>
    <x v="0"/>
    <n v="1"/>
  </r>
  <r>
    <d v="2014-06-03T00:00:00"/>
    <n v="9.07"/>
    <x v="2"/>
    <x v="0"/>
    <n v="1"/>
  </r>
  <r>
    <d v="2014-06-04T00:00:00"/>
    <n v="9.1199999999999992"/>
    <x v="2"/>
    <x v="0"/>
    <n v="1"/>
  </r>
  <r>
    <d v="2014-06-05T00:00:00"/>
    <n v="9.32"/>
    <x v="2"/>
    <x v="0"/>
    <n v="1"/>
  </r>
  <r>
    <d v="2014-06-06T00:00:00"/>
    <n v="9.41"/>
    <x v="2"/>
    <x v="0"/>
    <n v="1"/>
  </r>
  <r>
    <d v="2014-06-09T00:00:00"/>
    <n v="9.0299999999999994"/>
    <x v="2"/>
    <x v="0"/>
    <n v="1"/>
  </r>
  <r>
    <d v="2014-06-10T00:00:00"/>
    <n v="9.1999999999999993"/>
    <x v="2"/>
    <x v="0"/>
    <n v="1"/>
  </r>
  <r>
    <d v="2014-06-11T00:00:00"/>
    <n v="9.3000000000000007"/>
    <x v="2"/>
    <x v="0"/>
    <n v="1"/>
  </r>
  <r>
    <d v="2014-06-12T00:00:00"/>
    <n v="9.18"/>
    <x v="2"/>
    <x v="0"/>
    <n v="1"/>
  </r>
  <r>
    <d v="2014-06-13T00:00:00"/>
    <n v="9.15"/>
    <x v="2"/>
    <x v="0"/>
    <n v="1"/>
  </r>
  <r>
    <d v="2014-06-16T00:00:00"/>
    <n v="9.52"/>
    <x v="2"/>
    <x v="0"/>
    <n v="1"/>
  </r>
  <r>
    <d v="2014-06-17T00:00:00"/>
    <n v="9.43"/>
    <x v="2"/>
    <x v="0"/>
    <n v="1"/>
  </r>
  <r>
    <d v="2014-06-18T00:00:00"/>
    <n v="9.24"/>
    <x v="2"/>
    <x v="0"/>
    <n v="1"/>
  </r>
  <r>
    <d v="2014-06-19T00:00:00"/>
    <n v="9.07"/>
    <x v="2"/>
    <x v="0"/>
    <n v="1"/>
  </r>
  <r>
    <d v="2014-06-20T00:00:00"/>
    <n v="9.1300000000000008"/>
    <x v="2"/>
    <x v="0"/>
    <n v="1"/>
  </r>
  <r>
    <d v="2014-06-23T00:00:00"/>
    <n v="9.0299999999999994"/>
    <x v="2"/>
    <x v="0"/>
    <n v="1"/>
  </r>
  <r>
    <d v="2014-06-24T00:00:00"/>
    <n v="9.02"/>
    <x v="2"/>
    <x v="0"/>
    <n v="1"/>
  </r>
  <r>
    <d v="2014-06-25T00:00:00"/>
    <n v="8.68"/>
    <x v="2"/>
    <x v="0"/>
    <n v="1"/>
  </r>
  <r>
    <d v="2014-06-26T00:00:00"/>
    <n v="9.11"/>
    <x v="2"/>
    <x v="0"/>
    <n v="1"/>
  </r>
  <r>
    <d v="2014-06-27T00:00:00"/>
    <n v="9.1"/>
    <x v="2"/>
    <x v="0"/>
    <n v="1"/>
  </r>
  <r>
    <d v="2014-06-30T00:00:00"/>
    <n v="9.1999999999999993"/>
    <x v="2"/>
    <x v="0"/>
    <n v="1"/>
  </r>
  <r>
    <d v="2014-07-01T00:00:00"/>
    <n v="9.19"/>
    <x v="2"/>
    <x v="1"/>
    <n v="2"/>
  </r>
  <r>
    <d v="2014-07-02T00:00:00"/>
    <n v="9.1999999999999993"/>
    <x v="2"/>
    <x v="1"/>
    <n v="2"/>
  </r>
  <r>
    <d v="2014-07-03T00:00:00"/>
    <n v="9.65"/>
    <x v="2"/>
    <x v="1"/>
    <n v="2"/>
  </r>
  <r>
    <d v="2014-07-04T00:00:00"/>
    <n v="9.65"/>
    <x v="2"/>
    <x v="1"/>
    <n v="2"/>
  </r>
  <r>
    <d v="2014-07-07T00:00:00"/>
    <n v="10"/>
    <x v="2"/>
    <x v="1"/>
    <n v="2"/>
  </r>
  <r>
    <d v="2014-07-08T00:00:00"/>
    <n v="9.9700000000000006"/>
    <x v="2"/>
    <x v="1"/>
    <n v="2"/>
  </r>
  <r>
    <d v="2014-07-09T00:00:00"/>
    <n v="9.68"/>
    <x v="2"/>
    <x v="1"/>
    <n v="2"/>
  </r>
  <r>
    <d v="2014-07-10T00:00:00"/>
    <n v="9.61"/>
    <x v="2"/>
    <x v="1"/>
    <n v="2"/>
  </r>
  <r>
    <d v="2014-07-11T00:00:00"/>
    <n v="9.56"/>
    <x v="2"/>
    <x v="1"/>
    <n v="2"/>
  </r>
  <r>
    <d v="2014-07-14T00:00:00"/>
    <n v="9.73"/>
    <x v="2"/>
    <x v="1"/>
    <n v="2"/>
  </r>
  <r>
    <d v="2014-07-15T00:00:00"/>
    <n v="9.6"/>
    <x v="2"/>
    <x v="1"/>
    <n v="2"/>
  </r>
  <r>
    <d v="2014-07-16T00:00:00"/>
    <n v="9.39"/>
    <x v="2"/>
    <x v="1"/>
    <n v="2"/>
  </r>
  <r>
    <d v="2014-07-17T00:00:00"/>
    <n v="9.49"/>
    <x v="2"/>
    <x v="1"/>
    <n v="2"/>
  </r>
  <r>
    <d v="2014-07-18T00:00:00"/>
    <n v="9.3000000000000007"/>
    <x v="2"/>
    <x v="1"/>
    <n v="2"/>
  </r>
  <r>
    <d v="2014-07-21T00:00:00"/>
    <n v="9.2899999999999991"/>
    <x v="2"/>
    <x v="1"/>
    <n v="2"/>
  </r>
  <r>
    <d v="2014-07-22T00:00:00"/>
    <n v="9.6"/>
    <x v="2"/>
    <x v="1"/>
    <n v="2"/>
  </r>
  <r>
    <d v="2014-07-23T00:00:00"/>
    <n v="9.59"/>
    <x v="2"/>
    <x v="1"/>
    <n v="2"/>
  </r>
  <r>
    <d v="2014-07-24T00:00:00"/>
    <n v="9.2100000000000009"/>
    <x v="2"/>
    <x v="1"/>
    <n v="2"/>
  </r>
  <r>
    <d v="2014-07-25T00:00:00"/>
    <n v="9.2100000000000009"/>
    <x v="2"/>
    <x v="1"/>
    <n v="2"/>
  </r>
  <r>
    <d v="2014-07-28T00:00:00"/>
    <n v="9.2200000000000006"/>
    <x v="2"/>
    <x v="1"/>
    <n v="2"/>
  </r>
  <r>
    <d v="2014-07-29T00:00:00"/>
    <n v="9.26"/>
    <x v="2"/>
    <x v="1"/>
    <n v="2"/>
  </r>
  <r>
    <d v="2014-07-30T00:00:00"/>
    <n v="9.39"/>
    <x v="2"/>
    <x v="1"/>
    <n v="2"/>
  </r>
  <r>
    <d v="2014-07-31T00:00:00"/>
    <n v="9.43"/>
    <x v="2"/>
    <x v="1"/>
    <n v="2"/>
  </r>
  <r>
    <d v="2014-08-01T00:00:00"/>
    <n v="9.34"/>
    <x v="2"/>
    <x v="1"/>
    <n v="2"/>
  </r>
  <r>
    <d v="2014-08-04T00:00:00"/>
    <n v="9.4499999999999993"/>
    <x v="2"/>
    <x v="1"/>
    <n v="2"/>
  </r>
  <r>
    <d v="2014-08-05T00:00:00"/>
    <n v="9.6199999999999992"/>
    <x v="2"/>
    <x v="1"/>
    <n v="2"/>
  </r>
  <r>
    <d v="2014-08-06T00:00:00"/>
    <n v="9.58"/>
    <x v="2"/>
    <x v="1"/>
    <n v="2"/>
  </r>
  <r>
    <d v="2014-08-07T00:00:00"/>
    <n v="9.3699999999999992"/>
    <x v="2"/>
    <x v="1"/>
    <n v="2"/>
  </r>
  <r>
    <d v="2014-08-08T00:00:00"/>
    <n v="9.3800000000000008"/>
    <x v="2"/>
    <x v="1"/>
    <n v="2"/>
  </r>
  <r>
    <d v="2014-08-11T00:00:00"/>
    <n v="9.5399999999999991"/>
    <x v="2"/>
    <x v="1"/>
    <n v="2"/>
  </r>
  <r>
    <d v="2014-08-12T00:00:00"/>
    <n v="9.5399999999999991"/>
    <x v="2"/>
    <x v="1"/>
    <n v="2"/>
  </r>
  <r>
    <d v="2014-08-13T00:00:00"/>
    <n v="9.5399999999999991"/>
    <x v="2"/>
    <x v="1"/>
    <n v="2"/>
  </r>
  <r>
    <d v="2014-08-14T00:00:00"/>
    <n v="9.67"/>
    <x v="2"/>
    <x v="1"/>
    <n v="2"/>
  </r>
  <r>
    <d v="2014-08-15T00:00:00"/>
    <n v="9.67"/>
    <x v="2"/>
    <x v="1"/>
    <n v="2"/>
  </r>
  <r>
    <d v="2014-08-18T00:00:00"/>
    <n v="9.7200000000000006"/>
    <x v="2"/>
    <x v="1"/>
    <n v="2"/>
  </r>
  <r>
    <d v="2014-08-19T00:00:00"/>
    <n v="9.5299999999999994"/>
    <x v="2"/>
    <x v="1"/>
    <n v="2"/>
  </r>
  <r>
    <d v="2014-08-20T00:00:00"/>
    <n v="9.9499999999999993"/>
    <x v="2"/>
    <x v="1"/>
    <n v="2"/>
  </r>
  <r>
    <d v="2014-08-21T00:00:00"/>
    <n v="9.8800000000000008"/>
    <x v="2"/>
    <x v="1"/>
    <n v="2"/>
  </r>
  <r>
    <d v="2014-08-22T00:00:00"/>
    <n v="9.8699999999999992"/>
    <x v="2"/>
    <x v="1"/>
    <n v="2"/>
  </r>
  <r>
    <d v="2014-08-25T00:00:00"/>
    <n v="9.9700000000000006"/>
    <x v="2"/>
    <x v="1"/>
    <n v="2"/>
  </r>
  <r>
    <d v="2014-08-26T00:00:00"/>
    <n v="9.67"/>
    <x v="2"/>
    <x v="1"/>
    <n v="2"/>
  </r>
  <r>
    <d v="2014-08-27T00:00:00"/>
    <n v="9.6"/>
    <x v="2"/>
    <x v="1"/>
    <n v="2"/>
  </r>
  <r>
    <d v="2014-08-28T00:00:00"/>
    <n v="9.2799999999999994"/>
    <x v="2"/>
    <x v="1"/>
    <n v="2"/>
  </r>
  <r>
    <d v="2014-08-29T00:00:00"/>
    <n v="9.2899999999999991"/>
    <x v="2"/>
    <x v="1"/>
    <n v="2"/>
  </r>
  <r>
    <d v="2014-09-01T00:00:00"/>
    <n v="9.33"/>
    <x v="2"/>
    <x v="1"/>
    <n v="2"/>
  </r>
  <r>
    <d v="2014-09-02T00:00:00"/>
    <n v="9.4700000000000006"/>
    <x v="2"/>
    <x v="1"/>
    <n v="2"/>
  </r>
  <r>
    <d v="2014-09-03T00:00:00"/>
    <n v="9.4"/>
    <x v="2"/>
    <x v="1"/>
    <n v="2"/>
  </r>
  <r>
    <d v="2014-09-04T00:00:00"/>
    <n v="9.39"/>
    <x v="2"/>
    <x v="1"/>
    <n v="2"/>
  </r>
  <r>
    <d v="2014-09-05T00:00:00"/>
    <n v="9.44"/>
    <x v="2"/>
    <x v="1"/>
    <n v="2"/>
  </r>
  <r>
    <d v="2014-09-09T00:00:00"/>
    <n v="9.7100000000000009"/>
    <x v="2"/>
    <x v="1"/>
    <n v="2"/>
  </r>
  <r>
    <d v="2014-09-10T00:00:00"/>
    <n v="9.6199999999999992"/>
    <x v="2"/>
    <x v="1"/>
    <n v="2"/>
  </r>
  <r>
    <d v="2014-09-11T00:00:00"/>
    <n v="9.48"/>
    <x v="2"/>
    <x v="1"/>
    <n v="2"/>
  </r>
  <r>
    <d v="2014-09-12T00:00:00"/>
    <n v="9.52"/>
    <x v="2"/>
    <x v="1"/>
    <n v="2"/>
  </r>
  <r>
    <d v="2014-09-15T00:00:00"/>
    <n v="9.58"/>
    <x v="2"/>
    <x v="1"/>
    <n v="2"/>
  </r>
  <r>
    <d v="2014-09-16T00:00:00"/>
    <n v="9.2200000000000006"/>
    <x v="2"/>
    <x v="1"/>
    <n v="2"/>
  </r>
  <r>
    <d v="2014-09-17T00:00:00"/>
    <n v="9.2799999999999994"/>
    <x v="2"/>
    <x v="1"/>
    <n v="2"/>
  </r>
  <r>
    <d v="2014-09-18T00:00:00"/>
    <n v="9.25"/>
    <x v="2"/>
    <x v="1"/>
    <n v="2"/>
  </r>
  <r>
    <d v="2014-09-19T00:00:00"/>
    <n v="9.33"/>
    <x v="2"/>
    <x v="1"/>
    <n v="2"/>
  </r>
  <r>
    <d v="2014-09-22T00:00:00"/>
    <n v="9.35"/>
    <x v="2"/>
    <x v="1"/>
    <n v="2"/>
  </r>
  <r>
    <d v="2014-09-23T00:00:00"/>
    <n v="9.4"/>
    <x v="2"/>
    <x v="1"/>
    <n v="2"/>
  </r>
  <r>
    <d v="2014-09-24T00:00:00"/>
    <n v="9.4499999999999993"/>
    <x v="2"/>
    <x v="1"/>
    <n v="2"/>
  </r>
  <r>
    <d v="2014-09-25T00:00:00"/>
    <n v="9.3699999999999992"/>
    <x v="2"/>
    <x v="1"/>
    <n v="2"/>
  </r>
  <r>
    <d v="2014-09-26T00:00:00"/>
    <n v="9.2799999999999994"/>
    <x v="2"/>
    <x v="1"/>
    <n v="2"/>
  </r>
  <r>
    <d v="2014-09-29T00:00:00"/>
    <n v="9.3800000000000008"/>
    <x v="2"/>
    <x v="1"/>
    <n v="2"/>
  </r>
  <r>
    <d v="2014-09-30T00:00:00"/>
    <n v="9.43"/>
    <x v="2"/>
    <x v="1"/>
    <n v="2"/>
  </r>
  <r>
    <d v="2014-10-08T00:00:00"/>
    <n v="9.75"/>
    <x v="2"/>
    <x v="2"/>
    <n v="2"/>
  </r>
  <r>
    <d v="2014-10-09T00:00:00"/>
    <n v="9.65"/>
    <x v="2"/>
    <x v="2"/>
    <n v="2"/>
  </r>
  <r>
    <d v="2014-10-10T00:00:00"/>
    <n v="9.94"/>
    <x v="2"/>
    <x v="2"/>
    <n v="2"/>
  </r>
  <r>
    <d v="2014-10-13T00:00:00"/>
    <n v="10.36"/>
    <x v="2"/>
    <x v="2"/>
    <n v="2"/>
  </r>
  <r>
    <d v="2014-10-14T00:00:00"/>
    <n v="10.23"/>
    <x v="2"/>
    <x v="2"/>
    <n v="2"/>
  </r>
  <r>
    <d v="2014-10-15T00:00:00"/>
    <n v="10.81"/>
    <x v="2"/>
    <x v="2"/>
    <n v="2"/>
  </r>
  <r>
    <d v="2014-10-16T00:00:00"/>
    <n v="10.44"/>
    <x v="2"/>
    <x v="2"/>
    <n v="2"/>
  </r>
  <r>
    <d v="2014-10-17T00:00:00"/>
    <n v="10.220000000000001"/>
    <x v="2"/>
    <x v="2"/>
    <n v="2"/>
  </r>
  <r>
    <d v="2014-10-20T00:00:00"/>
    <n v="10.35"/>
    <x v="2"/>
    <x v="2"/>
    <n v="2"/>
  </r>
  <r>
    <d v="2014-10-21T00:00:00"/>
    <n v="10.14"/>
    <x v="2"/>
    <x v="2"/>
    <n v="2"/>
  </r>
  <r>
    <d v="2014-10-22T00:00:00"/>
    <n v="9.9600000000000009"/>
    <x v="2"/>
    <x v="2"/>
    <n v="2"/>
  </r>
  <r>
    <d v="2014-10-23T00:00:00"/>
    <n v="10.050000000000001"/>
    <x v="2"/>
    <x v="2"/>
    <n v="2"/>
  </r>
  <r>
    <d v="2014-10-24T00:00:00"/>
    <n v="9.93"/>
    <x v="2"/>
    <x v="2"/>
    <n v="2"/>
  </r>
  <r>
    <d v="2014-10-27T00:00:00"/>
    <n v="10.33"/>
    <x v="2"/>
    <x v="2"/>
    <n v="2"/>
  </r>
  <r>
    <d v="2014-10-28T00:00:00"/>
    <n v="10.48"/>
    <x v="2"/>
    <x v="2"/>
    <n v="2"/>
  </r>
  <r>
    <d v="2014-10-29T00:00:00"/>
    <n v="10.47"/>
    <x v="2"/>
    <x v="2"/>
    <n v="2"/>
  </r>
  <r>
    <d v="2014-10-30T00:00:00"/>
    <n v="10.63"/>
    <x v="2"/>
    <x v="2"/>
    <n v="2"/>
  </r>
  <r>
    <d v="2014-10-31T00:00:00"/>
    <n v="10.39"/>
    <x v="2"/>
    <x v="2"/>
    <n v="2"/>
  </r>
  <r>
    <d v="2014-11-03T00:00:00"/>
    <n v="10.25"/>
    <x v="2"/>
    <x v="2"/>
    <n v="2"/>
  </r>
  <r>
    <d v="2014-11-04T00:00:00"/>
    <n v="10.11"/>
    <x v="2"/>
    <x v="2"/>
    <n v="2"/>
  </r>
  <r>
    <d v="2014-11-05T00:00:00"/>
    <n v="10.14"/>
    <x v="2"/>
    <x v="2"/>
    <n v="2"/>
  </r>
  <r>
    <d v="2014-11-06T00:00:00"/>
    <n v="10.15"/>
    <x v="2"/>
    <x v="2"/>
    <n v="2"/>
  </r>
  <r>
    <d v="2014-11-07T00:00:00"/>
    <n v="9.99"/>
    <x v="2"/>
    <x v="2"/>
    <n v="2"/>
  </r>
  <r>
    <d v="2014-11-10T00:00:00"/>
    <n v="10"/>
    <x v="2"/>
    <x v="2"/>
    <n v="2"/>
  </r>
  <r>
    <d v="2014-11-11T00:00:00"/>
    <n v="9.6199999999999992"/>
    <x v="2"/>
    <x v="2"/>
    <n v="2"/>
  </r>
  <r>
    <d v="2014-11-12T00:00:00"/>
    <n v="9.74"/>
    <x v="2"/>
    <x v="2"/>
    <n v="2"/>
  </r>
  <r>
    <d v="2014-11-13T00:00:00"/>
    <n v="9.5399999999999991"/>
    <x v="2"/>
    <x v="2"/>
    <n v="2"/>
  </r>
  <r>
    <d v="2014-11-14T00:00:00"/>
    <n v="9.57"/>
    <x v="2"/>
    <x v="2"/>
    <n v="2"/>
  </r>
  <r>
    <d v="2014-11-17T00:00:00"/>
    <n v="9.7200000000000006"/>
    <x v="2"/>
    <x v="2"/>
    <n v="2"/>
  </r>
  <r>
    <d v="2014-11-18T00:00:00"/>
    <n v="9.91"/>
    <x v="2"/>
    <x v="2"/>
    <n v="2"/>
  </r>
  <r>
    <d v="2014-11-19T00:00:00"/>
    <n v="10.17"/>
    <x v="2"/>
    <x v="2"/>
    <n v="2"/>
  </r>
  <r>
    <d v="2014-11-20T00:00:00"/>
    <n v="9.8800000000000008"/>
    <x v="2"/>
    <x v="2"/>
    <n v="2"/>
  </r>
  <r>
    <d v="2014-11-21T00:00:00"/>
    <n v="9.8699999999999992"/>
    <x v="2"/>
    <x v="2"/>
    <n v="2"/>
  </r>
  <r>
    <d v="2014-11-24T00:00:00"/>
    <n v="9.9600000000000009"/>
    <x v="2"/>
    <x v="2"/>
    <n v="2"/>
  </r>
  <r>
    <d v="2014-11-25T00:00:00"/>
    <n v="9.9"/>
    <x v="2"/>
    <x v="2"/>
    <n v="2"/>
  </r>
  <r>
    <d v="2014-11-26T00:00:00"/>
    <n v="10.01"/>
    <x v="2"/>
    <x v="2"/>
    <n v="2"/>
  </r>
  <r>
    <d v="2014-11-27T00:00:00"/>
    <n v="10.06"/>
    <x v="2"/>
    <x v="2"/>
    <n v="2"/>
  </r>
  <r>
    <d v="2014-11-28T00:00:00"/>
    <n v="9.8800000000000008"/>
    <x v="2"/>
    <x v="2"/>
    <n v="2"/>
  </r>
  <r>
    <d v="2014-12-01T00:00:00"/>
    <n v="9.69"/>
    <x v="2"/>
    <x v="2"/>
    <n v="2"/>
  </r>
  <r>
    <d v="2014-12-02T00:00:00"/>
    <n v="9.7200000000000006"/>
    <x v="2"/>
    <x v="2"/>
    <n v="2"/>
  </r>
  <r>
    <d v="2014-12-03T00:00:00"/>
    <n v="9.89"/>
    <x v="2"/>
    <x v="2"/>
    <n v="2"/>
  </r>
  <r>
    <d v="2014-12-04T00:00:00"/>
    <n v="10.050000000000001"/>
    <x v="2"/>
    <x v="2"/>
    <n v="2"/>
  </r>
  <r>
    <d v="2014-12-05T00:00:00"/>
    <n v="9.65"/>
    <x v="2"/>
    <x v="2"/>
    <n v="2"/>
  </r>
  <r>
    <d v="2014-12-08T00:00:00"/>
    <n v="9.52"/>
    <x v="2"/>
    <x v="2"/>
    <n v="2"/>
  </r>
  <r>
    <d v="2014-12-09T00:00:00"/>
    <n v="9.19"/>
    <x v="2"/>
    <x v="2"/>
    <n v="2"/>
  </r>
  <r>
    <d v="2014-12-10T00:00:00"/>
    <n v="9.41"/>
    <x v="2"/>
    <x v="2"/>
    <n v="2"/>
  </r>
  <r>
    <d v="2014-12-11T00:00:00"/>
    <n v="9.4600000000000009"/>
    <x v="2"/>
    <x v="2"/>
    <n v="2"/>
  </r>
  <r>
    <d v="2014-12-12T00:00:00"/>
    <n v="9.4600000000000009"/>
    <x v="2"/>
    <x v="2"/>
    <n v="2"/>
  </r>
  <r>
    <d v="2014-12-15T00:00:00"/>
    <n v="9.67"/>
    <x v="2"/>
    <x v="2"/>
    <n v="2"/>
  </r>
  <r>
    <d v="2014-12-16T00:00:00"/>
    <n v="9.49"/>
    <x v="2"/>
    <x v="2"/>
    <n v="2"/>
  </r>
  <r>
    <d v="2014-12-17T00:00:00"/>
    <n v="9.2799999999999994"/>
    <x v="2"/>
    <x v="2"/>
    <n v="2"/>
  </r>
  <r>
    <d v="2014-12-18T00:00:00"/>
    <n v="9.2200000000000006"/>
    <x v="2"/>
    <x v="2"/>
    <n v="2"/>
  </r>
  <r>
    <d v="2014-12-19T00:00:00"/>
    <n v="8.9499999999999993"/>
    <x v="2"/>
    <x v="2"/>
    <n v="2"/>
  </r>
  <r>
    <d v="2014-12-22T00:00:00"/>
    <n v="8.58"/>
    <x v="2"/>
    <x v="2"/>
    <n v="2"/>
  </r>
  <r>
    <d v="2014-12-23T00:00:00"/>
    <n v="8.68"/>
    <x v="2"/>
    <x v="2"/>
    <n v="2"/>
  </r>
  <r>
    <d v="2014-12-24T00:00:00"/>
    <n v="8.93"/>
    <x v="2"/>
    <x v="2"/>
    <n v="2"/>
  </r>
  <r>
    <d v="2014-12-25T00:00:00"/>
    <n v="8.8699999999999992"/>
    <x v="2"/>
    <x v="2"/>
    <n v="2"/>
  </r>
  <r>
    <d v="2014-12-26T00:00:00"/>
    <n v="8.9499999999999993"/>
    <x v="2"/>
    <x v="2"/>
    <n v="2"/>
  </r>
  <r>
    <d v="2014-12-29T00:00:00"/>
    <n v="8.73"/>
    <x v="2"/>
    <x v="2"/>
    <n v="2"/>
  </r>
  <r>
    <d v="2014-12-30T00:00:00"/>
    <n v="8.68"/>
    <x v="2"/>
    <x v="2"/>
    <n v="2"/>
  </r>
  <r>
    <d v="2014-12-31T00:00:00"/>
    <n v="8.73"/>
    <x v="2"/>
    <x v="2"/>
    <n v="2"/>
  </r>
  <r>
    <d v="2015-01-05T00:00:00"/>
    <n v="8.9"/>
    <x v="3"/>
    <x v="3"/>
    <n v="1"/>
  </r>
  <r>
    <d v="2015-01-06T00:00:00"/>
    <n v="9.16"/>
    <x v="3"/>
    <x v="3"/>
    <n v="1"/>
  </r>
  <r>
    <d v="2015-01-07T00:00:00"/>
    <n v="9"/>
    <x v="3"/>
    <x v="3"/>
    <n v="1"/>
  </r>
  <r>
    <d v="2015-01-08T00:00:00"/>
    <n v="9.02"/>
    <x v="3"/>
    <x v="3"/>
    <n v="1"/>
  </r>
  <r>
    <d v="2015-01-09T00:00:00"/>
    <n v="8.85"/>
    <x v="3"/>
    <x v="3"/>
    <n v="1"/>
  </r>
  <r>
    <d v="2015-01-12T00:00:00"/>
    <n v="8.83"/>
    <x v="3"/>
    <x v="3"/>
    <n v="1"/>
  </r>
  <r>
    <d v="2015-01-13T00:00:00"/>
    <n v="9.08"/>
    <x v="3"/>
    <x v="3"/>
    <n v="1"/>
  </r>
  <r>
    <d v="2015-01-14T00:00:00"/>
    <n v="9.0399999999999991"/>
    <x v="3"/>
    <x v="3"/>
    <n v="1"/>
  </r>
  <r>
    <d v="2015-01-15T00:00:00"/>
    <n v="9"/>
    <x v="3"/>
    <x v="3"/>
    <n v="1"/>
  </r>
  <r>
    <d v="2015-01-16T00:00:00"/>
    <n v="9.06"/>
    <x v="3"/>
    <x v="3"/>
    <n v="1"/>
  </r>
  <r>
    <d v="2015-01-19T00:00:00"/>
    <n v="8.99"/>
    <x v="3"/>
    <x v="3"/>
    <n v="1"/>
  </r>
  <r>
    <d v="2015-01-20T00:00:00"/>
    <n v="9.2200000000000006"/>
    <x v="3"/>
    <x v="3"/>
    <n v="1"/>
  </r>
  <r>
    <d v="2015-01-21T00:00:00"/>
    <n v="9.43"/>
    <x v="3"/>
    <x v="3"/>
    <n v="1"/>
  </r>
  <r>
    <d v="2015-01-22T00:00:00"/>
    <n v="9.4700000000000006"/>
    <x v="3"/>
    <x v="3"/>
    <n v="1"/>
  </r>
  <r>
    <d v="2015-01-23T00:00:00"/>
    <n v="9.4"/>
    <x v="3"/>
    <x v="3"/>
    <n v="1"/>
  </r>
  <r>
    <d v="2015-01-26T00:00:00"/>
    <n v="9.59"/>
    <x v="3"/>
    <x v="3"/>
    <n v="1"/>
  </r>
  <r>
    <d v="2015-01-27T00:00:00"/>
    <n v="9.49"/>
    <x v="3"/>
    <x v="3"/>
    <n v="1"/>
  </r>
  <r>
    <d v="2015-01-28T00:00:00"/>
    <n v="9.68"/>
    <x v="3"/>
    <x v="3"/>
    <n v="1"/>
  </r>
  <r>
    <d v="2015-01-29T00:00:00"/>
    <n v="9.65"/>
    <x v="3"/>
    <x v="3"/>
    <n v="1"/>
  </r>
  <r>
    <d v="2015-01-30T00:00:00"/>
    <n v="9.4499999999999993"/>
    <x v="3"/>
    <x v="3"/>
    <n v="1"/>
  </r>
  <r>
    <d v="2015-02-02T00:00:00"/>
    <n v="9.41"/>
    <x v="3"/>
    <x v="3"/>
    <n v="1"/>
  </r>
  <r>
    <d v="2015-02-03T00:00:00"/>
    <n v="9.69"/>
    <x v="3"/>
    <x v="3"/>
    <n v="1"/>
  </r>
  <r>
    <d v="2015-02-04T00:00:00"/>
    <n v="9.69"/>
    <x v="3"/>
    <x v="3"/>
    <n v="1"/>
  </r>
  <r>
    <d v="2015-02-05T00:00:00"/>
    <n v="9.69"/>
    <x v="3"/>
    <x v="3"/>
    <n v="1"/>
  </r>
  <r>
    <d v="2015-02-06T00:00:00"/>
    <n v="9.69"/>
    <x v="3"/>
    <x v="3"/>
    <n v="1"/>
  </r>
  <r>
    <d v="2015-02-09T00:00:00"/>
    <n v="9.69"/>
    <x v="3"/>
    <x v="3"/>
    <n v="1"/>
  </r>
  <r>
    <d v="2015-02-10T00:00:00"/>
    <n v="9.69"/>
    <x v="3"/>
    <x v="3"/>
    <n v="1"/>
  </r>
  <r>
    <d v="2015-02-11T00:00:00"/>
    <n v="9.69"/>
    <x v="3"/>
    <x v="3"/>
    <n v="1"/>
  </r>
  <r>
    <d v="2015-02-12T00:00:00"/>
    <n v="9.69"/>
    <x v="3"/>
    <x v="3"/>
    <n v="1"/>
  </r>
  <r>
    <d v="2015-02-13T00:00:00"/>
    <n v="9.69"/>
    <x v="3"/>
    <x v="3"/>
    <n v="1"/>
  </r>
  <r>
    <d v="2015-02-16T00:00:00"/>
    <n v="9.69"/>
    <x v="3"/>
    <x v="3"/>
    <n v="1"/>
  </r>
  <r>
    <d v="2015-02-17T00:00:00"/>
    <n v="9.69"/>
    <x v="3"/>
    <x v="3"/>
    <n v="1"/>
  </r>
  <r>
    <d v="2015-02-25T00:00:00"/>
    <n v="9.69"/>
    <x v="3"/>
    <x v="3"/>
    <n v="1"/>
  </r>
  <r>
    <d v="2015-02-26T00:00:00"/>
    <n v="9.69"/>
    <x v="3"/>
    <x v="3"/>
    <n v="1"/>
  </r>
  <r>
    <d v="2015-02-27T00:00:00"/>
    <n v="9.69"/>
    <x v="3"/>
    <x v="3"/>
    <n v="1"/>
  </r>
  <r>
    <d v="2015-03-02T00:00:00"/>
    <n v="9.69"/>
    <x v="3"/>
    <x v="3"/>
    <n v="1"/>
  </r>
  <r>
    <d v="2015-03-03T00:00:00"/>
    <n v="9.69"/>
    <x v="3"/>
    <x v="3"/>
    <n v="1"/>
  </r>
  <r>
    <d v="2015-03-04T00:00:00"/>
    <n v="9.69"/>
    <x v="3"/>
    <x v="3"/>
    <n v="1"/>
  </r>
  <r>
    <d v="2015-03-05T00:00:00"/>
    <n v="9.69"/>
    <x v="3"/>
    <x v="3"/>
    <n v="1"/>
  </r>
  <r>
    <d v="2015-03-06T00:00:00"/>
    <n v="9.69"/>
    <x v="3"/>
    <x v="3"/>
    <n v="1"/>
  </r>
  <r>
    <d v="2015-03-09T00:00:00"/>
    <n v="9.69"/>
    <x v="3"/>
    <x v="3"/>
    <n v="1"/>
  </r>
  <r>
    <d v="2015-03-10T00:00:00"/>
    <n v="9.69"/>
    <x v="3"/>
    <x v="3"/>
    <n v="1"/>
  </r>
  <r>
    <d v="2015-03-11T00:00:00"/>
    <n v="9.69"/>
    <x v="3"/>
    <x v="3"/>
    <n v="1"/>
  </r>
  <r>
    <d v="2015-03-12T00:00:00"/>
    <n v="9.69"/>
    <x v="3"/>
    <x v="3"/>
    <n v="1"/>
  </r>
  <r>
    <d v="2015-03-13T00:00:00"/>
    <n v="9.69"/>
    <x v="3"/>
    <x v="3"/>
    <n v="1"/>
  </r>
  <r>
    <d v="2015-03-16T00:00:00"/>
    <n v="9.69"/>
    <x v="3"/>
    <x v="3"/>
    <n v="1"/>
  </r>
  <r>
    <d v="2015-03-17T00:00:00"/>
    <n v="9.69"/>
    <x v="3"/>
    <x v="3"/>
    <n v="1"/>
  </r>
  <r>
    <d v="2015-03-18T00:00:00"/>
    <n v="9.69"/>
    <x v="3"/>
    <x v="3"/>
    <n v="1"/>
  </r>
  <r>
    <d v="2015-03-19T00:00:00"/>
    <n v="9.69"/>
    <x v="3"/>
    <x v="3"/>
    <n v="1"/>
  </r>
  <r>
    <d v="2015-03-20T00:00:00"/>
    <n v="9.69"/>
    <x v="3"/>
    <x v="3"/>
    <n v="1"/>
  </r>
  <r>
    <d v="2015-03-23T00:00:00"/>
    <n v="10.66"/>
    <x v="3"/>
    <x v="3"/>
    <n v="1"/>
  </r>
  <r>
    <d v="2015-03-24T00:00:00"/>
    <n v="11.73"/>
    <x v="3"/>
    <x v="3"/>
    <n v="1"/>
  </r>
  <r>
    <d v="2015-03-25T00:00:00"/>
    <n v="12.43"/>
    <x v="3"/>
    <x v="3"/>
    <n v="1"/>
  </r>
  <r>
    <d v="2015-03-26T00:00:00"/>
    <n v="12.27"/>
    <x v="3"/>
    <x v="3"/>
    <n v="1"/>
  </r>
  <r>
    <d v="2015-03-27T00:00:00"/>
    <n v="12.22"/>
    <x v="3"/>
    <x v="3"/>
    <n v="1"/>
  </r>
  <r>
    <d v="2015-03-30T00:00:00"/>
    <n v="12.25"/>
    <x v="3"/>
    <x v="3"/>
    <n v="1"/>
  </r>
  <r>
    <d v="2015-03-31T00:00:00"/>
    <n v="12.37"/>
    <x v="3"/>
    <x v="3"/>
    <n v="1"/>
  </r>
  <r>
    <d v="2015-04-01T00:00:00"/>
    <n v="12.46"/>
    <x v="3"/>
    <x v="0"/>
    <n v="1"/>
  </r>
  <r>
    <d v="2015-04-02T00:00:00"/>
    <n v="12.51"/>
    <x v="3"/>
    <x v="0"/>
    <n v="1"/>
  </r>
  <r>
    <d v="2015-04-03T00:00:00"/>
    <n v="12.63"/>
    <x v="3"/>
    <x v="0"/>
    <n v="1"/>
  </r>
  <r>
    <d v="2015-04-07T00:00:00"/>
    <n v="13.14"/>
    <x v="3"/>
    <x v="0"/>
    <n v="1"/>
  </r>
  <r>
    <d v="2015-04-08T00:00:00"/>
    <n v="12.63"/>
    <x v="3"/>
    <x v="0"/>
    <n v="1"/>
  </r>
  <r>
    <d v="2015-04-09T00:00:00"/>
    <n v="12.23"/>
    <x v="3"/>
    <x v="0"/>
    <n v="1"/>
  </r>
  <r>
    <d v="2015-04-10T00:00:00"/>
    <n v="12.44"/>
    <x v="3"/>
    <x v="0"/>
    <n v="1"/>
  </r>
  <r>
    <d v="2015-04-13T00:00:00"/>
    <n v="12.88"/>
    <x v="3"/>
    <x v="0"/>
    <n v="1"/>
  </r>
  <r>
    <d v="2015-04-14T00:00:00"/>
    <n v="13.64"/>
    <x v="3"/>
    <x v="0"/>
    <n v="1"/>
  </r>
  <r>
    <d v="2015-04-15T00:00:00"/>
    <n v="13.23"/>
    <x v="3"/>
    <x v="0"/>
    <n v="1"/>
  </r>
  <r>
    <d v="2015-04-16T00:00:00"/>
    <n v="13.22"/>
    <x v="3"/>
    <x v="0"/>
    <n v="1"/>
  </r>
  <r>
    <d v="2015-04-17T00:00:00"/>
    <n v="13.06"/>
    <x v="3"/>
    <x v="0"/>
    <n v="1"/>
  </r>
  <r>
    <d v="2015-04-20T00:00:00"/>
    <n v="12.7"/>
    <x v="3"/>
    <x v="0"/>
    <n v="1"/>
  </r>
  <r>
    <d v="2015-04-21T00:00:00"/>
    <n v="13.3"/>
    <x v="3"/>
    <x v="0"/>
    <n v="1"/>
  </r>
  <r>
    <d v="2015-04-22T00:00:00"/>
    <n v="13.4"/>
    <x v="3"/>
    <x v="0"/>
    <n v="1"/>
  </r>
  <r>
    <d v="2015-04-23T00:00:00"/>
    <n v="13.62"/>
    <x v="3"/>
    <x v="0"/>
    <n v="1"/>
  </r>
  <r>
    <d v="2015-04-24T00:00:00"/>
    <n v="14.31"/>
    <x v="3"/>
    <x v="0"/>
    <n v="1"/>
  </r>
  <r>
    <d v="2015-04-27T00:00:00"/>
    <n v="14.1"/>
    <x v="3"/>
    <x v="0"/>
    <n v="1"/>
  </r>
  <r>
    <d v="2015-04-28T00:00:00"/>
    <n v="13.5"/>
    <x v="3"/>
    <x v="0"/>
    <n v="1"/>
  </r>
  <r>
    <d v="2015-04-29T00:00:00"/>
    <n v="13.76"/>
    <x v="3"/>
    <x v="0"/>
    <n v="1"/>
  </r>
  <r>
    <d v="2015-04-30T00:00:00"/>
    <n v="13.56"/>
    <x v="3"/>
    <x v="0"/>
    <n v="1"/>
  </r>
  <r>
    <d v="2015-05-04T00:00:00"/>
    <n v="13.6"/>
    <x v="3"/>
    <x v="0"/>
    <n v="1"/>
  </r>
  <r>
    <d v="2015-05-05T00:00:00"/>
    <n v="12.88"/>
    <x v="3"/>
    <x v="0"/>
    <n v="1"/>
  </r>
  <r>
    <d v="2015-05-06T00:00:00"/>
    <n v="12.49"/>
    <x v="3"/>
    <x v="0"/>
    <n v="1"/>
  </r>
  <r>
    <d v="2015-05-07T00:00:00"/>
    <n v="11.96"/>
    <x v="3"/>
    <x v="0"/>
    <n v="1"/>
  </r>
  <r>
    <d v="2015-05-08T00:00:00"/>
    <n v="12.47"/>
    <x v="3"/>
    <x v="0"/>
    <n v="1"/>
  </r>
  <r>
    <d v="2015-05-11T00:00:00"/>
    <n v="12.94"/>
    <x v="3"/>
    <x v="0"/>
    <n v="1"/>
  </r>
  <r>
    <d v="2015-05-12T00:00:00"/>
    <n v="13.02"/>
    <x v="3"/>
    <x v="0"/>
    <n v="1"/>
  </r>
  <r>
    <d v="2015-05-13T00:00:00"/>
    <n v="13.26"/>
    <x v="3"/>
    <x v="0"/>
    <n v="1"/>
  </r>
  <r>
    <d v="2015-05-14T00:00:00"/>
    <n v="13.1"/>
    <x v="3"/>
    <x v="0"/>
    <n v="1"/>
  </r>
  <r>
    <d v="2015-05-15T00:00:00"/>
    <n v="13.42"/>
    <x v="3"/>
    <x v="0"/>
    <n v="1"/>
  </r>
  <r>
    <d v="2015-05-18T00:00:00"/>
    <n v="13.48"/>
    <x v="3"/>
    <x v="0"/>
    <n v="1"/>
  </r>
  <r>
    <d v="2015-05-19T00:00:00"/>
    <n v="13.91"/>
    <x v="3"/>
    <x v="0"/>
    <n v="1"/>
  </r>
  <r>
    <d v="2015-05-20T00:00:00"/>
    <n v="13.8"/>
    <x v="3"/>
    <x v="0"/>
    <n v="1"/>
  </r>
  <r>
    <d v="2015-05-21T00:00:00"/>
    <n v="14.3"/>
    <x v="3"/>
    <x v="0"/>
    <n v="1"/>
  </r>
  <r>
    <d v="2015-05-22T00:00:00"/>
    <n v="14.22"/>
    <x v="3"/>
    <x v="0"/>
    <n v="1"/>
  </r>
  <r>
    <d v="2015-05-25T00:00:00"/>
    <n v="14.81"/>
    <x v="3"/>
    <x v="0"/>
    <n v="1"/>
  </r>
  <r>
    <d v="2015-05-26T00:00:00"/>
    <n v="15.07"/>
    <x v="3"/>
    <x v="0"/>
    <n v="1"/>
  </r>
  <r>
    <d v="2015-05-27T00:00:00"/>
    <n v="15.15"/>
    <x v="3"/>
    <x v="0"/>
    <n v="1"/>
  </r>
  <r>
    <d v="2015-05-28T00:00:00"/>
    <n v="15.89"/>
    <x v="3"/>
    <x v="0"/>
    <n v="1"/>
  </r>
  <r>
    <d v="2015-05-29T00:00:00"/>
    <n v="16.48"/>
    <x v="3"/>
    <x v="0"/>
    <n v="1"/>
  </r>
  <r>
    <d v="2015-06-01T00:00:00"/>
    <n v="18.129999000000002"/>
    <x v="3"/>
    <x v="0"/>
    <n v="1"/>
  </r>
  <r>
    <d v="2015-06-02T00:00:00"/>
    <n v="18.049999"/>
    <x v="3"/>
    <x v="0"/>
    <n v="1"/>
  </r>
  <r>
    <d v="2015-06-03T00:00:00"/>
    <n v="18.59"/>
    <x v="3"/>
    <x v="0"/>
    <n v="1"/>
  </r>
  <r>
    <d v="2015-06-04T00:00:00"/>
    <n v="17.91"/>
    <x v="3"/>
    <x v="0"/>
    <n v="1"/>
  </r>
  <r>
    <d v="2015-06-05T00:00:00"/>
    <n v="17.829999999999998"/>
    <x v="3"/>
    <x v="0"/>
    <n v="1"/>
  </r>
  <r>
    <d v="2015-06-08T00:00:00"/>
    <n v="17.299999"/>
    <x v="3"/>
    <x v="0"/>
    <n v="1"/>
  </r>
  <r>
    <d v="2015-06-09T00:00:00"/>
    <n v="17.540001"/>
    <x v="3"/>
    <x v="0"/>
    <n v="1"/>
  </r>
  <r>
    <d v="2015-06-10T00:00:00"/>
    <n v="17.639999"/>
    <x v="3"/>
    <x v="0"/>
    <n v="1"/>
  </r>
  <r>
    <d v="2015-06-11T00:00:00"/>
    <n v="18.239999999999998"/>
    <x v="3"/>
    <x v="0"/>
    <n v="1"/>
  </r>
  <r>
    <d v="2015-06-12T00:00:00"/>
    <n v="18.09"/>
    <x v="3"/>
    <x v="0"/>
    <n v="1"/>
  </r>
  <r>
    <d v="2015-06-15T00:00:00"/>
    <n v="17.209999"/>
    <x v="3"/>
    <x v="0"/>
    <n v="1"/>
  </r>
  <r>
    <d v="2015-06-16T00:00:00"/>
    <n v="16.170000000000002"/>
    <x v="3"/>
    <x v="0"/>
    <n v="1"/>
  </r>
  <r>
    <d v="2015-06-17T00:00:00"/>
    <n v="16.469999000000001"/>
    <x v="3"/>
    <x v="0"/>
    <n v="1"/>
  </r>
  <r>
    <d v="2015-06-18T00:00:00"/>
    <n v="15.79"/>
    <x v="3"/>
    <x v="0"/>
    <n v="1"/>
  </r>
  <r>
    <d v="2015-06-19T00:00:00"/>
    <n v="14.22"/>
    <x v="3"/>
    <x v="0"/>
    <n v="1"/>
  </r>
  <r>
    <d v="2015-06-23T00:00:00"/>
    <n v="14.75"/>
    <x v="3"/>
    <x v="0"/>
    <n v="1"/>
  </r>
  <r>
    <d v="2015-06-24T00:00:00"/>
    <n v="15.08"/>
    <x v="3"/>
    <x v="0"/>
    <n v="1"/>
  </r>
  <r>
    <d v="2015-06-25T00:00:00"/>
    <n v="14.17"/>
    <x v="3"/>
    <x v="0"/>
    <n v="1"/>
  </r>
  <r>
    <d v="2015-06-26T00:00:00"/>
    <n v="12.75"/>
    <x v="3"/>
    <x v="0"/>
    <n v="1"/>
  </r>
  <r>
    <d v="2015-06-29T00:00:00"/>
    <n v="12.31"/>
    <x v="3"/>
    <x v="0"/>
    <n v="1"/>
  </r>
  <r>
    <d v="2015-06-30T00:00:00"/>
    <n v="13.54"/>
    <x v="3"/>
    <x v="0"/>
    <n v="1"/>
  </r>
  <r>
    <d v="2015-07-01T00:00:00"/>
    <n v="13.09"/>
    <x v="3"/>
    <x v="1"/>
    <n v="2"/>
  </r>
  <r>
    <d v="2015-07-02T00:00:00"/>
    <n v="12.46"/>
    <x v="3"/>
    <x v="1"/>
    <n v="2"/>
  </r>
  <r>
    <d v="2015-07-03T00:00:00"/>
    <n v="12.02"/>
    <x v="3"/>
    <x v="1"/>
    <n v="2"/>
  </r>
  <r>
    <d v="2015-07-06T00:00:00"/>
    <n v="12.56"/>
    <x v="3"/>
    <x v="1"/>
    <n v="2"/>
  </r>
  <r>
    <d v="2015-07-07T00:00:00"/>
    <n v="11.3"/>
    <x v="3"/>
    <x v="1"/>
    <n v="2"/>
  </r>
  <r>
    <d v="2015-07-08T00:00:00"/>
    <n v="10.68"/>
    <x v="3"/>
    <x v="1"/>
    <n v="2"/>
  </r>
  <r>
    <d v="2015-07-09T00:00:00"/>
    <n v="10.68"/>
    <x v="3"/>
    <x v="1"/>
    <n v="2"/>
  </r>
  <r>
    <d v="2015-07-10T00:00:00"/>
    <n v="10.68"/>
    <x v="3"/>
    <x v="1"/>
    <n v="2"/>
  </r>
  <r>
    <d v="2015-07-13T00:00:00"/>
    <n v="11.75"/>
    <x v="3"/>
    <x v="1"/>
    <n v="2"/>
  </r>
  <r>
    <d v="2015-07-14T00:00:00"/>
    <n v="12.93"/>
    <x v="3"/>
    <x v="1"/>
    <n v="2"/>
  </r>
  <r>
    <d v="2015-07-15T00:00:00"/>
    <n v="12.97"/>
    <x v="3"/>
    <x v="1"/>
    <n v="2"/>
  </r>
  <r>
    <d v="2015-07-16T00:00:00"/>
    <n v="13.7"/>
    <x v="3"/>
    <x v="1"/>
    <n v="2"/>
  </r>
  <r>
    <d v="2015-07-17T00:00:00"/>
    <n v="14.97"/>
    <x v="3"/>
    <x v="1"/>
    <n v="2"/>
  </r>
  <r>
    <d v="2015-07-20T00:00:00"/>
    <n v="15.09"/>
    <x v="3"/>
    <x v="1"/>
    <n v="2"/>
  </r>
  <r>
    <d v="2015-07-21T00:00:00"/>
    <n v="14.83"/>
    <x v="3"/>
    <x v="1"/>
    <n v="2"/>
  </r>
  <r>
    <d v="2015-07-22T00:00:00"/>
    <n v="15.22"/>
    <x v="3"/>
    <x v="1"/>
    <n v="2"/>
  </r>
  <r>
    <d v="2015-07-23T00:00:00"/>
    <n v="16.290001"/>
    <x v="3"/>
    <x v="1"/>
    <n v="2"/>
  </r>
  <r>
    <d v="2015-07-24T00:00:00"/>
    <n v="15.56"/>
    <x v="3"/>
    <x v="1"/>
    <n v="2"/>
  </r>
  <r>
    <d v="2015-07-27T00:00:00"/>
    <n v="14.03"/>
    <x v="3"/>
    <x v="1"/>
    <n v="2"/>
  </r>
  <r>
    <d v="2015-07-28T00:00:00"/>
    <n v="13.88"/>
    <x v="3"/>
    <x v="1"/>
    <n v="2"/>
  </r>
  <r>
    <d v="2015-07-29T00:00:00"/>
    <n v="14.73"/>
    <x v="3"/>
    <x v="1"/>
    <n v="2"/>
  </r>
  <r>
    <d v="2015-07-30T00:00:00"/>
    <n v="13.8"/>
    <x v="3"/>
    <x v="1"/>
    <n v="2"/>
  </r>
  <r>
    <d v="2015-07-31T00:00:00"/>
    <n v="13.48"/>
    <x v="3"/>
    <x v="1"/>
    <n v="2"/>
  </r>
  <r>
    <d v="2015-08-03T00:00:00"/>
    <n v="12.42"/>
    <x v="3"/>
    <x v="1"/>
    <n v="2"/>
  </r>
  <r>
    <d v="2015-08-04T00:00:00"/>
    <n v="13.3"/>
    <x v="3"/>
    <x v="1"/>
    <n v="2"/>
  </r>
  <r>
    <d v="2015-08-05T00:00:00"/>
    <n v="13.17"/>
    <x v="3"/>
    <x v="1"/>
    <n v="2"/>
  </r>
  <r>
    <d v="2015-08-06T00:00:00"/>
    <n v="13.08"/>
    <x v="3"/>
    <x v="1"/>
    <n v="2"/>
  </r>
  <r>
    <d v="2015-08-07T00:00:00"/>
    <n v="13.63"/>
    <x v="3"/>
    <x v="1"/>
    <n v="2"/>
  </r>
  <r>
    <d v="2015-08-10T00:00:00"/>
    <n v="14.24"/>
    <x v="3"/>
    <x v="1"/>
    <n v="2"/>
  </r>
  <r>
    <d v="2015-08-11T00:00:00"/>
    <n v="14.06"/>
    <x v="3"/>
    <x v="1"/>
    <n v="2"/>
  </r>
  <r>
    <d v="2015-08-12T00:00:00"/>
    <n v="13.73"/>
    <x v="3"/>
    <x v="1"/>
    <n v="2"/>
  </r>
  <r>
    <d v="2015-08-13T00:00:00"/>
    <n v="14.44"/>
    <x v="3"/>
    <x v="1"/>
    <n v="2"/>
  </r>
  <r>
    <d v="2015-08-14T00:00:00"/>
    <n v="14.48"/>
    <x v="3"/>
    <x v="1"/>
    <n v="2"/>
  </r>
  <r>
    <d v="2015-08-17T00:00:00"/>
    <n v="14.6"/>
    <x v="3"/>
    <x v="1"/>
    <n v="2"/>
  </r>
  <r>
    <d v="2015-08-18T00:00:00"/>
    <n v="13.2"/>
    <x v="3"/>
    <x v="1"/>
    <n v="2"/>
  </r>
  <r>
    <d v="2015-08-19T00:00:00"/>
    <n v="13.85"/>
    <x v="3"/>
    <x v="1"/>
    <n v="2"/>
  </r>
  <r>
    <d v="2015-08-20T00:00:00"/>
    <n v="13.31"/>
    <x v="3"/>
    <x v="1"/>
    <n v="2"/>
  </r>
  <r>
    <d v="2015-08-21T00:00:00"/>
    <n v="12.7"/>
    <x v="3"/>
    <x v="1"/>
    <n v="2"/>
  </r>
  <r>
    <d v="2015-08-24T00:00:00"/>
    <n v="11.43"/>
    <x v="3"/>
    <x v="1"/>
    <n v="2"/>
  </r>
  <r>
    <d v="2015-08-25T00:00:00"/>
    <n v="10.29"/>
    <x v="3"/>
    <x v="1"/>
    <n v="2"/>
  </r>
  <r>
    <d v="2015-08-26T00:00:00"/>
    <n v="10.44"/>
    <x v="3"/>
    <x v="1"/>
    <n v="2"/>
  </r>
  <r>
    <d v="2015-08-27T00:00:00"/>
    <n v="11"/>
    <x v="3"/>
    <x v="1"/>
    <n v="2"/>
  </r>
  <r>
    <d v="2015-08-28T00:00:00"/>
    <n v="11.68"/>
    <x v="3"/>
    <x v="1"/>
    <n v="2"/>
  </r>
  <r>
    <d v="2015-08-31T00:00:00"/>
    <n v="11.12"/>
    <x v="3"/>
    <x v="1"/>
    <n v="2"/>
  </r>
  <r>
    <d v="2015-09-01T00:00:00"/>
    <n v="10.08"/>
    <x v="3"/>
    <x v="1"/>
    <n v="2"/>
  </r>
  <r>
    <d v="2015-09-02T00:00:00"/>
    <n v="10.47"/>
    <x v="3"/>
    <x v="1"/>
    <n v="2"/>
  </r>
  <r>
    <d v="2015-09-07T00:00:00"/>
    <n v="10.6"/>
    <x v="3"/>
    <x v="1"/>
    <n v="2"/>
  </r>
  <r>
    <d v="2015-09-08T00:00:00"/>
    <n v="11.12"/>
    <x v="3"/>
    <x v="1"/>
    <n v="2"/>
  </r>
  <r>
    <d v="2015-09-09T00:00:00"/>
    <n v="11.39"/>
    <x v="3"/>
    <x v="1"/>
    <n v="2"/>
  </r>
  <r>
    <d v="2015-09-10T00:00:00"/>
    <n v="11.2"/>
    <x v="3"/>
    <x v="1"/>
    <n v="2"/>
  </r>
  <r>
    <d v="2015-09-11T00:00:00"/>
    <n v="11.12"/>
    <x v="3"/>
    <x v="1"/>
    <n v="2"/>
  </r>
  <r>
    <d v="2015-09-14T00:00:00"/>
    <n v="10.06"/>
    <x v="3"/>
    <x v="1"/>
    <n v="2"/>
  </r>
  <r>
    <d v="2015-09-15T00:00:00"/>
    <n v="9.98"/>
    <x v="3"/>
    <x v="1"/>
    <n v="2"/>
  </r>
  <r>
    <d v="2015-09-16T00:00:00"/>
    <n v="10.84"/>
    <x v="3"/>
    <x v="1"/>
    <n v="2"/>
  </r>
  <r>
    <d v="2015-09-17T00:00:00"/>
    <n v="10.56"/>
    <x v="3"/>
    <x v="1"/>
    <n v="2"/>
  </r>
  <r>
    <d v="2015-09-18T00:00:00"/>
    <n v="10.57"/>
    <x v="3"/>
    <x v="1"/>
    <n v="2"/>
  </r>
  <r>
    <d v="2015-09-21T00:00:00"/>
    <n v="11.1"/>
    <x v="3"/>
    <x v="1"/>
    <n v="2"/>
  </r>
  <r>
    <d v="2015-09-22T00:00:00"/>
    <n v="11.54"/>
    <x v="3"/>
    <x v="1"/>
    <n v="2"/>
  </r>
  <r>
    <d v="2015-09-23T00:00:00"/>
    <n v="11.12"/>
    <x v="3"/>
    <x v="1"/>
    <n v="2"/>
  </r>
  <r>
    <d v="2015-09-24T00:00:00"/>
    <n v="11.32"/>
    <x v="3"/>
    <x v="1"/>
    <n v="2"/>
  </r>
  <r>
    <d v="2015-09-25T00:00:00"/>
    <n v="10.99"/>
    <x v="3"/>
    <x v="1"/>
    <n v="2"/>
  </r>
  <r>
    <d v="2015-09-28T00:00:00"/>
    <n v="11.39"/>
    <x v="3"/>
    <x v="1"/>
    <n v="2"/>
  </r>
  <r>
    <d v="2015-09-29T00:00:00"/>
    <n v="11.22"/>
    <x v="3"/>
    <x v="1"/>
    <n v="2"/>
  </r>
  <r>
    <d v="2015-09-30T00:00:00"/>
    <n v="11.08"/>
    <x v="3"/>
    <x v="1"/>
    <n v="2"/>
  </r>
  <r>
    <d v="2015-10-08T00:00:00"/>
    <n v="11.69"/>
    <x v="3"/>
    <x v="2"/>
    <n v="2"/>
  </r>
  <r>
    <d v="2015-10-09T00:00:00"/>
    <n v="11.75"/>
    <x v="3"/>
    <x v="2"/>
    <n v="2"/>
  </r>
  <r>
    <d v="2015-10-12T00:00:00"/>
    <n v="11.9"/>
    <x v="3"/>
    <x v="2"/>
    <n v="2"/>
  </r>
  <r>
    <d v="2015-10-13T00:00:00"/>
    <n v="12.05"/>
    <x v="3"/>
    <x v="2"/>
    <n v="2"/>
  </r>
  <r>
    <d v="2015-10-14T00:00:00"/>
    <n v="11.76"/>
    <x v="3"/>
    <x v="2"/>
    <n v="2"/>
  </r>
  <r>
    <d v="2015-10-15T00:00:00"/>
    <n v="12.12"/>
    <x v="3"/>
    <x v="2"/>
    <n v="2"/>
  </r>
  <r>
    <d v="2015-10-16T00:00:00"/>
    <n v="12.17"/>
    <x v="3"/>
    <x v="2"/>
    <n v="2"/>
  </r>
  <r>
    <d v="2015-10-19T00:00:00"/>
    <n v="12.37"/>
    <x v="3"/>
    <x v="2"/>
    <n v="2"/>
  </r>
  <r>
    <d v="2015-10-20T00:00:00"/>
    <n v="12.64"/>
    <x v="3"/>
    <x v="2"/>
    <n v="2"/>
  </r>
  <r>
    <d v="2015-10-21T00:00:00"/>
    <n v="11.89"/>
    <x v="3"/>
    <x v="2"/>
    <n v="2"/>
  </r>
  <r>
    <d v="2015-10-22T00:00:00"/>
    <n v="13"/>
    <x v="3"/>
    <x v="2"/>
    <n v="2"/>
  </r>
  <r>
    <d v="2015-10-23T00:00:00"/>
    <n v="13.44"/>
    <x v="3"/>
    <x v="2"/>
    <n v="2"/>
  </r>
  <r>
    <d v="2015-10-26T00:00:00"/>
    <n v="13.46"/>
    <x v="3"/>
    <x v="2"/>
    <n v="2"/>
  </r>
  <r>
    <d v="2015-10-27T00:00:00"/>
    <n v="13.4"/>
    <x v="3"/>
    <x v="2"/>
    <n v="2"/>
  </r>
  <r>
    <d v="2015-10-28T00:00:00"/>
    <n v="13.59"/>
    <x v="3"/>
    <x v="2"/>
    <n v="2"/>
  </r>
  <r>
    <d v="2015-10-29T00:00:00"/>
    <n v="13.72"/>
    <x v="3"/>
    <x v="2"/>
    <n v="2"/>
  </r>
  <r>
    <d v="2015-10-30T00:00:00"/>
    <n v="13.95"/>
    <x v="3"/>
    <x v="2"/>
    <n v="2"/>
  </r>
  <r>
    <d v="2015-11-02T00:00:00"/>
    <n v="13.54"/>
    <x v="3"/>
    <x v="2"/>
    <n v="2"/>
  </r>
  <r>
    <d v="2015-11-03T00:00:00"/>
    <n v="13.42"/>
    <x v="3"/>
    <x v="2"/>
    <n v="2"/>
  </r>
  <r>
    <d v="2015-11-04T00:00:00"/>
    <n v="13.79"/>
    <x v="3"/>
    <x v="2"/>
    <n v="2"/>
  </r>
  <r>
    <d v="2015-11-05T00:00:00"/>
    <n v="13.5"/>
    <x v="3"/>
    <x v="2"/>
    <n v="2"/>
  </r>
  <r>
    <d v="2015-11-06T00:00:00"/>
    <n v="13.91"/>
    <x v="3"/>
    <x v="2"/>
    <n v="2"/>
  </r>
  <r>
    <d v="2015-11-09T00:00:00"/>
    <n v="13.85"/>
    <x v="3"/>
    <x v="2"/>
    <n v="2"/>
  </r>
  <r>
    <d v="2015-11-10T00:00:00"/>
    <n v="13.69"/>
    <x v="3"/>
    <x v="2"/>
    <n v="2"/>
  </r>
  <r>
    <d v="2015-11-11T00:00:00"/>
    <n v="13.94"/>
    <x v="3"/>
    <x v="2"/>
    <n v="2"/>
  </r>
  <r>
    <d v="2015-11-12T00:00:00"/>
    <n v="14.15"/>
    <x v="3"/>
    <x v="2"/>
    <n v="2"/>
  </r>
  <r>
    <d v="2015-11-13T00:00:00"/>
    <n v="13.78"/>
    <x v="3"/>
    <x v="2"/>
    <n v="2"/>
  </r>
  <r>
    <d v="2015-11-16T00:00:00"/>
    <n v="13.74"/>
    <x v="3"/>
    <x v="2"/>
    <n v="2"/>
  </r>
  <r>
    <d v="2015-11-17T00:00:00"/>
    <n v="13.37"/>
    <x v="3"/>
    <x v="2"/>
    <n v="2"/>
  </r>
  <r>
    <d v="2015-11-18T00:00:00"/>
    <n v="13.15"/>
    <x v="3"/>
    <x v="2"/>
    <n v="2"/>
  </r>
  <r>
    <d v="2015-11-19T00:00:00"/>
    <n v="13.3"/>
    <x v="3"/>
    <x v="2"/>
    <n v="2"/>
  </r>
  <r>
    <d v="2015-11-20T00:00:00"/>
    <n v="13.27"/>
    <x v="3"/>
    <x v="2"/>
    <n v="2"/>
  </r>
  <r>
    <d v="2015-11-23T00:00:00"/>
    <n v="13.3"/>
    <x v="3"/>
    <x v="2"/>
    <n v="2"/>
  </r>
  <r>
    <d v="2015-11-24T00:00:00"/>
    <n v="13.41"/>
    <x v="3"/>
    <x v="2"/>
    <n v="2"/>
  </r>
  <r>
    <d v="2015-11-25T00:00:00"/>
    <n v="13.6"/>
    <x v="3"/>
    <x v="2"/>
    <n v="2"/>
  </r>
  <r>
    <d v="2015-11-26T00:00:00"/>
    <n v="13.41"/>
    <x v="3"/>
    <x v="2"/>
    <n v="2"/>
  </r>
  <r>
    <d v="2015-11-27T00:00:00"/>
    <n v="12.32"/>
    <x v="3"/>
    <x v="2"/>
    <n v="2"/>
  </r>
  <r>
    <d v="2015-11-30T00:00:00"/>
    <n v="12.38"/>
    <x v="3"/>
    <x v="2"/>
    <n v="2"/>
  </r>
  <r>
    <d v="2015-12-01T00:00:00"/>
    <n v="12.96"/>
    <x v="3"/>
    <x v="2"/>
    <n v="2"/>
  </r>
  <r>
    <d v="2015-12-02T00:00:00"/>
    <n v="13.13"/>
    <x v="3"/>
    <x v="2"/>
    <n v="2"/>
  </r>
  <r>
    <d v="2015-12-03T00:00:00"/>
    <n v="13.17"/>
    <x v="3"/>
    <x v="2"/>
    <n v="2"/>
  </r>
  <r>
    <d v="2015-12-04T00:00:00"/>
    <n v="13.46"/>
    <x v="3"/>
    <x v="2"/>
    <n v="2"/>
  </r>
  <r>
    <d v="2015-12-07T00:00:00"/>
    <n v="14.27"/>
    <x v="3"/>
    <x v="2"/>
    <n v="2"/>
  </r>
  <r>
    <d v="2015-12-08T00:00:00"/>
    <n v="14.21"/>
    <x v="3"/>
    <x v="2"/>
    <n v="2"/>
  </r>
  <r>
    <d v="2015-12-09T00:00:00"/>
    <n v="14.6"/>
    <x v="3"/>
    <x v="2"/>
    <n v="2"/>
  </r>
  <r>
    <d v="2015-12-10T00:00:00"/>
    <n v="14.5"/>
    <x v="3"/>
    <x v="2"/>
    <n v="2"/>
  </r>
  <r>
    <d v="2015-12-11T00:00:00"/>
    <n v="14.51"/>
    <x v="3"/>
    <x v="2"/>
    <n v="2"/>
  </r>
  <r>
    <d v="2015-12-14T00:00:00"/>
    <n v="14.53"/>
    <x v="3"/>
    <x v="2"/>
    <n v="2"/>
  </r>
  <r>
    <d v="2015-12-15T00:00:00"/>
    <n v="15.07"/>
    <x v="3"/>
    <x v="2"/>
    <n v="2"/>
  </r>
  <r>
    <d v="2015-12-16T00:00:00"/>
    <n v="15.07"/>
    <x v="3"/>
    <x v="2"/>
    <n v="2"/>
  </r>
  <r>
    <d v="2015-12-17T00:00:00"/>
    <n v="15.15"/>
    <x v="3"/>
    <x v="2"/>
    <n v="2"/>
  </r>
  <r>
    <d v="2015-12-18T00:00:00"/>
    <n v="15.37"/>
    <x v="3"/>
    <x v="2"/>
    <n v="2"/>
  </r>
  <r>
    <d v="2015-12-21T00:00:00"/>
    <n v="15.26"/>
    <x v="3"/>
    <x v="2"/>
    <n v="2"/>
  </r>
  <r>
    <d v="2015-12-22T00:00:00"/>
    <n v="15.03"/>
    <x v="3"/>
    <x v="2"/>
    <n v="2"/>
  </r>
  <r>
    <d v="2015-12-23T00:00:00"/>
    <n v="15.02"/>
    <x v="3"/>
    <x v="2"/>
    <n v="2"/>
  </r>
  <r>
    <d v="2015-12-24T00:00:00"/>
    <n v="15.27"/>
    <x v="3"/>
    <x v="2"/>
    <n v="2"/>
  </r>
  <r>
    <d v="2015-12-25T00:00:00"/>
    <n v="15.33"/>
    <x v="3"/>
    <x v="2"/>
    <n v="2"/>
  </r>
  <r>
    <d v="2015-12-28T00:00:00"/>
    <n v="14.73"/>
    <x v="3"/>
    <x v="2"/>
    <n v="2"/>
  </r>
  <r>
    <d v="2015-12-29T00:00:00"/>
    <n v="14.97"/>
    <x v="3"/>
    <x v="2"/>
    <n v="2"/>
  </r>
  <r>
    <d v="2015-12-30T00:00:00"/>
    <n v="16.07"/>
    <x v="3"/>
    <x v="2"/>
    <n v="2"/>
  </r>
  <r>
    <d v="2015-12-31T00:00:00"/>
    <n v="15.62"/>
    <x v="3"/>
    <x v="2"/>
    <n v="2"/>
  </r>
  <r>
    <d v="2016-01-04T00:00:00"/>
    <n v="14.06"/>
    <x v="4"/>
    <x v="3"/>
    <n v="1"/>
  </r>
  <r>
    <d v="2016-01-05T00:00:00"/>
    <n v="13.42"/>
    <x v="4"/>
    <x v="3"/>
    <n v="1"/>
  </r>
  <r>
    <d v="2016-01-06T00:00:00"/>
    <n v="14.2"/>
    <x v="4"/>
    <x v="3"/>
    <n v="1"/>
  </r>
  <r>
    <d v="2016-01-07T00:00:00"/>
    <n v="12.79"/>
    <x v="4"/>
    <x v="3"/>
    <n v="1"/>
  </r>
  <r>
    <d v="2016-01-08T00:00:00"/>
    <n v="12.8"/>
    <x v="4"/>
    <x v="3"/>
    <n v="1"/>
  </r>
  <r>
    <d v="2016-01-11T00:00:00"/>
    <n v="11.93"/>
    <x v="4"/>
    <x v="3"/>
    <n v="1"/>
  </r>
  <r>
    <d v="2016-01-12T00:00:00"/>
    <n v="12.2"/>
    <x v="4"/>
    <x v="3"/>
    <n v="1"/>
  </r>
  <r>
    <d v="2016-01-13T00:00:00"/>
    <n v="11.97"/>
    <x v="4"/>
    <x v="3"/>
    <n v="1"/>
  </r>
  <r>
    <d v="2016-01-14T00:00:00"/>
    <n v="12.61"/>
    <x v="4"/>
    <x v="3"/>
    <n v="1"/>
  </r>
  <r>
    <d v="2016-01-15T00:00:00"/>
    <n v="11.89"/>
    <x v="4"/>
    <x v="3"/>
    <n v="1"/>
  </r>
  <r>
    <d v="2016-01-18T00:00:00"/>
    <n v="11.98"/>
    <x v="4"/>
    <x v="3"/>
    <n v="1"/>
  </r>
  <r>
    <d v="2016-01-19T00:00:00"/>
    <n v="12.4"/>
    <x v="4"/>
    <x v="3"/>
    <n v="1"/>
  </r>
  <r>
    <d v="2016-01-20T00:00:00"/>
    <n v="12.22"/>
    <x v="4"/>
    <x v="3"/>
    <n v="1"/>
  </r>
  <r>
    <d v="2016-01-21T00:00:00"/>
    <n v="12.1"/>
    <x v="4"/>
    <x v="3"/>
    <n v="1"/>
  </r>
  <r>
    <d v="2016-01-22T00:00:00"/>
    <n v="12.14"/>
    <x v="4"/>
    <x v="3"/>
    <n v="1"/>
  </r>
  <r>
    <d v="2016-01-25T00:00:00"/>
    <n v="12.32"/>
    <x v="4"/>
    <x v="3"/>
    <n v="1"/>
  </r>
  <r>
    <d v="2016-01-26T00:00:00"/>
    <n v="11.38"/>
    <x v="4"/>
    <x v="3"/>
    <n v="1"/>
  </r>
  <r>
    <d v="2016-01-27T00:00:00"/>
    <n v="10.95"/>
    <x v="4"/>
    <x v="3"/>
    <n v="1"/>
  </r>
  <r>
    <d v="2016-01-28T00:00:00"/>
    <n v="10.84"/>
    <x v="4"/>
    <x v="3"/>
    <n v="1"/>
  </r>
  <r>
    <d v="2016-01-29T00:00:00"/>
    <n v="11.33"/>
    <x v="4"/>
    <x v="3"/>
    <n v="1"/>
  </r>
  <r>
    <d v="2016-02-01T00:00:00"/>
    <n v="11.41"/>
    <x v="4"/>
    <x v="3"/>
    <n v="1"/>
  </r>
  <r>
    <d v="2016-02-02T00:00:00"/>
    <n v="11.94"/>
    <x v="4"/>
    <x v="3"/>
    <n v="1"/>
  </r>
  <r>
    <d v="2016-02-03T00:00:00"/>
    <n v="12.21"/>
    <x v="4"/>
    <x v="3"/>
    <n v="1"/>
  </r>
  <r>
    <d v="2016-02-04T00:00:00"/>
    <n v="12.22"/>
    <x v="4"/>
    <x v="3"/>
    <n v="1"/>
  </r>
  <r>
    <d v="2016-02-05T00:00:00"/>
    <n v="12.21"/>
    <x v="4"/>
    <x v="3"/>
    <n v="1"/>
  </r>
  <r>
    <d v="2016-02-15T00:00:00"/>
    <n v="12.36"/>
    <x v="4"/>
    <x v="3"/>
    <n v="1"/>
  </r>
  <r>
    <d v="2016-02-16T00:00:00"/>
    <n v="12.69"/>
    <x v="4"/>
    <x v="3"/>
    <n v="1"/>
  </r>
  <r>
    <d v="2016-02-17T00:00:00"/>
    <n v="12.59"/>
    <x v="4"/>
    <x v="3"/>
    <n v="1"/>
  </r>
  <r>
    <d v="2016-02-18T00:00:00"/>
    <n v="12.43"/>
    <x v="4"/>
    <x v="3"/>
    <n v="1"/>
  </r>
  <r>
    <d v="2016-02-19T00:00:00"/>
    <n v="12.4"/>
    <x v="4"/>
    <x v="3"/>
    <n v="1"/>
  </r>
  <r>
    <d v="2016-02-22T00:00:00"/>
    <n v="12.5"/>
    <x v="4"/>
    <x v="3"/>
    <n v="1"/>
  </r>
  <r>
    <d v="2016-02-23T00:00:00"/>
    <n v="12.38"/>
    <x v="4"/>
    <x v="3"/>
    <n v="1"/>
  </r>
  <r>
    <d v="2016-02-24T00:00:00"/>
    <n v="12.39"/>
    <x v="4"/>
    <x v="3"/>
    <n v="1"/>
  </r>
  <r>
    <d v="2016-02-25T00:00:00"/>
    <n v="11.17"/>
    <x v="4"/>
    <x v="3"/>
    <n v="1"/>
  </r>
  <r>
    <d v="2016-02-26T00:00:00"/>
    <n v="11.21"/>
    <x v="4"/>
    <x v="3"/>
    <n v="1"/>
  </r>
  <r>
    <d v="2016-02-29T00:00:00"/>
    <n v="10.220000000000001"/>
    <x v="4"/>
    <x v="3"/>
    <n v="1"/>
  </r>
  <r>
    <d v="2016-03-01T00:00:00"/>
    <n v="10.38"/>
    <x v="4"/>
    <x v="3"/>
    <n v="1"/>
  </r>
  <r>
    <d v="2016-03-02T00:00:00"/>
    <n v="10.9"/>
    <x v="4"/>
    <x v="3"/>
    <n v="1"/>
  </r>
  <r>
    <d v="2016-03-03T00:00:00"/>
    <n v="10.88"/>
    <x v="4"/>
    <x v="3"/>
    <n v="1"/>
  </r>
  <r>
    <d v="2016-03-04T00:00:00"/>
    <n v="10.71"/>
    <x v="4"/>
    <x v="3"/>
    <n v="1"/>
  </r>
  <r>
    <d v="2016-03-07T00:00:00"/>
    <n v="10.92"/>
    <x v="4"/>
    <x v="3"/>
    <n v="1"/>
  </r>
  <r>
    <d v="2016-03-08T00:00:00"/>
    <n v="10.83"/>
    <x v="4"/>
    <x v="3"/>
    <n v="1"/>
  </r>
  <r>
    <d v="2016-03-09T00:00:00"/>
    <n v="10.51"/>
    <x v="4"/>
    <x v="3"/>
    <n v="1"/>
  </r>
  <r>
    <d v="2016-03-10T00:00:00"/>
    <n v="10.39"/>
    <x v="4"/>
    <x v="3"/>
    <n v="1"/>
  </r>
  <r>
    <d v="2016-03-11T00:00:00"/>
    <n v="10.45"/>
    <x v="4"/>
    <x v="3"/>
    <n v="1"/>
  </r>
  <r>
    <d v="2016-03-14T00:00:00"/>
    <n v="10.67"/>
    <x v="4"/>
    <x v="3"/>
    <n v="1"/>
  </r>
  <r>
    <d v="2016-03-15T00:00:00"/>
    <n v="10.64"/>
    <x v="4"/>
    <x v="3"/>
    <n v="1"/>
  </r>
  <r>
    <d v="2016-03-16T00:00:00"/>
    <n v="10.69"/>
    <x v="4"/>
    <x v="3"/>
    <n v="1"/>
  </r>
  <r>
    <d v="2016-03-17T00:00:00"/>
    <n v="10.98"/>
    <x v="4"/>
    <x v="3"/>
    <n v="1"/>
  </r>
  <r>
    <d v="2016-03-18T00:00:00"/>
    <n v="11.32"/>
    <x v="4"/>
    <x v="3"/>
    <n v="1"/>
  </r>
  <r>
    <d v="2016-03-21T00:00:00"/>
    <n v="11.97"/>
    <x v="4"/>
    <x v="3"/>
    <n v="1"/>
  </r>
  <r>
    <d v="2016-03-22T00:00:00"/>
    <n v="12.03"/>
    <x v="4"/>
    <x v="3"/>
    <n v="1"/>
  </r>
  <r>
    <d v="2016-03-23T00:00:00"/>
    <n v="11.68"/>
    <x v="4"/>
    <x v="3"/>
    <n v="1"/>
  </r>
  <r>
    <d v="2016-03-24T00:00:00"/>
    <n v="11.34"/>
    <x v="4"/>
    <x v="3"/>
    <n v="1"/>
  </r>
  <r>
    <d v="2016-03-25T00:00:00"/>
    <n v="11.44"/>
    <x v="4"/>
    <x v="3"/>
    <n v="1"/>
  </r>
  <r>
    <d v="2016-03-28T00:00:00"/>
    <n v="11.4"/>
    <x v="4"/>
    <x v="3"/>
    <n v="1"/>
  </r>
  <r>
    <d v="2016-03-29T00:00:00"/>
    <n v="11.05"/>
    <x v="4"/>
    <x v="3"/>
    <n v="1"/>
  </r>
  <r>
    <d v="2016-03-30T00:00:00"/>
    <n v="11.42"/>
    <x v="4"/>
    <x v="3"/>
    <n v="1"/>
  </r>
  <r>
    <d v="2016-03-31T00:00:00"/>
    <n v="11.25"/>
    <x v="4"/>
    <x v="3"/>
    <n v="1"/>
  </r>
  <r>
    <d v="2016-04-01T00:00:00"/>
    <n v="11.13"/>
    <x v="4"/>
    <x v="0"/>
    <n v="1"/>
  </r>
  <r>
    <d v="2016-04-05T00:00:00"/>
    <n v="11.34"/>
    <x v="4"/>
    <x v="0"/>
    <n v="1"/>
  </r>
  <r>
    <d v="2016-04-06T00:00:00"/>
    <n v="11.41"/>
    <x v="4"/>
    <x v="0"/>
    <n v="1"/>
  </r>
  <r>
    <d v="2016-04-07T00:00:00"/>
    <n v="11.13"/>
    <x v="4"/>
    <x v="0"/>
    <n v="1"/>
  </r>
  <r>
    <d v="2016-04-08T00:00:00"/>
    <n v="11.14"/>
    <x v="4"/>
    <x v="0"/>
    <n v="1"/>
  </r>
  <r>
    <d v="2016-04-11T00:00:00"/>
    <n v="11.38"/>
    <x v="4"/>
    <x v="0"/>
    <n v="1"/>
  </r>
  <r>
    <d v="2016-04-12T00:00:00"/>
    <n v="11.29"/>
    <x v="4"/>
    <x v="0"/>
    <n v="1"/>
  </r>
  <r>
    <d v="2016-04-13T00:00:00"/>
    <n v="11.38"/>
    <x v="4"/>
    <x v="0"/>
    <n v="1"/>
  </r>
  <r>
    <d v="2016-04-14T00:00:00"/>
    <n v="11.79"/>
    <x v="4"/>
    <x v="0"/>
    <n v="1"/>
  </r>
  <r>
    <d v="2016-04-15T00:00:00"/>
    <n v="11.67"/>
    <x v="4"/>
    <x v="0"/>
    <n v="1"/>
  </r>
  <r>
    <d v="2016-04-18T00:00:00"/>
    <n v="11.38"/>
    <x v="4"/>
    <x v="0"/>
    <n v="1"/>
  </r>
  <r>
    <d v="2016-04-19T00:00:00"/>
    <n v="11.38"/>
    <x v="4"/>
    <x v="0"/>
    <n v="1"/>
  </r>
  <r>
    <d v="2016-04-20T00:00:00"/>
    <n v="10.79"/>
    <x v="4"/>
    <x v="0"/>
    <n v="1"/>
  </r>
  <r>
    <d v="2016-04-21T00:00:00"/>
    <n v="10.7"/>
    <x v="4"/>
    <x v="0"/>
    <n v="1"/>
  </r>
  <r>
    <d v="2016-04-22T00:00:00"/>
    <n v="10.84"/>
    <x v="4"/>
    <x v="0"/>
    <n v="1"/>
  </r>
  <r>
    <d v="2016-04-25T00:00:00"/>
    <n v="10.79"/>
    <x v="4"/>
    <x v="0"/>
    <n v="1"/>
  </r>
  <r>
    <d v="2016-04-26T00:00:00"/>
    <n v="10.86"/>
    <x v="4"/>
    <x v="0"/>
    <n v="1"/>
  </r>
  <r>
    <d v="2016-04-27T00:00:00"/>
    <n v="10.76"/>
    <x v="4"/>
    <x v="0"/>
    <n v="1"/>
  </r>
  <r>
    <d v="2016-04-28T00:00:00"/>
    <n v="10.64"/>
    <x v="4"/>
    <x v="0"/>
    <n v="1"/>
  </r>
  <r>
    <d v="2016-04-29T00:00:00"/>
    <n v="10.62"/>
    <x v="4"/>
    <x v="0"/>
    <n v="1"/>
  </r>
  <r>
    <d v="2016-05-03T00:00:00"/>
    <n v="10.92"/>
    <x v="4"/>
    <x v="0"/>
    <n v="1"/>
  </r>
  <r>
    <d v="2016-05-04T00:00:00"/>
    <n v="10.92"/>
    <x v="4"/>
    <x v="0"/>
    <n v="1"/>
  </r>
  <r>
    <d v="2016-05-05T00:00:00"/>
    <n v="10.87"/>
    <x v="4"/>
    <x v="0"/>
    <n v="1"/>
  </r>
  <r>
    <d v="2016-05-06T00:00:00"/>
    <n v="10.45"/>
    <x v="4"/>
    <x v="0"/>
    <n v="1"/>
  </r>
  <r>
    <d v="2016-05-09T00:00:00"/>
    <n v="10.16"/>
    <x v="4"/>
    <x v="0"/>
    <n v="1"/>
  </r>
  <r>
    <d v="2016-05-10T00:00:00"/>
    <n v="10.130000000000001"/>
    <x v="4"/>
    <x v="0"/>
    <n v="1"/>
  </r>
  <r>
    <d v="2016-05-11T00:00:00"/>
    <n v="10.26"/>
    <x v="4"/>
    <x v="0"/>
    <n v="1"/>
  </r>
  <r>
    <d v="2016-05-12T00:00:00"/>
    <n v="10.17"/>
    <x v="4"/>
    <x v="0"/>
    <n v="1"/>
  </r>
  <r>
    <d v="2016-05-13T00:00:00"/>
    <n v="10.11"/>
    <x v="4"/>
    <x v="0"/>
    <n v="1"/>
  </r>
  <r>
    <d v="2016-05-16T00:00:00"/>
    <n v="10.210000000000001"/>
    <x v="4"/>
    <x v="0"/>
    <n v="1"/>
  </r>
  <r>
    <d v="2016-05-17T00:00:00"/>
    <n v="10.119999999999999"/>
    <x v="4"/>
    <x v="0"/>
    <n v="1"/>
  </r>
  <r>
    <d v="2016-05-18T00:00:00"/>
    <n v="9.86"/>
    <x v="4"/>
    <x v="0"/>
    <n v="1"/>
  </r>
  <r>
    <d v="2016-05-19T00:00:00"/>
    <n v="9.8699999999999992"/>
    <x v="4"/>
    <x v="0"/>
    <n v="1"/>
  </r>
  <r>
    <d v="2016-05-20T00:00:00"/>
    <n v="9.93"/>
    <x v="4"/>
    <x v="0"/>
    <n v="1"/>
  </r>
  <r>
    <d v="2016-05-23T00:00:00"/>
    <n v="9.98"/>
    <x v="4"/>
    <x v="0"/>
    <n v="1"/>
  </r>
  <r>
    <d v="2016-05-24T00:00:00"/>
    <n v="9.8800000000000008"/>
    <x v="4"/>
    <x v="0"/>
    <n v="1"/>
  </r>
  <r>
    <d v="2016-05-25T00:00:00"/>
    <n v="9.81"/>
    <x v="4"/>
    <x v="0"/>
    <n v="1"/>
  </r>
  <r>
    <d v="2016-05-26T00:00:00"/>
    <n v="9.7899999999999991"/>
    <x v="4"/>
    <x v="0"/>
    <n v="1"/>
  </r>
  <r>
    <d v="2016-05-27T00:00:00"/>
    <n v="9.82"/>
    <x v="4"/>
    <x v="0"/>
    <n v="1"/>
  </r>
  <r>
    <d v="2016-05-30T00:00:00"/>
    <n v="9.85"/>
    <x v="4"/>
    <x v="0"/>
    <n v="1"/>
  </r>
  <r>
    <d v="2016-05-31T00:00:00"/>
    <n v="10.199999999999999"/>
    <x v="4"/>
    <x v="0"/>
    <n v="1"/>
  </r>
  <r>
    <d v="2016-06-01T00:00:00"/>
    <n v="10.119999999999999"/>
    <x v="4"/>
    <x v="0"/>
    <n v="1"/>
  </r>
  <r>
    <d v="2016-06-02T00:00:00"/>
    <n v="10.14"/>
    <x v="4"/>
    <x v="0"/>
    <n v="1"/>
  </r>
  <r>
    <d v="2016-06-03T00:00:00"/>
    <n v="10.16"/>
    <x v="4"/>
    <x v="0"/>
    <n v="1"/>
  </r>
  <r>
    <d v="2016-06-06T00:00:00"/>
    <n v="10.119999999999999"/>
    <x v="4"/>
    <x v="0"/>
    <n v="1"/>
  </r>
  <r>
    <d v="2016-06-07T00:00:00"/>
    <n v="10.11"/>
    <x v="4"/>
    <x v="0"/>
    <n v="1"/>
  </r>
  <r>
    <d v="2016-06-08T00:00:00"/>
    <n v="9.99"/>
    <x v="4"/>
    <x v="0"/>
    <n v="1"/>
  </r>
  <r>
    <d v="2016-06-13T00:00:00"/>
    <n v="9.61"/>
    <x v="4"/>
    <x v="0"/>
    <n v="1"/>
  </r>
  <r>
    <d v="2016-06-14T00:00:00"/>
    <n v="9.66"/>
    <x v="4"/>
    <x v="0"/>
    <n v="1"/>
  </r>
  <r>
    <d v="2016-06-15T00:00:00"/>
    <n v="9.84"/>
    <x v="4"/>
    <x v="0"/>
    <n v="1"/>
  </r>
  <r>
    <d v="2016-06-16T00:00:00"/>
    <n v="9.7100000000000009"/>
    <x v="4"/>
    <x v="0"/>
    <n v="1"/>
  </r>
  <r>
    <d v="2016-06-17T00:00:00"/>
    <n v="9.7799999999999994"/>
    <x v="4"/>
    <x v="0"/>
    <n v="1"/>
  </r>
  <r>
    <d v="2016-06-20T00:00:00"/>
    <n v="9.7200000000000006"/>
    <x v="4"/>
    <x v="0"/>
    <n v="1"/>
  </r>
  <r>
    <d v="2016-06-21T00:00:00"/>
    <n v="9.83"/>
    <x v="4"/>
    <x v="0"/>
    <n v="1"/>
  </r>
  <r>
    <d v="2016-06-22T00:00:00"/>
    <n v="9.8800000000000008"/>
    <x v="4"/>
    <x v="0"/>
    <n v="1"/>
  </r>
  <r>
    <d v="2016-06-23T00:00:00"/>
    <n v="9.86"/>
    <x v="4"/>
    <x v="0"/>
    <n v="1"/>
  </r>
  <r>
    <d v="2016-06-24T00:00:00"/>
    <n v="9.73"/>
    <x v="4"/>
    <x v="0"/>
    <n v="1"/>
  </r>
  <r>
    <d v="2016-06-27T00:00:00"/>
    <n v="9.9"/>
    <x v="4"/>
    <x v="0"/>
    <n v="1"/>
  </r>
  <r>
    <d v="2016-06-28T00:00:00"/>
    <n v="10.18"/>
    <x v="4"/>
    <x v="0"/>
    <n v="1"/>
  </r>
  <r>
    <d v="2016-06-29T00:00:00"/>
    <n v="10.07"/>
    <x v="4"/>
    <x v="0"/>
    <n v="1"/>
  </r>
  <r>
    <d v="2016-06-30T00:00:00"/>
    <n v="10.029999999999999"/>
    <x v="4"/>
    <x v="0"/>
    <n v="1"/>
  </r>
  <r>
    <d v="2016-07-01T00:00:00"/>
    <n v="10.34"/>
    <x v="4"/>
    <x v="1"/>
    <n v="2"/>
  </r>
  <r>
    <d v="2016-07-04T00:00:00"/>
    <n v="10.41"/>
    <x v="4"/>
    <x v="1"/>
    <n v="2"/>
  </r>
  <r>
    <d v="2016-07-05T00:00:00"/>
    <n v="10.36"/>
    <x v="4"/>
    <x v="1"/>
    <n v="2"/>
  </r>
  <r>
    <d v="2016-07-06T00:00:00"/>
    <n v="10.4"/>
    <x v="4"/>
    <x v="1"/>
    <n v="2"/>
  </r>
  <r>
    <d v="2016-07-07T00:00:00"/>
    <n v="10.49"/>
    <x v="4"/>
    <x v="1"/>
    <n v="2"/>
  </r>
  <r>
    <d v="2016-07-08T00:00:00"/>
    <n v="10.39"/>
    <x v="4"/>
    <x v="1"/>
    <n v="2"/>
  </r>
  <r>
    <d v="2016-07-11T00:00:00"/>
    <n v="10.61"/>
    <x v="4"/>
    <x v="1"/>
    <n v="2"/>
  </r>
  <r>
    <d v="2016-07-12T00:00:00"/>
    <n v="11.25"/>
    <x v="4"/>
    <x v="1"/>
    <n v="2"/>
  </r>
  <r>
    <d v="2016-07-13T00:00:00"/>
    <n v="11.12"/>
    <x v="4"/>
    <x v="1"/>
    <n v="2"/>
  </r>
  <r>
    <d v="2016-07-14T00:00:00"/>
    <n v="11.16"/>
    <x v="4"/>
    <x v="1"/>
    <n v="2"/>
  </r>
  <r>
    <d v="2016-07-15T00:00:00"/>
    <n v="11.36"/>
    <x v="4"/>
    <x v="1"/>
    <n v="2"/>
  </r>
  <r>
    <d v="2016-07-18T00:00:00"/>
    <n v="11.29"/>
    <x v="4"/>
    <x v="1"/>
    <n v="2"/>
  </r>
  <r>
    <d v="2016-07-19T00:00:00"/>
    <n v="11.09"/>
    <x v="4"/>
    <x v="1"/>
    <n v="2"/>
  </r>
  <r>
    <d v="2016-07-20T00:00:00"/>
    <n v="10.97"/>
    <x v="4"/>
    <x v="1"/>
    <n v="2"/>
  </r>
  <r>
    <d v="2016-07-21T00:00:00"/>
    <n v="10.9"/>
    <x v="4"/>
    <x v="1"/>
    <n v="2"/>
  </r>
  <r>
    <d v="2016-07-22T00:00:00"/>
    <n v="10.82"/>
    <x v="4"/>
    <x v="1"/>
    <n v="2"/>
  </r>
  <r>
    <d v="2016-07-25T00:00:00"/>
    <n v="10.82"/>
    <x v="4"/>
    <x v="1"/>
    <n v="2"/>
  </r>
  <r>
    <d v="2016-07-26T00:00:00"/>
    <n v="11.04"/>
    <x v="4"/>
    <x v="1"/>
    <n v="2"/>
  </r>
  <r>
    <d v="2016-07-27T00:00:00"/>
    <n v="10.6"/>
    <x v="4"/>
    <x v="1"/>
    <n v="2"/>
  </r>
  <r>
    <d v="2016-07-28T00:00:00"/>
    <n v="10.62"/>
    <x v="4"/>
    <x v="1"/>
    <n v="2"/>
  </r>
  <r>
    <d v="2016-07-29T00:00:00"/>
    <n v="10.7"/>
    <x v="4"/>
    <x v="1"/>
    <n v="2"/>
  </r>
  <r>
    <d v="2016-08-01T00:00:00"/>
    <n v="10.33"/>
    <x v="4"/>
    <x v="1"/>
    <n v="2"/>
  </r>
  <r>
    <d v="2016-08-02T00:00:00"/>
    <n v="10.41"/>
    <x v="4"/>
    <x v="1"/>
    <n v="2"/>
  </r>
  <r>
    <d v="2016-08-03T00:00:00"/>
    <n v="10.36"/>
    <x v="4"/>
    <x v="1"/>
    <n v="2"/>
  </r>
  <r>
    <d v="2016-08-04T00:00:00"/>
    <n v="10.56"/>
    <x v="4"/>
    <x v="1"/>
    <n v="2"/>
  </r>
  <r>
    <d v="2016-08-05T00:00:00"/>
    <n v="10.4"/>
    <x v="4"/>
    <x v="1"/>
    <n v="2"/>
  </r>
  <r>
    <d v="2016-08-08T00:00:00"/>
    <n v="10.5"/>
    <x v="4"/>
    <x v="1"/>
    <n v="2"/>
  </r>
  <r>
    <d v="2016-08-09T00:00:00"/>
    <n v="10.57"/>
    <x v="4"/>
    <x v="1"/>
    <n v="2"/>
  </r>
  <r>
    <d v="2016-08-10T00:00:00"/>
    <n v="10.47"/>
    <x v="4"/>
    <x v="1"/>
    <n v="2"/>
  </r>
  <r>
    <d v="2016-08-11T00:00:00"/>
    <n v="10.24"/>
    <x v="4"/>
    <x v="1"/>
    <n v="2"/>
  </r>
  <r>
    <d v="2016-08-12T00:00:00"/>
    <n v="10.34"/>
    <x v="4"/>
    <x v="1"/>
    <n v="2"/>
  </r>
  <r>
    <d v="2016-08-15T00:00:00"/>
    <n v="10.6"/>
    <x v="4"/>
    <x v="1"/>
    <n v="2"/>
  </r>
  <r>
    <d v="2016-08-16T00:00:00"/>
    <n v="10.68"/>
    <x v="4"/>
    <x v="1"/>
    <n v="2"/>
  </r>
  <r>
    <d v="2016-08-17T00:00:00"/>
    <n v="10.65"/>
    <x v="4"/>
    <x v="1"/>
    <n v="2"/>
  </r>
  <r>
    <d v="2016-08-18T00:00:00"/>
    <n v="10.63"/>
    <x v="4"/>
    <x v="1"/>
    <n v="2"/>
  </r>
  <r>
    <d v="2016-08-19T00:00:00"/>
    <n v="10.6"/>
    <x v="4"/>
    <x v="1"/>
    <n v="2"/>
  </r>
  <r>
    <d v="2016-08-22T00:00:00"/>
    <n v="10.54"/>
    <x v="4"/>
    <x v="1"/>
    <n v="2"/>
  </r>
  <r>
    <d v="2016-08-23T00:00:00"/>
    <n v="10.6"/>
    <x v="4"/>
    <x v="1"/>
    <n v="2"/>
  </r>
  <r>
    <d v="2016-08-24T00:00:00"/>
    <n v="10.72"/>
    <x v="4"/>
    <x v="1"/>
    <n v="2"/>
  </r>
  <r>
    <d v="2016-08-25T00:00:00"/>
    <n v="10.62"/>
    <x v="4"/>
    <x v="1"/>
    <n v="2"/>
  </r>
  <r>
    <d v="2016-08-26T00:00:00"/>
    <n v="10.7"/>
    <x v="4"/>
    <x v="1"/>
    <n v="2"/>
  </r>
  <r>
    <d v="2016-08-29T00:00:00"/>
    <n v="10.15"/>
    <x v="4"/>
    <x v="1"/>
    <n v="2"/>
  </r>
  <r>
    <d v="2016-08-30T00:00:00"/>
    <n v="10.1"/>
    <x v="4"/>
    <x v="1"/>
    <n v="2"/>
  </r>
  <r>
    <d v="2016-08-31T00:00:00"/>
    <n v="10.130000000000001"/>
    <x v="4"/>
    <x v="1"/>
    <n v="2"/>
  </r>
  <r>
    <d v="2016-09-01T00:00:00"/>
    <n v="10.050000000000001"/>
    <x v="4"/>
    <x v="1"/>
    <n v="2"/>
  </r>
  <r>
    <d v="2016-09-02T00:00:00"/>
    <n v="9.9499999999999993"/>
    <x v="4"/>
    <x v="1"/>
    <n v="2"/>
  </r>
  <r>
    <d v="2016-09-05T00:00:00"/>
    <n v="9.9600000000000009"/>
    <x v="4"/>
    <x v="1"/>
    <n v="2"/>
  </r>
  <r>
    <d v="2016-09-06T00:00:00"/>
    <n v="10.119999999999999"/>
    <x v="4"/>
    <x v="1"/>
    <n v="2"/>
  </r>
  <r>
    <d v="2016-09-07T00:00:00"/>
    <n v="10.1"/>
    <x v="4"/>
    <x v="1"/>
    <n v="2"/>
  </r>
  <r>
    <d v="2016-09-08T00:00:00"/>
    <n v="10.14"/>
    <x v="4"/>
    <x v="1"/>
    <n v="2"/>
  </r>
  <r>
    <d v="2016-09-09T00:00:00"/>
    <n v="10.08"/>
    <x v="4"/>
    <x v="1"/>
    <n v="2"/>
  </r>
  <r>
    <d v="2016-09-12T00:00:00"/>
    <n v="9.83"/>
    <x v="4"/>
    <x v="1"/>
    <n v="2"/>
  </r>
  <r>
    <d v="2016-09-13T00:00:00"/>
    <n v="9.86"/>
    <x v="4"/>
    <x v="1"/>
    <n v="2"/>
  </r>
  <r>
    <d v="2016-09-14T00:00:00"/>
    <n v="9.8800000000000008"/>
    <x v="4"/>
    <x v="1"/>
    <n v="2"/>
  </r>
  <r>
    <d v="2016-09-19T00:00:00"/>
    <n v="9.9"/>
    <x v="4"/>
    <x v="1"/>
    <n v="2"/>
  </r>
  <r>
    <d v="2016-09-20T00:00:00"/>
    <n v="9.9"/>
    <x v="4"/>
    <x v="1"/>
    <n v="2"/>
  </r>
  <r>
    <d v="2016-09-21T00:00:00"/>
    <n v="10.039999999999999"/>
    <x v="4"/>
    <x v="1"/>
    <n v="2"/>
  </r>
  <r>
    <d v="2016-09-22T00:00:00"/>
    <n v="10.210000000000001"/>
    <x v="4"/>
    <x v="1"/>
    <n v="2"/>
  </r>
  <r>
    <d v="2016-09-23T00:00:00"/>
    <n v="10.07"/>
    <x v="4"/>
    <x v="1"/>
    <n v="2"/>
  </r>
  <r>
    <d v="2016-09-26T00:00:00"/>
    <n v="9.9700000000000006"/>
    <x v="4"/>
    <x v="1"/>
    <n v="2"/>
  </r>
  <r>
    <d v="2016-09-27T00:00:00"/>
    <n v="10.01"/>
    <x v="4"/>
    <x v="1"/>
    <n v="2"/>
  </r>
  <r>
    <d v="2016-09-28T00:00:00"/>
    <n v="10.119999999999999"/>
    <x v="4"/>
    <x v="1"/>
    <n v="2"/>
  </r>
  <r>
    <d v="2016-09-29T00:00:00"/>
    <n v="10.07"/>
    <x v="4"/>
    <x v="1"/>
    <n v="2"/>
  </r>
  <r>
    <d v="2016-09-30T00:00:00"/>
    <n v="10.130000000000001"/>
    <x v="4"/>
    <x v="1"/>
    <n v="2"/>
  </r>
  <r>
    <d v="2016-10-10T00:00:00"/>
    <n v="10.25"/>
    <x v="4"/>
    <x v="2"/>
    <n v="2"/>
  </r>
  <r>
    <d v="2016-10-11T00:00:00"/>
    <n v="10.26"/>
    <x v="4"/>
    <x v="2"/>
    <n v="2"/>
  </r>
  <r>
    <d v="2016-10-12T00:00:00"/>
    <n v="10.11"/>
    <x v="4"/>
    <x v="2"/>
    <n v="2"/>
  </r>
  <r>
    <d v="2016-10-13T00:00:00"/>
    <n v="10.09"/>
    <x v="4"/>
    <x v="2"/>
    <n v="2"/>
  </r>
  <r>
    <d v="2016-10-14T00:00:00"/>
    <n v="10"/>
    <x v="4"/>
    <x v="2"/>
    <n v="2"/>
  </r>
  <r>
    <d v="2016-10-17T00:00:00"/>
    <n v="9.94"/>
    <x v="4"/>
    <x v="2"/>
    <n v="2"/>
  </r>
  <r>
    <d v="2016-10-18T00:00:00"/>
    <n v="10.039999999999999"/>
    <x v="4"/>
    <x v="2"/>
    <n v="2"/>
  </r>
  <r>
    <d v="2016-10-19T00:00:00"/>
    <n v="9.9499999999999993"/>
    <x v="4"/>
    <x v="2"/>
    <n v="2"/>
  </r>
  <r>
    <d v="2016-10-20T00:00:00"/>
    <n v="9.9600000000000009"/>
    <x v="4"/>
    <x v="2"/>
    <n v="2"/>
  </r>
  <r>
    <d v="2016-10-21T00:00:00"/>
    <n v="9.92"/>
    <x v="4"/>
    <x v="2"/>
    <n v="2"/>
  </r>
  <r>
    <d v="2016-10-24T00:00:00"/>
    <n v="9.98"/>
    <x v="4"/>
    <x v="2"/>
    <n v="2"/>
  </r>
  <r>
    <d v="2016-10-25T00:00:00"/>
    <n v="9.99"/>
    <x v="4"/>
    <x v="2"/>
    <n v="2"/>
  </r>
  <r>
    <d v="2016-10-26T00:00:00"/>
    <n v="9.98"/>
    <x v="4"/>
    <x v="2"/>
    <n v="2"/>
  </r>
  <r>
    <d v="2016-10-27T00:00:00"/>
    <n v="9.9499999999999993"/>
    <x v="4"/>
    <x v="2"/>
    <n v="2"/>
  </r>
  <r>
    <d v="2016-10-28T00:00:00"/>
    <n v="10"/>
    <x v="4"/>
    <x v="2"/>
    <n v="2"/>
  </r>
  <r>
    <d v="2016-10-31T00:00:00"/>
    <n v="10.31"/>
    <x v="4"/>
    <x v="2"/>
    <n v="2"/>
  </r>
  <r>
    <d v="2016-11-01T00:00:00"/>
    <n v="10.24"/>
    <x v="4"/>
    <x v="2"/>
    <n v="2"/>
  </r>
  <r>
    <d v="2016-11-02T00:00:00"/>
    <n v="10.08"/>
    <x v="4"/>
    <x v="2"/>
    <n v="2"/>
  </r>
  <r>
    <d v="2016-11-03T00:00:00"/>
    <n v="10.09"/>
    <x v="4"/>
    <x v="2"/>
    <n v="2"/>
  </r>
  <r>
    <d v="2016-11-04T00:00:00"/>
    <n v="10.029999999999999"/>
    <x v="4"/>
    <x v="2"/>
    <n v="2"/>
  </r>
  <r>
    <d v="2016-11-07T00:00:00"/>
    <n v="10.029999999999999"/>
    <x v="4"/>
    <x v="2"/>
    <n v="2"/>
  </r>
  <r>
    <d v="2016-11-08T00:00:00"/>
    <n v="10.07"/>
    <x v="4"/>
    <x v="2"/>
    <n v="2"/>
  </r>
  <r>
    <d v="2016-11-09T00:00:00"/>
    <n v="9.99"/>
    <x v="4"/>
    <x v="2"/>
    <n v="2"/>
  </r>
  <r>
    <d v="2016-11-10T00:00:00"/>
    <n v="10.06"/>
    <x v="4"/>
    <x v="2"/>
    <n v="2"/>
  </r>
  <r>
    <d v="2016-11-11T00:00:00"/>
    <n v="10.09"/>
    <x v="4"/>
    <x v="2"/>
    <n v="2"/>
  </r>
  <r>
    <d v="2016-11-14T00:00:00"/>
    <n v="10.130000000000001"/>
    <x v="4"/>
    <x v="2"/>
    <n v="2"/>
  </r>
  <r>
    <d v="2016-11-15T00:00:00"/>
    <n v="10.17"/>
    <x v="4"/>
    <x v="2"/>
    <n v="2"/>
  </r>
  <r>
    <d v="2016-11-16T00:00:00"/>
    <n v="10.15"/>
    <x v="4"/>
    <x v="2"/>
    <n v="2"/>
  </r>
  <r>
    <d v="2016-11-17T00:00:00"/>
    <n v="10.1"/>
    <x v="4"/>
    <x v="2"/>
    <n v="2"/>
  </r>
  <r>
    <d v="2016-11-18T00:00:00"/>
    <n v="10.15"/>
    <x v="4"/>
    <x v="2"/>
    <n v="2"/>
  </r>
  <r>
    <d v="2016-11-21T00:00:00"/>
    <n v="10.26"/>
    <x v="4"/>
    <x v="2"/>
    <n v="2"/>
  </r>
  <r>
    <d v="2016-11-22T00:00:00"/>
    <n v="10.33"/>
    <x v="4"/>
    <x v="2"/>
    <n v="2"/>
  </r>
  <r>
    <d v="2016-11-23T00:00:00"/>
    <n v="10.27"/>
    <x v="4"/>
    <x v="2"/>
    <n v="2"/>
  </r>
  <r>
    <d v="2016-11-24T00:00:00"/>
    <n v="10.26"/>
    <x v="4"/>
    <x v="2"/>
    <n v="2"/>
  </r>
  <r>
    <d v="2016-11-25T00:00:00"/>
    <n v="10.42"/>
    <x v="4"/>
    <x v="2"/>
    <n v="2"/>
  </r>
  <r>
    <d v="2016-11-28T00:00:00"/>
    <n v="10.38"/>
    <x v="4"/>
    <x v="2"/>
    <n v="2"/>
  </r>
  <r>
    <d v="2016-11-29T00:00:00"/>
    <n v="10.199999999999999"/>
    <x v="4"/>
    <x v="2"/>
    <n v="2"/>
  </r>
  <r>
    <d v="2016-11-30T00:00:00"/>
    <n v="10.14"/>
    <x v="4"/>
    <x v="2"/>
    <n v="2"/>
  </r>
  <r>
    <d v="2016-12-01T00:00:00"/>
    <n v="10.16"/>
    <x v="4"/>
    <x v="2"/>
    <n v="2"/>
  </r>
  <r>
    <d v="2016-12-02T00:00:00"/>
    <n v="9.99"/>
    <x v="4"/>
    <x v="2"/>
    <n v="2"/>
  </r>
  <r>
    <d v="2016-12-05T00:00:00"/>
    <n v="10.01"/>
    <x v="4"/>
    <x v="2"/>
    <n v="2"/>
  </r>
  <r>
    <d v="2016-12-06T00:00:00"/>
    <n v="9.99"/>
    <x v="4"/>
    <x v="2"/>
    <n v="2"/>
  </r>
  <r>
    <d v="2016-12-07T00:00:00"/>
    <n v="10.119999999999999"/>
    <x v="4"/>
    <x v="2"/>
    <n v="2"/>
  </r>
  <r>
    <d v="2016-12-08T00:00:00"/>
    <n v="10.029999999999999"/>
    <x v="4"/>
    <x v="2"/>
    <n v="2"/>
  </r>
  <r>
    <d v="2016-12-09T00:00:00"/>
    <n v="10"/>
    <x v="4"/>
    <x v="2"/>
    <n v="2"/>
  </r>
  <r>
    <d v="2016-12-12T00:00:00"/>
    <n v="9.6300000000000008"/>
    <x v="4"/>
    <x v="2"/>
    <n v="2"/>
  </r>
  <r>
    <d v="2016-12-13T00:00:00"/>
    <n v="9.57"/>
    <x v="4"/>
    <x v="2"/>
    <n v="2"/>
  </r>
  <r>
    <d v="2016-12-14T00:00:00"/>
    <n v="9.5399999999999991"/>
    <x v="4"/>
    <x v="2"/>
    <n v="2"/>
  </r>
  <r>
    <d v="2016-12-15T00:00:00"/>
    <n v="9.5399999999999991"/>
    <x v="4"/>
    <x v="2"/>
    <n v="2"/>
  </r>
  <r>
    <d v="2016-12-16T00:00:00"/>
    <n v="9.64"/>
    <x v="4"/>
    <x v="2"/>
    <n v="2"/>
  </r>
  <r>
    <d v="2016-12-19T00:00:00"/>
    <n v="9.66"/>
    <x v="4"/>
    <x v="2"/>
    <n v="2"/>
  </r>
  <r>
    <d v="2016-12-20T00:00:00"/>
    <n v="9.6199999999999992"/>
    <x v="4"/>
    <x v="2"/>
    <n v="2"/>
  </r>
  <r>
    <d v="2016-12-21T00:00:00"/>
    <n v="9.69"/>
    <x v="4"/>
    <x v="2"/>
    <n v="2"/>
  </r>
  <r>
    <d v="2016-12-22T00:00:00"/>
    <n v="9.66"/>
    <x v="4"/>
    <x v="2"/>
    <n v="2"/>
  </r>
  <r>
    <d v="2016-12-23T00:00:00"/>
    <n v="9.57"/>
    <x v="4"/>
    <x v="2"/>
    <n v="2"/>
  </r>
  <r>
    <d v="2016-12-26T00:00:00"/>
    <n v="9.68"/>
    <x v="4"/>
    <x v="2"/>
    <n v="2"/>
  </r>
  <r>
    <d v="2016-12-27T00:00:00"/>
    <n v="9.8699999999999992"/>
    <x v="4"/>
    <x v="2"/>
    <n v="2"/>
  </r>
  <r>
    <d v="2016-12-28T00:00:00"/>
    <n v="9.83"/>
    <x v="4"/>
    <x v="2"/>
    <n v="2"/>
  </r>
  <r>
    <d v="2016-12-29T00:00:00"/>
    <n v="9.73"/>
    <x v="4"/>
    <x v="2"/>
    <n v="2"/>
  </r>
  <r>
    <d v="2016-12-30T00:00:00"/>
    <n v="9.8800000000000008"/>
    <x v="4"/>
    <x v="2"/>
    <n v="2"/>
  </r>
  <r>
    <d v="2017-01-03T00:00:00"/>
    <n v="9.85"/>
    <x v="5"/>
    <x v="3"/>
    <n v="1"/>
  </r>
  <r>
    <d v="2017-01-04T00:00:00"/>
    <n v="9.8800000000000008"/>
    <x v="5"/>
    <x v="3"/>
    <n v="1"/>
  </r>
  <r>
    <d v="2017-01-05T00:00:00"/>
    <n v="9.83"/>
    <x v="5"/>
    <x v="3"/>
    <n v="1"/>
  </r>
  <r>
    <d v="2017-01-06T00:00:00"/>
    <n v="9.73"/>
    <x v="5"/>
    <x v="3"/>
    <n v="1"/>
  </r>
  <r>
    <d v="2017-01-09T00:00:00"/>
    <n v="9.69"/>
    <x v="5"/>
    <x v="3"/>
    <n v="1"/>
  </r>
  <r>
    <d v="2017-01-10T00:00:00"/>
    <n v="9.69"/>
    <x v="5"/>
    <x v="3"/>
    <n v="1"/>
  </r>
  <r>
    <d v="2017-01-11T00:00:00"/>
    <n v="9.6"/>
    <x v="5"/>
    <x v="3"/>
    <n v="1"/>
  </r>
  <r>
    <d v="2017-01-12T00:00:00"/>
    <n v="9.5299999999999994"/>
    <x v="5"/>
    <x v="3"/>
    <n v="1"/>
  </r>
  <r>
    <d v="2017-01-13T00:00:00"/>
    <n v="9.49"/>
    <x v="5"/>
    <x v="3"/>
    <n v="1"/>
  </r>
  <r>
    <d v="2017-01-16T00:00:00"/>
    <n v="9.23"/>
    <x v="5"/>
    <x v="3"/>
    <n v="1"/>
  </r>
  <r>
    <d v="2017-01-17T00:00:00"/>
    <n v="9.2100000000000009"/>
    <x v="5"/>
    <x v="3"/>
    <n v="1"/>
  </r>
  <r>
    <d v="2017-01-18T00:00:00"/>
    <n v="9.11"/>
    <x v="5"/>
    <x v="3"/>
    <n v="1"/>
  </r>
  <r>
    <d v="2017-01-19T00:00:00"/>
    <n v="9.08"/>
    <x v="5"/>
    <x v="3"/>
    <n v="1"/>
  </r>
  <r>
    <d v="2017-01-20T00:00:00"/>
    <n v="9.16"/>
    <x v="5"/>
    <x v="3"/>
    <n v="1"/>
  </r>
  <r>
    <d v="2017-01-23T00:00:00"/>
    <n v="9.18"/>
    <x v="5"/>
    <x v="3"/>
    <n v="1"/>
  </r>
  <r>
    <d v="2017-01-24T00:00:00"/>
    <n v="9.1199999999999992"/>
    <x v="5"/>
    <x v="3"/>
    <n v="1"/>
  </r>
  <r>
    <d v="2017-01-25T00:00:00"/>
    <n v="9.16"/>
    <x v="5"/>
    <x v="3"/>
    <n v="1"/>
  </r>
  <r>
    <d v="2017-01-26T00:00:00"/>
    <n v="9.17"/>
    <x v="5"/>
    <x v="3"/>
    <n v="1"/>
  </r>
  <r>
    <d v="2017-02-03T00:00:00"/>
    <n v="9.1999999999999993"/>
    <x v="5"/>
    <x v="3"/>
    <n v="1"/>
  </r>
  <r>
    <d v="2017-02-06T00:00:00"/>
    <n v="9.35"/>
    <x v="5"/>
    <x v="3"/>
    <n v="1"/>
  </r>
  <r>
    <d v="2017-02-07T00:00:00"/>
    <n v="9.2799999999999994"/>
    <x v="5"/>
    <x v="3"/>
    <n v="1"/>
  </r>
  <r>
    <d v="2017-02-08T00:00:00"/>
    <n v="9.31"/>
    <x v="5"/>
    <x v="3"/>
    <n v="1"/>
  </r>
  <r>
    <d v="2017-02-09T00:00:00"/>
    <n v="9.3000000000000007"/>
    <x v="5"/>
    <x v="3"/>
    <n v="1"/>
  </r>
  <r>
    <d v="2017-02-10T00:00:00"/>
    <n v="9.2100000000000009"/>
    <x v="5"/>
    <x v="3"/>
    <n v="1"/>
  </r>
  <r>
    <d v="2017-02-13T00:00:00"/>
    <n v="9.42"/>
    <x v="5"/>
    <x v="3"/>
    <n v="1"/>
  </r>
  <r>
    <d v="2017-02-14T00:00:00"/>
    <n v="9.3000000000000007"/>
    <x v="5"/>
    <x v="3"/>
    <n v="1"/>
  </r>
  <r>
    <d v="2017-02-15T00:00:00"/>
    <n v="9.23"/>
    <x v="5"/>
    <x v="3"/>
    <n v="1"/>
  </r>
  <r>
    <d v="2017-02-16T00:00:00"/>
    <n v="9.26"/>
    <x v="5"/>
    <x v="3"/>
    <n v="1"/>
  </r>
  <r>
    <d v="2017-02-17T00:00:00"/>
    <n v="9.18"/>
    <x v="5"/>
    <x v="3"/>
    <n v="1"/>
  </r>
  <r>
    <d v="2017-02-20T00:00:00"/>
    <n v="9.1999999999999993"/>
    <x v="5"/>
    <x v="3"/>
    <n v="1"/>
  </r>
  <r>
    <d v="2017-02-21T00:00:00"/>
    <n v="9.26"/>
    <x v="5"/>
    <x v="3"/>
    <n v="1"/>
  </r>
  <r>
    <d v="2017-02-22T00:00:00"/>
    <n v="9.3000000000000007"/>
    <x v="5"/>
    <x v="3"/>
    <n v="1"/>
  </r>
  <r>
    <d v="2017-02-23T00:00:00"/>
    <n v="9.44"/>
    <x v="5"/>
    <x v="3"/>
    <n v="1"/>
  </r>
  <r>
    <d v="2017-02-24T00:00:00"/>
    <n v="9.3699999999999992"/>
    <x v="5"/>
    <x v="3"/>
    <n v="1"/>
  </r>
  <r>
    <d v="2017-02-27T00:00:00"/>
    <n v="9.2200000000000006"/>
    <x v="5"/>
    <x v="3"/>
    <n v="1"/>
  </r>
  <r>
    <d v="2017-02-28T00:00:00"/>
    <n v="9.24"/>
    <x v="5"/>
    <x v="3"/>
    <n v="1"/>
  </r>
  <r>
    <d v="2017-03-01T00:00:00"/>
    <n v="9.24"/>
    <x v="5"/>
    <x v="3"/>
    <n v="1"/>
  </r>
  <r>
    <d v="2017-03-02T00:00:00"/>
    <n v="9.18"/>
    <x v="5"/>
    <x v="3"/>
    <n v="1"/>
  </r>
  <r>
    <d v="2017-03-03T00:00:00"/>
    <n v="9.19"/>
    <x v="5"/>
    <x v="3"/>
    <n v="1"/>
  </r>
  <r>
    <d v="2017-03-06T00:00:00"/>
    <n v="9.23"/>
    <x v="5"/>
    <x v="3"/>
    <n v="1"/>
  </r>
  <r>
    <d v="2017-03-07T00:00:00"/>
    <n v="9.24"/>
    <x v="5"/>
    <x v="3"/>
    <n v="1"/>
  </r>
  <r>
    <d v="2017-03-08T00:00:00"/>
    <n v="9.18"/>
    <x v="5"/>
    <x v="3"/>
    <n v="1"/>
  </r>
  <r>
    <d v="2017-03-09T00:00:00"/>
    <n v="9.08"/>
    <x v="5"/>
    <x v="3"/>
    <n v="1"/>
  </r>
  <r>
    <d v="2017-03-10T00:00:00"/>
    <n v="9.08"/>
    <x v="5"/>
    <x v="3"/>
    <n v="1"/>
  </r>
  <r>
    <d v="2017-03-13T00:00:00"/>
    <n v="9.09"/>
    <x v="5"/>
    <x v="3"/>
    <n v="1"/>
  </r>
  <r>
    <d v="2017-03-14T00:00:00"/>
    <n v="9.1"/>
    <x v="5"/>
    <x v="3"/>
    <n v="1"/>
  </r>
  <r>
    <d v="2017-03-15T00:00:00"/>
    <n v="9.0299999999999994"/>
    <x v="5"/>
    <x v="3"/>
    <n v="1"/>
  </r>
  <r>
    <d v="2017-03-16T00:00:00"/>
    <n v="9.07"/>
    <x v="5"/>
    <x v="3"/>
    <n v="1"/>
  </r>
  <r>
    <d v="2017-03-17T00:00:00"/>
    <n v="9.0500000000000007"/>
    <x v="5"/>
    <x v="3"/>
    <n v="1"/>
  </r>
  <r>
    <d v="2017-03-20T00:00:00"/>
    <n v="9.06"/>
    <x v="5"/>
    <x v="3"/>
    <n v="1"/>
  </r>
  <r>
    <d v="2017-03-21T00:00:00"/>
    <n v="9.0399999999999991"/>
    <x v="5"/>
    <x v="3"/>
    <n v="1"/>
  </r>
  <r>
    <d v="2017-03-22T00:00:00"/>
    <n v="9.0399999999999991"/>
    <x v="5"/>
    <x v="3"/>
    <n v="1"/>
  </r>
  <r>
    <d v="2017-03-23T00:00:00"/>
    <n v="9.1199999999999992"/>
    <x v="5"/>
    <x v="3"/>
    <n v="1"/>
  </r>
  <r>
    <d v="2017-03-24T00:00:00"/>
    <n v="9.08"/>
    <x v="5"/>
    <x v="3"/>
    <n v="1"/>
  </r>
  <r>
    <d v="2017-03-27T00:00:00"/>
    <n v="9"/>
    <x v="5"/>
    <x v="3"/>
    <n v="1"/>
  </r>
  <r>
    <d v="2017-03-28T00:00:00"/>
    <n v="8.93"/>
    <x v="5"/>
    <x v="3"/>
    <n v="1"/>
  </r>
  <r>
    <d v="2017-03-29T00:00:00"/>
    <n v="8.86"/>
    <x v="5"/>
    <x v="3"/>
    <n v="1"/>
  </r>
  <r>
    <d v="2017-03-30T00:00:00"/>
    <n v="8.61"/>
    <x v="5"/>
    <x v="3"/>
    <n v="1"/>
  </r>
  <r>
    <d v="2017-03-31T00:00:00"/>
    <n v="8.68"/>
    <x v="5"/>
    <x v="3"/>
    <n v="1"/>
  </r>
  <r>
    <d v="2017-04-05T00:00:00"/>
    <n v="8.84"/>
    <x v="5"/>
    <x v="0"/>
    <n v="1"/>
  </r>
  <r>
    <d v="2017-04-06T00:00:00"/>
    <n v="9.01"/>
    <x v="5"/>
    <x v="0"/>
    <n v="1"/>
  </r>
  <r>
    <d v="2017-04-07T00:00:00"/>
    <n v="8.8800000000000008"/>
    <x v="5"/>
    <x v="0"/>
    <n v="1"/>
  </r>
  <r>
    <d v="2017-04-10T00:00:00"/>
    <n v="8.7899999999999991"/>
    <x v="5"/>
    <x v="0"/>
    <n v="1"/>
  </r>
  <r>
    <d v="2017-04-11T00:00:00"/>
    <n v="8.86"/>
    <x v="5"/>
    <x v="0"/>
    <n v="1"/>
  </r>
  <r>
    <d v="2017-04-12T00:00:00"/>
    <n v="8.82"/>
    <x v="5"/>
    <x v="0"/>
    <n v="1"/>
  </r>
  <r>
    <d v="2017-04-13T00:00:00"/>
    <n v="8.9"/>
    <x v="5"/>
    <x v="0"/>
    <n v="1"/>
  </r>
  <r>
    <d v="2017-04-14T00:00:00"/>
    <n v="8.75"/>
    <x v="5"/>
    <x v="0"/>
    <n v="1"/>
  </r>
  <r>
    <d v="2017-04-17T00:00:00"/>
    <n v="8.7799999999999994"/>
    <x v="5"/>
    <x v="0"/>
    <n v="1"/>
  </r>
  <r>
    <d v="2017-04-18T00:00:00"/>
    <n v="8.6"/>
    <x v="5"/>
    <x v="0"/>
    <n v="1"/>
  </r>
  <r>
    <d v="2017-04-19T00:00:00"/>
    <n v="8.26"/>
    <x v="5"/>
    <x v="0"/>
    <n v="1"/>
  </r>
  <r>
    <d v="2017-04-20T00:00:00"/>
    <n v="8.33"/>
    <x v="5"/>
    <x v="0"/>
    <n v="1"/>
  </r>
  <r>
    <d v="2017-04-21T00:00:00"/>
    <n v="8.27"/>
    <x v="5"/>
    <x v="0"/>
    <n v="1"/>
  </r>
  <r>
    <d v="2017-04-24T00:00:00"/>
    <n v="8.15"/>
    <x v="5"/>
    <x v="0"/>
    <n v="1"/>
  </r>
  <r>
    <d v="2017-04-25T00:00:00"/>
    <n v="8.08"/>
    <x v="5"/>
    <x v="0"/>
    <n v="1"/>
  </r>
  <r>
    <d v="2017-04-26T00:00:00"/>
    <n v="7.87"/>
    <x v="5"/>
    <x v="0"/>
    <n v="1"/>
  </r>
  <r>
    <d v="2017-04-27T00:00:00"/>
    <n v="7.72"/>
    <x v="5"/>
    <x v="0"/>
    <n v="1"/>
  </r>
  <r>
    <d v="2017-04-28T00:00:00"/>
    <n v="7.74"/>
    <x v="5"/>
    <x v="0"/>
    <n v="1"/>
  </r>
  <r>
    <d v="2017-05-02T00:00:00"/>
    <n v="7.76"/>
    <x v="5"/>
    <x v="0"/>
    <n v="1"/>
  </r>
  <r>
    <d v="2017-05-03T00:00:00"/>
    <n v="7.69"/>
    <x v="5"/>
    <x v="0"/>
    <n v="1"/>
  </r>
  <r>
    <d v="2017-05-04T00:00:00"/>
    <n v="7.7"/>
    <x v="5"/>
    <x v="0"/>
    <n v="1"/>
  </r>
  <r>
    <d v="2017-05-05T00:00:00"/>
    <n v="7.67"/>
    <x v="5"/>
    <x v="0"/>
    <n v="1"/>
  </r>
  <r>
    <d v="2017-05-08T00:00:00"/>
    <n v="7.65"/>
    <x v="5"/>
    <x v="0"/>
    <n v="1"/>
  </r>
  <r>
    <d v="2017-05-09T00:00:00"/>
    <n v="7.56"/>
    <x v="5"/>
    <x v="0"/>
    <n v="1"/>
  </r>
  <r>
    <d v="2017-05-10T00:00:00"/>
    <n v="7.36"/>
    <x v="5"/>
    <x v="0"/>
    <n v="1"/>
  </r>
  <r>
    <d v="2017-05-11T00:00:00"/>
    <n v="7.14"/>
    <x v="5"/>
    <x v="0"/>
    <n v="1"/>
  </r>
  <r>
    <d v="2017-05-12T00:00:00"/>
    <n v="7.03"/>
    <x v="5"/>
    <x v="0"/>
    <n v="1"/>
  </r>
  <r>
    <d v="2017-05-15T00:00:00"/>
    <n v="7.1"/>
    <x v="5"/>
    <x v="0"/>
    <n v="1"/>
  </r>
  <r>
    <d v="2017-05-16T00:00:00"/>
    <n v="7.37"/>
    <x v="5"/>
    <x v="0"/>
    <n v="1"/>
  </r>
  <r>
    <d v="2017-05-17T00:00:00"/>
    <n v="7.43"/>
    <x v="5"/>
    <x v="0"/>
    <n v="1"/>
  </r>
  <r>
    <d v="2017-05-18T00:00:00"/>
    <n v="7.38"/>
    <x v="5"/>
    <x v="0"/>
    <n v="1"/>
  </r>
  <r>
    <d v="2017-05-19T00:00:00"/>
    <n v="7.53"/>
    <x v="5"/>
    <x v="0"/>
    <n v="1"/>
  </r>
  <r>
    <d v="2017-05-22T00:00:00"/>
    <n v="7.55"/>
    <x v="5"/>
    <x v="0"/>
    <n v="1"/>
  </r>
  <r>
    <d v="2017-05-23T00:00:00"/>
    <n v="7.28"/>
    <x v="5"/>
    <x v="0"/>
    <n v="1"/>
  </r>
  <r>
    <d v="2017-05-24T00:00:00"/>
    <n v="7.37"/>
    <x v="5"/>
    <x v="0"/>
    <n v="1"/>
  </r>
  <r>
    <d v="2017-05-25T00:00:00"/>
    <n v="7.55"/>
    <x v="5"/>
    <x v="0"/>
    <n v="1"/>
  </r>
  <r>
    <d v="2017-05-26T00:00:00"/>
    <n v="7.49"/>
    <x v="5"/>
    <x v="0"/>
    <n v="1"/>
  </r>
  <r>
    <d v="2017-05-31T00:00:00"/>
    <n v="7.5"/>
    <x v="5"/>
    <x v="0"/>
    <n v="1"/>
  </r>
  <r>
    <d v="2017-06-01T00:00:00"/>
    <n v="7.16"/>
    <x v="5"/>
    <x v="0"/>
    <n v="1"/>
  </r>
  <r>
    <d v="2017-06-02T00:00:00"/>
    <n v="7.19"/>
    <x v="5"/>
    <x v="0"/>
    <n v="1"/>
  </r>
  <r>
    <d v="2017-06-05T00:00:00"/>
    <n v="7.24"/>
    <x v="5"/>
    <x v="0"/>
    <n v="1"/>
  </r>
  <r>
    <d v="2017-06-06T00:00:00"/>
    <n v="7.25"/>
    <x v="5"/>
    <x v="0"/>
    <n v="1"/>
  </r>
  <r>
    <d v="2017-06-07T00:00:00"/>
    <n v="7.41"/>
    <x v="5"/>
    <x v="0"/>
    <n v="1"/>
  </r>
  <r>
    <d v="2017-06-08T00:00:00"/>
    <n v="7.38"/>
    <x v="5"/>
    <x v="0"/>
    <n v="1"/>
  </r>
  <r>
    <d v="2017-06-09T00:00:00"/>
    <n v="7.38"/>
    <x v="5"/>
    <x v="0"/>
    <n v="1"/>
  </r>
  <r>
    <d v="2017-06-12T00:00:00"/>
    <n v="7.26"/>
    <x v="5"/>
    <x v="0"/>
    <n v="1"/>
  </r>
  <r>
    <d v="2017-06-13T00:00:00"/>
    <n v="7.41"/>
    <x v="5"/>
    <x v="0"/>
    <n v="1"/>
  </r>
  <r>
    <d v="2017-06-14T00:00:00"/>
    <n v="7.5"/>
    <x v="5"/>
    <x v="0"/>
    <n v="1"/>
  </r>
  <r>
    <d v="2017-06-15T00:00:00"/>
    <n v="7.57"/>
    <x v="5"/>
    <x v="0"/>
    <n v="1"/>
  </r>
  <r>
    <d v="2017-06-16T00:00:00"/>
    <n v="7.59"/>
    <x v="5"/>
    <x v="0"/>
    <n v="1"/>
  </r>
  <r>
    <d v="2017-06-19T00:00:00"/>
    <n v="7.76"/>
    <x v="5"/>
    <x v="0"/>
    <n v="1"/>
  </r>
  <r>
    <d v="2017-06-20T00:00:00"/>
    <n v="7.72"/>
    <x v="5"/>
    <x v="0"/>
    <n v="1"/>
  </r>
  <r>
    <d v="2017-06-21T00:00:00"/>
    <n v="7.69"/>
    <x v="5"/>
    <x v="0"/>
    <n v="1"/>
  </r>
  <r>
    <d v="2017-06-22T00:00:00"/>
    <n v="7.6"/>
    <x v="5"/>
    <x v="0"/>
    <n v="1"/>
  </r>
  <r>
    <d v="2017-06-23T00:00:00"/>
    <n v="7.71"/>
    <x v="5"/>
    <x v="0"/>
    <n v="1"/>
  </r>
  <r>
    <d v="2017-06-26T00:00:00"/>
    <n v="7.76"/>
    <x v="5"/>
    <x v="0"/>
    <n v="1"/>
  </r>
  <r>
    <d v="2017-06-27T00:00:00"/>
    <n v="7.86"/>
    <x v="5"/>
    <x v="0"/>
    <n v="1"/>
  </r>
  <r>
    <d v="2017-06-28T00:00:00"/>
    <n v="7.8"/>
    <x v="5"/>
    <x v="0"/>
    <n v="1"/>
  </r>
  <r>
    <d v="2017-06-29T00:00:00"/>
    <n v="7.78"/>
    <x v="5"/>
    <x v="0"/>
    <n v="1"/>
  </r>
  <r>
    <d v="2017-06-30T00:00:00"/>
    <n v="7.82"/>
    <x v="5"/>
    <x v="0"/>
    <n v="1"/>
  </r>
  <r>
    <d v="2017-07-03T00:00:00"/>
    <n v="7.9"/>
    <x v="5"/>
    <x v="1"/>
    <n v="2"/>
  </r>
  <r>
    <d v="2017-07-04T00:00:00"/>
    <n v="8.14"/>
    <x v="5"/>
    <x v="1"/>
    <n v="2"/>
  </r>
  <r>
    <d v="2017-07-05T00:00:00"/>
    <n v="8.35"/>
    <x v="5"/>
    <x v="1"/>
    <n v="2"/>
  </r>
  <r>
    <d v="2017-07-06T00:00:00"/>
    <n v="8.33"/>
    <x v="5"/>
    <x v="1"/>
    <n v="2"/>
  </r>
  <r>
    <d v="2017-07-07T00:00:00"/>
    <n v="8.27"/>
    <x v="5"/>
    <x v="1"/>
    <n v="2"/>
  </r>
  <r>
    <d v="2017-07-10T00:00:00"/>
    <n v="8.49"/>
    <x v="5"/>
    <x v="1"/>
    <n v="2"/>
  </r>
  <r>
    <d v="2017-07-11T00:00:00"/>
    <n v="8.26"/>
    <x v="5"/>
    <x v="1"/>
    <n v="2"/>
  </r>
  <r>
    <d v="2017-07-12T00:00:00"/>
    <n v="8.34"/>
    <x v="5"/>
    <x v="1"/>
    <n v="2"/>
  </r>
  <r>
    <d v="2017-07-13T00:00:00"/>
    <n v="8.24"/>
    <x v="5"/>
    <x v="1"/>
    <n v="2"/>
  </r>
  <r>
    <d v="2017-07-14T00:00:00"/>
    <n v="8.25"/>
    <x v="5"/>
    <x v="1"/>
    <n v="2"/>
  </r>
  <r>
    <d v="2017-07-17T00:00:00"/>
    <n v="7.91"/>
    <x v="5"/>
    <x v="1"/>
    <n v="2"/>
  </r>
  <r>
    <d v="2017-07-18T00:00:00"/>
    <n v="7.91"/>
    <x v="5"/>
    <x v="1"/>
    <n v="2"/>
  </r>
  <r>
    <d v="2017-07-19T00:00:00"/>
    <n v="7.89"/>
    <x v="5"/>
    <x v="1"/>
    <n v="2"/>
  </r>
  <r>
    <d v="2017-07-20T00:00:00"/>
    <n v="7.93"/>
    <x v="5"/>
    <x v="1"/>
    <n v="2"/>
  </r>
  <r>
    <d v="2017-07-21T00:00:00"/>
    <n v="7.87"/>
    <x v="5"/>
    <x v="1"/>
    <n v="2"/>
  </r>
  <r>
    <d v="2017-07-24T00:00:00"/>
    <n v="8.18"/>
    <x v="5"/>
    <x v="1"/>
    <n v="2"/>
  </r>
  <r>
    <d v="2017-07-25T00:00:00"/>
    <n v="8.09"/>
    <x v="5"/>
    <x v="1"/>
    <n v="2"/>
  </r>
  <r>
    <d v="2017-07-26T00:00:00"/>
    <n v="8.1199999999999992"/>
    <x v="5"/>
    <x v="1"/>
    <n v="2"/>
  </r>
  <r>
    <d v="2017-07-27T00:00:00"/>
    <n v="8.1199999999999992"/>
    <x v="5"/>
    <x v="1"/>
    <n v="2"/>
  </r>
  <r>
    <d v="2017-07-28T00:00:00"/>
    <n v="8.0500000000000007"/>
    <x v="5"/>
    <x v="1"/>
    <n v="2"/>
  </r>
  <r>
    <d v="2017-07-31T00:00:00"/>
    <n v="8.02"/>
    <x v="5"/>
    <x v="1"/>
    <n v="2"/>
  </r>
  <r>
    <d v="2017-08-01T00:00:00"/>
    <n v="7.98"/>
    <x v="5"/>
    <x v="1"/>
    <n v="2"/>
  </r>
  <r>
    <d v="2017-08-02T00:00:00"/>
    <n v="7.91"/>
    <x v="5"/>
    <x v="1"/>
    <n v="2"/>
  </r>
  <r>
    <d v="2017-08-03T00:00:00"/>
    <n v="7.96"/>
    <x v="5"/>
    <x v="1"/>
    <n v="2"/>
  </r>
  <r>
    <d v="2017-08-04T00:00:00"/>
    <n v="7.86"/>
    <x v="5"/>
    <x v="1"/>
    <n v="2"/>
  </r>
  <r>
    <d v="2017-08-07T00:00:00"/>
    <n v="8.11"/>
    <x v="5"/>
    <x v="1"/>
    <n v="2"/>
  </r>
  <r>
    <d v="2017-08-08T00:00:00"/>
    <n v="8.07"/>
    <x v="5"/>
    <x v="1"/>
    <n v="2"/>
  </r>
  <r>
    <d v="2017-08-09T00:00:00"/>
    <n v="8.1"/>
    <x v="5"/>
    <x v="1"/>
    <n v="2"/>
  </r>
  <r>
    <d v="2017-08-10T00:00:00"/>
    <n v="8.1999999999999993"/>
    <x v="5"/>
    <x v="1"/>
    <n v="2"/>
  </r>
  <r>
    <d v="2017-08-11T00:00:00"/>
    <n v="8.0500000000000007"/>
    <x v="5"/>
    <x v="1"/>
    <n v="2"/>
  </r>
  <r>
    <d v="2017-08-14T00:00:00"/>
    <n v="8.18"/>
    <x v="5"/>
    <x v="1"/>
    <n v="2"/>
  </r>
  <r>
    <d v="2017-08-15T00:00:00"/>
    <n v="8.11"/>
    <x v="5"/>
    <x v="1"/>
    <n v="2"/>
  </r>
  <r>
    <d v="2017-08-16T00:00:00"/>
    <n v="8.1199999999999992"/>
    <x v="5"/>
    <x v="1"/>
    <n v="2"/>
  </r>
  <r>
    <d v="2017-08-17T00:00:00"/>
    <n v="8.1"/>
    <x v="5"/>
    <x v="1"/>
    <n v="2"/>
  </r>
  <r>
    <d v="2017-08-18T00:00:00"/>
    <n v="8.02"/>
    <x v="5"/>
    <x v="1"/>
    <n v="2"/>
  </r>
  <r>
    <d v="2017-08-21T00:00:00"/>
    <n v="8.18"/>
    <x v="5"/>
    <x v="1"/>
    <n v="2"/>
  </r>
  <r>
    <d v="2017-08-22T00:00:00"/>
    <n v="8.16"/>
    <x v="5"/>
    <x v="1"/>
    <n v="2"/>
  </r>
  <r>
    <d v="2017-08-23T00:00:00"/>
    <n v="8.1300000000000008"/>
    <x v="5"/>
    <x v="1"/>
    <n v="2"/>
  </r>
  <r>
    <d v="2017-08-24T00:00:00"/>
    <n v="8"/>
    <x v="5"/>
    <x v="1"/>
    <n v="2"/>
  </r>
  <r>
    <d v="2017-08-25T00:00:00"/>
    <n v="8.08"/>
    <x v="5"/>
    <x v="1"/>
    <n v="2"/>
  </r>
  <r>
    <d v="2017-08-28T00:00:00"/>
    <n v="8.17"/>
    <x v="5"/>
    <x v="1"/>
    <n v="2"/>
  </r>
  <r>
    <d v="2017-08-29T00:00:00"/>
    <n v="8.1300000000000008"/>
    <x v="5"/>
    <x v="1"/>
    <n v="2"/>
  </r>
  <r>
    <d v="2017-08-30T00:00:00"/>
    <n v="8.11"/>
    <x v="5"/>
    <x v="1"/>
    <n v="2"/>
  </r>
  <r>
    <d v="2017-08-31T00:00:00"/>
    <n v="8.1300000000000008"/>
    <x v="5"/>
    <x v="1"/>
    <n v="2"/>
  </r>
  <r>
    <d v="2017-09-01T00:00:00"/>
    <n v="8.2100000000000009"/>
    <x v="5"/>
    <x v="1"/>
    <n v="2"/>
  </r>
  <r>
    <d v="2017-09-04T00:00:00"/>
    <n v="8.2100000000000009"/>
    <x v="5"/>
    <x v="1"/>
    <n v="2"/>
  </r>
  <r>
    <d v="2017-09-05T00:00:00"/>
    <n v="8.16"/>
    <x v="5"/>
    <x v="1"/>
    <n v="2"/>
  </r>
  <r>
    <d v="2017-09-06T00:00:00"/>
    <n v="8.23"/>
    <x v="5"/>
    <x v="1"/>
    <n v="2"/>
  </r>
  <r>
    <d v="2017-09-07T00:00:00"/>
    <n v="8.18"/>
    <x v="5"/>
    <x v="1"/>
    <n v="2"/>
  </r>
  <r>
    <d v="2017-09-08T00:00:00"/>
    <n v="8.1300000000000008"/>
    <x v="5"/>
    <x v="1"/>
    <n v="2"/>
  </r>
  <r>
    <d v="2017-09-11T00:00:00"/>
    <n v="8.17"/>
    <x v="5"/>
    <x v="1"/>
    <n v="2"/>
  </r>
  <r>
    <d v="2017-09-12T00:00:00"/>
    <n v="8.14"/>
    <x v="5"/>
    <x v="1"/>
    <n v="2"/>
  </r>
  <r>
    <d v="2017-09-13T00:00:00"/>
    <n v="8.1300000000000008"/>
    <x v="5"/>
    <x v="1"/>
    <n v="2"/>
  </r>
  <r>
    <d v="2017-09-14T00:00:00"/>
    <n v="8.0299999999999994"/>
    <x v="5"/>
    <x v="1"/>
    <n v="2"/>
  </r>
  <r>
    <d v="2017-09-15T00:00:00"/>
    <n v="8.0500000000000007"/>
    <x v="5"/>
    <x v="1"/>
    <n v="2"/>
  </r>
  <r>
    <d v="2017-09-18T00:00:00"/>
    <n v="8.1"/>
    <x v="5"/>
    <x v="1"/>
    <n v="2"/>
  </r>
  <r>
    <d v="2017-09-19T00:00:00"/>
    <n v="7.97"/>
    <x v="5"/>
    <x v="1"/>
    <n v="2"/>
  </r>
  <r>
    <d v="2017-09-20T00:00:00"/>
    <n v="7.97"/>
    <x v="5"/>
    <x v="1"/>
    <n v="2"/>
  </r>
  <r>
    <d v="2017-09-21T00:00:00"/>
    <n v="7.92"/>
    <x v="5"/>
    <x v="1"/>
    <n v="2"/>
  </r>
  <r>
    <d v="2017-09-22T00:00:00"/>
    <n v="7.91"/>
    <x v="5"/>
    <x v="1"/>
    <n v="2"/>
  </r>
  <r>
    <d v="2017-09-25T00:00:00"/>
    <n v="7.83"/>
    <x v="5"/>
    <x v="1"/>
    <n v="2"/>
  </r>
  <r>
    <d v="2017-09-26T00:00:00"/>
    <n v="7.77"/>
    <x v="5"/>
    <x v="1"/>
    <n v="2"/>
  </r>
  <r>
    <d v="2017-09-27T00:00:00"/>
    <n v="7.89"/>
    <x v="5"/>
    <x v="1"/>
    <n v="2"/>
  </r>
  <r>
    <d v="2017-09-28T00:00:00"/>
    <n v="7.82"/>
    <x v="5"/>
    <x v="1"/>
    <n v="2"/>
  </r>
  <r>
    <d v="2017-09-29T00:00:00"/>
    <n v="7.9"/>
    <x v="5"/>
    <x v="1"/>
    <n v="2"/>
  </r>
  <r>
    <d v="2017-10-09T00:00:00"/>
    <n v="7.98"/>
    <x v="5"/>
    <x v="2"/>
    <n v="2"/>
  </r>
  <r>
    <d v="2017-10-10T00:00:00"/>
    <n v="8.1300000000000008"/>
    <x v="5"/>
    <x v="2"/>
    <n v="2"/>
  </r>
  <r>
    <d v="2017-10-11T00:00:00"/>
    <n v="8.31"/>
    <x v="5"/>
    <x v="2"/>
    <n v="2"/>
  </r>
  <r>
    <d v="2017-10-12T00:00:00"/>
    <n v="8.19"/>
    <x v="5"/>
    <x v="2"/>
    <n v="2"/>
  </r>
  <r>
    <d v="2017-10-13T00:00:00"/>
    <n v="8.23"/>
    <x v="5"/>
    <x v="2"/>
    <n v="2"/>
  </r>
  <r>
    <d v="2017-10-16T00:00:00"/>
    <n v="8.1"/>
    <x v="5"/>
    <x v="2"/>
    <n v="2"/>
  </r>
  <r>
    <d v="2017-10-17T00:00:00"/>
    <n v="8.3000000000000007"/>
    <x v="5"/>
    <x v="2"/>
    <n v="2"/>
  </r>
  <r>
    <d v="2017-10-18T00:00:00"/>
    <n v="8.31"/>
    <x v="5"/>
    <x v="2"/>
    <n v="2"/>
  </r>
  <r>
    <d v="2017-10-19T00:00:00"/>
    <n v="8.26"/>
    <x v="5"/>
    <x v="2"/>
    <n v="2"/>
  </r>
  <r>
    <d v="2017-10-20T00:00:00"/>
    <n v="8.2200000000000006"/>
    <x v="5"/>
    <x v="2"/>
    <n v="2"/>
  </r>
  <r>
    <d v="2017-10-23T00:00:00"/>
    <n v="8.4700000000000006"/>
    <x v="5"/>
    <x v="2"/>
    <n v="2"/>
  </r>
  <r>
    <d v="2017-10-24T00:00:00"/>
    <n v="8.35"/>
    <x v="5"/>
    <x v="2"/>
    <n v="2"/>
  </r>
  <r>
    <d v="2017-10-25T00:00:00"/>
    <n v="8.34"/>
    <x v="5"/>
    <x v="2"/>
    <n v="2"/>
  </r>
  <r>
    <d v="2017-10-26T00:00:00"/>
    <n v="8.32"/>
    <x v="5"/>
    <x v="2"/>
    <n v="2"/>
  </r>
  <r>
    <d v="2017-10-27T00:00:00"/>
    <n v="8.26"/>
    <x v="5"/>
    <x v="2"/>
    <n v="2"/>
  </r>
  <r>
    <d v="2017-10-30T00:00:00"/>
    <n v="8.0399999999999991"/>
    <x v="5"/>
    <x v="2"/>
    <n v="2"/>
  </r>
  <r>
    <d v="2017-10-31T00:00:00"/>
    <n v="8.09"/>
    <x v="5"/>
    <x v="2"/>
    <n v="2"/>
  </r>
  <r>
    <d v="2017-11-01T00:00:00"/>
    <n v="8.0399999999999991"/>
    <x v="5"/>
    <x v="2"/>
    <n v="2"/>
  </r>
  <r>
    <d v="2017-11-02T00:00:00"/>
    <n v="7.96"/>
    <x v="5"/>
    <x v="2"/>
    <n v="2"/>
  </r>
  <r>
    <d v="2017-11-03T00:00:00"/>
    <n v="7.87"/>
    <x v="5"/>
    <x v="2"/>
    <n v="2"/>
  </r>
  <r>
    <d v="2017-11-06T00:00:00"/>
    <n v="7.96"/>
    <x v="5"/>
    <x v="2"/>
    <n v="2"/>
  </r>
  <r>
    <d v="2017-11-07T00:00:00"/>
    <n v="8.02"/>
    <x v="5"/>
    <x v="2"/>
    <n v="2"/>
  </r>
  <r>
    <d v="2017-11-08T00:00:00"/>
    <n v="7.99"/>
    <x v="5"/>
    <x v="2"/>
    <n v="2"/>
  </r>
  <r>
    <d v="2017-11-09T00:00:00"/>
    <n v="8.0299999999999994"/>
    <x v="5"/>
    <x v="2"/>
    <n v="2"/>
  </r>
  <r>
    <d v="2017-11-10T00:00:00"/>
    <n v="8.06"/>
    <x v="5"/>
    <x v="2"/>
    <n v="2"/>
  </r>
  <r>
    <d v="2017-11-13T00:00:00"/>
    <n v="8.14"/>
    <x v="5"/>
    <x v="2"/>
    <n v="2"/>
  </r>
  <r>
    <d v="2017-11-14T00:00:00"/>
    <n v="8.19"/>
    <x v="5"/>
    <x v="2"/>
    <n v="2"/>
  </r>
  <r>
    <d v="2017-11-15T00:00:00"/>
    <n v="8.14"/>
    <x v="5"/>
    <x v="2"/>
    <n v="2"/>
  </r>
  <r>
    <d v="2017-11-16T00:00:00"/>
    <n v="8.2100000000000009"/>
    <x v="5"/>
    <x v="2"/>
    <n v="2"/>
  </r>
  <r>
    <d v="2017-11-17T00:00:00"/>
    <n v="7.85"/>
    <x v="5"/>
    <x v="2"/>
    <n v="2"/>
  </r>
  <r>
    <d v="2017-11-20T00:00:00"/>
    <n v="7.83"/>
    <x v="5"/>
    <x v="2"/>
    <n v="2"/>
  </r>
  <r>
    <d v="2017-11-21T00:00:00"/>
    <n v="7.83"/>
    <x v="5"/>
    <x v="2"/>
    <n v="2"/>
  </r>
  <r>
    <d v="2017-11-22T00:00:00"/>
    <n v="7.61"/>
    <x v="5"/>
    <x v="2"/>
    <n v="2"/>
  </r>
  <r>
    <d v="2017-11-23T00:00:00"/>
    <n v="7.43"/>
    <x v="5"/>
    <x v="2"/>
    <n v="2"/>
  </r>
  <r>
    <d v="2017-11-24T00:00:00"/>
    <n v="7.37"/>
    <x v="5"/>
    <x v="2"/>
    <n v="2"/>
  </r>
  <r>
    <d v="2017-11-27T00:00:00"/>
    <n v="7.36"/>
    <x v="5"/>
    <x v="2"/>
    <n v="2"/>
  </r>
  <r>
    <d v="2017-11-28T00:00:00"/>
    <n v="7.45"/>
    <x v="5"/>
    <x v="2"/>
    <n v="2"/>
  </r>
  <r>
    <d v="2017-11-29T00:00:00"/>
    <n v="7.43"/>
    <x v="5"/>
    <x v="2"/>
    <n v="2"/>
  </r>
  <r>
    <d v="2017-11-30T00:00:00"/>
    <n v="7.4"/>
    <x v="5"/>
    <x v="2"/>
    <n v="2"/>
  </r>
  <r>
    <d v="2017-12-01T00:00:00"/>
    <n v="7.46"/>
    <x v="5"/>
    <x v="2"/>
    <n v="2"/>
  </r>
  <r>
    <d v="2017-12-04T00:00:00"/>
    <n v="7.44"/>
    <x v="5"/>
    <x v="2"/>
    <n v="2"/>
  </r>
  <r>
    <d v="2017-12-05T00:00:00"/>
    <n v="7.26"/>
    <x v="5"/>
    <x v="2"/>
    <n v="2"/>
  </r>
  <r>
    <d v="2017-12-06T00:00:00"/>
    <n v="7.31"/>
    <x v="5"/>
    <x v="2"/>
    <n v="2"/>
  </r>
  <r>
    <d v="2017-12-07T00:00:00"/>
    <n v="7.31"/>
    <x v="5"/>
    <x v="2"/>
    <n v="2"/>
  </r>
  <r>
    <d v="2017-12-08T00:00:00"/>
    <n v="7.35"/>
    <x v="5"/>
    <x v="2"/>
    <n v="2"/>
  </r>
  <r>
    <d v="2017-12-11T00:00:00"/>
    <n v="7.4"/>
    <x v="5"/>
    <x v="2"/>
    <n v="2"/>
  </r>
  <r>
    <d v="2017-12-12T00:00:00"/>
    <n v="7.31"/>
    <x v="5"/>
    <x v="2"/>
    <n v="2"/>
  </r>
  <r>
    <d v="2017-12-13T00:00:00"/>
    <n v="7.35"/>
    <x v="5"/>
    <x v="2"/>
    <n v="2"/>
  </r>
  <r>
    <d v="2017-12-14T00:00:00"/>
    <n v="7.32"/>
    <x v="5"/>
    <x v="2"/>
    <n v="2"/>
  </r>
  <r>
    <d v="2017-12-15T00:00:00"/>
    <n v="7.33"/>
    <x v="5"/>
    <x v="2"/>
    <n v="2"/>
  </r>
  <r>
    <d v="2017-12-18T00:00:00"/>
    <n v="7.25"/>
    <x v="5"/>
    <x v="2"/>
    <n v="2"/>
  </r>
  <r>
    <d v="2017-12-19T00:00:00"/>
    <n v="7.27"/>
    <x v="5"/>
    <x v="2"/>
    <n v="2"/>
  </r>
  <r>
    <d v="2017-12-20T00:00:00"/>
    <n v="7.14"/>
    <x v="5"/>
    <x v="2"/>
    <n v="2"/>
  </r>
  <r>
    <d v="2017-12-21T00:00:00"/>
    <n v="7.17"/>
    <x v="5"/>
    <x v="2"/>
    <n v="2"/>
  </r>
  <r>
    <d v="2017-12-22T00:00:00"/>
    <n v="7.22"/>
    <x v="5"/>
    <x v="2"/>
    <n v="2"/>
  </r>
  <r>
    <d v="2017-12-25T00:00:00"/>
    <n v="7.07"/>
    <x v="5"/>
    <x v="2"/>
    <n v="2"/>
  </r>
  <r>
    <d v="2017-12-26T00:00:00"/>
    <n v="7.07"/>
    <x v="5"/>
    <x v="2"/>
    <n v="2"/>
  </r>
  <r>
    <d v="2017-12-27T00:00:00"/>
    <n v="7.69"/>
    <x v="5"/>
    <x v="2"/>
    <n v="2"/>
  </r>
  <r>
    <d v="2017-12-28T00:00:00"/>
    <n v="7.41"/>
    <x v="5"/>
    <x v="2"/>
    <n v="2"/>
  </r>
  <r>
    <d v="2017-12-29T00:00:00"/>
    <n v="7.42"/>
    <x v="5"/>
    <x v="2"/>
    <n v="2"/>
  </r>
  <r>
    <d v="2018-01-02T00:00:00"/>
    <n v="7.48"/>
    <x v="6"/>
    <x v="3"/>
    <n v="1"/>
  </r>
  <r>
    <d v="2018-01-03T00:00:00"/>
    <n v="7.47"/>
    <x v="6"/>
    <x v="3"/>
    <n v="1"/>
  </r>
  <r>
    <d v="2018-01-04T00:00:00"/>
    <n v="7.52"/>
    <x v="6"/>
    <x v="3"/>
    <n v="1"/>
  </r>
  <r>
    <d v="2018-01-05T00:00:00"/>
    <n v="7.52"/>
    <x v="6"/>
    <x v="3"/>
    <n v="1"/>
  </r>
  <r>
    <d v="2018-01-08T00:00:00"/>
    <n v="7.56"/>
    <x v="6"/>
    <x v="3"/>
    <n v="1"/>
  </r>
  <r>
    <d v="2018-01-09T00:00:00"/>
    <n v="7.48"/>
    <x v="6"/>
    <x v="3"/>
    <n v="1"/>
  </r>
  <r>
    <d v="2018-01-10T00:00:00"/>
    <n v="7.43"/>
    <x v="6"/>
    <x v="3"/>
    <n v="1"/>
  </r>
  <r>
    <d v="2018-01-11T00:00:00"/>
    <n v="7.41"/>
    <x v="6"/>
    <x v="3"/>
    <n v="1"/>
  </r>
  <r>
    <d v="2018-01-12T00:00:00"/>
    <n v="7.31"/>
    <x v="6"/>
    <x v="3"/>
    <n v="1"/>
  </r>
  <r>
    <d v="2018-01-15T00:00:00"/>
    <n v="7.23"/>
    <x v="6"/>
    <x v="3"/>
    <n v="1"/>
  </r>
  <r>
    <d v="2018-01-16T00:00:00"/>
    <n v="7.18"/>
    <x v="6"/>
    <x v="3"/>
    <n v="1"/>
  </r>
  <r>
    <d v="2018-01-17T00:00:00"/>
    <n v="7.23"/>
    <x v="6"/>
    <x v="3"/>
    <n v="1"/>
  </r>
  <r>
    <d v="2018-01-18T00:00:00"/>
    <n v="7.18"/>
    <x v="6"/>
    <x v="3"/>
    <n v="1"/>
  </r>
  <r>
    <d v="2018-01-19T00:00:00"/>
    <n v="7.18"/>
    <x v="6"/>
    <x v="3"/>
    <n v="1"/>
  </r>
  <r>
    <d v="2018-01-22T00:00:00"/>
    <n v="7.24"/>
    <x v="6"/>
    <x v="3"/>
    <n v="1"/>
  </r>
  <r>
    <d v="2018-01-23T00:00:00"/>
    <n v="7.21"/>
    <x v="6"/>
    <x v="3"/>
    <n v="1"/>
  </r>
  <r>
    <d v="2018-01-24T00:00:00"/>
    <n v="7.23"/>
    <x v="6"/>
    <x v="3"/>
    <n v="1"/>
  </r>
  <r>
    <d v="2018-01-25T00:00:00"/>
    <n v="7.26"/>
    <x v="6"/>
    <x v="3"/>
    <n v="1"/>
  </r>
  <r>
    <d v="2018-01-26T00:00:00"/>
    <n v="7.33"/>
    <x v="6"/>
    <x v="3"/>
    <n v="1"/>
  </r>
  <r>
    <d v="2018-01-29T00:00:00"/>
    <n v="7.25"/>
    <x v="6"/>
    <x v="3"/>
    <n v="1"/>
  </r>
  <r>
    <d v="2018-01-30T00:00:00"/>
    <n v="7.22"/>
    <x v="6"/>
    <x v="3"/>
    <n v="1"/>
  </r>
  <r>
    <d v="2018-01-31T00:00:00"/>
    <n v="7.1"/>
    <x v="6"/>
    <x v="3"/>
    <n v="1"/>
  </r>
  <r>
    <d v="2018-02-01T00:00:00"/>
    <n v="7.16"/>
    <x v="6"/>
    <x v="3"/>
    <n v="1"/>
  </r>
  <r>
    <d v="2018-02-02T00:00:00"/>
    <n v="7.16"/>
    <x v="6"/>
    <x v="3"/>
    <n v="1"/>
  </r>
  <r>
    <d v="2018-02-05T00:00:00"/>
    <n v="7.17"/>
    <x v="6"/>
    <x v="3"/>
    <n v="1"/>
  </r>
  <r>
    <d v="2018-02-06T00:00:00"/>
    <n v="7.13"/>
    <x v="6"/>
    <x v="3"/>
    <n v="1"/>
  </r>
  <r>
    <d v="2018-02-07T00:00:00"/>
    <n v="7.15"/>
    <x v="6"/>
    <x v="3"/>
    <n v="1"/>
  </r>
  <r>
    <d v="2018-02-08T00:00:00"/>
    <n v="7.22"/>
    <x v="6"/>
    <x v="3"/>
    <n v="1"/>
  </r>
  <r>
    <d v="2018-02-09T00:00:00"/>
    <n v="7.04"/>
    <x v="6"/>
    <x v="3"/>
    <n v="1"/>
  </r>
  <r>
    <d v="2018-02-12T00:00:00"/>
    <n v="7.15"/>
    <x v="6"/>
    <x v="3"/>
    <n v="1"/>
  </r>
  <r>
    <d v="2018-02-13T00:00:00"/>
    <n v="7.16"/>
    <x v="6"/>
    <x v="3"/>
    <n v="1"/>
  </r>
  <r>
    <d v="2018-02-14T00:00:00"/>
    <n v="7.18"/>
    <x v="6"/>
    <x v="3"/>
    <n v="1"/>
  </r>
  <r>
    <d v="2018-02-22T00:00:00"/>
    <n v="7.23"/>
    <x v="6"/>
    <x v="3"/>
    <n v="1"/>
  </r>
  <r>
    <d v="2018-02-23T00:00:00"/>
    <n v="7.22"/>
    <x v="6"/>
    <x v="3"/>
    <n v="1"/>
  </r>
  <r>
    <d v="2018-02-26T00:00:00"/>
    <n v="7.29"/>
    <x v="6"/>
    <x v="3"/>
    <n v="1"/>
  </r>
  <r>
    <d v="2018-02-27T00:00:00"/>
    <n v="7.28"/>
    <x v="6"/>
    <x v="3"/>
    <n v="1"/>
  </r>
  <r>
    <d v="2018-02-28T00:00:00"/>
    <n v="7.29"/>
    <x v="6"/>
    <x v="3"/>
    <n v="1"/>
  </r>
  <r>
    <d v="2018-03-01T00:00:00"/>
    <n v="7.38"/>
    <x v="6"/>
    <x v="3"/>
    <n v="1"/>
  </r>
  <r>
    <d v="2018-03-02T00:00:00"/>
    <n v="7.35"/>
    <x v="6"/>
    <x v="3"/>
    <n v="1"/>
  </r>
  <r>
    <d v="2018-03-05T00:00:00"/>
    <n v="7.36"/>
    <x v="6"/>
    <x v="3"/>
    <n v="1"/>
  </r>
  <r>
    <d v="2018-03-06T00:00:00"/>
    <n v="7.39"/>
    <x v="6"/>
    <x v="3"/>
    <n v="1"/>
  </r>
  <r>
    <d v="2018-03-07T00:00:00"/>
    <n v="7.35"/>
    <x v="6"/>
    <x v="3"/>
    <n v="1"/>
  </r>
  <r>
    <d v="2018-03-08T00:00:00"/>
    <n v="7.48"/>
    <x v="6"/>
    <x v="3"/>
    <n v="1"/>
  </r>
  <r>
    <d v="2018-03-09T00:00:00"/>
    <n v="7.52"/>
    <x v="6"/>
    <x v="3"/>
    <n v="1"/>
  </r>
  <r>
    <d v="2018-03-12T00:00:00"/>
    <n v="7.57"/>
    <x v="6"/>
    <x v="3"/>
    <n v="1"/>
  </r>
  <r>
    <d v="2018-03-13T00:00:00"/>
    <n v="7.68"/>
    <x v="6"/>
    <x v="3"/>
    <n v="1"/>
  </r>
  <r>
    <d v="2018-03-14T00:00:00"/>
    <n v="7.72"/>
    <x v="6"/>
    <x v="3"/>
    <n v="1"/>
  </r>
  <r>
    <d v="2018-03-15T00:00:00"/>
    <n v="7.61"/>
    <x v="6"/>
    <x v="3"/>
    <n v="1"/>
  </r>
  <r>
    <d v="2018-03-16T00:00:00"/>
    <n v="7.7"/>
    <x v="6"/>
    <x v="3"/>
    <n v="1"/>
  </r>
  <r>
    <d v="2018-03-19T00:00:00"/>
    <n v="7.81"/>
    <x v="6"/>
    <x v="3"/>
    <n v="1"/>
  </r>
  <r>
    <d v="2018-03-20T00:00:00"/>
    <n v="8.02"/>
    <x v="6"/>
    <x v="3"/>
    <n v="1"/>
  </r>
  <r>
    <d v="2018-03-21T00:00:00"/>
    <n v="7.84"/>
    <x v="6"/>
    <x v="3"/>
    <n v="1"/>
  </r>
  <r>
    <d v="2018-03-22T00:00:00"/>
    <n v="7.75"/>
    <x v="6"/>
    <x v="3"/>
    <n v="1"/>
  </r>
  <r>
    <d v="2018-03-23T00:00:00"/>
    <n v="7.47"/>
    <x v="6"/>
    <x v="3"/>
    <n v="1"/>
  </r>
  <r>
    <d v="2018-03-26T00:00:00"/>
    <n v="7.58"/>
    <x v="6"/>
    <x v="3"/>
    <n v="1"/>
  </r>
  <r>
    <d v="2018-03-27T00:00:00"/>
    <n v="7.63"/>
    <x v="6"/>
    <x v="3"/>
    <n v="1"/>
  </r>
  <r>
    <d v="2018-03-28T00:00:00"/>
    <n v="7.51"/>
    <x v="6"/>
    <x v="3"/>
    <n v="1"/>
  </r>
  <r>
    <d v="2018-03-29T00:00:00"/>
    <n v="7.57"/>
    <x v="6"/>
    <x v="3"/>
    <n v="1"/>
  </r>
  <r>
    <d v="2018-03-30T00:00:00"/>
    <n v="7.56"/>
    <x v="6"/>
    <x v="3"/>
    <n v="1"/>
  </r>
  <r>
    <d v="2018-04-02T00:00:00"/>
    <n v="7.58"/>
    <x v="6"/>
    <x v="0"/>
    <n v="1"/>
  </r>
  <r>
    <d v="2018-04-03T00:00:00"/>
    <n v="7.58"/>
    <x v="6"/>
    <x v="0"/>
    <n v="1"/>
  </r>
  <r>
    <d v="2018-04-04T00:00:00"/>
    <n v="7.63"/>
    <x v="6"/>
    <x v="0"/>
    <n v="1"/>
  </r>
  <r>
    <d v="2018-04-09T00:00:00"/>
    <n v="7.7"/>
    <x v="6"/>
    <x v="0"/>
    <n v="1"/>
  </r>
  <r>
    <d v="2018-04-10T00:00:00"/>
    <n v="7.86"/>
    <x v="6"/>
    <x v="0"/>
    <n v="1"/>
  </r>
  <r>
    <d v="2018-04-11T00:00:00"/>
    <n v="7.73"/>
    <x v="6"/>
    <x v="0"/>
    <n v="1"/>
  </r>
  <r>
    <d v="2018-04-12T00:00:00"/>
    <n v="7.74"/>
    <x v="6"/>
    <x v="0"/>
    <n v="1"/>
  </r>
  <r>
    <d v="2018-04-13T00:00:00"/>
    <n v="7.68"/>
    <x v="6"/>
    <x v="0"/>
    <n v="1"/>
  </r>
  <r>
    <d v="2018-04-16T00:00:00"/>
    <n v="7.68"/>
    <x v="6"/>
    <x v="0"/>
    <n v="1"/>
  </r>
  <r>
    <d v="2018-04-17T00:00:00"/>
    <n v="7.48"/>
    <x v="6"/>
    <x v="0"/>
    <n v="1"/>
  </r>
  <r>
    <d v="2018-04-18T00:00:00"/>
    <n v="7.54"/>
    <x v="6"/>
    <x v="0"/>
    <n v="1"/>
  </r>
  <r>
    <d v="2018-04-19T00:00:00"/>
    <n v="7.52"/>
    <x v="6"/>
    <x v="0"/>
    <n v="1"/>
  </r>
  <r>
    <d v="2018-04-20T00:00:00"/>
    <n v="7.41"/>
    <x v="6"/>
    <x v="0"/>
    <n v="1"/>
  </r>
  <r>
    <d v="2018-04-23T00:00:00"/>
    <n v="7.17"/>
    <x v="6"/>
    <x v="0"/>
    <n v="1"/>
  </r>
  <r>
    <d v="2018-04-24T00:00:00"/>
    <n v="7.24"/>
    <x v="6"/>
    <x v="0"/>
    <n v="1"/>
  </r>
  <r>
    <d v="2018-04-25T00:00:00"/>
    <n v="7.27"/>
    <x v="6"/>
    <x v="0"/>
    <n v="1"/>
  </r>
  <r>
    <d v="2018-04-26T00:00:00"/>
    <n v="7.16"/>
    <x v="6"/>
    <x v="0"/>
    <n v="1"/>
  </r>
  <r>
    <d v="2018-04-27T00:00:00"/>
    <n v="7.32"/>
    <x v="6"/>
    <x v="0"/>
    <n v="1"/>
  </r>
  <r>
    <d v="2018-05-02T00:00:00"/>
    <n v="7.66"/>
    <x v="6"/>
    <x v="0"/>
    <n v="1"/>
  </r>
  <r>
    <d v="2018-05-03T00:00:00"/>
    <n v="7.74"/>
    <x v="6"/>
    <x v="0"/>
    <n v="1"/>
  </r>
  <r>
    <d v="2018-05-04T00:00:00"/>
    <n v="7.61"/>
    <x v="6"/>
    <x v="0"/>
    <n v="1"/>
  </r>
  <r>
    <d v="2018-05-07T00:00:00"/>
    <n v="7.88"/>
    <x v="6"/>
    <x v="0"/>
    <n v="1"/>
  </r>
  <r>
    <d v="2018-05-08T00:00:00"/>
    <n v="7.84"/>
    <x v="6"/>
    <x v="0"/>
    <n v="1"/>
  </r>
  <r>
    <d v="2018-05-09T00:00:00"/>
    <n v="7.8"/>
    <x v="6"/>
    <x v="0"/>
    <n v="1"/>
  </r>
  <r>
    <d v="2018-05-10T00:00:00"/>
    <n v="8.02"/>
    <x v="6"/>
    <x v="0"/>
    <n v="1"/>
  </r>
  <r>
    <d v="2018-05-11T00:00:00"/>
    <n v="7.87"/>
    <x v="6"/>
    <x v="0"/>
    <n v="1"/>
  </r>
  <r>
    <d v="2018-05-14T00:00:00"/>
    <n v="7.79"/>
    <x v="6"/>
    <x v="0"/>
    <n v="1"/>
  </r>
  <r>
    <d v="2018-05-15T00:00:00"/>
    <n v="7.83"/>
    <x v="6"/>
    <x v="0"/>
    <n v="1"/>
  </r>
  <r>
    <d v="2018-05-16T00:00:00"/>
    <n v="8.2100000000000009"/>
    <x v="6"/>
    <x v="0"/>
    <n v="1"/>
  </r>
  <r>
    <d v="2018-05-17T00:00:00"/>
    <n v="8.15"/>
    <x v="6"/>
    <x v="0"/>
    <n v="1"/>
  </r>
  <r>
    <d v="2018-05-18T00:00:00"/>
    <n v="8.4"/>
    <x v="6"/>
    <x v="0"/>
    <n v="1"/>
  </r>
  <r>
    <d v="2018-05-21T00:00:00"/>
    <n v="8.41"/>
    <x v="6"/>
    <x v="0"/>
    <n v="1"/>
  </r>
  <r>
    <d v="2018-05-22T00:00:00"/>
    <n v="8.35"/>
    <x v="6"/>
    <x v="0"/>
    <n v="1"/>
  </r>
  <r>
    <d v="2018-05-23T00:00:00"/>
    <n v="8.39"/>
    <x v="6"/>
    <x v="0"/>
    <n v="1"/>
  </r>
  <r>
    <d v="2018-05-24T00:00:00"/>
    <n v="8.5"/>
    <x v="6"/>
    <x v="0"/>
    <n v="1"/>
  </r>
  <r>
    <d v="2018-05-25T00:00:00"/>
    <n v="8.6"/>
    <x v="6"/>
    <x v="0"/>
    <n v="1"/>
  </r>
  <r>
    <d v="2018-05-28T00:00:00"/>
    <n v="8.67"/>
    <x v="6"/>
    <x v="0"/>
    <n v="1"/>
  </r>
  <r>
    <d v="2018-05-29T00:00:00"/>
    <n v="8.34"/>
    <x v="6"/>
    <x v="0"/>
    <n v="1"/>
  </r>
  <r>
    <d v="2018-05-30T00:00:00"/>
    <n v="8.41"/>
    <x v="6"/>
    <x v="0"/>
    <n v="1"/>
  </r>
  <r>
    <d v="2018-05-31T00:00:00"/>
    <n v="8.75"/>
    <x v="6"/>
    <x v="0"/>
    <n v="1"/>
  </r>
  <r>
    <d v="2018-06-01T00:00:00"/>
    <n v="8.41"/>
    <x v="6"/>
    <x v="0"/>
    <n v="1"/>
  </r>
  <r>
    <d v="2018-06-04T00:00:00"/>
    <n v="8.44"/>
    <x v="6"/>
    <x v="0"/>
    <n v="1"/>
  </r>
  <r>
    <d v="2018-06-05T00:00:00"/>
    <n v="8.7200000000000006"/>
    <x v="6"/>
    <x v="0"/>
    <n v="1"/>
  </r>
  <r>
    <d v="2018-06-06T00:00:00"/>
    <n v="8.61"/>
    <x v="6"/>
    <x v="0"/>
    <n v="1"/>
  </r>
  <r>
    <d v="2018-06-07T00:00:00"/>
    <n v="8.6300000000000008"/>
    <x v="6"/>
    <x v="0"/>
    <n v="1"/>
  </r>
  <r>
    <d v="2018-06-08T00:00:00"/>
    <n v="8.51"/>
    <x v="6"/>
    <x v="0"/>
    <n v="1"/>
  </r>
  <r>
    <d v="2018-06-11T00:00:00"/>
    <n v="8.17"/>
    <x v="6"/>
    <x v="0"/>
    <n v="1"/>
  </r>
  <r>
    <d v="2018-06-12T00:00:00"/>
    <n v="8.34"/>
    <x v="6"/>
    <x v="0"/>
    <n v="1"/>
  </r>
  <r>
    <d v="2018-06-13T00:00:00"/>
    <n v="8.11"/>
    <x v="6"/>
    <x v="0"/>
    <n v="1"/>
  </r>
  <r>
    <d v="2018-06-14T00:00:00"/>
    <n v="7.92"/>
    <x v="6"/>
    <x v="0"/>
    <n v="1"/>
  </r>
  <r>
    <d v="2018-06-15T00:00:00"/>
    <n v="7.73"/>
    <x v="6"/>
    <x v="0"/>
    <n v="1"/>
  </r>
  <r>
    <d v="2018-06-19T00:00:00"/>
    <n v="7.09"/>
    <x v="6"/>
    <x v="0"/>
    <n v="1"/>
  </r>
  <r>
    <d v="2018-06-20T00:00:00"/>
    <n v="7.16"/>
    <x v="6"/>
    <x v="0"/>
    <n v="1"/>
  </r>
  <r>
    <d v="2018-06-21T00:00:00"/>
    <n v="7.07"/>
    <x v="6"/>
    <x v="0"/>
    <n v="1"/>
  </r>
  <r>
    <d v="2018-06-22T00:00:00"/>
    <n v="7.2"/>
    <x v="6"/>
    <x v="0"/>
    <n v="1"/>
  </r>
  <r>
    <d v="2018-06-25T00:00:00"/>
    <n v="7.17"/>
    <x v="6"/>
    <x v="0"/>
    <n v="1"/>
  </r>
  <r>
    <d v="2018-06-26T00:00:00"/>
    <n v="7.22"/>
    <x v="6"/>
    <x v="0"/>
    <n v="1"/>
  </r>
  <r>
    <d v="2018-06-27T00:00:00"/>
    <n v="7.06"/>
    <x v="6"/>
    <x v="0"/>
    <n v="1"/>
  </r>
  <r>
    <d v="2018-06-28T00:00:00"/>
    <n v="7.05"/>
    <x v="6"/>
    <x v="0"/>
    <n v="1"/>
  </r>
  <r>
    <d v="2018-06-29T00:00:00"/>
    <n v="7.26"/>
    <x v="6"/>
    <x v="0"/>
    <n v="1"/>
  </r>
  <r>
    <d v="2018-07-02T00:00:00"/>
    <n v="7.08"/>
    <x v="6"/>
    <x v="1"/>
    <n v="2"/>
  </r>
  <r>
    <d v="2018-07-03T00:00:00"/>
    <n v="7.14"/>
    <x v="6"/>
    <x v="1"/>
    <n v="2"/>
  </r>
  <r>
    <d v="2018-07-04T00:00:00"/>
    <n v="7.05"/>
    <x v="6"/>
    <x v="1"/>
    <n v="2"/>
  </r>
  <r>
    <d v="2018-07-05T00:00:00"/>
    <n v="6.64"/>
    <x v="6"/>
    <x v="1"/>
    <n v="2"/>
  </r>
  <r>
    <d v="2018-07-06T00:00:00"/>
    <n v="6.48"/>
    <x v="6"/>
    <x v="1"/>
    <n v="2"/>
  </r>
  <r>
    <d v="2018-07-09T00:00:00"/>
    <n v="6.65"/>
    <x v="6"/>
    <x v="1"/>
    <n v="2"/>
  </r>
  <r>
    <d v="2018-07-10T00:00:00"/>
    <n v="6.94"/>
    <x v="6"/>
    <x v="1"/>
    <n v="2"/>
  </r>
  <r>
    <d v="2018-07-11T00:00:00"/>
    <n v="6.78"/>
    <x v="6"/>
    <x v="1"/>
    <n v="2"/>
  </r>
  <r>
    <d v="2018-07-12T00:00:00"/>
    <n v="7.04"/>
    <x v="6"/>
    <x v="1"/>
    <n v="2"/>
  </r>
  <r>
    <d v="2018-07-13T00:00:00"/>
    <n v="7.56"/>
    <x v="6"/>
    <x v="1"/>
    <n v="2"/>
  </r>
  <r>
    <d v="2018-07-16T00:00:00"/>
    <n v="7.7"/>
    <x v="6"/>
    <x v="1"/>
    <n v="2"/>
  </r>
  <r>
    <d v="2018-07-17T00:00:00"/>
    <n v="7.54"/>
    <x v="6"/>
    <x v="1"/>
    <n v="2"/>
  </r>
  <r>
    <d v="2018-07-18T00:00:00"/>
    <n v="7.53"/>
    <x v="6"/>
    <x v="1"/>
    <n v="2"/>
  </r>
  <r>
    <d v="2018-07-19T00:00:00"/>
    <n v="7.44"/>
    <x v="6"/>
    <x v="1"/>
    <n v="2"/>
  </r>
  <r>
    <d v="2018-07-20T00:00:00"/>
    <n v="7.67"/>
    <x v="6"/>
    <x v="1"/>
    <n v="2"/>
  </r>
  <r>
    <d v="2018-07-23T00:00:00"/>
    <n v="7.76"/>
    <x v="6"/>
    <x v="1"/>
    <n v="2"/>
  </r>
  <r>
    <d v="2018-07-24T00:00:00"/>
    <n v="7.9"/>
    <x v="6"/>
    <x v="1"/>
    <n v="2"/>
  </r>
  <r>
    <d v="2018-07-25T00:00:00"/>
    <n v="8.17"/>
    <x v="6"/>
    <x v="1"/>
    <n v="2"/>
  </r>
  <r>
    <d v="2018-07-26T00:00:00"/>
    <n v="8.11"/>
    <x v="6"/>
    <x v="1"/>
    <n v="2"/>
  </r>
  <r>
    <d v="2018-07-27T00:00:00"/>
    <n v="8.08"/>
    <x v="6"/>
    <x v="1"/>
    <n v="2"/>
  </r>
  <r>
    <d v="2018-07-30T00:00:00"/>
    <n v="7.89"/>
    <x v="6"/>
    <x v="1"/>
    <n v="2"/>
  </r>
  <r>
    <d v="2018-07-31T00:00:00"/>
    <n v="7.89"/>
    <x v="6"/>
    <x v="1"/>
    <n v="2"/>
  </r>
  <r>
    <d v="2018-08-01T00:00:00"/>
    <n v="7.73"/>
    <x v="6"/>
    <x v="1"/>
    <n v="2"/>
  </r>
  <r>
    <d v="2018-08-02T00:00:00"/>
    <n v="7.77"/>
    <x v="6"/>
    <x v="1"/>
    <n v="2"/>
  </r>
  <r>
    <d v="2018-08-03T00:00:00"/>
    <n v="7.44"/>
    <x v="6"/>
    <x v="1"/>
    <n v="2"/>
  </r>
  <r>
    <d v="2018-08-06T00:00:00"/>
    <n v="7.43"/>
    <x v="6"/>
    <x v="1"/>
    <n v="2"/>
  </r>
  <r>
    <d v="2018-08-07T00:00:00"/>
    <n v="7.45"/>
    <x v="6"/>
    <x v="1"/>
    <n v="2"/>
  </r>
  <r>
    <d v="2018-08-08T00:00:00"/>
    <n v="7.3"/>
    <x v="6"/>
    <x v="1"/>
    <n v="2"/>
  </r>
  <r>
    <d v="2018-08-09T00:00:00"/>
    <n v="7.46"/>
    <x v="6"/>
    <x v="1"/>
    <n v="2"/>
  </r>
  <r>
    <d v="2018-08-10T00:00:00"/>
    <n v="7.68"/>
    <x v="6"/>
    <x v="1"/>
    <n v="2"/>
  </r>
  <r>
    <d v="2018-08-13T00:00:00"/>
    <n v="7.72"/>
    <x v="6"/>
    <x v="1"/>
    <n v="2"/>
  </r>
  <r>
    <d v="2018-08-14T00:00:00"/>
    <n v="7.75"/>
    <x v="6"/>
    <x v="1"/>
    <n v="2"/>
  </r>
  <r>
    <d v="2018-08-15T00:00:00"/>
    <n v="7.41"/>
    <x v="6"/>
    <x v="1"/>
    <n v="2"/>
  </r>
  <r>
    <d v="2018-08-16T00:00:00"/>
    <n v="7.38"/>
    <x v="6"/>
    <x v="1"/>
    <n v="2"/>
  </r>
  <r>
    <d v="2018-08-17T00:00:00"/>
    <n v="7.17"/>
    <x v="6"/>
    <x v="1"/>
    <n v="2"/>
  </r>
  <r>
    <d v="2018-08-20T00:00:00"/>
    <n v="7.01"/>
    <x v="6"/>
    <x v="1"/>
    <n v="2"/>
  </r>
  <r>
    <d v="2018-08-21T00:00:00"/>
    <n v="7.17"/>
    <x v="6"/>
    <x v="1"/>
    <n v="2"/>
  </r>
  <r>
    <d v="2018-08-22T00:00:00"/>
    <n v="7.11"/>
    <x v="6"/>
    <x v="1"/>
    <n v="2"/>
  </r>
  <r>
    <d v="2018-08-23T00:00:00"/>
    <n v="7.2"/>
    <x v="6"/>
    <x v="1"/>
    <n v="2"/>
  </r>
  <r>
    <d v="2018-08-24T00:00:00"/>
    <n v="7.14"/>
    <x v="6"/>
    <x v="1"/>
    <n v="2"/>
  </r>
  <r>
    <d v="2018-08-27T00:00:00"/>
    <n v="7.46"/>
    <x v="6"/>
    <x v="1"/>
    <n v="2"/>
  </r>
  <r>
    <d v="2018-08-28T00:00:00"/>
    <n v="7.54"/>
    <x v="6"/>
    <x v="1"/>
    <n v="2"/>
  </r>
  <r>
    <d v="2018-08-29T00:00:00"/>
    <n v="7.41"/>
    <x v="6"/>
    <x v="1"/>
    <n v="2"/>
  </r>
  <r>
    <d v="2018-08-30T00:00:00"/>
    <n v="7.36"/>
    <x v="6"/>
    <x v="1"/>
    <n v="2"/>
  </r>
  <r>
    <d v="2018-08-31T00:00:00"/>
    <n v="7.21"/>
    <x v="6"/>
    <x v="1"/>
    <n v="2"/>
  </r>
  <r>
    <d v="2018-09-03T00:00:00"/>
    <n v="7.4"/>
    <x v="6"/>
    <x v="1"/>
    <n v="2"/>
  </r>
  <r>
    <d v="2018-09-04T00:00:00"/>
    <n v="7.47"/>
    <x v="6"/>
    <x v="1"/>
    <n v="2"/>
  </r>
  <r>
    <d v="2018-09-05T00:00:00"/>
    <n v="7.29"/>
    <x v="6"/>
    <x v="1"/>
    <n v="2"/>
  </r>
  <r>
    <d v="2018-09-06T00:00:00"/>
    <n v="7.24"/>
    <x v="6"/>
    <x v="1"/>
    <n v="2"/>
  </r>
  <r>
    <d v="2018-09-07T00:00:00"/>
    <n v="7.24"/>
    <x v="6"/>
    <x v="1"/>
    <n v="2"/>
  </r>
  <r>
    <d v="2018-09-10T00:00:00"/>
    <n v="7.14"/>
    <x v="6"/>
    <x v="1"/>
    <n v="2"/>
  </r>
  <r>
    <d v="2018-09-11T00:00:00"/>
    <n v="7.2"/>
    <x v="6"/>
    <x v="1"/>
    <n v="2"/>
  </r>
  <r>
    <d v="2018-09-12T00:00:00"/>
    <n v="7.27"/>
    <x v="6"/>
    <x v="1"/>
    <n v="2"/>
  </r>
  <r>
    <d v="2018-09-13T00:00:00"/>
    <n v="7.18"/>
    <x v="6"/>
    <x v="1"/>
    <n v="2"/>
  </r>
  <r>
    <d v="2018-09-14T00:00:00"/>
    <n v="6.98"/>
    <x v="6"/>
    <x v="1"/>
    <n v="2"/>
  </r>
  <r>
    <d v="2018-09-17T00:00:00"/>
    <n v="6.95"/>
    <x v="6"/>
    <x v="1"/>
    <n v="2"/>
  </r>
  <r>
    <d v="2018-09-18T00:00:00"/>
    <n v="7.05"/>
    <x v="6"/>
    <x v="1"/>
    <n v="2"/>
  </r>
  <r>
    <d v="2018-09-19T00:00:00"/>
    <n v="7.07"/>
    <x v="6"/>
    <x v="1"/>
    <n v="2"/>
  </r>
  <r>
    <d v="2018-09-20T00:00:00"/>
    <n v="7.04"/>
    <x v="6"/>
    <x v="1"/>
    <n v="2"/>
  </r>
  <r>
    <d v="2018-09-21T00:00:00"/>
    <n v="7.1"/>
    <x v="6"/>
    <x v="1"/>
    <n v="2"/>
  </r>
  <r>
    <d v="2018-09-25T00:00:00"/>
    <n v="7.03"/>
    <x v="6"/>
    <x v="1"/>
    <n v="2"/>
  </r>
  <r>
    <d v="2018-09-26T00:00:00"/>
    <n v="7.08"/>
    <x v="6"/>
    <x v="1"/>
    <n v="2"/>
  </r>
  <r>
    <d v="2018-09-27T00:00:00"/>
    <n v="7.09"/>
    <x v="6"/>
    <x v="1"/>
    <n v="2"/>
  </r>
  <r>
    <d v="2018-09-28T00:00:00"/>
    <n v="7.18"/>
    <x v="6"/>
    <x v="1"/>
    <n v="2"/>
  </r>
  <r>
    <d v="2018-10-08T00:00:00"/>
    <n v="6.93"/>
    <x v="6"/>
    <x v="2"/>
    <n v="2"/>
  </r>
  <r>
    <d v="2018-10-09T00:00:00"/>
    <n v="7.03"/>
    <x v="6"/>
    <x v="2"/>
    <n v="2"/>
  </r>
  <r>
    <d v="2018-10-10T00:00:00"/>
    <n v="7"/>
    <x v="6"/>
    <x v="2"/>
    <n v="2"/>
  </r>
  <r>
    <d v="2018-10-11T00:00:00"/>
    <n v="6.8"/>
    <x v="6"/>
    <x v="2"/>
    <n v="2"/>
  </r>
  <r>
    <d v="2018-10-12T00:00:00"/>
    <n v="6.83"/>
    <x v="6"/>
    <x v="2"/>
    <n v="2"/>
  </r>
  <r>
    <d v="2018-10-15T00:00:00"/>
    <n v="6.58"/>
    <x v="6"/>
    <x v="2"/>
    <n v="2"/>
  </r>
  <r>
    <d v="2018-10-16T00:00:00"/>
    <n v="6.35"/>
    <x v="6"/>
    <x v="2"/>
    <n v="2"/>
  </r>
  <r>
    <d v="2018-10-17T00:00:00"/>
    <n v="6.36"/>
    <x v="6"/>
    <x v="2"/>
    <n v="2"/>
  </r>
  <r>
    <d v="2018-10-18T00:00:00"/>
    <n v="6.18"/>
    <x v="6"/>
    <x v="2"/>
    <n v="2"/>
  </r>
  <r>
    <d v="2018-10-19T00:00:00"/>
    <n v="6.33"/>
    <x v="6"/>
    <x v="2"/>
    <n v="2"/>
  </r>
  <r>
    <d v="2018-10-22T00:00:00"/>
    <n v="6.6"/>
    <x v="6"/>
    <x v="2"/>
    <n v="2"/>
  </r>
  <r>
    <d v="2018-10-23T00:00:00"/>
    <n v="6.49"/>
    <x v="6"/>
    <x v="2"/>
    <n v="2"/>
  </r>
  <r>
    <d v="2018-10-24T00:00:00"/>
    <n v="6.38"/>
    <x v="6"/>
    <x v="2"/>
    <n v="2"/>
  </r>
  <r>
    <d v="2018-10-25T00:00:00"/>
    <n v="6.39"/>
    <x v="6"/>
    <x v="2"/>
    <n v="2"/>
  </r>
  <r>
    <d v="2018-10-26T00:00:00"/>
    <n v="6.43"/>
    <x v="6"/>
    <x v="2"/>
    <n v="2"/>
  </r>
  <r>
    <d v="2018-10-29T00:00:00"/>
    <n v="6.38"/>
    <x v="6"/>
    <x v="2"/>
    <n v="2"/>
  </r>
  <r>
    <d v="2018-10-30T00:00:00"/>
    <n v="6.41"/>
    <x v="6"/>
    <x v="2"/>
    <n v="2"/>
  </r>
  <r>
    <d v="2018-10-31T00:00:00"/>
    <n v="6.66"/>
    <x v="6"/>
    <x v="2"/>
    <n v="2"/>
  </r>
  <r>
    <d v="2018-11-01T00:00:00"/>
    <n v="6.59"/>
    <x v="6"/>
    <x v="2"/>
    <n v="2"/>
  </r>
  <r>
    <d v="2018-11-02T00:00:00"/>
    <n v="6.79"/>
    <x v="6"/>
    <x v="2"/>
    <n v="2"/>
  </r>
  <r>
    <d v="2018-11-05T00:00:00"/>
    <n v="6.74"/>
    <x v="6"/>
    <x v="2"/>
    <n v="2"/>
  </r>
  <r>
    <d v="2018-11-06T00:00:00"/>
    <n v="6.8"/>
    <x v="6"/>
    <x v="2"/>
    <n v="2"/>
  </r>
  <r>
    <d v="2018-11-07T00:00:00"/>
    <n v="6.8"/>
    <x v="6"/>
    <x v="2"/>
    <n v="2"/>
  </r>
  <r>
    <d v="2018-11-08T00:00:00"/>
    <n v="6.72"/>
    <x v="6"/>
    <x v="2"/>
    <n v="2"/>
  </r>
  <r>
    <d v="2018-11-09T00:00:00"/>
    <n v="6.58"/>
    <x v="6"/>
    <x v="2"/>
    <n v="2"/>
  </r>
  <r>
    <d v="2018-11-12T00:00:00"/>
    <n v="6.78"/>
    <x v="6"/>
    <x v="2"/>
    <n v="2"/>
  </r>
  <r>
    <d v="2018-11-13T00:00:00"/>
    <n v="6.86"/>
    <x v="6"/>
    <x v="2"/>
    <n v="2"/>
  </r>
  <r>
    <d v="2018-11-14T00:00:00"/>
    <n v="6.86"/>
    <x v="6"/>
    <x v="2"/>
    <n v="2"/>
  </r>
  <r>
    <d v="2018-11-15T00:00:00"/>
    <n v="6.9"/>
    <x v="6"/>
    <x v="2"/>
    <n v="2"/>
  </r>
  <r>
    <d v="2018-11-16T00:00:00"/>
    <n v="6.93"/>
    <x v="6"/>
    <x v="2"/>
    <n v="2"/>
  </r>
  <r>
    <d v="2018-11-19T00:00:00"/>
    <n v="6.87"/>
    <x v="6"/>
    <x v="2"/>
    <n v="2"/>
  </r>
  <r>
    <d v="2018-11-20T00:00:00"/>
    <n v="6.7"/>
    <x v="6"/>
    <x v="2"/>
    <n v="2"/>
  </r>
  <r>
    <d v="2018-11-21T00:00:00"/>
    <n v="6.54"/>
    <x v="6"/>
    <x v="2"/>
    <n v="2"/>
  </r>
  <r>
    <d v="2018-11-22T00:00:00"/>
    <n v="6.5"/>
    <x v="6"/>
    <x v="2"/>
    <n v="2"/>
  </r>
  <r>
    <d v="2018-11-23T00:00:00"/>
    <n v="6.36"/>
    <x v="6"/>
    <x v="2"/>
    <n v="2"/>
  </r>
  <r>
    <d v="2018-11-26T00:00:00"/>
    <n v="6.23"/>
    <x v="6"/>
    <x v="2"/>
    <n v="2"/>
  </r>
  <r>
    <d v="2018-11-27T00:00:00"/>
    <n v="6.31"/>
    <x v="6"/>
    <x v="2"/>
    <n v="2"/>
  </r>
  <r>
    <d v="2018-11-28T00:00:00"/>
    <n v="6.33"/>
    <x v="6"/>
    <x v="2"/>
    <n v="2"/>
  </r>
  <r>
    <d v="2018-11-29T00:00:00"/>
    <n v="6.17"/>
    <x v="6"/>
    <x v="2"/>
    <n v="2"/>
  </r>
  <r>
    <d v="2018-11-30T00:00:00"/>
    <n v="6.23"/>
    <x v="6"/>
    <x v="2"/>
    <n v="2"/>
  </r>
  <r>
    <d v="2018-12-03T00:00:00"/>
    <n v="6.31"/>
    <x v="6"/>
    <x v="2"/>
    <n v="2"/>
  </r>
  <r>
    <d v="2018-12-04T00:00:00"/>
    <n v="6.34"/>
    <x v="6"/>
    <x v="2"/>
    <n v="2"/>
  </r>
  <r>
    <d v="2018-12-05T00:00:00"/>
    <n v="6.51"/>
    <x v="6"/>
    <x v="2"/>
    <n v="2"/>
  </r>
  <r>
    <d v="2018-12-06T00:00:00"/>
    <n v="6.4"/>
    <x v="6"/>
    <x v="2"/>
    <n v="2"/>
  </r>
  <r>
    <d v="2018-12-07T00:00:00"/>
    <n v="6.14"/>
    <x v="6"/>
    <x v="2"/>
    <n v="2"/>
  </r>
  <r>
    <d v="2018-12-10T00:00:00"/>
    <n v="5.84"/>
    <x v="6"/>
    <x v="2"/>
    <n v="2"/>
  </r>
  <r>
    <d v="2018-12-11T00:00:00"/>
    <n v="5.89"/>
    <x v="6"/>
    <x v="2"/>
    <n v="2"/>
  </r>
  <r>
    <d v="2018-12-12T00:00:00"/>
    <n v="5.89"/>
    <x v="6"/>
    <x v="2"/>
    <n v="2"/>
  </r>
  <r>
    <d v="2018-12-13T00:00:00"/>
    <n v="5.91"/>
    <x v="6"/>
    <x v="2"/>
    <n v="2"/>
  </r>
  <r>
    <d v="2018-12-14T00:00:00"/>
    <n v="5.79"/>
    <x v="6"/>
    <x v="2"/>
    <n v="2"/>
  </r>
  <r>
    <d v="2018-12-17T00:00:00"/>
    <n v="5.79"/>
    <x v="6"/>
    <x v="2"/>
    <n v="2"/>
  </r>
  <r>
    <d v="2018-12-18T00:00:00"/>
    <n v="5.89"/>
    <x v="6"/>
    <x v="2"/>
    <n v="2"/>
  </r>
  <r>
    <d v="2018-12-19T00:00:00"/>
    <n v="5.82"/>
    <x v="6"/>
    <x v="2"/>
    <n v="2"/>
  </r>
  <r>
    <d v="2018-12-20T00:00:00"/>
    <n v="5.82"/>
    <x v="6"/>
    <x v="2"/>
    <n v="2"/>
  </r>
  <r>
    <d v="2018-12-21T00:00:00"/>
    <n v="5.78"/>
    <x v="6"/>
    <x v="2"/>
    <n v="2"/>
  </r>
  <r>
    <d v="2018-12-24T00:00:00"/>
    <n v="5.79"/>
    <x v="6"/>
    <x v="2"/>
    <n v="2"/>
  </r>
  <r>
    <d v="2018-12-25T00:00:00"/>
    <n v="5.66"/>
    <x v="6"/>
    <x v="2"/>
    <n v="2"/>
  </r>
  <r>
    <d v="2018-12-26T00:00:00"/>
    <n v="5.66"/>
    <x v="6"/>
    <x v="2"/>
    <n v="2"/>
  </r>
  <r>
    <d v="2018-12-27T00:00:00"/>
    <n v="5.65"/>
    <x v="6"/>
    <x v="2"/>
    <n v="2"/>
  </r>
  <r>
    <d v="2018-12-28T00:00:00"/>
    <n v="5.63"/>
    <x v="6"/>
    <x v="2"/>
    <n v="2"/>
  </r>
  <r>
    <d v="2019-01-02T00:00:00"/>
    <n v="5.56"/>
    <x v="7"/>
    <x v="3"/>
    <n v="1"/>
  </r>
  <r>
    <d v="2019-01-03T00:00:00"/>
    <n v="5.53"/>
    <x v="7"/>
    <x v="3"/>
    <n v="1"/>
  </r>
  <r>
    <d v="2019-01-04T00:00:00"/>
    <n v="5.64"/>
    <x v="7"/>
    <x v="3"/>
    <n v="1"/>
  </r>
  <r>
    <d v="2019-01-07T00:00:00"/>
    <n v="5.68"/>
    <x v="7"/>
    <x v="3"/>
    <n v="1"/>
  </r>
  <r>
    <d v="2019-01-08T00:00:00"/>
    <n v="5.67"/>
    <x v="7"/>
    <x v="3"/>
    <n v="1"/>
  </r>
  <r>
    <d v="2019-01-09T00:00:00"/>
    <n v="5.72"/>
    <x v="7"/>
    <x v="3"/>
    <n v="1"/>
  </r>
  <r>
    <d v="2019-01-10T00:00:00"/>
    <n v="5.65"/>
    <x v="7"/>
    <x v="3"/>
    <n v="1"/>
  </r>
  <r>
    <d v="2019-01-11T00:00:00"/>
    <n v="5.73"/>
    <x v="7"/>
    <x v="3"/>
    <n v="1"/>
  </r>
  <r>
    <d v="2019-01-14T00:00:00"/>
    <n v="5.8"/>
    <x v="7"/>
    <x v="3"/>
    <n v="1"/>
  </r>
  <r>
    <d v="2019-01-15T00:00:00"/>
    <n v="5.82"/>
    <x v="7"/>
    <x v="3"/>
    <n v="1"/>
  </r>
  <r>
    <d v="2019-01-16T00:00:00"/>
    <n v="5.81"/>
    <x v="7"/>
    <x v="3"/>
    <n v="1"/>
  </r>
  <r>
    <d v="2019-01-17T00:00:00"/>
    <n v="5.83"/>
    <x v="7"/>
    <x v="3"/>
    <n v="1"/>
  </r>
  <r>
    <d v="2019-01-18T00:00:00"/>
    <n v="5.91"/>
    <x v="7"/>
    <x v="3"/>
    <n v="1"/>
  </r>
  <r>
    <d v="2019-01-21T00:00:00"/>
    <n v="5.88"/>
    <x v="7"/>
    <x v="3"/>
    <n v="1"/>
  </r>
  <r>
    <d v="2019-01-22T00:00:00"/>
    <n v="5.83"/>
    <x v="7"/>
    <x v="3"/>
    <n v="1"/>
  </r>
  <r>
    <d v="2019-01-23T00:00:00"/>
    <n v="5.76"/>
    <x v="7"/>
    <x v="3"/>
    <n v="1"/>
  </r>
  <r>
    <d v="2019-01-24T00:00:00"/>
    <n v="5.78"/>
    <x v="7"/>
    <x v="3"/>
    <n v="1"/>
  </r>
  <r>
    <d v="2019-01-25T00:00:00"/>
    <n v="5.76"/>
    <x v="7"/>
    <x v="3"/>
    <n v="1"/>
  </r>
  <r>
    <d v="2019-01-28T00:00:00"/>
    <n v="5.69"/>
    <x v="7"/>
    <x v="3"/>
    <n v="1"/>
  </r>
  <r>
    <d v="2019-01-29T00:00:00"/>
    <n v="5.59"/>
    <x v="7"/>
    <x v="3"/>
    <n v="1"/>
  </r>
  <r>
    <d v="2019-01-30T00:00:00"/>
    <n v="5.6"/>
    <x v="7"/>
    <x v="3"/>
    <n v="1"/>
  </r>
  <r>
    <d v="2019-01-31T00:00:00"/>
    <n v="5.5"/>
    <x v="7"/>
    <x v="3"/>
    <n v="1"/>
  </r>
  <r>
    <d v="2019-02-01T00:00:00"/>
    <n v="5.71"/>
    <x v="7"/>
    <x v="3"/>
    <n v="1"/>
  </r>
  <r>
    <d v="2019-02-11T00:00:00"/>
    <n v="5.84"/>
    <x v="7"/>
    <x v="3"/>
    <n v="1"/>
  </r>
  <r>
    <d v="2019-02-12T00:00:00"/>
    <n v="5.92"/>
    <x v="7"/>
    <x v="3"/>
    <n v="1"/>
  </r>
  <r>
    <d v="2019-02-13T00:00:00"/>
    <n v="5.93"/>
    <x v="7"/>
    <x v="3"/>
    <n v="1"/>
  </r>
  <r>
    <d v="2019-02-14T00:00:00"/>
    <n v="5.93"/>
    <x v="7"/>
    <x v="3"/>
    <n v="1"/>
  </r>
  <r>
    <d v="2019-02-15T00:00:00"/>
    <n v="5.89"/>
    <x v="7"/>
    <x v="3"/>
    <n v="1"/>
  </r>
  <r>
    <d v="2019-02-18T00:00:00"/>
    <n v="6.06"/>
    <x v="7"/>
    <x v="3"/>
    <n v="1"/>
  </r>
  <r>
    <d v="2019-02-19T00:00:00"/>
    <n v="6.02"/>
    <x v="7"/>
    <x v="3"/>
    <n v="1"/>
  </r>
  <r>
    <d v="2019-02-20T00:00:00"/>
    <n v="6"/>
    <x v="7"/>
    <x v="3"/>
    <n v="1"/>
  </r>
  <r>
    <d v="2019-02-21T00:00:00"/>
    <n v="5.96"/>
    <x v="7"/>
    <x v="3"/>
    <n v="1"/>
  </r>
  <r>
    <d v="2019-02-22T00:00:00"/>
    <n v="6.02"/>
    <x v="7"/>
    <x v="3"/>
    <n v="1"/>
  </r>
  <r>
    <d v="2019-02-25T00:00:00"/>
    <n v="6.25"/>
    <x v="7"/>
    <x v="3"/>
    <n v="1"/>
  </r>
  <r>
    <d v="2019-02-26T00:00:00"/>
    <n v="6.3"/>
    <x v="7"/>
    <x v="3"/>
    <n v="1"/>
  </r>
  <r>
    <d v="2019-02-27T00:00:00"/>
    <n v="6.23"/>
    <x v="7"/>
    <x v="3"/>
    <n v="1"/>
  </r>
  <r>
    <d v="2019-02-28T00:00:00"/>
    <n v="6.28"/>
    <x v="7"/>
    <x v="3"/>
    <n v="1"/>
  </r>
  <r>
    <d v="2019-03-01T00:00:00"/>
    <n v="6.35"/>
    <x v="7"/>
    <x v="3"/>
    <n v="1"/>
  </r>
  <r>
    <d v="2019-03-04T00:00:00"/>
    <n v="6.36"/>
    <x v="7"/>
    <x v="3"/>
    <n v="1"/>
  </r>
  <r>
    <d v="2019-03-05T00:00:00"/>
    <n v="6.43"/>
    <x v="7"/>
    <x v="3"/>
    <n v="1"/>
  </r>
  <r>
    <d v="2019-03-06T00:00:00"/>
    <n v="6.75"/>
    <x v="7"/>
    <x v="3"/>
    <n v="1"/>
  </r>
  <r>
    <d v="2019-03-07T00:00:00"/>
    <n v="6.89"/>
    <x v="7"/>
    <x v="3"/>
    <n v="1"/>
  </r>
  <r>
    <d v="2019-03-08T00:00:00"/>
    <n v="7.5"/>
    <x v="7"/>
    <x v="3"/>
    <n v="1"/>
  </r>
  <r>
    <d v="2019-03-11T00:00:00"/>
    <n v="8.25"/>
    <x v="7"/>
    <x v="3"/>
    <n v="1"/>
  </r>
  <r>
    <d v="2019-03-12T00:00:00"/>
    <n v="8.27"/>
    <x v="7"/>
    <x v="3"/>
    <n v="1"/>
  </r>
  <r>
    <d v="2019-03-13T00:00:00"/>
    <n v="7.79"/>
    <x v="7"/>
    <x v="3"/>
    <n v="1"/>
  </r>
  <r>
    <d v="2019-03-14T00:00:00"/>
    <n v="7.59"/>
    <x v="7"/>
    <x v="3"/>
    <n v="1"/>
  </r>
  <r>
    <d v="2019-03-15T00:00:00"/>
    <n v="7.85"/>
    <x v="7"/>
    <x v="3"/>
    <n v="1"/>
  </r>
  <r>
    <d v="2019-03-18T00:00:00"/>
    <n v="7.88"/>
    <x v="7"/>
    <x v="3"/>
    <n v="1"/>
  </r>
  <r>
    <d v="2019-03-19T00:00:00"/>
    <n v="7.82"/>
    <x v="7"/>
    <x v="3"/>
    <n v="1"/>
  </r>
  <r>
    <d v="2019-03-20T00:00:00"/>
    <n v="8.31"/>
    <x v="7"/>
    <x v="3"/>
    <n v="1"/>
  </r>
  <r>
    <d v="2019-03-21T00:00:00"/>
    <n v="8.8000000000000007"/>
    <x v="7"/>
    <x v="3"/>
    <n v="1"/>
  </r>
  <r>
    <d v="2019-03-22T00:00:00"/>
    <n v="8.85"/>
    <x v="7"/>
    <x v="3"/>
    <n v="1"/>
  </r>
  <r>
    <d v="2019-03-25T00:00:00"/>
    <n v="8.2799999999999994"/>
    <x v="7"/>
    <x v="3"/>
    <n v="1"/>
  </r>
  <r>
    <d v="2019-03-26T00:00:00"/>
    <n v="7.93"/>
    <x v="7"/>
    <x v="3"/>
    <n v="1"/>
  </r>
  <r>
    <d v="2019-03-27T00:00:00"/>
    <n v="8.2899999999999991"/>
    <x v="7"/>
    <x v="3"/>
    <n v="1"/>
  </r>
  <r>
    <d v="2019-03-28T00:00:00"/>
    <n v="7.94"/>
    <x v="7"/>
    <x v="3"/>
    <n v="1"/>
  </r>
  <r>
    <d v="2019-03-29T00:00:00"/>
    <n v="8.17"/>
    <x v="7"/>
    <x v="3"/>
    <n v="1"/>
  </r>
  <r>
    <d v="2019-04-01T00:00:00"/>
    <n v="8.27"/>
    <x v="7"/>
    <x v="0"/>
    <n v="1"/>
  </r>
  <r>
    <d v="2019-04-02T00:00:00"/>
    <n v="8.17"/>
    <x v="7"/>
    <x v="0"/>
    <n v="1"/>
  </r>
  <r>
    <d v="2019-04-03T00:00:00"/>
    <n v="8.2200000000000006"/>
    <x v="7"/>
    <x v="0"/>
    <n v="1"/>
  </r>
  <r>
    <d v="2019-04-04T00:00:00"/>
    <n v="8.9"/>
    <x v="7"/>
    <x v="0"/>
    <n v="1"/>
  </r>
  <r>
    <d v="2019-04-08T00:00:00"/>
    <n v="8.58"/>
    <x v="7"/>
    <x v="0"/>
    <n v="1"/>
  </r>
  <r>
    <d v="2019-04-09T00:00:00"/>
    <n v="8.7100000000000009"/>
    <x v="7"/>
    <x v="0"/>
    <n v="1"/>
  </r>
  <r>
    <d v="2019-04-10T00:00:00"/>
    <n v="8.83"/>
    <x v="7"/>
    <x v="0"/>
    <n v="1"/>
  </r>
  <r>
    <d v="2019-04-11T00:00:00"/>
    <n v="8.3800000000000008"/>
    <x v="7"/>
    <x v="0"/>
    <n v="1"/>
  </r>
  <r>
    <d v="2019-04-12T00:00:00"/>
    <n v="8.15"/>
    <x v="7"/>
    <x v="0"/>
    <n v="1"/>
  </r>
  <r>
    <d v="2019-04-15T00:00:00"/>
    <n v="8.1199999999999992"/>
    <x v="7"/>
    <x v="0"/>
    <n v="1"/>
  </r>
  <r>
    <d v="2019-04-16T00:00:00"/>
    <n v="8.23"/>
    <x v="7"/>
    <x v="0"/>
    <n v="1"/>
  </r>
  <r>
    <d v="2019-04-17T00:00:00"/>
    <n v="8.39"/>
    <x v="7"/>
    <x v="0"/>
    <n v="1"/>
  </r>
  <r>
    <d v="2019-04-18T00:00:00"/>
    <n v="8.51"/>
    <x v="7"/>
    <x v="0"/>
    <n v="1"/>
  </r>
  <r>
    <d v="2019-04-19T00:00:00"/>
    <n v="8.6999999999999993"/>
    <x v="7"/>
    <x v="0"/>
    <n v="1"/>
  </r>
  <r>
    <d v="2019-04-22T00:00:00"/>
    <n v="8.1"/>
    <x v="7"/>
    <x v="0"/>
    <n v="1"/>
  </r>
  <r>
    <d v="2019-04-23T00:00:00"/>
    <n v="8.1300000000000008"/>
    <x v="7"/>
    <x v="0"/>
    <n v="1"/>
  </r>
  <r>
    <d v="2019-04-24T00:00:00"/>
    <n v="8.19"/>
    <x v="7"/>
    <x v="0"/>
    <n v="1"/>
  </r>
  <r>
    <d v="2019-04-25T00:00:00"/>
    <n v="7.86"/>
    <x v="7"/>
    <x v="0"/>
    <n v="1"/>
  </r>
  <r>
    <d v="2019-04-26T00:00:00"/>
    <n v="7.55"/>
    <x v="7"/>
    <x v="0"/>
    <n v="1"/>
  </r>
  <r>
    <d v="2019-05-06T00:00:00"/>
    <n v="7.65"/>
    <x v="7"/>
    <x v="0"/>
    <n v="1"/>
  </r>
  <r>
    <d v="2019-05-07T00:00:00"/>
    <n v="6.73"/>
    <x v="7"/>
    <x v="0"/>
    <n v="1"/>
  </r>
  <r>
    <d v="2019-05-08T00:00:00"/>
    <n v="6.74"/>
    <x v="7"/>
    <x v="0"/>
    <n v="1"/>
  </r>
  <r>
    <d v="2019-05-09T00:00:00"/>
    <n v="6.74"/>
    <x v="7"/>
    <x v="0"/>
    <n v="1"/>
  </r>
  <r>
    <d v="2019-05-10T00:00:00"/>
    <n v="6.94"/>
    <x v="7"/>
    <x v="0"/>
    <n v="1"/>
  </r>
  <r>
    <d v="2019-05-13T00:00:00"/>
    <n v="6.82"/>
    <x v="7"/>
    <x v="0"/>
    <n v="1"/>
  </r>
  <r>
    <d v="2019-05-14T00:00:00"/>
    <n v="6.76"/>
    <x v="7"/>
    <x v="0"/>
    <n v="1"/>
  </r>
  <r>
    <d v="2019-05-15T00:00:00"/>
    <n v="6.98"/>
    <x v="7"/>
    <x v="0"/>
    <n v="1"/>
  </r>
  <r>
    <d v="2019-05-16T00:00:00"/>
    <n v="6.92"/>
    <x v="7"/>
    <x v="0"/>
    <n v="1"/>
  </r>
  <r>
    <d v="2019-05-17T00:00:00"/>
    <n v="6.66"/>
    <x v="7"/>
    <x v="0"/>
    <n v="1"/>
  </r>
  <r>
    <d v="2019-05-20T00:00:00"/>
    <n v="6.52"/>
    <x v="7"/>
    <x v="0"/>
    <n v="1"/>
  </r>
  <r>
    <d v="2019-05-21T00:00:00"/>
    <n v="6.66"/>
    <x v="7"/>
    <x v="0"/>
    <n v="1"/>
  </r>
  <r>
    <d v="2019-05-22T00:00:00"/>
    <n v="6.57"/>
    <x v="7"/>
    <x v="0"/>
    <n v="1"/>
  </r>
  <r>
    <d v="2019-05-23T00:00:00"/>
    <n v="6.36"/>
    <x v="7"/>
    <x v="0"/>
    <n v="1"/>
  </r>
  <r>
    <d v="2019-05-24T00:00:00"/>
    <n v="6.3"/>
    <x v="7"/>
    <x v="0"/>
    <n v="1"/>
  </r>
  <r>
    <d v="2019-05-27T00:00:00"/>
    <n v="6.51"/>
    <x v="7"/>
    <x v="0"/>
    <n v="1"/>
  </r>
  <r>
    <d v="2019-05-28T00:00:00"/>
    <n v="6.54"/>
    <x v="7"/>
    <x v="0"/>
    <n v="1"/>
  </r>
  <r>
    <d v="2019-05-29T00:00:00"/>
    <n v="6.56"/>
    <x v="7"/>
    <x v="0"/>
    <n v="1"/>
  </r>
  <r>
    <d v="2019-05-30T00:00:00"/>
    <n v="6.54"/>
    <x v="7"/>
    <x v="0"/>
    <n v="1"/>
  </r>
  <r>
    <d v="2019-05-31T00:00:00"/>
    <n v="6.46"/>
    <x v="7"/>
    <x v="0"/>
    <n v="1"/>
  </r>
  <r>
    <d v="2019-06-03T00:00:00"/>
    <n v="6.39"/>
    <x v="7"/>
    <x v="0"/>
    <n v="1"/>
  </r>
  <r>
    <d v="2019-06-04T00:00:00"/>
    <n v="6.36"/>
    <x v="7"/>
    <x v="0"/>
    <n v="1"/>
  </r>
  <r>
    <d v="2019-06-05T00:00:00"/>
    <n v="6.33"/>
    <x v="7"/>
    <x v="0"/>
    <n v="1"/>
  </r>
  <r>
    <d v="2019-06-06T00:00:00"/>
    <n v="6.17"/>
    <x v="7"/>
    <x v="0"/>
    <n v="1"/>
  </r>
  <r>
    <d v="2019-06-10T00:00:00"/>
    <n v="6.15"/>
    <x v="7"/>
    <x v="0"/>
    <n v="1"/>
  </r>
  <r>
    <d v="2019-06-11T00:00:00"/>
    <n v="6.07"/>
    <x v="7"/>
    <x v="0"/>
    <n v="1"/>
  </r>
  <r>
    <d v="2019-06-12T00:00:00"/>
    <n v="5.99"/>
    <x v="7"/>
    <x v="0"/>
    <n v="1"/>
  </r>
  <r>
    <d v="2019-06-13T00:00:00"/>
    <n v="6.02"/>
    <x v="7"/>
    <x v="0"/>
    <n v="1"/>
  </r>
  <r>
    <d v="2019-06-14T00:00:00"/>
    <n v="5.92"/>
    <x v="7"/>
    <x v="0"/>
    <n v="1"/>
  </r>
  <r>
    <d v="2019-06-17T00:00:00"/>
    <n v="6.03"/>
    <x v="7"/>
    <x v="0"/>
    <n v="1"/>
  </r>
  <r>
    <d v="2019-06-18T00:00:00"/>
    <n v="6.06"/>
    <x v="7"/>
    <x v="0"/>
    <n v="1"/>
  </r>
  <r>
    <d v="2019-06-19T00:00:00"/>
    <n v="6.15"/>
    <x v="7"/>
    <x v="0"/>
    <n v="1"/>
  </r>
  <r>
    <d v="2019-06-20T00:00:00"/>
    <n v="6.25"/>
    <x v="7"/>
    <x v="0"/>
    <n v="1"/>
  </r>
  <r>
    <d v="2019-06-21T00:00:00"/>
    <n v="6.27"/>
    <x v="7"/>
    <x v="0"/>
    <n v="1"/>
  </r>
  <r>
    <d v="2019-06-24T00:00:00"/>
    <n v="6.22"/>
    <x v="7"/>
    <x v="0"/>
    <n v="1"/>
  </r>
  <r>
    <d v="2019-06-25T00:00:00"/>
    <n v="6.13"/>
    <x v="7"/>
    <x v="0"/>
    <n v="1"/>
  </r>
  <r>
    <d v="2019-06-26T00:00:00"/>
    <n v="6.2"/>
    <x v="7"/>
    <x v="0"/>
    <n v="1"/>
  </r>
  <r>
    <d v="2019-06-27T00:00:00"/>
    <n v="6.23"/>
    <x v="7"/>
    <x v="0"/>
    <n v="1"/>
  </r>
  <r>
    <d v="2019-06-28T00:00:00"/>
    <n v="6.15"/>
    <x v="7"/>
    <x v="0"/>
    <n v="1"/>
  </r>
  <r>
    <d v="2019-07-01T00:00:00"/>
    <n v="6.29"/>
    <x v="7"/>
    <x v="1"/>
    <n v="2"/>
  </r>
  <r>
    <d v="2019-07-02T00:00:00"/>
    <n v="6.3"/>
    <x v="7"/>
    <x v="1"/>
    <n v="2"/>
  </r>
  <r>
    <d v="2019-07-03T00:00:00"/>
    <n v="6.2"/>
    <x v="7"/>
    <x v="1"/>
    <n v="2"/>
  </r>
  <r>
    <d v="2019-07-04T00:00:00"/>
    <n v="6.18"/>
    <x v="7"/>
    <x v="1"/>
    <n v="2"/>
  </r>
  <r>
    <d v="2019-07-05T00:00:00"/>
    <n v="6.2"/>
    <x v="7"/>
    <x v="1"/>
    <n v="2"/>
  </r>
  <r>
    <d v="2019-07-08T00:00:00"/>
    <n v="5.93"/>
    <x v="7"/>
    <x v="1"/>
    <n v="2"/>
  </r>
  <r>
    <d v="2019-07-09T00:00:00"/>
    <n v="5.95"/>
    <x v="7"/>
    <x v="1"/>
    <n v="2"/>
  </r>
  <r>
    <d v="2019-07-10T00:00:00"/>
    <n v="5.93"/>
    <x v="7"/>
    <x v="1"/>
    <n v="2"/>
  </r>
  <r>
    <d v="2019-07-11T00:00:00"/>
    <n v="5.95"/>
    <x v="7"/>
    <x v="1"/>
    <n v="2"/>
  </r>
  <r>
    <d v="2019-07-12T00:00:00"/>
    <n v="6.01"/>
    <x v="7"/>
    <x v="1"/>
    <n v="2"/>
  </r>
  <r>
    <d v="2019-07-15T00:00:00"/>
    <n v="6.14"/>
    <x v="7"/>
    <x v="1"/>
    <n v="2"/>
  </r>
  <r>
    <d v="2019-07-16T00:00:00"/>
    <n v="6.2"/>
    <x v="7"/>
    <x v="1"/>
    <n v="2"/>
  </r>
  <r>
    <d v="2019-07-17T00:00:00"/>
    <n v="6.21"/>
    <x v="7"/>
    <x v="1"/>
    <n v="2"/>
  </r>
  <r>
    <d v="2019-07-18T00:00:00"/>
    <n v="6.1"/>
    <x v="7"/>
    <x v="1"/>
    <n v="2"/>
  </r>
  <r>
    <d v="2019-07-19T00:00:00"/>
    <n v="6.12"/>
    <x v="7"/>
    <x v="1"/>
    <n v="2"/>
  </r>
  <r>
    <d v="2019-07-22T00:00:00"/>
    <n v="5.94"/>
    <x v="7"/>
    <x v="1"/>
    <n v="2"/>
  </r>
  <r>
    <d v="2019-07-23T00:00:00"/>
    <n v="6"/>
    <x v="7"/>
    <x v="1"/>
    <n v="2"/>
  </r>
  <r>
    <d v="2019-07-24T00:00:00"/>
    <n v="6.02"/>
    <x v="7"/>
    <x v="1"/>
    <n v="2"/>
  </r>
  <r>
    <d v="2019-07-25T00:00:00"/>
    <n v="5.99"/>
    <x v="7"/>
    <x v="1"/>
    <n v="2"/>
  </r>
  <r>
    <d v="2019-07-26T00:00:00"/>
    <n v="6.05"/>
    <x v="7"/>
    <x v="1"/>
    <n v="2"/>
  </r>
  <r>
    <d v="2019-07-29T00:00:00"/>
    <n v="6.03"/>
    <x v="7"/>
    <x v="1"/>
    <n v="2"/>
  </r>
  <r>
    <d v="2019-07-30T00:00:00"/>
    <n v="6.04"/>
    <x v="7"/>
    <x v="1"/>
    <n v="2"/>
  </r>
  <r>
    <d v="2019-07-31T00:00:00"/>
    <n v="5.99"/>
    <x v="7"/>
    <x v="1"/>
    <n v="2"/>
  </r>
  <r>
    <d v="2019-08-01T00:00:00"/>
    <n v="5.98"/>
    <x v="7"/>
    <x v="1"/>
    <n v="2"/>
  </r>
  <r>
    <d v="2019-08-02T00:00:00"/>
    <n v="5.88"/>
    <x v="7"/>
    <x v="1"/>
    <n v="2"/>
  </r>
  <r>
    <d v="2019-08-05T00:00:00"/>
    <n v="5.82"/>
    <x v="7"/>
    <x v="1"/>
    <n v="2"/>
  </r>
  <r>
    <d v="2019-08-06T00:00:00"/>
    <n v="5.63"/>
    <x v="7"/>
    <x v="1"/>
    <n v="2"/>
  </r>
  <r>
    <d v="2019-08-07T00:00:00"/>
    <n v="5.59"/>
    <x v="7"/>
    <x v="1"/>
    <n v="2"/>
  </r>
  <r>
    <d v="2019-08-08T00:00:00"/>
    <n v="5.6"/>
    <x v="7"/>
    <x v="1"/>
    <n v="2"/>
  </r>
  <r>
    <d v="2019-08-09T00:00:00"/>
    <n v="5.61"/>
    <x v="7"/>
    <x v="1"/>
    <n v="2"/>
  </r>
  <r>
    <d v="2019-08-12T00:00:00"/>
    <n v="5.67"/>
    <x v="7"/>
    <x v="1"/>
    <n v="2"/>
  </r>
  <r>
    <d v="2019-08-13T00:00:00"/>
    <n v="5.6"/>
    <x v="7"/>
    <x v="1"/>
    <n v="2"/>
  </r>
  <r>
    <d v="2019-08-14T00:00:00"/>
    <n v="5.62"/>
    <x v="7"/>
    <x v="1"/>
    <n v="2"/>
  </r>
  <r>
    <d v="2019-08-15T00:00:00"/>
    <n v="5.75"/>
    <x v="7"/>
    <x v="1"/>
    <n v="2"/>
  </r>
  <r>
    <d v="2019-08-16T00:00:00"/>
    <n v="5.63"/>
    <x v="7"/>
    <x v="1"/>
    <n v="2"/>
  </r>
  <r>
    <d v="2019-08-19T00:00:00"/>
    <n v="5.8"/>
    <x v="7"/>
    <x v="1"/>
    <n v="2"/>
  </r>
  <r>
    <d v="2019-08-20T00:00:00"/>
    <n v="5.79"/>
    <x v="7"/>
    <x v="1"/>
    <n v="2"/>
  </r>
  <r>
    <d v="2019-08-21T00:00:00"/>
    <n v="5.83"/>
    <x v="7"/>
    <x v="1"/>
    <n v="2"/>
  </r>
  <r>
    <d v="2019-08-22T00:00:00"/>
    <n v="5.84"/>
    <x v="7"/>
    <x v="1"/>
    <n v="2"/>
  </r>
  <r>
    <d v="2019-08-23T00:00:00"/>
    <n v="5.97"/>
    <x v="7"/>
    <x v="1"/>
    <n v="2"/>
  </r>
  <r>
    <d v="2019-08-26T00:00:00"/>
    <n v="6.06"/>
    <x v="7"/>
    <x v="1"/>
    <n v="2"/>
  </r>
  <r>
    <d v="2019-08-27T00:00:00"/>
    <n v="6.22"/>
    <x v="7"/>
    <x v="1"/>
    <n v="2"/>
  </r>
  <r>
    <d v="2019-08-28T00:00:00"/>
    <n v="6.09"/>
    <x v="7"/>
    <x v="1"/>
    <n v="2"/>
  </r>
  <r>
    <d v="2019-08-29T00:00:00"/>
    <n v="6.04"/>
    <x v="7"/>
    <x v="1"/>
    <n v="2"/>
  </r>
  <r>
    <d v="2019-08-30T00:00:00"/>
    <n v="5.88"/>
    <x v="7"/>
    <x v="1"/>
    <n v="2"/>
  </r>
  <r>
    <d v="2019-09-02T00:00:00"/>
    <n v="5.98"/>
    <x v="7"/>
    <x v="1"/>
    <n v="2"/>
  </r>
  <r>
    <d v="2019-09-03T00:00:00"/>
    <n v="5.97"/>
    <x v="7"/>
    <x v="1"/>
    <n v="2"/>
  </r>
  <r>
    <d v="2019-09-04T00:00:00"/>
    <n v="5.99"/>
    <x v="7"/>
    <x v="1"/>
    <n v="2"/>
  </r>
  <r>
    <d v="2019-09-05T00:00:00"/>
    <n v="6.08"/>
    <x v="7"/>
    <x v="1"/>
    <n v="2"/>
  </r>
  <r>
    <d v="2019-09-06T00:00:00"/>
    <n v="6.1"/>
    <x v="7"/>
    <x v="1"/>
    <n v="2"/>
  </r>
  <r>
    <d v="2019-09-09T00:00:00"/>
    <n v="6.17"/>
    <x v="7"/>
    <x v="1"/>
    <n v="2"/>
  </r>
  <r>
    <d v="2019-09-10T00:00:00"/>
    <n v="6.31"/>
    <x v="7"/>
    <x v="1"/>
    <n v="2"/>
  </r>
  <r>
    <d v="2019-09-11T00:00:00"/>
    <n v="6.24"/>
    <x v="7"/>
    <x v="1"/>
    <n v="2"/>
  </r>
  <r>
    <d v="2019-09-12T00:00:00"/>
    <n v="6.39"/>
    <x v="7"/>
    <x v="1"/>
    <n v="2"/>
  </r>
  <r>
    <d v="2019-09-16T00:00:00"/>
    <n v="6.36"/>
    <x v="7"/>
    <x v="1"/>
    <n v="2"/>
  </r>
  <r>
    <d v="2019-09-17T00:00:00"/>
    <n v="6.15"/>
    <x v="7"/>
    <x v="1"/>
    <n v="2"/>
  </r>
  <r>
    <d v="2019-09-18T00:00:00"/>
    <n v="6.13"/>
    <x v="7"/>
    <x v="1"/>
    <n v="2"/>
  </r>
  <r>
    <d v="2019-09-19T00:00:00"/>
    <n v="6.21"/>
    <x v="7"/>
    <x v="1"/>
    <n v="2"/>
  </r>
  <r>
    <d v="2019-09-20T00:00:00"/>
    <n v="6.16"/>
    <x v="7"/>
    <x v="1"/>
    <n v="2"/>
  </r>
  <r>
    <d v="2019-09-23T00:00:00"/>
    <n v="6.1"/>
    <x v="7"/>
    <x v="1"/>
    <n v="2"/>
  </r>
  <r>
    <d v="2019-09-24T00:00:00"/>
    <n v="6.08"/>
    <x v="7"/>
    <x v="1"/>
    <n v="2"/>
  </r>
  <r>
    <d v="2019-09-25T00:00:00"/>
    <n v="5.86"/>
    <x v="7"/>
    <x v="1"/>
    <n v="2"/>
  </r>
  <r>
    <d v="2019-09-26T00:00:00"/>
    <n v="5.71"/>
    <x v="7"/>
    <x v="1"/>
    <n v="2"/>
  </r>
  <r>
    <d v="2019-09-27T00:00:00"/>
    <n v="5.75"/>
    <x v="7"/>
    <x v="1"/>
    <n v="2"/>
  </r>
  <r>
    <d v="2019-09-30T00:00:00"/>
    <n v="5.73"/>
    <x v="7"/>
    <x v="1"/>
    <n v="2"/>
  </r>
  <r>
    <d v="2019-10-08T00:00:00"/>
    <n v="5.76"/>
    <x v="7"/>
    <x v="2"/>
    <n v="2"/>
  </r>
  <r>
    <d v="2019-10-09T00:00:00"/>
    <n v="5.84"/>
    <x v="7"/>
    <x v="2"/>
    <n v="2"/>
  </r>
  <r>
    <d v="2019-10-10T00:00:00"/>
    <n v="5.9"/>
    <x v="7"/>
    <x v="2"/>
    <n v="2"/>
  </r>
  <r>
    <d v="2019-10-11T00:00:00"/>
    <n v="5.89"/>
    <x v="7"/>
    <x v="2"/>
    <n v="2"/>
  </r>
  <r>
    <d v="2019-10-14T00:00:00"/>
    <n v="5.95"/>
    <x v="7"/>
    <x v="2"/>
    <n v="2"/>
  </r>
  <r>
    <d v="2019-10-15T00:00:00"/>
    <n v="5.91"/>
    <x v="7"/>
    <x v="2"/>
    <n v="2"/>
  </r>
  <r>
    <d v="2019-10-16T00:00:00"/>
    <n v="5.86"/>
    <x v="7"/>
    <x v="2"/>
    <n v="2"/>
  </r>
  <r>
    <d v="2019-10-17T00:00:00"/>
    <n v="5.84"/>
    <x v="7"/>
    <x v="2"/>
    <n v="2"/>
  </r>
  <r>
    <d v="2019-10-18T00:00:00"/>
    <n v="5.77"/>
    <x v="7"/>
    <x v="2"/>
    <n v="2"/>
  </r>
  <r>
    <d v="2019-10-21T00:00:00"/>
    <n v="5.75"/>
    <x v="7"/>
    <x v="2"/>
    <n v="2"/>
  </r>
  <r>
    <d v="2019-10-22T00:00:00"/>
    <n v="5.87"/>
    <x v="7"/>
    <x v="2"/>
    <n v="2"/>
  </r>
  <r>
    <d v="2019-10-23T00:00:00"/>
    <n v="5.9"/>
    <x v="7"/>
    <x v="2"/>
    <n v="2"/>
  </r>
  <r>
    <d v="2019-10-24T00:00:00"/>
    <n v="5.84"/>
    <x v="7"/>
    <x v="2"/>
    <n v="2"/>
  </r>
  <r>
    <d v="2019-10-25T00:00:00"/>
    <n v="5.91"/>
    <x v="7"/>
    <x v="2"/>
    <n v="2"/>
  </r>
  <r>
    <d v="2019-10-28T00:00:00"/>
    <n v="5.99"/>
    <x v="7"/>
    <x v="2"/>
    <n v="2"/>
  </r>
  <r>
    <d v="2019-10-29T00:00:00"/>
    <n v="5.97"/>
    <x v="7"/>
    <x v="2"/>
    <n v="2"/>
  </r>
  <r>
    <d v="2019-10-30T00:00:00"/>
    <n v="6.04"/>
    <x v="7"/>
    <x v="2"/>
    <n v="2"/>
  </r>
  <r>
    <d v="2019-10-31T00:00:00"/>
    <n v="5.87"/>
    <x v="7"/>
    <x v="2"/>
    <n v="2"/>
  </r>
  <r>
    <d v="2019-11-01T00:00:00"/>
    <n v="5.81"/>
    <x v="7"/>
    <x v="2"/>
    <n v="2"/>
  </r>
  <r>
    <d v="2019-11-04T00:00:00"/>
    <n v="5.82"/>
    <x v="7"/>
    <x v="2"/>
    <n v="2"/>
  </r>
  <r>
    <d v="2019-11-05T00:00:00"/>
    <n v="5.8"/>
    <x v="7"/>
    <x v="2"/>
    <n v="2"/>
  </r>
  <r>
    <d v="2019-11-06T00:00:00"/>
    <n v="5.75"/>
    <x v="7"/>
    <x v="2"/>
    <n v="2"/>
  </r>
  <r>
    <d v="2019-11-07T00:00:00"/>
    <n v="5.82"/>
    <x v="7"/>
    <x v="2"/>
    <n v="2"/>
  </r>
  <r>
    <d v="2019-11-08T00:00:00"/>
    <n v="5.77"/>
    <x v="7"/>
    <x v="2"/>
    <n v="2"/>
  </r>
  <r>
    <d v="2019-11-11T00:00:00"/>
    <n v="5.57"/>
    <x v="7"/>
    <x v="2"/>
    <n v="2"/>
  </r>
  <r>
    <d v="2019-11-12T00:00:00"/>
    <n v="5.6"/>
    <x v="7"/>
    <x v="2"/>
    <n v="2"/>
  </r>
  <r>
    <d v="2019-11-13T00:00:00"/>
    <n v="5.57"/>
    <x v="7"/>
    <x v="2"/>
    <n v="2"/>
  </r>
  <r>
    <d v="2019-11-14T00:00:00"/>
    <n v="5.58"/>
    <x v="7"/>
    <x v="2"/>
    <n v="2"/>
  </r>
  <r>
    <d v="2019-11-15T00:00:00"/>
    <n v="5.49"/>
    <x v="7"/>
    <x v="2"/>
    <n v="2"/>
  </r>
  <r>
    <d v="2019-11-18T00:00:00"/>
    <n v="5.51"/>
    <x v="7"/>
    <x v="2"/>
    <n v="2"/>
  </r>
  <r>
    <d v="2019-11-19T00:00:00"/>
    <n v="5.58"/>
    <x v="7"/>
    <x v="2"/>
    <n v="2"/>
  </r>
  <r>
    <d v="2019-11-20T00:00:00"/>
    <n v="5.57"/>
    <x v="7"/>
    <x v="2"/>
    <n v="2"/>
  </r>
  <r>
    <d v="2019-11-21T00:00:00"/>
    <n v="5.54"/>
    <x v="7"/>
    <x v="2"/>
    <n v="2"/>
  </r>
  <r>
    <d v="2019-11-22T00:00:00"/>
    <n v="5.5"/>
    <x v="7"/>
    <x v="2"/>
    <n v="2"/>
  </r>
  <r>
    <d v="2019-11-25T00:00:00"/>
    <n v="5.53"/>
    <x v="7"/>
    <x v="2"/>
    <n v="2"/>
  </r>
  <r>
    <d v="2019-11-26T00:00:00"/>
    <n v="5.57"/>
    <x v="7"/>
    <x v="2"/>
    <n v="2"/>
  </r>
  <r>
    <d v="2019-11-27T00:00:00"/>
    <n v="5.58"/>
    <x v="7"/>
    <x v="2"/>
    <n v="2"/>
  </r>
  <r>
    <d v="2019-11-28T00:00:00"/>
    <n v="5.54"/>
    <x v="7"/>
    <x v="2"/>
    <n v="2"/>
  </r>
  <r>
    <d v="2019-11-29T00:00:00"/>
    <n v="5.55"/>
    <x v="7"/>
    <x v="2"/>
    <n v="2"/>
  </r>
  <r>
    <d v="2019-12-02T00:00:00"/>
    <n v="5.57"/>
    <x v="7"/>
    <x v="2"/>
    <n v="2"/>
  </r>
  <r>
    <d v="2019-12-03T00:00:00"/>
    <n v="5.57"/>
    <x v="7"/>
    <x v="2"/>
    <n v="2"/>
  </r>
  <r>
    <d v="2019-12-04T00:00:00"/>
    <n v="5.59"/>
    <x v="7"/>
    <x v="2"/>
    <n v="2"/>
  </r>
  <r>
    <d v="2019-12-05T00:00:00"/>
    <n v="5.63"/>
    <x v="7"/>
    <x v="2"/>
    <n v="2"/>
  </r>
  <r>
    <d v="2019-12-06T00:00:00"/>
    <n v="5.65"/>
    <x v="7"/>
    <x v="2"/>
    <n v="2"/>
  </r>
  <r>
    <d v="2019-12-09T00:00:00"/>
    <n v="5.63"/>
    <x v="7"/>
    <x v="2"/>
    <n v="2"/>
  </r>
  <r>
    <d v="2019-12-10T00:00:00"/>
    <n v="5.63"/>
    <x v="7"/>
    <x v="2"/>
    <n v="2"/>
  </r>
  <r>
    <d v="2019-12-11T00:00:00"/>
    <n v="5.61"/>
    <x v="7"/>
    <x v="2"/>
    <n v="2"/>
  </r>
  <r>
    <d v="2019-12-12T00:00:00"/>
    <n v="5.59"/>
    <x v="7"/>
    <x v="2"/>
    <n v="2"/>
  </r>
  <r>
    <d v="2019-12-13T00:00:00"/>
    <n v="5.65"/>
    <x v="7"/>
    <x v="2"/>
    <n v="2"/>
  </r>
  <r>
    <d v="2019-12-16T00:00:00"/>
    <n v="5.72"/>
    <x v="7"/>
    <x v="2"/>
    <n v="2"/>
  </r>
  <r>
    <d v="2019-12-17T00:00:00"/>
    <n v="5.77"/>
    <x v="7"/>
    <x v="2"/>
    <n v="2"/>
  </r>
  <r>
    <d v="2019-12-18T00:00:00"/>
    <n v="5.74"/>
    <x v="7"/>
    <x v="2"/>
    <n v="2"/>
  </r>
  <r>
    <d v="2019-12-19T00:00:00"/>
    <n v="5.82"/>
    <x v="7"/>
    <x v="2"/>
    <n v="2"/>
  </r>
  <r>
    <d v="2019-12-20T00:00:00"/>
    <n v="5.78"/>
    <x v="7"/>
    <x v="2"/>
    <n v="2"/>
  </r>
  <r>
    <d v="2019-12-23T00:00:00"/>
    <n v="5.65"/>
    <x v="7"/>
    <x v="2"/>
    <n v="2"/>
  </r>
  <r>
    <d v="2019-12-24T00:00:00"/>
    <n v="5.68"/>
    <x v="7"/>
    <x v="2"/>
    <n v="2"/>
  </r>
  <r>
    <d v="2019-12-25T00:00:00"/>
    <n v="5.66"/>
    <x v="7"/>
    <x v="2"/>
    <n v="2"/>
  </r>
  <r>
    <d v="2019-12-26T00:00:00"/>
    <n v="5.7"/>
    <x v="7"/>
    <x v="2"/>
    <n v="2"/>
  </r>
  <r>
    <d v="2019-12-27T00:00:00"/>
    <n v="5.66"/>
    <x v="7"/>
    <x v="2"/>
    <n v="2"/>
  </r>
  <r>
    <d v="2019-12-30T00:00:00"/>
    <n v="5.7"/>
    <x v="7"/>
    <x v="2"/>
    <n v="2"/>
  </r>
  <r>
    <d v="2019-12-31T00:00:00"/>
    <n v="5.83"/>
    <x v="7"/>
    <x v="2"/>
    <n v="2"/>
  </r>
  <r>
    <d v="2020-01-02T00:00:00"/>
    <n v="5.84"/>
    <x v="8"/>
    <x v="3"/>
    <n v="1"/>
  </r>
  <r>
    <d v="2020-01-03T00:00:00"/>
    <n v="5.84"/>
    <x v="8"/>
    <x v="3"/>
    <n v="1"/>
  </r>
  <r>
    <d v="2020-01-06T00:00:00"/>
    <n v="5.86"/>
    <x v="8"/>
    <x v="3"/>
    <n v="1"/>
  </r>
  <r>
    <d v="2020-01-07T00:00:00"/>
    <n v="5.93"/>
    <x v="8"/>
    <x v="3"/>
    <n v="1"/>
  </r>
  <r>
    <d v="2020-01-08T00:00:00"/>
    <n v="5.8"/>
    <x v="8"/>
    <x v="3"/>
    <n v="1"/>
  </r>
  <r>
    <d v="2020-01-09T00:00:00"/>
    <n v="5.9"/>
    <x v="8"/>
    <x v="3"/>
    <n v="1"/>
  </r>
  <r>
    <d v="2020-01-10T00:00:00"/>
    <n v="5.89"/>
    <x v="8"/>
    <x v="3"/>
    <n v="1"/>
  </r>
  <r>
    <d v="2020-01-13T00:00:00"/>
    <n v="5.89"/>
    <x v="8"/>
    <x v="3"/>
    <n v="1"/>
  </r>
  <r>
    <d v="2020-01-14T00:00:00"/>
    <n v="5.9"/>
    <x v="8"/>
    <x v="3"/>
    <n v="1"/>
  </r>
  <r>
    <d v="2020-01-15T00:00:00"/>
    <n v="5.82"/>
    <x v="8"/>
    <x v="3"/>
    <n v="1"/>
  </r>
  <r>
    <d v="2020-01-16T00:00:00"/>
    <n v="5.73"/>
    <x v="8"/>
    <x v="3"/>
    <n v="1"/>
  </r>
  <r>
    <d v="2020-01-17T00:00:00"/>
    <n v="5.72"/>
    <x v="8"/>
    <x v="3"/>
    <n v="1"/>
  </r>
  <r>
    <d v="2020-01-20T00:00:00"/>
    <n v="5.41"/>
    <x v="8"/>
    <x v="3"/>
    <n v="1"/>
  </r>
  <r>
    <d v="2020-01-21T00:00:00"/>
    <n v="5.58"/>
    <x v="8"/>
    <x v="3"/>
    <n v="1"/>
  </r>
  <r>
    <d v="2020-01-22T00:00:00"/>
    <n v="5.36"/>
    <x v="8"/>
    <x v="3"/>
    <n v="1"/>
  </r>
  <r>
    <d v="2020-01-23T00:00:00"/>
    <n v="5.28"/>
    <x v="8"/>
    <x v="3"/>
    <n v="1"/>
  </r>
  <r>
    <d v="2020-02-03T00:00:00"/>
    <n v="4.9800000000000004"/>
    <x v="8"/>
    <x v="3"/>
    <n v="1"/>
  </r>
  <r>
    <d v="2020-02-04T00:00:00"/>
    <n v="5.28"/>
    <x v="8"/>
    <x v="3"/>
    <n v="1"/>
  </r>
  <r>
    <d v="2020-02-05T00:00:00"/>
    <n v="5.73"/>
    <x v="8"/>
    <x v="3"/>
    <n v="1"/>
  </r>
  <r>
    <d v="2020-02-06T00:00:00"/>
    <n v="5.95"/>
    <x v="8"/>
    <x v="3"/>
    <n v="1"/>
  </r>
  <r>
    <d v="2020-02-07T00:00:00"/>
    <n v="5.74"/>
    <x v="8"/>
    <x v="3"/>
    <n v="1"/>
  </r>
  <r>
    <d v="2020-02-10T00:00:00"/>
    <n v="5.5"/>
    <x v="8"/>
    <x v="3"/>
    <n v="1"/>
  </r>
  <r>
    <d v="2020-02-11T00:00:00"/>
    <n v="6.05"/>
    <x v="8"/>
    <x v="3"/>
    <n v="1"/>
  </r>
  <r>
    <d v="2020-02-12T00:00:00"/>
    <n v="5.92"/>
    <x v="8"/>
    <x v="3"/>
    <n v="1"/>
  </r>
  <r>
    <d v="2020-02-13T00:00:00"/>
    <n v="5.92"/>
    <x v="8"/>
    <x v="3"/>
    <n v="1"/>
  </r>
  <r>
    <d v="2020-02-14T00:00:00"/>
    <n v="5.78"/>
    <x v="8"/>
    <x v="3"/>
    <n v="1"/>
  </r>
  <r>
    <d v="2020-02-17T00:00:00"/>
    <n v="5.97"/>
    <x v="8"/>
    <x v="3"/>
    <n v="1"/>
  </r>
  <r>
    <d v="2020-02-18T00:00:00"/>
    <n v="5.9"/>
    <x v="8"/>
    <x v="3"/>
    <n v="1"/>
  </r>
  <r>
    <d v="2020-02-19T00:00:00"/>
    <n v="5.74"/>
    <x v="8"/>
    <x v="3"/>
    <n v="1"/>
  </r>
  <r>
    <d v="2020-02-20T00:00:00"/>
    <n v="5.76"/>
    <x v="8"/>
    <x v="3"/>
    <n v="1"/>
  </r>
  <r>
    <d v="2020-02-21T00:00:00"/>
    <n v="5.71"/>
    <x v="8"/>
    <x v="3"/>
    <n v="1"/>
  </r>
  <r>
    <d v="2020-02-24T00:00:00"/>
    <n v="5.72"/>
    <x v="8"/>
    <x v="3"/>
    <n v="1"/>
  </r>
  <r>
    <d v="2020-02-25T00:00:00"/>
    <n v="5.74"/>
    <x v="8"/>
    <x v="3"/>
    <n v="1"/>
  </r>
  <r>
    <d v="2020-02-26T00:00:00"/>
    <n v="5.6"/>
    <x v="8"/>
    <x v="3"/>
    <n v="1"/>
  </r>
  <r>
    <d v="2020-02-27T00:00:00"/>
    <n v="5.59"/>
    <x v="8"/>
    <x v="3"/>
    <n v="1"/>
  </r>
  <r>
    <d v="2020-02-28T00:00:00"/>
    <n v="5.37"/>
    <x v="8"/>
    <x v="3"/>
    <n v="1"/>
  </r>
  <r>
    <d v="2020-03-02T00:00:00"/>
    <n v="5.48"/>
    <x v="8"/>
    <x v="3"/>
    <n v="1"/>
  </r>
  <r>
    <d v="2020-03-03T00:00:00"/>
    <n v="5.6"/>
    <x v="8"/>
    <x v="3"/>
    <n v="1"/>
  </r>
  <r>
    <d v="2020-03-04T00:00:00"/>
    <n v="5.58"/>
    <x v="8"/>
    <x v="3"/>
    <n v="1"/>
  </r>
  <r>
    <d v="2020-03-05T00:00:00"/>
    <n v="5.63"/>
    <x v="8"/>
    <x v="3"/>
    <n v="1"/>
  </r>
  <r>
    <d v="2020-03-06T00:00:00"/>
    <n v="5.68"/>
    <x v="8"/>
    <x v="3"/>
    <n v="1"/>
  </r>
  <r>
    <d v="2020-03-09T00:00:00"/>
    <n v="5.59"/>
    <x v="8"/>
    <x v="3"/>
    <n v="1"/>
  </r>
  <r>
    <d v="2020-03-10T00:00:00"/>
    <n v="5.52"/>
    <x v="8"/>
    <x v="3"/>
    <n v="1"/>
  </r>
  <r>
    <d v="2020-03-11T00:00:00"/>
    <n v="5.46"/>
    <x v="8"/>
    <x v="3"/>
    <n v="1"/>
  </r>
  <r>
    <d v="2020-03-12T00:00:00"/>
    <n v="5.32"/>
    <x v="8"/>
    <x v="3"/>
    <n v="1"/>
  </r>
  <r>
    <d v="2020-03-13T00:00:00"/>
    <n v="5.19"/>
    <x v="8"/>
    <x v="3"/>
    <n v="1"/>
  </r>
  <r>
    <d v="2020-03-16T00:00:00"/>
    <n v="5.16"/>
    <x v="8"/>
    <x v="3"/>
    <n v="1"/>
  </r>
  <r>
    <d v="2020-03-17T00:00:00"/>
    <n v="5.0999999999999996"/>
    <x v="8"/>
    <x v="3"/>
    <n v="1"/>
  </r>
  <r>
    <d v="2020-03-18T00:00:00"/>
    <n v="5.0199999999999996"/>
    <x v="8"/>
    <x v="3"/>
    <n v="1"/>
  </r>
  <r>
    <d v="2020-03-19T00:00:00"/>
    <n v="5"/>
    <x v="8"/>
    <x v="3"/>
    <n v="1"/>
  </r>
  <r>
    <d v="2020-03-20T00:00:00"/>
    <n v="5.09"/>
    <x v="8"/>
    <x v="3"/>
    <n v="1"/>
  </r>
  <r>
    <d v="2020-03-23T00:00:00"/>
    <n v="4.99"/>
    <x v="8"/>
    <x v="3"/>
    <n v="1"/>
  </r>
  <r>
    <d v="2020-03-24T00:00:00"/>
    <n v="5.05"/>
    <x v="8"/>
    <x v="3"/>
    <n v="1"/>
  </r>
  <r>
    <d v="2020-03-25T00:00:00"/>
    <n v="5.13"/>
    <x v="8"/>
    <x v="3"/>
    <n v="1"/>
  </r>
  <r>
    <d v="2020-03-26T00:00:00"/>
    <n v="5.08"/>
    <x v="8"/>
    <x v="3"/>
    <n v="1"/>
  </r>
  <r>
    <d v="2020-03-27T00:00:00"/>
    <n v="5.03"/>
    <x v="8"/>
    <x v="3"/>
    <n v="1"/>
  </r>
  <r>
    <d v="2020-03-30T00:00:00"/>
    <n v="4.9800000000000004"/>
    <x v="8"/>
    <x v="3"/>
    <n v="1"/>
  </r>
  <r>
    <d v="2020-03-31T00:00:00"/>
    <n v="4.96"/>
    <x v="8"/>
    <x v="3"/>
    <n v="1"/>
  </r>
  <r>
    <d v="2020-04-01T00:00:00"/>
    <n v="4.9400000000000004"/>
    <x v="8"/>
    <x v="0"/>
    <n v="1"/>
  </r>
  <r>
    <d v="2020-04-02T00:00:00"/>
    <n v="5"/>
    <x v="8"/>
    <x v="0"/>
    <n v="1"/>
  </r>
  <r>
    <d v="2020-04-03T00:00:00"/>
    <n v="5.0199999999999996"/>
    <x v="8"/>
    <x v="0"/>
    <n v="1"/>
  </r>
  <r>
    <d v="2020-04-07T00:00:00"/>
    <n v="5.12"/>
    <x v="8"/>
    <x v="0"/>
    <n v="1"/>
  </r>
  <r>
    <d v="2020-04-08T00:00:00"/>
    <n v="5.15"/>
    <x v="8"/>
    <x v="0"/>
    <n v="1"/>
  </r>
  <r>
    <d v="2020-04-09T00:00:00"/>
    <n v="5.15"/>
    <x v="8"/>
    <x v="0"/>
    <n v="1"/>
  </r>
  <r>
    <d v="2020-04-10T00:00:00"/>
    <n v="5.0999999999999996"/>
    <x v="8"/>
    <x v="0"/>
    <n v="1"/>
  </r>
  <r>
    <d v="2020-04-13T00:00:00"/>
    <n v="5.14"/>
    <x v="8"/>
    <x v="0"/>
    <n v="1"/>
  </r>
  <r>
    <d v="2020-04-14T00:00:00"/>
    <n v="5.2"/>
    <x v="8"/>
    <x v="0"/>
    <n v="1"/>
  </r>
  <r>
    <d v="2020-04-15T00:00:00"/>
    <n v="5.43"/>
    <x v="8"/>
    <x v="0"/>
    <n v="1"/>
  </r>
  <r>
    <d v="2020-04-16T00:00:00"/>
    <n v="5.4"/>
    <x v="8"/>
    <x v="0"/>
    <n v="1"/>
  </r>
  <r>
    <d v="2020-04-17T00:00:00"/>
    <n v="5.23"/>
    <x v="8"/>
    <x v="0"/>
    <n v="1"/>
  </r>
  <r>
    <d v="2020-04-20T00:00:00"/>
    <n v="5.21"/>
    <x v="8"/>
    <x v="0"/>
    <n v="1"/>
  </r>
  <r>
    <d v="2020-04-21T00:00:00"/>
    <n v="5.21"/>
    <x v="8"/>
    <x v="0"/>
    <n v="1"/>
  </r>
  <r>
    <d v="2020-04-22T00:00:00"/>
    <n v="5.21"/>
    <x v="8"/>
    <x v="0"/>
    <n v="1"/>
  </r>
  <r>
    <d v="2020-04-23T00:00:00"/>
    <n v="5.16"/>
    <x v="8"/>
    <x v="0"/>
    <n v="1"/>
  </r>
  <r>
    <d v="2020-04-24T00:00:00"/>
    <n v="5.0199999999999996"/>
    <x v="8"/>
    <x v="0"/>
    <n v="1"/>
  </r>
  <r>
    <d v="2020-04-27T00:00:00"/>
    <n v="4.97"/>
    <x v="8"/>
    <x v="0"/>
    <n v="1"/>
  </r>
  <r>
    <d v="2020-04-28T00:00:00"/>
    <n v="4.8899999999999997"/>
    <x v="8"/>
    <x v="0"/>
    <n v="1"/>
  </r>
  <r>
    <d v="2020-04-29T00:00:00"/>
    <n v="4.91"/>
    <x v="8"/>
    <x v="0"/>
    <n v="1"/>
  </r>
  <r>
    <d v="2020-04-30T00:00:00"/>
    <n v="4.97"/>
    <x v="8"/>
    <x v="0"/>
    <n v="1"/>
  </r>
  <r>
    <d v="2020-05-06T00:00:00"/>
    <n v="5.01"/>
    <x v="8"/>
    <x v="0"/>
    <n v="1"/>
  </r>
  <r>
    <d v="2020-05-07T00:00:00"/>
    <n v="4.97"/>
    <x v="8"/>
    <x v="0"/>
    <n v="1"/>
  </r>
  <r>
    <d v="2020-05-08T00:00:00"/>
    <n v="5.01"/>
    <x v="8"/>
    <x v="0"/>
    <n v="1"/>
  </r>
  <r>
    <d v="2020-05-11T00:00:00"/>
    <n v="4.9800000000000004"/>
    <x v="8"/>
    <x v="0"/>
    <n v="1"/>
  </r>
  <r>
    <d v="2020-05-12T00:00:00"/>
    <n v="4.97"/>
    <x v="8"/>
    <x v="0"/>
    <n v="1"/>
  </r>
  <r>
    <d v="2020-05-13T00:00:00"/>
    <n v="4.9800000000000004"/>
    <x v="8"/>
    <x v="0"/>
    <n v="1"/>
  </r>
  <r>
    <d v="2020-05-14T00:00:00"/>
    <n v="4.93"/>
    <x v="8"/>
    <x v="0"/>
    <n v="1"/>
  </r>
  <r>
    <d v="2020-05-15T00:00:00"/>
    <n v="4.91"/>
    <x v="8"/>
    <x v="0"/>
    <n v="1"/>
  </r>
  <r>
    <d v="2020-05-18T00:00:00"/>
    <n v="4.9000000000000004"/>
    <x v="8"/>
    <x v="0"/>
    <n v="1"/>
  </r>
  <r>
    <d v="2020-05-19T00:00:00"/>
    <n v="4.93"/>
    <x v="8"/>
    <x v="0"/>
    <n v="1"/>
  </r>
  <r>
    <d v="2020-05-20T00:00:00"/>
    <n v="4.8600000000000003"/>
    <x v="8"/>
    <x v="0"/>
    <n v="1"/>
  </r>
  <r>
    <d v="2020-05-21T00:00:00"/>
    <n v="4.88"/>
    <x v="8"/>
    <x v="0"/>
    <n v="1"/>
  </r>
  <r>
    <d v="2020-05-22T00:00:00"/>
    <n v="4.82"/>
    <x v="8"/>
    <x v="0"/>
    <n v="1"/>
  </r>
  <r>
    <d v="2020-05-25T00:00:00"/>
    <n v="4.82"/>
    <x v="8"/>
    <x v="0"/>
    <n v="1"/>
  </r>
  <r>
    <d v="2020-05-26T00:00:00"/>
    <n v="4.91"/>
    <x v="8"/>
    <x v="0"/>
    <n v="1"/>
  </r>
  <r>
    <d v="2020-05-27T00:00:00"/>
    <n v="4.8600000000000003"/>
    <x v="8"/>
    <x v="0"/>
    <n v="1"/>
  </r>
  <r>
    <d v="2020-05-28T00:00:00"/>
    <n v="4.8499999999999996"/>
    <x v="8"/>
    <x v="0"/>
    <n v="1"/>
  </r>
  <r>
    <d v="2020-05-29T00:00:00"/>
    <n v="4.88"/>
    <x v="8"/>
    <x v="0"/>
    <n v="1"/>
  </r>
  <r>
    <d v="2020-06-01T00:00:00"/>
    <n v="4.96"/>
    <x v="8"/>
    <x v="0"/>
    <n v="1"/>
  </r>
  <r>
    <d v="2020-06-02T00:00:00"/>
    <n v="4.97"/>
    <x v="8"/>
    <x v="0"/>
    <n v="1"/>
  </r>
  <r>
    <d v="2020-06-03T00:00:00"/>
    <n v="5.03"/>
    <x v="8"/>
    <x v="0"/>
    <n v="1"/>
  </r>
  <r>
    <d v="2020-06-04T00:00:00"/>
    <n v="4.99"/>
    <x v="8"/>
    <x v="0"/>
    <n v="1"/>
  </r>
  <r>
    <d v="2020-06-05T00:00:00"/>
    <n v="4.9800000000000004"/>
    <x v="8"/>
    <x v="0"/>
    <n v="1"/>
  </r>
  <r>
    <d v="2020-06-08T00:00:00"/>
    <n v="5"/>
    <x v="8"/>
    <x v="0"/>
    <n v="1"/>
  </r>
  <r>
    <d v="2020-06-09T00:00:00"/>
    <n v="5.01"/>
    <x v="8"/>
    <x v="0"/>
    <n v="1"/>
  </r>
  <r>
    <d v="2020-06-10T00:00:00"/>
    <n v="4.93"/>
    <x v="8"/>
    <x v="0"/>
    <n v="1"/>
  </r>
  <r>
    <d v="2020-06-11T00:00:00"/>
    <n v="4.95"/>
    <x v="8"/>
    <x v="0"/>
    <n v="1"/>
  </r>
  <r>
    <d v="2020-06-12T00:00:00"/>
    <n v="4.93"/>
    <x v="8"/>
    <x v="0"/>
    <n v="1"/>
  </r>
  <r>
    <d v="2020-06-15T00:00:00"/>
    <n v="5.01"/>
    <x v="8"/>
    <x v="0"/>
    <n v="1"/>
  </r>
  <r>
    <d v="2020-06-16T00:00:00"/>
    <n v="5.05"/>
    <x v="8"/>
    <x v="0"/>
    <n v="1"/>
  </r>
  <r>
    <d v="2020-06-17T00:00:00"/>
    <n v="5.2"/>
    <x v="8"/>
    <x v="0"/>
    <n v="1"/>
  </r>
  <r>
    <d v="2020-06-18T00:00:00"/>
    <n v="5.09"/>
    <x v="8"/>
    <x v="0"/>
    <n v="1"/>
  </r>
  <r>
    <d v="2020-06-19T00:00:00"/>
    <n v="5.08"/>
    <x v="8"/>
    <x v="0"/>
    <n v="1"/>
  </r>
  <r>
    <d v="2020-06-22T00:00:00"/>
    <n v="5.0599999999999996"/>
    <x v="8"/>
    <x v="0"/>
    <n v="1"/>
  </r>
  <r>
    <d v="2020-06-23T00:00:00"/>
    <n v="5.08"/>
    <x v="8"/>
    <x v="0"/>
    <n v="1"/>
  </r>
  <r>
    <d v="2020-06-24T00:00:00"/>
    <n v="5.01"/>
    <x v="8"/>
    <x v="0"/>
    <n v="1"/>
  </r>
  <r>
    <d v="2020-06-29T00:00:00"/>
    <n v="5.0199999999999996"/>
    <x v="8"/>
    <x v="0"/>
    <n v="1"/>
  </r>
  <r>
    <d v="2020-06-30T00:00:00"/>
    <n v="5.09"/>
    <x v="8"/>
    <x v="0"/>
    <n v="1"/>
  </r>
  <r>
    <d v="2020-07-01T00:00:00"/>
    <n v="5.0999999999999996"/>
    <x v="8"/>
    <x v="1"/>
    <n v="2"/>
  </r>
  <r>
    <d v="2020-07-02T00:00:00"/>
    <n v="5.16"/>
    <x v="8"/>
    <x v="1"/>
    <n v="2"/>
  </r>
  <r>
    <d v="2020-07-03T00:00:00"/>
    <n v="5.18"/>
    <x v="8"/>
    <x v="1"/>
    <n v="2"/>
  </r>
  <r>
    <d v="2020-07-06T00:00:00"/>
    <n v="5.34"/>
    <x v="8"/>
    <x v="1"/>
    <n v="2"/>
  </r>
  <r>
    <d v="2020-07-07T00:00:00"/>
    <n v="5.33"/>
    <x v="8"/>
    <x v="1"/>
    <n v="2"/>
  </r>
  <r>
    <d v="2020-07-08T00:00:00"/>
    <n v="5.38"/>
    <x v="8"/>
    <x v="1"/>
    <n v="2"/>
  </r>
  <r>
    <d v="2020-07-09T00:00:00"/>
    <n v="5.5"/>
    <x v="8"/>
    <x v="1"/>
    <n v="2"/>
  </r>
  <r>
    <d v="2020-07-10T00:00:00"/>
    <n v="5.44"/>
    <x v="8"/>
    <x v="1"/>
    <n v="2"/>
  </r>
  <r>
    <d v="2020-07-13T00:00:00"/>
    <n v="5.6"/>
    <x v="8"/>
    <x v="1"/>
    <n v="2"/>
  </r>
  <r>
    <d v="2020-07-14T00:00:00"/>
    <n v="5.45"/>
    <x v="8"/>
    <x v="1"/>
    <n v="2"/>
  </r>
  <r>
    <d v="2020-07-15T00:00:00"/>
    <n v="5.34"/>
    <x v="8"/>
    <x v="1"/>
    <n v="2"/>
  </r>
  <r>
    <d v="2020-07-16T00:00:00"/>
    <n v="5.16"/>
    <x v="8"/>
    <x v="1"/>
    <n v="2"/>
  </r>
  <r>
    <d v="2020-07-17T00:00:00"/>
    <n v="5.16"/>
    <x v="8"/>
    <x v="1"/>
    <n v="2"/>
  </r>
  <r>
    <d v="2020-07-20T00:00:00"/>
    <n v="5.3"/>
    <x v="8"/>
    <x v="1"/>
    <n v="2"/>
  </r>
  <r>
    <d v="2020-07-21T00:00:00"/>
    <n v="5.37"/>
    <x v="8"/>
    <x v="1"/>
    <n v="2"/>
  </r>
  <r>
    <d v="2020-07-22T00:00:00"/>
    <n v="5.3"/>
    <x v="8"/>
    <x v="1"/>
    <n v="2"/>
  </r>
  <r>
    <d v="2020-07-23T00:00:00"/>
    <n v="5.62"/>
    <x v="8"/>
    <x v="1"/>
    <n v="2"/>
  </r>
  <r>
    <d v="2020-07-24T00:00:00"/>
    <n v="5.34"/>
    <x v="8"/>
    <x v="1"/>
    <n v="2"/>
  </r>
  <r>
    <d v="2020-07-27T00:00:00"/>
    <n v="5.46"/>
    <x v="8"/>
    <x v="1"/>
    <n v="2"/>
  </r>
  <r>
    <d v="2020-07-28T00:00:00"/>
    <n v="5.39"/>
    <x v="8"/>
    <x v="1"/>
    <n v="2"/>
  </r>
  <r>
    <d v="2020-07-29T00:00:00"/>
    <n v="5.48"/>
    <x v="8"/>
    <x v="1"/>
    <n v="2"/>
  </r>
  <r>
    <d v="2020-07-30T00:00:00"/>
    <n v="5.57"/>
    <x v="8"/>
    <x v="1"/>
    <n v="2"/>
  </r>
  <r>
    <d v="2020-07-31T00:00:00"/>
    <n v="5.73"/>
    <x v="8"/>
    <x v="1"/>
    <n v="2"/>
  </r>
  <r>
    <d v="2020-08-03T00:00:00"/>
    <n v="6.3"/>
    <x v="8"/>
    <x v="1"/>
    <n v="2"/>
  </r>
  <r>
    <d v="2020-08-04T00:00:00"/>
    <n v="6.93"/>
    <x v="8"/>
    <x v="1"/>
    <n v="2"/>
  </r>
  <r>
    <d v="2020-08-05T00:00:00"/>
    <n v="7.62"/>
    <x v="8"/>
    <x v="1"/>
    <n v="2"/>
  </r>
  <r>
    <d v="2020-08-06T00:00:00"/>
    <n v="8.3800000000000008"/>
    <x v="8"/>
    <x v="1"/>
    <n v="2"/>
  </r>
  <r>
    <d v="2020-08-07T00:00:00"/>
    <n v="8.58"/>
    <x v="8"/>
    <x v="1"/>
    <n v="2"/>
  </r>
  <r>
    <d v="2020-08-10T00:00:00"/>
    <n v="8.27"/>
    <x v="8"/>
    <x v="1"/>
    <n v="2"/>
  </r>
  <r>
    <d v="2020-08-11T00:00:00"/>
    <n v="9.1"/>
    <x v="8"/>
    <x v="1"/>
    <n v="2"/>
  </r>
  <r>
    <d v="2020-08-12T00:00:00"/>
    <n v="8.19"/>
    <x v="8"/>
    <x v="1"/>
    <n v="2"/>
  </r>
  <r>
    <d v="2020-08-13T00:00:00"/>
    <n v="7.37"/>
    <x v="8"/>
    <x v="1"/>
    <n v="2"/>
  </r>
  <r>
    <d v="2020-08-14T00:00:00"/>
    <n v="6.91"/>
    <x v="8"/>
    <x v="1"/>
    <n v="2"/>
  </r>
  <r>
    <d v="2020-08-17T00:00:00"/>
    <n v="7.01"/>
    <x v="8"/>
    <x v="1"/>
    <n v="2"/>
  </r>
  <r>
    <d v="2020-08-18T00:00:00"/>
    <n v="7.12"/>
    <x v="8"/>
    <x v="1"/>
    <n v="2"/>
  </r>
  <r>
    <d v="2020-08-19T00:00:00"/>
    <n v="6.83"/>
    <x v="8"/>
    <x v="1"/>
    <n v="2"/>
  </r>
  <r>
    <d v="2020-08-20T00:00:00"/>
    <n v="6.72"/>
    <x v="8"/>
    <x v="1"/>
    <n v="2"/>
  </r>
  <r>
    <d v="2020-08-21T00:00:00"/>
    <n v="6.83"/>
    <x v="8"/>
    <x v="1"/>
    <n v="2"/>
  </r>
  <r>
    <d v="2020-08-24T00:00:00"/>
    <n v="6.72"/>
    <x v="8"/>
    <x v="1"/>
    <n v="2"/>
  </r>
  <r>
    <d v="2020-08-25T00:00:00"/>
    <n v="6.59"/>
    <x v="8"/>
    <x v="1"/>
    <n v="2"/>
  </r>
  <r>
    <d v="2020-08-26T00:00:00"/>
    <n v="6.6"/>
    <x v="8"/>
    <x v="1"/>
    <n v="2"/>
  </r>
  <r>
    <d v="2020-08-27T00:00:00"/>
    <n v="6.44"/>
    <x v="8"/>
    <x v="1"/>
    <n v="2"/>
  </r>
  <r>
    <d v="2020-08-28T00:00:00"/>
    <n v="6.53"/>
    <x v="8"/>
    <x v="1"/>
    <n v="2"/>
  </r>
  <r>
    <d v="2020-08-31T00:00:00"/>
    <n v="6.46"/>
    <x v="8"/>
    <x v="1"/>
    <n v="2"/>
  </r>
  <r>
    <d v="2020-09-01T00:00:00"/>
    <n v="6.48"/>
    <x v="8"/>
    <x v="1"/>
    <n v="2"/>
  </r>
  <r>
    <d v="2020-09-02T00:00:00"/>
    <n v="6.33"/>
    <x v="8"/>
    <x v="1"/>
    <n v="2"/>
  </r>
  <r>
    <d v="2020-09-03T00:00:00"/>
    <n v="6.34"/>
    <x v="8"/>
    <x v="1"/>
    <n v="2"/>
  </r>
  <r>
    <d v="2020-09-04T00:00:00"/>
    <n v="6.2"/>
    <x v="8"/>
    <x v="1"/>
    <n v="2"/>
  </r>
  <r>
    <d v="2020-09-07T00:00:00"/>
    <n v="6.06"/>
    <x v="8"/>
    <x v="1"/>
    <n v="2"/>
  </r>
  <r>
    <d v="2020-09-08T00:00:00"/>
    <n v="6.11"/>
    <x v="8"/>
    <x v="1"/>
    <n v="2"/>
  </r>
  <r>
    <d v="2020-09-09T00:00:00"/>
    <n v="5.9"/>
    <x v="8"/>
    <x v="1"/>
    <n v="2"/>
  </r>
  <r>
    <d v="2020-09-10T00:00:00"/>
    <n v="5.71"/>
    <x v="8"/>
    <x v="1"/>
    <n v="2"/>
  </r>
  <r>
    <d v="2020-09-11T00:00:00"/>
    <n v="5.78"/>
    <x v="8"/>
    <x v="1"/>
    <n v="2"/>
  </r>
  <r>
    <d v="2020-09-14T00:00:00"/>
    <n v="5.8"/>
    <x v="8"/>
    <x v="1"/>
    <n v="2"/>
  </r>
  <r>
    <d v="2020-09-15T00:00:00"/>
    <n v="5.9"/>
    <x v="8"/>
    <x v="1"/>
    <n v="2"/>
  </r>
  <r>
    <d v="2020-09-16T00:00:00"/>
    <n v="5.76"/>
    <x v="8"/>
    <x v="1"/>
    <n v="2"/>
  </r>
  <r>
    <d v="2020-09-17T00:00:00"/>
    <n v="5.78"/>
    <x v="8"/>
    <x v="1"/>
    <n v="2"/>
  </r>
  <r>
    <d v="2020-09-18T00:00:00"/>
    <n v="5.91"/>
    <x v="8"/>
    <x v="1"/>
    <n v="2"/>
  </r>
  <r>
    <d v="2020-09-21T00:00:00"/>
    <n v="5.94"/>
    <x v="8"/>
    <x v="1"/>
    <n v="2"/>
  </r>
  <r>
    <d v="2020-09-22T00:00:00"/>
    <n v="5.91"/>
    <x v="8"/>
    <x v="1"/>
    <n v="2"/>
  </r>
  <r>
    <d v="2020-09-23T00:00:00"/>
    <n v="5.96"/>
    <x v="8"/>
    <x v="1"/>
    <n v="2"/>
  </r>
  <r>
    <d v="2020-09-24T00:00:00"/>
    <n v="5.83"/>
    <x v="8"/>
    <x v="1"/>
    <n v="2"/>
  </r>
  <r>
    <d v="2020-09-25T00:00:00"/>
    <n v="5.86"/>
    <x v="8"/>
    <x v="1"/>
    <n v="2"/>
  </r>
  <r>
    <d v="2020-09-28T00:00:00"/>
    <n v="5.52"/>
    <x v="8"/>
    <x v="1"/>
    <n v="2"/>
  </r>
  <r>
    <d v="2020-09-29T00:00:00"/>
    <n v="5.52"/>
    <x v="8"/>
    <x v="1"/>
    <n v="2"/>
  </r>
  <r>
    <d v="2020-09-30T00:00:00"/>
    <n v="5.55"/>
    <x v="8"/>
    <x v="1"/>
    <n v="2"/>
  </r>
  <r>
    <d v="2020-10-09T00:00:00"/>
    <n v="5.92"/>
    <x v="8"/>
    <x v="2"/>
    <n v="2"/>
  </r>
  <r>
    <d v="2020-10-12T00:00:00"/>
    <n v="6.02"/>
    <x v="8"/>
    <x v="2"/>
    <n v="2"/>
  </r>
  <r>
    <d v="2020-10-13T00:00:00"/>
    <n v="5.97"/>
    <x v="8"/>
    <x v="2"/>
    <n v="2"/>
  </r>
  <r>
    <d v="2020-10-14T00:00:00"/>
    <n v="5.92"/>
    <x v="8"/>
    <x v="2"/>
    <n v="2"/>
  </r>
  <r>
    <d v="2020-10-15T00:00:00"/>
    <n v="5.81"/>
    <x v="8"/>
    <x v="2"/>
    <n v="2"/>
  </r>
  <r>
    <d v="2020-10-16T00:00:00"/>
    <n v="5.9"/>
    <x v="8"/>
    <x v="2"/>
    <n v="2"/>
  </r>
  <r>
    <d v="2020-10-19T00:00:00"/>
    <n v="5.76"/>
    <x v="8"/>
    <x v="2"/>
    <n v="2"/>
  </r>
  <r>
    <d v="2020-10-20T00:00:00"/>
    <n v="5.77"/>
    <x v="8"/>
    <x v="2"/>
    <n v="2"/>
  </r>
  <r>
    <d v="2020-10-21T00:00:00"/>
    <n v="5.67"/>
    <x v="8"/>
    <x v="2"/>
    <n v="2"/>
  </r>
  <r>
    <d v="2020-10-22T00:00:00"/>
    <n v="5.62"/>
    <x v="8"/>
    <x v="2"/>
    <n v="2"/>
  </r>
  <r>
    <d v="2020-10-23T00:00:00"/>
    <n v="5.54"/>
    <x v="8"/>
    <x v="2"/>
    <n v="2"/>
  </r>
  <r>
    <d v="2020-10-26T00:00:00"/>
    <n v="5.51"/>
    <x v="8"/>
    <x v="2"/>
    <n v="2"/>
  </r>
  <r>
    <d v="2020-10-27T00:00:00"/>
    <n v="5.5"/>
    <x v="8"/>
    <x v="2"/>
    <n v="2"/>
  </r>
  <r>
    <d v="2020-10-28T00:00:00"/>
    <n v="5.51"/>
    <x v="8"/>
    <x v="2"/>
    <n v="2"/>
  </r>
  <r>
    <d v="2020-10-29T00:00:00"/>
    <n v="5.51"/>
    <x v="8"/>
    <x v="2"/>
    <n v="2"/>
  </r>
  <r>
    <d v="2020-10-30T00:00:00"/>
    <n v="5.25"/>
    <x v="8"/>
    <x v="2"/>
    <n v="2"/>
  </r>
  <r>
    <d v="2020-11-02T00:00:00"/>
    <n v="5.2"/>
    <x v="8"/>
    <x v="2"/>
    <n v="2"/>
  </r>
  <r>
    <d v="2020-11-03T00:00:00"/>
    <n v="5.41"/>
    <x v="8"/>
    <x v="2"/>
    <n v="2"/>
  </r>
  <r>
    <d v="2020-11-04T00:00:00"/>
    <n v="5.33"/>
    <x v="8"/>
    <x v="2"/>
    <n v="2"/>
  </r>
  <r>
    <d v="2020-11-05T00:00:00"/>
    <n v="5.38"/>
    <x v="8"/>
    <x v="2"/>
    <n v="2"/>
  </r>
  <r>
    <d v="2020-11-06T00:00:00"/>
    <n v="5.25"/>
    <x v="8"/>
    <x v="2"/>
    <n v="2"/>
  </r>
  <r>
    <d v="2020-11-09T00:00:00"/>
    <n v="5.4"/>
    <x v="8"/>
    <x v="2"/>
    <n v="2"/>
  </r>
  <r>
    <d v="2020-11-10T00:00:00"/>
    <n v="5.35"/>
    <x v="8"/>
    <x v="2"/>
    <n v="2"/>
  </r>
  <r>
    <d v="2020-11-11T00:00:00"/>
    <n v="5.26"/>
    <x v="8"/>
    <x v="2"/>
    <n v="2"/>
  </r>
  <r>
    <d v="2020-11-12T00:00:00"/>
    <n v="5.28"/>
    <x v="8"/>
    <x v="2"/>
    <n v="2"/>
  </r>
  <r>
    <d v="2020-11-13T00:00:00"/>
    <n v="5.35"/>
    <x v="8"/>
    <x v="2"/>
    <n v="2"/>
  </r>
  <r>
    <d v="2020-11-16T00:00:00"/>
    <n v="5.42"/>
    <x v="8"/>
    <x v="2"/>
    <n v="2"/>
  </r>
  <r>
    <d v="2020-11-17T00:00:00"/>
    <n v="5.44"/>
    <x v="8"/>
    <x v="2"/>
    <n v="2"/>
  </r>
  <r>
    <d v="2020-11-18T00:00:00"/>
    <n v="5.44"/>
    <x v="8"/>
    <x v="2"/>
    <n v="2"/>
  </r>
  <r>
    <d v="2020-11-19T00:00:00"/>
    <n v="5.41"/>
    <x v="8"/>
    <x v="2"/>
    <n v="2"/>
  </r>
  <r>
    <d v="2020-11-20T00:00:00"/>
    <n v="5.41"/>
    <x v="8"/>
    <x v="2"/>
    <n v="2"/>
  </r>
  <r>
    <d v="2020-11-23T00:00:00"/>
    <n v="5.42"/>
    <x v="8"/>
    <x v="2"/>
    <n v="2"/>
  </r>
  <r>
    <d v="2020-11-24T00:00:00"/>
    <n v="5.4"/>
    <x v="8"/>
    <x v="2"/>
    <n v="2"/>
  </r>
  <r>
    <d v="2020-11-25T00:00:00"/>
    <n v="5.31"/>
    <x v="8"/>
    <x v="2"/>
    <n v="2"/>
  </r>
  <r>
    <d v="2020-11-26T00:00:00"/>
    <n v="5.28"/>
    <x v="8"/>
    <x v="2"/>
    <n v="2"/>
  </r>
  <r>
    <d v="2020-11-27T00:00:00"/>
    <n v="5.32"/>
    <x v="8"/>
    <x v="2"/>
    <n v="2"/>
  </r>
  <r>
    <d v="2020-11-30T00:00:00"/>
    <n v="5.29"/>
    <x v="8"/>
    <x v="2"/>
    <n v="2"/>
  </r>
  <r>
    <d v="2020-12-01T00:00:00"/>
    <n v="5.35"/>
    <x v="8"/>
    <x v="2"/>
    <n v="2"/>
  </r>
  <r>
    <d v="2020-12-02T00:00:00"/>
    <n v="5.37"/>
    <x v="8"/>
    <x v="2"/>
    <n v="2"/>
  </r>
  <r>
    <d v="2020-12-03T00:00:00"/>
    <n v="5.44"/>
    <x v="8"/>
    <x v="2"/>
    <n v="2"/>
  </r>
  <r>
    <d v="2020-12-04T00:00:00"/>
    <n v="5.46"/>
    <x v="8"/>
    <x v="2"/>
    <n v="2"/>
  </r>
  <r>
    <d v="2020-12-07T00:00:00"/>
    <n v="5.37"/>
    <x v="8"/>
    <x v="2"/>
    <n v="2"/>
  </r>
  <r>
    <d v="2020-12-08T00:00:00"/>
    <n v="5.32"/>
    <x v="8"/>
    <x v="2"/>
    <n v="2"/>
  </r>
  <r>
    <d v="2020-12-09T00:00:00"/>
    <n v="5.25"/>
    <x v="8"/>
    <x v="2"/>
    <n v="2"/>
  </r>
  <r>
    <d v="2020-12-10T00:00:00"/>
    <n v="5.2"/>
    <x v="8"/>
    <x v="2"/>
    <n v="2"/>
  </r>
  <r>
    <d v="2020-12-11T00:00:00"/>
    <n v="5.09"/>
    <x v="8"/>
    <x v="2"/>
    <n v="2"/>
  </r>
  <r>
    <d v="2020-12-14T00:00:00"/>
    <n v="5.0999999999999996"/>
    <x v="8"/>
    <x v="2"/>
    <n v="2"/>
  </r>
  <r>
    <d v="2020-12-15T00:00:00"/>
    <n v="5.1100000000000003"/>
    <x v="8"/>
    <x v="2"/>
    <n v="2"/>
  </r>
  <r>
    <d v="2020-12-16T00:00:00"/>
    <n v="5.04"/>
    <x v="8"/>
    <x v="2"/>
    <n v="2"/>
  </r>
  <r>
    <d v="2020-12-17T00:00:00"/>
    <n v="5.2"/>
    <x v="8"/>
    <x v="2"/>
    <n v="2"/>
  </r>
  <r>
    <d v="2020-12-18T00:00:00"/>
    <n v="5.16"/>
    <x v="8"/>
    <x v="2"/>
    <n v="2"/>
  </r>
  <r>
    <d v="2020-12-21T00:00:00"/>
    <n v="5.2"/>
    <x v="8"/>
    <x v="2"/>
    <n v="2"/>
  </r>
  <r>
    <d v="2020-12-22T00:00:00"/>
    <n v="5.21"/>
    <x v="8"/>
    <x v="2"/>
    <n v="2"/>
  </r>
  <r>
    <d v="2020-12-23T00:00:00"/>
    <n v="5.08"/>
    <x v="8"/>
    <x v="2"/>
    <n v="2"/>
  </r>
  <r>
    <d v="2020-12-24T00:00:00"/>
    <n v="5"/>
    <x v="8"/>
    <x v="2"/>
    <n v="2"/>
  </r>
  <r>
    <d v="2020-12-25T00:00:00"/>
    <n v="5.0199999999999996"/>
    <x v="8"/>
    <x v="2"/>
    <n v="2"/>
  </r>
  <r>
    <d v="2020-12-28T00:00:00"/>
    <n v="4.99"/>
    <x v="8"/>
    <x v="2"/>
    <n v="2"/>
  </r>
  <r>
    <d v="2020-12-29T00:00:00"/>
    <n v="4.96"/>
    <x v="8"/>
    <x v="2"/>
    <n v="2"/>
  </r>
  <r>
    <d v="2020-12-30T00:00:00"/>
    <n v="4.93"/>
    <x v="8"/>
    <x v="2"/>
    <n v="2"/>
  </r>
  <r>
    <d v="2020-12-31T00:00:00"/>
    <n v="4.9800000000000004"/>
    <x v="8"/>
    <x v="2"/>
    <n v="2"/>
  </r>
  <r>
    <m/>
    <m/>
    <x v="9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04C0C-FC11-4DD2-99DB-9ABDD1CF7507}" name="PivotTable1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R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9B5D-F4A7-46F1-BE8F-A795C66AEA22}">
  <dimension ref="A1:U163"/>
  <sheetViews>
    <sheetView tabSelected="1" topLeftCell="A132" workbookViewId="0">
      <selection activeCell="F150" sqref="F150"/>
    </sheetView>
  </sheetViews>
  <sheetFormatPr defaultColWidth="24.7109375" defaultRowHeight="15"/>
  <cols>
    <col min="1" max="1" width="49.5703125" bestFit="1" customWidth="1"/>
    <col min="2" max="16" width="12.140625" bestFit="1" customWidth="1"/>
    <col min="17" max="17" width="12.85546875" bestFit="1" customWidth="1"/>
    <col min="18" max="21" width="12.140625" bestFit="1" customWidth="1"/>
  </cols>
  <sheetData>
    <row r="1" spans="1:21" s="8" customFormat="1" ht="15.75" thickBot="1">
      <c r="A1" s="8" t="s">
        <v>0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>
        <v>43373</v>
      </c>
      <c r="K1" s="8">
        <v>43281</v>
      </c>
      <c r="L1" s="8">
        <v>43190</v>
      </c>
      <c r="M1" s="8">
        <v>43100</v>
      </c>
      <c r="N1" s="8">
        <v>43008</v>
      </c>
      <c r="O1" s="8">
        <v>42916</v>
      </c>
      <c r="P1" s="8">
        <v>42825</v>
      </c>
      <c r="Q1" s="8">
        <v>42735</v>
      </c>
      <c r="R1" s="8">
        <v>42643</v>
      </c>
      <c r="S1" s="8">
        <v>42551</v>
      </c>
      <c r="T1" s="8">
        <v>42460</v>
      </c>
      <c r="U1" s="8">
        <v>42369</v>
      </c>
    </row>
    <row r="2" spans="1:21">
      <c r="A2" s="16" t="s">
        <v>4</v>
      </c>
      <c r="B2">
        <v>1.6184668989547035</v>
      </c>
      <c r="C2">
        <v>1.4680086268871317</v>
      </c>
      <c r="D2">
        <v>1.4260752688172043</v>
      </c>
      <c r="E2">
        <v>1.4033898305084747</v>
      </c>
      <c r="F2">
        <v>1.3297809354647721</v>
      </c>
      <c r="G2">
        <v>1.2760416666666667</v>
      </c>
      <c r="H2">
        <v>1.4089306698002351</v>
      </c>
      <c r="I2">
        <v>1.3871158392434986</v>
      </c>
      <c r="J2">
        <v>1.4123354123354124</v>
      </c>
      <c r="K2">
        <v>1.5100548446069471</v>
      </c>
      <c r="L2">
        <v>1.4091254752851712</v>
      </c>
      <c r="M2">
        <v>1.345808383233533</v>
      </c>
      <c r="N2">
        <v>1.252336448598131</v>
      </c>
      <c r="O2">
        <v>1.2255172413793103</v>
      </c>
      <c r="P2">
        <v>1.1966216216216217</v>
      </c>
      <c r="Q2">
        <v>1.1963882618510158</v>
      </c>
      <c r="R2">
        <v>1.6288372093023258</v>
      </c>
      <c r="S2">
        <v>1.6934996981283958</v>
      </c>
      <c r="T2">
        <v>1.48257006151743</v>
      </c>
      <c r="U2">
        <v>1.4587221823402727</v>
      </c>
    </row>
    <row r="3" spans="1:21">
      <c r="A3" s="16" t="s">
        <v>8</v>
      </c>
      <c r="B3">
        <v>0.32311846689895468</v>
      </c>
      <c r="C3">
        <v>0.45145219266714592</v>
      </c>
      <c r="D3">
        <v>0.39883736559139782</v>
      </c>
      <c r="E3">
        <v>0.33967457627118647</v>
      </c>
      <c r="F3">
        <v>0.38915334517465955</v>
      </c>
      <c r="G3">
        <v>0.35927083333333332</v>
      </c>
      <c r="H3">
        <v>0.50697473560517037</v>
      </c>
      <c r="I3">
        <v>0.48216312056737581</v>
      </c>
      <c r="J3">
        <v>0.44312543312543312</v>
      </c>
      <c r="K3">
        <v>0.2974223034734918</v>
      </c>
      <c r="L3">
        <v>0.28692775665399239</v>
      </c>
      <c r="M3">
        <v>0.31554640718562876</v>
      </c>
      <c r="N3">
        <v>0.32772363150867823</v>
      </c>
      <c r="O3">
        <v>0.35529358620689655</v>
      </c>
      <c r="P3">
        <v>0.40421621621621623</v>
      </c>
      <c r="Q3">
        <v>0.39831677953348382</v>
      </c>
      <c r="R3">
        <v>0.91819534883720932</v>
      </c>
      <c r="S3">
        <v>0.82009156771986313</v>
      </c>
      <c r="T3">
        <v>0.73134313055365696</v>
      </c>
      <c r="U3">
        <v>0.73713567839195981</v>
      </c>
    </row>
    <row r="4" spans="1:21">
      <c r="A4" s="16" t="s">
        <v>14</v>
      </c>
      <c r="B4">
        <v>3.1187854683028569E-2</v>
      </c>
      <c r="C4">
        <v>2.0740916060026489E-2</v>
      </c>
      <c r="D4">
        <v>1.3762800875273522E-2</v>
      </c>
      <c r="E4">
        <v>3.6618237916829131E-3</v>
      </c>
      <c r="F4">
        <v>7.4278262879025475E-2</v>
      </c>
      <c r="G4">
        <v>5.1421755109936164E-2</v>
      </c>
      <c r="H4">
        <v>2.4038097640973886E-2</v>
      </c>
      <c r="I4">
        <v>9.0671093799885069E-2</v>
      </c>
      <c r="J4">
        <v>6.9734917292266149E-2</v>
      </c>
      <c r="K4">
        <v>4.6639676113360326E-2</v>
      </c>
      <c r="L4">
        <v>1.8383663325866946E-2</v>
      </c>
      <c r="M4">
        <v>6.6609991498724805E-2</v>
      </c>
      <c r="N4">
        <v>4.7121484547274148E-2</v>
      </c>
      <c r="O4">
        <v>3.4290803829881977E-2</v>
      </c>
      <c r="P4">
        <v>1.2336248314956276E-2</v>
      </c>
      <c r="Q4">
        <v>9.4927154642794453E-3</v>
      </c>
      <c r="R4">
        <v>2.6781964175416922E-2</v>
      </c>
      <c r="S4">
        <v>3.4595530919799063E-2</v>
      </c>
      <c r="T4">
        <v>2.3210149687143498E-2</v>
      </c>
      <c r="U4">
        <v>8.8357483027662373E-2</v>
      </c>
    </row>
    <row r="5" spans="1:21">
      <c r="A5" s="16" t="s">
        <v>17</v>
      </c>
      <c r="B5">
        <v>5.7320367368989725E-2</v>
      </c>
      <c r="C5">
        <v>6.1996527777777775E-2</v>
      </c>
      <c r="D5">
        <v>7.3813341885824252E-2</v>
      </c>
      <c r="E5">
        <v>1.7452333990795529E-2</v>
      </c>
      <c r="F5">
        <v>0.11070507308684435</v>
      </c>
      <c r="G5">
        <v>0.11849968213604577</v>
      </c>
      <c r="H5">
        <v>0.10545343883140597</v>
      </c>
      <c r="I5">
        <v>0.11339958875942427</v>
      </c>
      <c r="J5">
        <v>0.11038031319910514</v>
      </c>
      <c r="K5">
        <v>0.11414701803051318</v>
      </c>
      <c r="L5">
        <v>8.4301494476933067E-2</v>
      </c>
      <c r="M5">
        <v>8.925361469323953E-2</v>
      </c>
      <c r="N5">
        <v>8.8200108754758033E-2</v>
      </c>
      <c r="O5">
        <v>9.9151823579304507E-2</v>
      </c>
      <c r="P5">
        <v>6.5227475468331839E-2</v>
      </c>
      <c r="Q5">
        <v>-1.7812846068660021E-3</v>
      </c>
      <c r="R5">
        <v>2.5321725965177897E-3</v>
      </c>
      <c r="S5">
        <v>4.6709175402572141E-2</v>
      </c>
      <c r="T5">
        <v>0.13725701943844493</v>
      </c>
      <c r="U5">
        <v>0.1085188770571152</v>
      </c>
    </row>
    <row r="6" spans="1:21">
      <c r="A6" s="16" t="s">
        <v>19</v>
      </c>
      <c r="B6">
        <v>0.44539614561027835</v>
      </c>
      <c r="C6">
        <v>0.53807289787080481</v>
      </c>
      <c r="D6">
        <v>0.57850940665701878</v>
      </c>
      <c r="E6">
        <v>0.58296622613803228</v>
      </c>
      <c r="F6">
        <v>0.61399932042133876</v>
      </c>
      <c r="G6">
        <v>0.64233576642335766</v>
      </c>
      <c r="H6">
        <v>0.59040829552819185</v>
      </c>
      <c r="I6">
        <v>0.60172585462993688</v>
      </c>
      <c r="J6">
        <v>0.51742449385994027</v>
      </c>
      <c r="K6">
        <v>0.40436241610738255</v>
      </c>
      <c r="L6">
        <v>0.4806462470548637</v>
      </c>
      <c r="M6">
        <v>0.49897048730267674</v>
      </c>
      <c r="N6">
        <v>0.56466876971608837</v>
      </c>
      <c r="O6">
        <v>0.55523978685612785</v>
      </c>
      <c r="P6">
        <v>0.58676789587852496</v>
      </c>
      <c r="Q6">
        <v>0.54029304029304026</v>
      </c>
      <c r="R6">
        <v>0.45644859813084115</v>
      </c>
      <c r="S6">
        <v>0.42274916635791032</v>
      </c>
      <c r="T6">
        <v>0.59927140255009104</v>
      </c>
      <c r="U6">
        <v>0.58775205377147122</v>
      </c>
    </row>
    <row r="7" spans="1:21">
      <c r="A7" s="16" t="s">
        <v>20</v>
      </c>
      <c r="B7">
        <v>5.3726666666666656</v>
      </c>
      <c r="C7">
        <v>6.1416666666666648</v>
      </c>
      <c r="D7">
        <v>5.0227118644067783</v>
      </c>
      <c r="E7">
        <v>5.5403448275862077</v>
      </c>
      <c r="F7">
        <v>5.7170491803278685</v>
      </c>
      <c r="G7">
        <v>5.9867692307692311</v>
      </c>
      <c r="H7">
        <v>7.0524137931034474</v>
      </c>
      <c r="I7">
        <v>6.523793103448277</v>
      </c>
      <c r="J7">
        <v>6.3705000000000007</v>
      </c>
      <c r="K7">
        <v>7.3334375000000005</v>
      </c>
      <c r="L7">
        <v>7.8396666666666706</v>
      </c>
      <c r="M7">
        <v>7.384745762711864</v>
      </c>
      <c r="N7">
        <v>7.7603333333333353</v>
      </c>
      <c r="O7">
        <v>8.0806153846153865</v>
      </c>
      <c r="P7">
        <v>7.7933333333333339</v>
      </c>
      <c r="Q7">
        <v>9.2366101694915255</v>
      </c>
      <c r="R7">
        <v>9.9963333333333342</v>
      </c>
      <c r="S7">
        <v>10.437968750000003</v>
      </c>
      <c r="T7">
        <v>10.396229508196724</v>
      </c>
      <c r="U7">
        <v>11.723898305084745</v>
      </c>
    </row>
    <row r="10" spans="1:21" ht="15.75" thickBot="1"/>
    <row r="11" spans="1:21">
      <c r="A11" s="19"/>
      <c r="B11" s="19" t="s">
        <v>4</v>
      </c>
      <c r="C11" s="19" t="s">
        <v>8</v>
      </c>
      <c r="D11" s="19" t="s">
        <v>14</v>
      </c>
      <c r="E11" s="19" t="s">
        <v>17</v>
      </c>
      <c r="F11" s="19" t="s">
        <v>19</v>
      </c>
      <c r="G11" s="19" t="s">
        <v>20</v>
      </c>
    </row>
    <row r="12" spans="1:21">
      <c r="A12" s="17" t="s">
        <v>4</v>
      </c>
      <c r="B12" s="17">
        <v>1</v>
      </c>
      <c r="C12" s="17"/>
      <c r="D12" s="17"/>
      <c r="E12" s="17"/>
      <c r="F12" s="17"/>
      <c r="G12" s="17"/>
    </row>
    <row r="13" spans="1:21">
      <c r="A13" s="17" t="s">
        <v>8</v>
      </c>
      <c r="B13" s="17">
        <v>0.57358985290431708</v>
      </c>
      <c r="C13" s="17">
        <v>1</v>
      </c>
      <c r="D13" s="17"/>
      <c r="E13" s="17"/>
      <c r="F13" s="17"/>
      <c r="G13" s="17"/>
    </row>
    <row r="14" spans="1:21">
      <c r="A14" s="17" t="s">
        <v>14</v>
      </c>
      <c r="B14" s="17">
        <v>-7.0470154159124714E-3</v>
      </c>
      <c r="C14" s="17">
        <v>6.8874386202602722E-2</v>
      </c>
      <c r="D14" s="17">
        <v>1</v>
      </c>
      <c r="E14" s="17"/>
      <c r="F14" s="17"/>
      <c r="G14" s="17"/>
    </row>
    <row r="15" spans="1:21">
      <c r="A15" s="17" t="s">
        <v>17</v>
      </c>
      <c r="B15" s="17">
        <v>-0.15242632031162504</v>
      </c>
      <c r="C15" s="17">
        <v>-0.16009224136656602</v>
      </c>
      <c r="D15" s="17">
        <v>0.57982114237199889</v>
      </c>
      <c r="E15" s="17">
        <v>1</v>
      </c>
      <c r="F15" s="17"/>
      <c r="G15" s="17"/>
    </row>
    <row r="16" spans="1:21">
      <c r="A16" s="17" t="s">
        <v>19</v>
      </c>
      <c r="B16" s="17">
        <v>-0.6246740313732746</v>
      </c>
      <c r="C16" s="17">
        <v>-0.10980935878942635</v>
      </c>
      <c r="D16" s="17">
        <v>0.13990466474141294</v>
      </c>
      <c r="E16" s="17">
        <v>0.34701613333625753</v>
      </c>
      <c r="F16" s="17">
        <v>1</v>
      </c>
      <c r="G16" s="17"/>
    </row>
    <row r="17" spans="1:7" ht="15.75" thickBot="1">
      <c r="A17" s="18" t="s">
        <v>20</v>
      </c>
      <c r="B17" s="18">
        <v>0.20289789341781481</v>
      </c>
      <c r="C17" s="18">
        <v>0.72266448810323825</v>
      </c>
      <c r="D17" s="18">
        <v>6.3338881728394636E-2</v>
      </c>
      <c r="E17" s="18">
        <v>-8.6854946785283368E-2</v>
      </c>
      <c r="F17" s="18">
        <v>-0.18805914942979196</v>
      </c>
      <c r="G17" s="18">
        <v>1</v>
      </c>
    </row>
    <row r="20" spans="1:7" ht="15.75" thickBot="1"/>
    <row r="21" spans="1:7" ht="15.75" thickBot="1">
      <c r="A21" s="8" t="s">
        <v>0</v>
      </c>
      <c r="B21" s="16" t="s">
        <v>4</v>
      </c>
      <c r="C21" s="16" t="s">
        <v>8</v>
      </c>
      <c r="D21" s="16" t="s">
        <v>14</v>
      </c>
      <c r="E21" s="16" t="s">
        <v>17</v>
      </c>
      <c r="F21" s="16" t="s">
        <v>19</v>
      </c>
      <c r="G21" s="16" t="s">
        <v>20</v>
      </c>
    </row>
    <row r="22" spans="1:7" ht="15.75" thickBot="1">
      <c r="A22" s="8">
        <v>42369</v>
      </c>
      <c r="B22">
        <v>1.4587221823402727</v>
      </c>
      <c r="C22">
        <v>0.73713567839195981</v>
      </c>
      <c r="D22">
        <v>8.8357483027662373E-2</v>
      </c>
      <c r="E22">
        <v>0.1085188770571152</v>
      </c>
      <c r="F22">
        <v>0.58775205377147122</v>
      </c>
      <c r="G22">
        <v>11.723898305084745</v>
      </c>
    </row>
    <row r="23" spans="1:7" ht="15.75" thickBot="1">
      <c r="A23" s="8">
        <v>42460</v>
      </c>
      <c r="B23">
        <v>1.48257006151743</v>
      </c>
      <c r="C23">
        <v>0.73134313055365696</v>
      </c>
      <c r="D23">
        <v>2.3210149687143498E-2</v>
      </c>
      <c r="E23">
        <v>0.13725701943844493</v>
      </c>
      <c r="F23">
        <v>0.59927140255009104</v>
      </c>
      <c r="G23">
        <v>10.396229508196724</v>
      </c>
    </row>
    <row r="24" spans="1:7" ht="15.75" thickBot="1">
      <c r="A24" s="8">
        <v>42551</v>
      </c>
      <c r="B24">
        <v>1.6934996981283958</v>
      </c>
      <c r="C24">
        <v>0.82009156771986313</v>
      </c>
      <c r="D24">
        <v>3.4595530919799063E-2</v>
      </c>
      <c r="E24">
        <v>4.6709175402572141E-2</v>
      </c>
      <c r="F24">
        <v>0.42274916635791032</v>
      </c>
      <c r="G24">
        <v>10.437968750000003</v>
      </c>
    </row>
    <row r="25" spans="1:7" ht="15.75" thickBot="1">
      <c r="A25" s="8">
        <v>42643</v>
      </c>
      <c r="B25">
        <v>1.6288372093023258</v>
      </c>
      <c r="C25">
        <v>0.91819534883720932</v>
      </c>
      <c r="D25">
        <v>2.6781964175416922E-2</v>
      </c>
      <c r="E25">
        <v>2.5321725965177897E-3</v>
      </c>
      <c r="F25">
        <v>0.45644859813084115</v>
      </c>
      <c r="G25">
        <v>9.9963333333333342</v>
      </c>
    </row>
    <row r="26" spans="1:7" ht="15.75" thickBot="1">
      <c r="A26" s="8">
        <v>42735</v>
      </c>
      <c r="B26">
        <v>1.1963882618510158</v>
      </c>
      <c r="C26">
        <v>0.39831677953348382</v>
      </c>
      <c r="D26">
        <v>9.4927154642794453E-3</v>
      </c>
      <c r="E26">
        <v>-1.7812846068660021E-3</v>
      </c>
      <c r="F26">
        <v>0.54029304029304026</v>
      </c>
      <c r="G26">
        <v>9.2366101694915255</v>
      </c>
    </row>
    <row r="27" spans="1:7" ht="15.75" thickBot="1">
      <c r="A27" s="8">
        <v>42825</v>
      </c>
      <c r="B27">
        <v>1.1966216216216217</v>
      </c>
      <c r="C27">
        <v>0.40421621621621623</v>
      </c>
      <c r="D27">
        <v>1.2336248314956276E-2</v>
      </c>
      <c r="E27">
        <v>6.5227475468331839E-2</v>
      </c>
      <c r="F27">
        <v>0.58676789587852496</v>
      </c>
      <c r="G27">
        <v>7.7933333333333339</v>
      </c>
    </row>
    <row r="28" spans="1:7" ht="15.75" thickBot="1">
      <c r="A28" s="8">
        <v>42916</v>
      </c>
      <c r="B28">
        <v>1.2255172413793103</v>
      </c>
      <c r="C28">
        <v>0.35529358620689655</v>
      </c>
      <c r="D28">
        <v>3.4290803829881977E-2</v>
      </c>
      <c r="E28">
        <v>9.9151823579304507E-2</v>
      </c>
      <c r="F28">
        <v>0.55523978685612785</v>
      </c>
      <c r="G28">
        <v>8.0806153846153865</v>
      </c>
    </row>
    <row r="29" spans="1:7" ht="15.75" thickBot="1">
      <c r="A29" s="8">
        <v>43008</v>
      </c>
      <c r="B29">
        <v>1.252336448598131</v>
      </c>
      <c r="C29">
        <v>0.32772363150867823</v>
      </c>
      <c r="D29">
        <v>4.7121484547274148E-2</v>
      </c>
      <c r="E29">
        <v>8.8200108754758033E-2</v>
      </c>
      <c r="F29">
        <v>0.56466876971608837</v>
      </c>
      <c r="G29">
        <v>7.7603333333333353</v>
      </c>
    </row>
    <row r="30" spans="1:7" ht="15.75" thickBot="1">
      <c r="A30" s="8">
        <v>43100</v>
      </c>
      <c r="B30">
        <v>1.345808383233533</v>
      </c>
      <c r="C30">
        <v>0.31554640718562876</v>
      </c>
      <c r="D30">
        <v>6.6609991498724805E-2</v>
      </c>
      <c r="E30">
        <v>8.925361469323953E-2</v>
      </c>
      <c r="F30">
        <v>0.49897048730267674</v>
      </c>
      <c r="G30">
        <v>7.384745762711864</v>
      </c>
    </row>
    <row r="31" spans="1:7" ht="15.75" thickBot="1">
      <c r="A31" s="8">
        <v>43190</v>
      </c>
      <c r="B31">
        <v>1.4091254752851712</v>
      </c>
      <c r="C31">
        <v>0.28692775665399239</v>
      </c>
      <c r="D31">
        <v>1.8383663325866946E-2</v>
      </c>
      <c r="E31">
        <v>8.4301494476933067E-2</v>
      </c>
      <c r="F31">
        <v>0.4806462470548637</v>
      </c>
      <c r="G31">
        <v>7.8396666666666706</v>
      </c>
    </row>
    <row r="32" spans="1:7" ht="15.75" thickBot="1">
      <c r="A32" s="8">
        <v>43281</v>
      </c>
      <c r="B32">
        <v>1.5100548446069471</v>
      </c>
      <c r="C32">
        <v>0.2974223034734918</v>
      </c>
      <c r="D32">
        <v>4.6639676113360326E-2</v>
      </c>
      <c r="E32">
        <v>0.11414701803051318</v>
      </c>
      <c r="F32">
        <v>0.40436241610738255</v>
      </c>
      <c r="G32">
        <v>7.3334375000000005</v>
      </c>
    </row>
    <row r="33" spans="1:7" ht="15.75" thickBot="1">
      <c r="A33" s="8">
        <v>43373</v>
      </c>
      <c r="B33">
        <v>1.4123354123354124</v>
      </c>
      <c r="C33">
        <v>0.44312543312543312</v>
      </c>
      <c r="D33">
        <v>6.9734917292266149E-2</v>
      </c>
      <c r="E33">
        <v>0.11038031319910514</v>
      </c>
      <c r="F33">
        <v>0.51742449385994027</v>
      </c>
      <c r="G33">
        <v>6.3705000000000007</v>
      </c>
    </row>
    <row r="34" spans="1:7" ht="15.75" thickBot="1">
      <c r="A34" s="8">
        <v>43465</v>
      </c>
      <c r="B34">
        <v>1.3871158392434986</v>
      </c>
      <c r="C34">
        <v>0.48216312056737581</v>
      </c>
      <c r="D34">
        <v>9.0671093799885069E-2</v>
      </c>
      <c r="E34">
        <v>0.11339958875942427</v>
      </c>
      <c r="F34">
        <v>0.60172585462993688</v>
      </c>
      <c r="G34">
        <v>6.523793103448277</v>
      </c>
    </row>
    <row r="35" spans="1:7" ht="15.75" thickBot="1">
      <c r="A35" s="8">
        <v>43555</v>
      </c>
      <c r="B35">
        <v>1.4089306698002351</v>
      </c>
      <c r="C35">
        <v>0.50697473560517037</v>
      </c>
      <c r="D35">
        <v>2.4038097640973886E-2</v>
      </c>
      <c r="E35">
        <v>0.10545343883140597</v>
      </c>
      <c r="F35">
        <v>0.59040829552819185</v>
      </c>
      <c r="G35">
        <v>7.0524137931034474</v>
      </c>
    </row>
    <row r="36" spans="1:7" ht="15.75" thickBot="1">
      <c r="A36" s="8">
        <v>43646</v>
      </c>
      <c r="B36">
        <v>1.2760416666666667</v>
      </c>
      <c r="C36">
        <v>0.35927083333333332</v>
      </c>
      <c r="D36">
        <v>5.1421755109936164E-2</v>
      </c>
      <c r="E36">
        <v>0.11849968213604577</v>
      </c>
      <c r="F36">
        <v>0.64233576642335766</v>
      </c>
      <c r="G36">
        <v>5.9867692307692311</v>
      </c>
    </row>
    <row r="37" spans="1:7" ht="15.75" thickBot="1">
      <c r="A37" s="8">
        <v>43738</v>
      </c>
      <c r="B37">
        <v>1.3297809354647721</v>
      </c>
      <c r="C37">
        <v>0.38915334517465955</v>
      </c>
      <c r="D37">
        <v>7.4278262879025475E-2</v>
      </c>
      <c r="E37">
        <v>0.11070507308684435</v>
      </c>
      <c r="F37">
        <v>0.61399932042133876</v>
      </c>
      <c r="G37">
        <v>5.7170491803278685</v>
      </c>
    </row>
    <row r="38" spans="1:7" ht="15.75" thickBot="1">
      <c r="A38" s="8">
        <v>43830</v>
      </c>
      <c r="B38">
        <v>1.4033898305084747</v>
      </c>
      <c r="C38">
        <v>0.33967457627118647</v>
      </c>
      <c r="D38">
        <v>3.6618237916829131E-3</v>
      </c>
      <c r="E38">
        <v>1.7452333990795529E-2</v>
      </c>
      <c r="F38">
        <v>0.58296622613803228</v>
      </c>
      <c r="G38">
        <v>5.5403448275862077</v>
      </c>
    </row>
    <row r="39" spans="1:7" ht="15.75" thickBot="1">
      <c r="A39" s="8">
        <v>43921</v>
      </c>
      <c r="B39">
        <v>1.4260752688172043</v>
      </c>
      <c r="C39">
        <v>0.39883736559139782</v>
      </c>
      <c r="D39">
        <v>1.3762800875273522E-2</v>
      </c>
      <c r="E39">
        <v>7.3813341885824252E-2</v>
      </c>
      <c r="F39">
        <v>0.57850940665701878</v>
      </c>
      <c r="G39">
        <v>5.0227118644067783</v>
      </c>
    </row>
    <row r="40" spans="1:7" ht="15.75" thickBot="1">
      <c r="A40" s="8">
        <v>44012</v>
      </c>
      <c r="B40">
        <v>1.4680086268871317</v>
      </c>
      <c r="C40">
        <v>0.45145219266714592</v>
      </c>
      <c r="D40">
        <v>2.0740916060026489E-2</v>
      </c>
      <c r="E40">
        <v>6.1996527777777775E-2</v>
      </c>
      <c r="F40">
        <v>0.53807289787080481</v>
      </c>
      <c r="G40">
        <v>6.1416666666666648</v>
      </c>
    </row>
    <row r="41" spans="1:7" ht="15.75" thickBot="1">
      <c r="A41" s="8">
        <v>44104</v>
      </c>
      <c r="B41">
        <v>1.6184668989547035</v>
      </c>
      <c r="C41">
        <v>0.32311846689895468</v>
      </c>
      <c r="D41">
        <v>3.1187854683028569E-2</v>
      </c>
      <c r="E41">
        <v>5.7320367368989725E-2</v>
      </c>
      <c r="F41">
        <v>0.44539614561027835</v>
      </c>
      <c r="G41">
        <v>5.3726666666666656</v>
      </c>
    </row>
    <row r="45" spans="1:7">
      <c r="A45" t="s">
        <v>2639</v>
      </c>
    </row>
    <row r="46" spans="1:7" ht="15.75" thickBot="1"/>
    <row r="47" spans="1:7">
      <c r="A47" s="20" t="s">
        <v>2640</v>
      </c>
      <c r="B47" s="20"/>
    </row>
    <row r="48" spans="1:7">
      <c r="A48" s="17" t="s">
        <v>2641</v>
      </c>
      <c r="B48" s="17">
        <v>0.88484877550635388</v>
      </c>
    </row>
    <row r="49" spans="1:9">
      <c r="A49" s="17" t="s">
        <v>2642</v>
      </c>
      <c r="B49" s="17">
        <v>0.78295735551509382</v>
      </c>
    </row>
    <row r="50" spans="1:9">
      <c r="A50" s="17" t="s">
        <v>2643</v>
      </c>
      <c r="B50" s="17">
        <v>0.70544212534191308</v>
      </c>
    </row>
    <row r="51" spans="1:9">
      <c r="A51" s="17" t="s">
        <v>2644</v>
      </c>
      <c r="B51" s="17">
        <v>1.0331824765351136</v>
      </c>
    </row>
    <row r="52" spans="1:9" ht="15.75" thickBot="1">
      <c r="A52" s="18" t="s">
        <v>2645</v>
      </c>
      <c r="B52" s="18">
        <v>20</v>
      </c>
    </row>
    <row r="54" spans="1:9" ht="15.75" thickBot="1">
      <c r="A54" t="s">
        <v>2646</v>
      </c>
    </row>
    <row r="55" spans="1:9">
      <c r="A55" s="19"/>
      <c r="B55" s="19" t="s">
        <v>2651</v>
      </c>
      <c r="C55" s="19" t="s">
        <v>2652</v>
      </c>
      <c r="D55" s="19" t="s">
        <v>2653</v>
      </c>
      <c r="E55" s="19" t="s">
        <v>2654</v>
      </c>
      <c r="F55" s="19" t="s">
        <v>2655</v>
      </c>
    </row>
    <row r="56" spans="1:9">
      <c r="A56" s="17" t="s">
        <v>2647</v>
      </c>
      <c r="B56" s="17">
        <v>5</v>
      </c>
      <c r="C56" s="17">
        <v>53.910720379866063</v>
      </c>
      <c r="D56" s="17">
        <v>10.782144075973212</v>
      </c>
      <c r="E56" s="17">
        <v>10.100690583848472</v>
      </c>
      <c r="F56" s="17">
        <v>2.9464627491612347E-4</v>
      </c>
    </row>
    <row r="57" spans="1:9">
      <c r="A57" s="17" t="s">
        <v>2648</v>
      </c>
      <c r="B57" s="17">
        <v>14</v>
      </c>
      <c r="C57" s="17">
        <v>14.944524417469225</v>
      </c>
      <c r="D57" s="17">
        <v>1.0674660298192304</v>
      </c>
      <c r="E57" s="17"/>
      <c r="F57" s="17"/>
    </row>
    <row r="58" spans="1:9" ht="15.75" thickBot="1">
      <c r="A58" s="18" t="s">
        <v>2649</v>
      </c>
      <c r="B58" s="18">
        <v>19</v>
      </c>
      <c r="C58" s="18">
        <v>68.855244797335288</v>
      </c>
      <c r="D58" s="18"/>
      <c r="E58" s="18"/>
      <c r="F58" s="18"/>
    </row>
    <row r="59" spans="1:9" ht="15.75" thickBot="1"/>
    <row r="60" spans="1:9">
      <c r="A60" s="19"/>
      <c r="B60" s="19" t="s">
        <v>2656</v>
      </c>
      <c r="C60" s="19" t="s">
        <v>2644</v>
      </c>
      <c r="D60" s="19" t="s">
        <v>2657</v>
      </c>
      <c r="E60" s="19" t="s">
        <v>2658</v>
      </c>
      <c r="F60" s="19" t="s">
        <v>2659</v>
      </c>
      <c r="G60" s="19" t="s">
        <v>2660</v>
      </c>
      <c r="H60" s="19" t="s">
        <v>2661</v>
      </c>
      <c r="I60" s="19" t="s">
        <v>2662</v>
      </c>
    </row>
    <row r="61" spans="1:9">
      <c r="A61" s="17" t="s">
        <v>2650</v>
      </c>
      <c r="B61" s="17">
        <v>27.753025100554659</v>
      </c>
      <c r="C61" s="17">
        <v>5.8789273845914387</v>
      </c>
      <c r="D61" s="17">
        <v>4.7207633782473364</v>
      </c>
      <c r="E61" s="17">
        <v>3.2805995319605714E-4</v>
      </c>
      <c r="F61" s="17">
        <v>15.143979906847507</v>
      </c>
      <c r="G61" s="17">
        <v>40.362070294261812</v>
      </c>
      <c r="H61" s="17">
        <v>15.143979906847507</v>
      </c>
      <c r="I61" s="17">
        <v>40.362070294261812</v>
      </c>
    </row>
    <row r="62" spans="1:9">
      <c r="A62" s="17" t="s">
        <v>4</v>
      </c>
      <c r="B62" s="17">
        <v>-11.687440903530666</v>
      </c>
      <c r="C62" s="17">
        <v>2.9480441636530048</v>
      </c>
      <c r="D62" s="17">
        <v>-3.9644728011972616</v>
      </c>
      <c r="E62" s="17">
        <v>1.4110717713922672E-3</v>
      </c>
      <c r="F62" s="17">
        <v>-18.010366781127409</v>
      </c>
      <c r="G62" s="17">
        <v>-5.3645150259339243</v>
      </c>
      <c r="H62" s="17">
        <v>-18.010366781127409</v>
      </c>
      <c r="I62" s="17">
        <v>-5.3645150259339243</v>
      </c>
    </row>
    <row r="63" spans="1:9">
      <c r="A63" s="17" t="s">
        <v>8</v>
      </c>
      <c r="B63" s="17">
        <v>12.142754245447886</v>
      </c>
      <c r="C63" s="17">
        <v>1.7814268677321825</v>
      </c>
      <c r="D63" s="17">
        <v>6.8163080199334978</v>
      </c>
      <c r="E63" s="17">
        <v>8.3746808630944554E-6</v>
      </c>
      <c r="F63" s="17">
        <v>8.3219736140367893</v>
      </c>
      <c r="G63" s="17">
        <v>15.963534876858983</v>
      </c>
      <c r="H63" s="17">
        <v>8.3219736140367893</v>
      </c>
      <c r="I63" s="17">
        <v>15.963534876858983</v>
      </c>
    </row>
    <row r="64" spans="1:9">
      <c r="A64" s="17" t="s">
        <v>14</v>
      </c>
      <c r="B64" s="17">
        <v>-5.3549025983023091</v>
      </c>
      <c r="C64" s="17">
        <v>11.30689039628508</v>
      </c>
      <c r="D64" s="17">
        <v>-0.47359640101063344</v>
      </c>
      <c r="E64" s="17">
        <v>0.64308813509051621</v>
      </c>
      <c r="F64" s="17">
        <v>-29.605770602000216</v>
      </c>
      <c r="G64" s="17">
        <v>18.895965405395597</v>
      </c>
      <c r="H64" s="17">
        <v>-29.605770602000216</v>
      </c>
      <c r="I64" s="17">
        <v>18.895965405395597</v>
      </c>
    </row>
    <row r="65" spans="1:9">
      <c r="A65" s="17" t="s">
        <v>17</v>
      </c>
      <c r="B65" s="17">
        <v>11.927484684637765</v>
      </c>
      <c r="C65" s="17">
        <v>8.2256126763711173</v>
      </c>
      <c r="D65" s="17">
        <v>1.4500421006815261</v>
      </c>
      <c r="E65" s="17">
        <v>0.16907907908915654</v>
      </c>
      <c r="F65" s="17">
        <v>-5.714699883610951</v>
      </c>
      <c r="G65" s="17">
        <v>29.569669252886481</v>
      </c>
      <c r="H65" s="17">
        <v>-5.714699883610951</v>
      </c>
      <c r="I65" s="17">
        <v>29.569669252886481</v>
      </c>
    </row>
    <row r="66" spans="1:9" ht="15.75" thickBot="1">
      <c r="A66" s="18" t="s">
        <v>19</v>
      </c>
      <c r="B66" s="18">
        <v>-18.712209198905583</v>
      </c>
      <c r="C66" s="18">
        <v>5.2924420569159771</v>
      </c>
      <c r="D66" s="18">
        <v>-3.535647437925773</v>
      </c>
      <c r="E66" s="18">
        <v>3.2934854682165667E-3</v>
      </c>
      <c r="F66" s="18">
        <v>-30.063368469155293</v>
      </c>
      <c r="G66" s="18">
        <v>-7.3610499286558735</v>
      </c>
      <c r="H66" s="18">
        <v>-30.063368469155293</v>
      </c>
      <c r="I66" s="18">
        <v>-7.3610499286558735</v>
      </c>
    </row>
    <row r="70" spans="1:9">
      <c r="A70" t="s">
        <v>2639</v>
      </c>
    </row>
    <row r="71" spans="1:9" ht="15.75" thickBot="1"/>
    <row r="72" spans="1:9">
      <c r="A72" s="20" t="s">
        <v>2640</v>
      </c>
      <c r="B72" s="20"/>
    </row>
    <row r="73" spans="1:9">
      <c r="A73" s="17" t="s">
        <v>2641</v>
      </c>
      <c r="B73" s="17">
        <v>0.20289789341781403</v>
      </c>
    </row>
    <row r="74" spans="1:9">
      <c r="A74" s="17" t="s">
        <v>2642</v>
      </c>
      <c r="B74" s="17">
        <v>4.1167555153386624E-2</v>
      </c>
    </row>
    <row r="75" spans="1:9">
      <c r="A75" s="17" t="s">
        <v>2643</v>
      </c>
      <c r="B75" s="17">
        <v>-1.2100914004758564E-2</v>
      </c>
    </row>
    <row r="76" spans="1:9">
      <c r="A76" s="17" t="s">
        <v>2644</v>
      </c>
      <c r="B76" s="17">
        <v>1.915153644975617</v>
      </c>
    </row>
    <row r="77" spans="1:9" ht="15.75" thickBot="1">
      <c r="A77" s="18" t="s">
        <v>2645</v>
      </c>
      <c r="B77" s="18">
        <v>20</v>
      </c>
    </row>
    <row r="79" spans="1:9" ht="15.75" thickBot="1">
      <c r="A79" t="s">
        <v>2646</v>
      </c>
    </row>
    <row r="80" spans="1:9">
      <c r="A80" s="19"/>
      <c r="B80" s="19" t="s">
        <v>2651</v>
      </c>
      <c r="C80" s="19" t="s">
        <v>2652</v>
      </c>
      <c r="D80" s="19" t="s">
        <v>2653</v>
      </c>
      <c r="E80" s="19" t="s">
        <v>2654</v>
      </c>
      <c r="F80" s="19" t="s">
        <v>2655</v>
      </c>
    </row>
    <row r="81" spans="1:9">
      <c r="A81" s="17" t="s">
        <v>2647</v>
      </c>
      <c r="B81" s="17">
        <v>1</v>
      </c>
      <c r="C81" s="17">
        <v>2.8346020877942379</v>
      </c>
      <c r="D81" s="17">
        <v>2.8346020877942379</v>
      </c>
      <c r="E81" s="17">
        <v>0.77283157943148373</v>
      </c>
      <c r="F81" s="17">
        <v>0.39092764791456724</v>
      </c>
    </row>
    <row r="82" spans="1:9">
      <c r="A82" s="17" t="s">
        <v>2648</v>
      </c>
      <c r="B82" s="17">
        <v>18</v>
      </c>
      <c r="C82" s="17">
        <v>66.02064270954105</v>
      </c>
      <c r="D82" s="17">
        <v>3.6678134838633918</v>
      </c>
      <c r="E82" s="17"/>
      <c r="F82" s="17"/>
    </row>
    <row r="83" spans="1:9" ht="15.75" thickBot="1">
      <c r="A83" s="18" t="s">
        <v>2649</v>
      </c>
      <c r="B83" s="18">
        <v>19</v>
      </c>
      <c r="C83" s="18">
        <v>68.855244797335288</v>
      </c>
      <c r="D83" s="18"/>
      <c r="E83" s="18"/>
      <c r="F83" s="18"/>
    </row>
    <row r="84" spans="1:9" ht="15.75" thickBot="1"/>
    <row r="85" spans="1:9">
      <c r="A85" s="19"/>
      <c r="B85" s="19" t="s">
        <v>2656</v>
      </c>
      <c r="C85" s="19" t="s">
        <v>2644</v>
      </c>
      <c r="D85" s="19" t="s">
        <v>2657</v>
      </c>
      <c r="E85" s="19" t="s">
        <v>2658</v>
      </c>
      <c r="F85" s="19" t="s">
        <v>2659</v>
      </c>
      <c r="G85" s="19" t="s">
        <v>2660</v>
      </c>
      <c r="H85" s="19" t="s">
        <v>2661</v>
      </c>
      <c r="I85" s="19" t="s">
        <v>2662</v>
      </c>
    </row>
    <row r="86" spans="1:9">
      <c r="A86" s="17" t="s">
        <v>2650</v>
      </c>
      <c r="B86" s="17">
        <v>3.7024253857972149</v>
      </c>
      <c r="C86" s="17">
        <v>4.4378324340953714</v>
      </c>
      <c r="D86" s="17">
        <v>0.83428688234190496</v>
      </c>
      <c r="E86" s="17">
        <v>0.41505476511313877</v>
      </c>
      <c r="F86" s="17">
        <v>-5.6211145858902842</v>
      </c>
      <c r="G86" s="17">
        <v>13.025965357484713</v>
      </c>
      <c r="H86" s="17">
        <v>-5.6211145858902842</v>
      </c>
      <c r="I86" s="17">
        <v>13.025965357484713</v>
      </c>
    </row>
    <row r="87" spans="1:9" ht="15.75" thickBot="1">
      <c r="A87" s="18" t="s">
        <v>4</v>
      </c>
      <c r="B87" s="18">
        <v>2.7608819993565734</v>
      </c>
      <c r="C87" s="18">
        <v>3.1405478533677225</v>
      </c>
      <c r="D87" s="18">
        <v>0.87910840027353199</v>
      </c>
      <c r="E87" s="18">
        <v>0.3909276479145658</v>
      </c>
      <c r="F87" s="18">
        <v>-3.837164204215354</v>
      </c>
      <c r="G87" s="18">
        <v>9.3589282029285012</v>
      </c>
      <c r="H87" s="18">
        <v>-3.837164204215354</v>
      </c>
      <c r="I87" s="18">
        <v>9.3589282029285012</v>
      </c>
    </row>
    <row r="89" spans="1:9">
      <c r="A89" t="s">
        <v>2639</v>
      </c>
    </row>
    <row r="90" spans="1:9" ht="15.75" thickBot="1"/>
    <row r="91" spans="1:9">
      <c r="A91" s="20" t="s">
        <v>2640</v>
      </c>
      <c r="B91" s="20"/>
    </row>
    <row r="92" spans="1:9">
      <c r="A92" s="17" t="s">
        <v>2641</v>
      </c>
      <c r="B92" s="17">
        <v>0.72266448810323813</v>
      </c>
    </row>
    <row r="93" spans="1:9">
      <c r="A93" s="17" t="s">
        <v>2642</v>
      </c>
      <c r="B93" s="17">
        <v>0.52224396236551518</v>
      </c>
    </row>
    <row r="94" spans="1:9">
      <c r="A94" s="17" t="s">
        <v>2643</v>
      </c>
      <c r="B94" s="17">
        <v>0.49570196027471053</v>
      </c>
    </row>
    <row r="95" spans="1:9">
      <c r="A95" s="17" t="s">
        <v>2644</v>
      </c>
      <c r="B95" s="17">
        <v>1.3518713146500829</v>
      </c>
    </row>
    <row r="96" spans="1:9" ht="15.75" thickBot="1">
      <c r="A96" s="18" t="s">
        <v>2645</v>
      </c>
      <c r="B96" s="18">
        <v>20</v>
      </c>
    </row>
    <row r="98" spans="1:9" ht="15.75" thickBot="1">
      <c r="A98" t="s">
        <v>2646</v>
      </c>
    </row>
    <row r="99" spans="1:9">
      <c r="A99" s="19"/>
      <c r="B99" s="19" t="s">
        <v>2651</v>
      </c>
      <c r="C99" s="19" t="s">
        <v>2652</v>
      </c>
      <c r="D99" s="19" t="s">
        <v>2653</v>
      </c>
      <c r="E99" s="19" t="s">
        <v>2654</v>
      </c>
      <c r="F99" s="19" t="s">
        <v>2655</v>
      </c>
    </row>
    <row r="100" spans="1:9">
      <c r="A100" s="17" t="s">
        <v>2647</v>
      </c>
      <c r="B100" s="17">
        <v>1</v>
      </c>
      <c r="C100" s="17">
        <v>35.959235872607906</v>
      </c>
      <c r="D100" s="17">
        <v>35.959235872607906</v>
      </c>
      <c r="E100" s="17">
        <v>19.676132967619761</v>
      </c>
      <c r="F100" s="17">
        <v>3.1919175824074225E-4</v>
      </c>
    </row>
    <row r="101" spans="1:9">
      <c r="A101" s="17" t="s">
        <v>2648</v>
      </c>
      <c r="B101" s="17">
        <v>18</v>
      </c>
      <c r="C101" s="17">
        <v>32.896008924727383</v>
      </c>
      <c r="D101" s="17">
        <v>1.8275560513737434</v>
      </c>
      <c r="E101" s="17"/>
      <c r="F101" s="17"/>
    </row>
    <row r="102" spans="1:9" ht="15.75" thickBot="1">
      <c r="A102" s="18" t="s">
        <v>2649</v>
      </c>
      <c r="B102" s="18">
        <v>19</v>
      </c>
      <c r="C102" s="18">
        <v>68.855244797335288</v>
      </c>
      <c r="D102" s="18"/>
      <c r="E102" s="18"/>
      <c r="F102" s="18"/>
    </row>
    <row r="103" spans="1:9" ht="15.75" thickBot="1"/>
    <row r="104" spans="1:9">
      <c r="A104" s="19"/>
      <c r="B104" s="19" t="s">
        <v>2656</v>
      </c>
      <c r="C104" s="19" t="s">
        <v>2644</v>
      </c>
      <c r="D104" s="19" t="s">
        <v>2657</v>
      </c>
      <c r="E104" s="19" t="s">
        <v>2658</v>
      </c>
      <c r="F104" s="19" t="s">
        <v>2659</v>
      </c>
      <c r="G104" s="19" t="s">
        <v>2660</v>
      </c>
      <c r="H104" s="19" t="s">
        <v>2661</v>
      </c>
      <c r="I104" s="19" t="s">
        <v>2662</v>
      </c>
    </row>
    <row r="105" spans="1:9">
      <c r="A105" s="17" t="s">
        <v>2650</v>
      </c>
      <c r="B105" s="17">
        <v>4.1518504763530002</v>
      </c>
      <c r="C105" s="17">
        <v>0.83102183823973397</v>
      </c>
      <c r="D105" s="17">
        <v>4.9960786652098435</v>
      </c>
      <c r="E105" s="17">
        <v>9.3632771466885113E-5</v>
      </c>
      <c r="F105" s="17">
        <v>2.4059383804735206</v>
      </c>
      <c r="G105" s="17">
        <v>5.8977625722324802</v>
      </c>
      <c r="H105" s="17">
        <v>2.4059383804735206</v>
      </c>
      <c r="I105" s="17">
        <v>5.8977625722324802</v>
      </c>
    </row>
    <row r="106" spans="1:9" ht="15.75" thickBot="1">
      <c r="A106" s="18" t="s">
        <v>8</v>
      </c>
      <c r="B106" s="18">
        <v>7.3954563271850233</v>
      </c>
      <c r="C106" s="18">
        <v>1.6672284107102389</v>
      </c>
      <c r="D106" s="18">
        <v>4.4357787329419134</v>
      </c>
      <c r="E106" s="18">
        <v>3.1919175824074165E-4</v>
      </c>
      <c r="F106" s="18">
        <v>3.8927394130078454</v>
      </c>
      <c r="G106" s="18">
        <v>10.898173241362201</v>
      </c>
      <c r="H106" s="18">
        <v>3.8927394130078454</v>
      </c>
      <c r="I106" s="18">
        <v>10.898173241362201</v>
      </c>
    </row>
    <row r="108" spans="1:9">
      <c r="A108" t="s">
        <v>2639</v>
      </c>
    </row>
    <row r="109" spans="1:9" ht="15.75" thickBot="1"/>
    <row r="110" spans="1:9">
      <c r="A110" s="20" t="s">
        <v>2640</v>
      </c>
      <c r="B110" s="20"/>
    </row>
    <row r="111" spans="1:9">
      <c r="A111" s="17" t="s">
        <v>2641</v>
      </c>
      <c r="B111" s="17">
        <v>6.3338881728390792E-2</v>
      </c>
    </row>
    <row r="112" spans="1:9">
      <c r="A112" s="17" t="s">
        <v>2642</v>
      </c>
      <c r="B112" s="17">
        <v>4.0118139386030767E-3</v>
      </c>
    </row>
    <row r="113" spans="1:9">
      <c r="A113" s="17" t="s">
        <v>2643</v>
      </c>
      <c r="B113" s="17">
        <v>-5.1320863064807862E-2</v>
      </c>
    </row>
    <row r="114" spans="1:9">
      <c r="A114" s="17" t="s">
        <v>2644</v>
      </c>
      <c r="B114" s="17">
        <v>1.9519080460825364</v>
      </c>
    </row>
    <row r="115" spans="1:9" ht="15.75" thickBot="1">
      <c r="A115" s="18" t="s">
        <v>2645</v>
      </c>
      <c r="B115" s="18">
        <v>20</v>
      </c>
    </row>
    <row r="117" spans="1:9" ht="15.75" thickBot="1">
      <c r="A117" t="s">
        <v>2646</v>
      </c>
    </row>
    <row r="118" spans="1:9">
      <c r="A118" s="19"/>
      <c r="B118" s="19" t="s">
        <v>2651</v>
      </c>
      <c r="C118" s="19" t="s">
        <v>2652</v>
      </c>
      <c r="D118" s="19" t="s">
        <v>2653</v>
      </c>
      <c r="E118" s="19" t="s">
        <v>2654</v>
      </c>
      <c r="F118" s="19" t="s">
        <v>2655</v>
      </c>
    </row>
    <row r="119" spans="1:9">
      <c r="A119" s="17" t="s">
        <v>2647</v>
      </c>
      <c r="B119" s="17">
        <v>1</v>
      </c>
      <c r="C119" s="17">
        <v>0.27623443082387666</v>
      </c>
      <c r="D119" s="17">
        <v>0.27623443082387666</v>
      </c>
      <c r="E119" s="17">
        <v>7.2503521533139839E-2</v>
      </c>
      <c r="F119" s="17">
        <v>0.79078824628840305</v>
      </c>
    </row>
    <row r="120" spans="1:9">
      <c r="A120" s="17" t="s">
        <v>2648</v>
      </c>
      <c r="B120" s="17">
        <v>18</v>
      </c>
      <c r="C120" s="17">
        <v>68.579010366511412</v>
      </c>
      <c r="D120" s="17">
        <v>3.8099450203617451</v>
      </c>
      <c r="E120" s="17"/>
      <c r="F120" s="17"/>
    </row>
    <row r="121" spans="1:9" ht="15.75" thickBot="1">
      <c r="A121" s="18" t="s">
        <v>2649</v>
      </c>
      <c r="B121" s="18">
        <v>19</v>
      </c>
      <c r="C121" s="18">
        <v>68.855244797335288</v>
      </c>
      <c r="D121" s="18"/>
      <c r="E121" s="18"/>
      <c r="F121" s="18"/>
    </row>
    <row r="122" spans="1:9" ht="15.75" thickBot="1"/>
    <row r="123" spans="1:9">
      <c r="A123" s="19"/>
      <c r="B123" s="19" t="s">
        <v>2656</v>
      </c>
      <c r="C123" s="19" t="s">
        <v>2644</v>
      </c>
      <c r="D123" s="19" t="s">
        <v>2657</v>
      </c>
      <c r="E123" s="19" t="s">
        <v>2658</v>
      </c>
      <c r="F123" s="19" t="s">
        <v>2659</v>
      </c>
      <c r="G123" s="19" t="s">
        <v>2660</v>
      </c>
      <c r="H123" s="19" t="s">
        <v>2661</v>
      </c>
      <c r="I123" s="19" t="s">
        <v>2662</v>
      </c>
    </row>
    <row r="124" spans="1:9">
      <c r="A124" s="17" t="s">
        <v>2650</v>
      </c>
      <c r="B124" s="17">
        <v>7.4060443667769418</v>
      </c>
      <c r="C124" s="17">
        <v>0.79683275157605316</v>
      </c>
      <c r="D124" s="17">
        <v>9.2943523620591009</v>
      </c>
      <c r="E124" s="17">
        <v>2.7205785469079147E-8</v>
      </c>
      <c r="F124" s="17">
        <v>5.7319608766048997</v>
      </c>
      <c r="G124" s="17">
        <v>9.0801278569489838</v>
      </c>
      <c r="H124" s="17">
        <v>5.7319608766048997</v>
      </c>
      <c r="I124" s="17">
        <v>9.0801278569489838</v>
      </c>
    </row>
    <row r="125" spans="1:9" ht="15.75" thickBot="1">
      <c r="A125" s="18" t="s">
        <v>14</v>
      </c>
      <c r="B125" s="18">
        <v>4.5600425007297813</v>
      </c>
      <c r="C125" s="18">
        <v>16.935161395784142</v>
      </c>
      <c r="D125" s="18">
        <v>0.26926477960020878</v>
      </c>
      <c r="E125" s="18">
        <v>0.79078824628839006</v>
      </c>
      <c r="F125" s="18">
        <v>-31.019411330712298</v>
      </c>
      <c r="G125" s="18">
        <v>40.139496332171859</v>
      </c>
      <c r="H125" s="18">
        <v>-31.019411330712298</v>
      </c>
      <c r="I125" s="18">
        <v>40.139496332171859</v>
      </c>
    </row>
    <row r="127" spans="1:9">
      <c r="A127" t="s">
        <v>2639</v>
      </c>
    </row>
    <row r="128" spans="1:9" ht="15.75" thickBot="1"/>
    <row r="129" spans="1:9">
      <c r="A129" s="20" t="s">
        <v>2640</v>
      </c>
      <c r="B129" s="20"/>
    </row>
    <row r="130" spans="1:9">
      <c r="A130" s="17" t="s">
        <v>2641</v>
      </c>
      <c r="B130" s="17">
        <v>8.6854946785281009E-2</v>
      </c>
    </row>
    <row r="131" spans="1:9">
      <c r="A131" s="17" t="s">
        <v>2642</v>
      </c>
      <c r="B131" s="17">
        <v>7.5437817810739966E-3</v>
      </c>
    </row>
    <row r="132" spans="1:9">
      <c r="A132" s="17" t="s">
        <v>2643</v>
      </c>
      <c r="B132" s="17">
        <v>-4.7592674786644112E-2</v>
      </c>
    </row>
    <row r="133" spans="1:9">
      <c r="A133" s="17" t="s">
        <v>2644</v>
      </c>
      <c r="B133" s="17">
        <v>1.9484440495502753</v>
      </c>
    </row>
    <row r="134" spans="1:9" ht="15.75" thickBot="1">
      <c r="A134" s="18" t="s">
        <v>2645</v>
      </c>
      <c r="B134" s="18">
        <v>20</v>
      </c>
    </row>
    <row r="136" spans="1:9" ht="15.75" thickBot="1">
      <c r="A136" t="s">
        <v>2646</v>
      </c>
    </row>
    <row r="137" spans="1:9">
      <c r="A137" s="19"/>
      <c r="B137" s="19" t="s">
        <v>2651</v>
      </c>
      <c r="C137" s="19" t="s">
        <v>2652</v>
      </c>
      <c r="D137" s="19" t="s">
        <v>2653</v>
      </c>
      <c r="E137" s="19" t="s">
        <v>2654</v>
      </c>
      <c r="F137" s="19" t="s">
        <v>2655</v>
      </c>
    </row>
    <row r="138" spans="1:9">
      <c r="A138" s="17" t="s">
        <v>2647</v>
      </c>
      <c r="B138" s="17">
        <v>1</v>
      </c>
      <c r="C138" s="17">
        <v>0.51942894123352801</v>
      </c>
      <c r="D138" s="17">
        <v>0.51942894123352801</v>
      </c>
      <c r="E138" s="17">
        <v>0.13682021389620477</v>
      </c>
      <c r="F138" s="17">
        <v>0.71577901382759812</v>
      </c>
    </row>
    <row r="139" spans="1:9">
      <c r="A139" s="17" t="s">
        <v>2648</v>
      </c>
      <c r="B139" s="17">
        <v>18</v>
      </c>
      <c r="C139" s="17">
        <v>68.33581585610176</v>
      </c>
      <c r="D139" s="17">
        <v>3.7964342142278755</v>
      </c>
      <c r="E139" s="17"/>
      <c r="F139" s="17"/>
    </row>
    <row r="140" spans="1:9" ht="15.75" thickBot="1">
      <c r="A140" s="18" t="s">
        <v>2649</v>
      </c>
      <c r="B140" s="18">
        <v>19</v>
      </c>
      <c r="C140" s="18">
        <v>68.855244797335288</v>
      </c>
      <c r="D140" s="18"/>
      <c r="E140" s="18"/>
      <c r="F140" s="18"/>
    </row>
    <row r="141" spans="1:9" ht="15.75" thickBot="1"/>
    <row r="142" spans="1:9">
      <c r="A142" s="19"/>
      <c r="B142" s="19" t="s">
        <v>2656</v>
      </c>
      <c r="C142" s="19" t="s">
        <v>2644</v>
      </c>
      <c r="D142" s="19" t="s">
        <v>2657</v>
      </c>
      <c r="E142" s="19" t="s">
        <v>2658</v>
      </c>
      <c r="F142" s="19" t="s">
        <v>2659</v>
      </c>
      <c r="G142" s="19" t="s">
        <v>2660</v>
      </c>
      <c r="H142" s="19" t="s">
        <v>2661</v>
      </c>
      <c r="I142" s="19" t="s">
        <v>2662</v>
      </c>
    </row>
    <row r="143" spans="1:9">
      <c r="A143" s="17" t="s">
        <v>2650</v>
      </c>
      <c r="B143" s="17">
        <v>7.9205787234193652</v>
      </c>
      <c r="C143" s="17">
        <v>1.0050760986722036</v>
      </c>
      <c r="D143" s="17">
        <v>7.88057614133215</v>
      </c>
      <c r="E143" s="17">
        <v>3.0341091701683608E-7</v>
      </c>
      <c r="F143" s="17">
        <v>5.8089921955994566</v>
      </c>
      <c r="G143" s="17">
        <v>10.032165251239274</v>
      </c>
      <c r="H143" s="17">
        <v>5.8089921955994566</v>
      </c>
      <c r="I143" s="17">
        <v>10.032165251239274</v>
      </c>
    </row>
    <row r="144" spans="1:9" ht="15.75" thickBot="1">
      <c r="A144" s="18" t="s">
        <v>17</v>
      </c>
      <c r="B144" s="18">
        <v>-4.1811716237620056</v>
      </c>
      <c r="C144" s="18">
        <v>11.30375827559817</v>
      </c>
      <c r="D144" s="18">
        <v>-0.36989216522685658</v>
      </c>
      <c r="E144" s="18">
        <v>0.71577901382759079</v>
      </c>
      <c r="F144" s="18">
        <v>-27.929486522523227</v>
      </c>
      <c r="G144" s="18">
        <v>19.567143274999218</v>
      </c>
      <c r="H144" s="18">
        <v>-27.929486522523227</v>
      </c>
      <c r="I144" s="18">
        <v>19.567143274999218</v>
      </c>
    </row>
    <row r="146" spans="1:6">
      <c r="A146" t="s">
        <v>2639</v>
      </c>
    </row>
    <row r="147" spans="1:6" ht="15.75" thickBot="1"/>
    <row r="148" spans="1:6">
      <c r="A148" s="20" t="s">
        <v>2640</v>
      </c>
      <c r="B148" s="20"/>
    </row>
    <row r="149" spans="1:6">
      <c r="A149" s="17" t="s">
        <v>2641</v>
      </c>
      <c r="B149" s="17">
        <v>0.18805914942979027</v>
      </c>
    </row>
    <row r="150" spans="1:6">
      <c r="A150" s="17" t="s">
        <v>2642</v>
      </c>
      <c r="B150" s="17">
        <v>3.5366243684256185E-2</v>
      </c>
    </row>
    <row r="151" spans="1:6">
      <c r="A151" s="17" t="s">
        <v>2643</v>
      </c>
      <c r="B151" s="17">
        <v>-1.822452055550736E-2</v>
      </c>
    </row>
    <row r="152" spans="1:6">
      <c r="A152" s="17" t="s">
        <v>2644</v>
      </c>
      <c r="B152" s="17">
        <v>1.9209386222899472</v>
      </c>
    </row>
    <row r="153" spans="1:6" ht="15.75" thickBot="1">
      <c r="A153" s="18" t="s">
        <v>2645</v>
      </c>
      <c r="B153" s="18">
        <v>20</v>
      </c>
    </row>
    <row r="155" spans="1:6" ht="15.75" thickBot="1">
      <c r="A155" t="s">
        <v>2646</v>
      </c>
    </row>
    <row r="156" spans="1:6">
      <c r="A156" s="19"/>
      <c r="B156" s="19" t="s">
        <v>2651</v>
      </c>
      <c r="C156" s="19" t="s">
        <v>2652</v>
      </c>
      <c r="D156" s="19" t="s">
        <v>2653</v>
      </c>
      <c r="E156" s="19" t="s">
        <v>2654</v>
      </c>
      <c r="F156" s="19" t="s">
        <v>2655</v>
      </c>
    </row>
    <row r="157" spans="1:6">
      <c r="A157" s="17" t="s">
        <v>2647</v>
      </c>
      <c r="B157" s="17">
        <v>1</v>
      </c>
      <c r="C157" s="17">
        <v>2.4351513664416728</v>
      </c>
      <c r="D157" s="17">
        <v>2.4351513664416728</v>
      </c>
      <c r="E157" s="17">
        <v>0.6599316913270471</v>
      </c>
      <c r="F157" s="17">
        <v>0.42719790475818731</v>
      </c>
    </row>
    <row r="158" spans="1:6">
      <c r="A158" s="17" t="s">
        <v>2648</v>
      </c>
      <c r="B158" s="17">
        <v>18</v>
      </c>
      <c r="C158" s="17">
        <v>66.420093430893616</v>
      </c>
      <c r="D158" s="17">
        <v>3.6900051906052007</v>
      </c>
      <c r="E158" s="17"/>
      <c r="F158" s="17"/>
    </row>
    <row r="159" spans="1:6" ht="15.75" thickBot="1">
      <c r="A159" s="18" t="s">
        <v>2649</v>
      </c>
      <c r="B159" s="18">
        <v>19</v>
      </c>
      <c r="C159" s="18">
        <v>68.855244797335288</v>
      </c>
      <c r="D159" s="18"/>
      <c r="E159" s="18"/>
      <c r="F159" s="18"/>
    </row>
    <row r="160" spans="1:6" ht="15.75" thickBot="1"/>
    <row r="161" spans="1:9">
      <c r="A161" s="19"/>
      <c r="B161" s="19" t="s">
        <v>2656</v>
      </c>
      <c r="C161" s="19" t="s">
        <v>2644</v>
      </c>
      <c r="D161" s="19" t="s">
        <v>2657</v>
      </c>
      <c r="E161" s="19" t="s">
        <v>2658</v>
      </c>
      <c r="F161" s="19" t="s">
        <v>2659</v>
      </c>
      <c r="G161" s="19" t="s">
        <v>2660</v>
      </c>
      <c r="H161" s="19" t="s">
        <v>2661</v>
      </c>
      <c r="I161" s="19" t="s">
        <v>2662</v>
      </c>
    </row>
    <row r="162" spans="1:9">
      <c r="A162" s="17" t="s">
        <v>2650</v>
      </c>
      <c r="B162" s="17">
        <v>10.424384770896751</v>
      </c>
      <c r="C162" s="17">
        <v>3.5208389139749432</v>
      </c>
      <c r="D162" s="17">
        <v>2.9607673130174161</v>
      </c>
      <c r="E162" s="17">
        <v>8.3689690237571876E-3</v>
      </c>
      <c r="F162" s="17">
        <v>3.0273766963884734</v>
      </c>
      <c r="G162" s="17">
        <v>17.821392845405029</v>
      </c>
      <c r="H162" s="17">
        <v>3.0273766963884734</v>
      </c>
      <c r="I162" s="17">
        <v>17.821392845405029</v>
      </c>
    </row>
    <row r="163" spans="1:9" ht="15.75" thickBot="1">
      <c r="A163" s="18" t="s">
        <v>19</v>
      </c>
      <c r="B163" s="18">
        <v>-5.2531980558995421</v>
      </c>
      <c r="C163" s="18">
        <v>6.4665744584901983</v>
      </c>
      <c r="D163" s="18">
        <v>-0.81236179829375188</v>
      </c>
      <c r="E163" s="18">
        <v>0.42719790475818342</v>
      </c>
      <c r="F163" s="18">
        <v>-18.838966860601353</v>
      </c>
      <c r="G163" s="18">
        <v>8.3325707488022687</v>
      </c>
      <c r="H163" s="18">
        <v>-18.838966860601353</v>
      </c>
      <c r="I163" s="18">
        <v>8.3325707488022687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9CEB-E0DB-46D7-8743-2FAAF082CFB2}">
  <dimension ref="A1:Z33"/>
  <sheetViews>
    <sheetView topLeftCell="K9" workbookViewId="0">
      <selection activeCell="AC33" sqref="AA33:AC33"/>
    </sheetView>
  </sheetViews>
  <sheetFormatPr defaultColWidth="24.7109375" defaultRowHeight="15"/>
  <cols>
    <col min="1" max="1" width="49.5703125" bestFit="1" customWidth="1"/>
    <col min="2" max="16" width="12.140625" bestFit="1" customWidth="1"/>
    <col min="17" max="17" width="12.85546875" bestFit="1" customWidth="1"/>
    <col min="18" max="26" width="12.140625" bestFit="1" customWidth="1"/>
  </cols>
  <sheetData>
    <row r="1" spans="1:26" s="8" customFormat="1">
      <c r="A1" s="8" t="s">
        <v>0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>
        <v>43373</v>
      </c>
      <c r="K1" s="8">
        <v>43281</v>
      </c>
      <c r="L1" s="8">
        <v>43190</v>
      </c>
      <c r="M1" s="8">
        <v>43100</v>
      </c>
      <c r="N1" s="8">
        <v>43008</v>
      </c>
      <c r="O1" s="8">
        <v>42916</v>
      </c>
      <c r="P1" s="8">
        <v>42825</v>
      </c>
      <c r="Q1" s="8">
        <v>42735</v>
      </c>
      <c r="R1" s="8">
        <v>42643</v>
      </c>
      <c r="S1" s="8">
        <v>42551</v>
      </c>
      <c r="T1" s="8">
        <v>42460</v>
      </c>
      <c r="U1" s="8">
        <v>42369</v>
      </c>
      <c r="V1" s="8">
        <v>42277</v>
      </c>
      <c r="W1" s="8">
        <v>42185</v>
      </c>
      <c r="X1" s="8">
        <v>42094</v>
      </c>
      <c r="Y1" s="8">
        <v>42004</v>
      </c>
      <c r="Z1" s="8">
        <v>41912</v>
      </c>
    </row>
    <row r="2" spans="1:26">
      <c r="A2" t="s">
        <v>1</v>
      </c>
      <c r="B2">
        <v>18.579999999999998</v>
      </c>
      <c r="C2">
        <v>20.420000000000002</v>
      </c>
      <c r="D2">
        <v>21.22</v>
      </c>
      <c r="E2">
        <v>20.7</v>
      </c>
      <c r="F2">
        <v>22.46</v>
      </c>
      <c r="G2">
        <v>22.05</v>
      </c>
      <c r="H2">
        <v>23.98</v>
      </c>
      <c r="I2">
        <v>23.47</v>
      </c>
      <c r="J2">
        <v>20.38</v>
      </c>
      <c r="K2">
        <v>16.52</v>
      </c>
      <c r="L2">
        <v>18.53</v>
      </c>
      <c r="M2">
        <v>17.98</v>
      </c>
      <c r="N2">
        <v>18.760000000000002</v>
      </c>
      <c r="O2">
        <v>17.77</v>
      </c>
      <c r="P2">
        <v>17.71</v>
      </c>
      <c r="Q2">
        <v>15.9</v>
      </c>
      <c r="R2">
        <v>17.510000000000002</v>
      </c>
      <c r="S2">
        <v>16.829999999999998</v>
      </c>
      <c r="T2">
        <v>21.69</v>
      </c>
      <c r="U2">
        <v>20.32</v>
      </c>
      <c r="V2">
        <v>15.81</v>
      </c>
      <c r="W2">
        <v>12.17</v>
      </c>
      <c r="X2">
        <v>13.15</v>
      </c>
      <c r="Y2">
        <v>10.52</v>
      </c>
      <c r="Z2">
        <v>11.78</v>
      </c>
    </row>
    <row r="3" spans="1:26">
      <c r="A3" t="s">
        <v>2</v>
      </c>
      <c r="B3">
        <f>B2*10000</f>
        <v>185799.99999999997</v>
      </c>
      <c r="C3">
        <f t="shared" ref="C3:Z3" si="0">C2*10000</f>
        <v>204200.00000000003</v>
      </c>
      <c r="D3">
        <f t="shared" si="0"/>
        <v>212200</v>
      </c>
      <c r="E3">
        <f t="shared" si="0"/>
        <v>207000</v>
      </c>
      <c r="F3">
        <f t="shared" si="0"/>
        <v>224600</v>
      </c>
      <c r="G3">
        <f t="shared" si="0"/>
        <v>220500</v>
      </c>
      <c r="H3">
        <f t="shared" si="0"/>
        <v>239800</v>
      </c>
      <c r="I3">
        <f t="shared" si="0"/>
        <v>234700</v>
      </c>
      <c r="J3">
        <f t="shared" si="0"/>
        <v>203800</v>
      </c>
      <c r="K3">
        <f t="shared" si="0"/>
        <v>165200</v>
      </c>
      <c r="L3">
        <f t="shared" si="0"/>
        <v>185300</v>
      </c>
      <c r="M3">
        <f t="shared" si="0"/>
        <v>179800</v>
      </c>
      <c r="N3">
        <f t="shared" si="0"/>
        <v>187600.00000000003</v>
      </c>
      <c r="O3">
        <f t="shared" si="0"/>
        <v>177700</v>
      </c>
      <c r="P3">
        <f t="shared" si="0"/>
        <v>177100</v>
      </c>
      <c r="Q3">
        <f t="shared" si="0"/>
        <v>159000</v>
      </c>
      <c r="R3">
        <f t="shared" si="0"/>
        <v>175100.00000000003</v>
      </c>
      <c r="S3">
        <f t="shared" si="0"/>
        <v>168299.99999999997</v>
      </c>
      <c r="T3">
        <f t="shared" si="0"/>
        <v>216900</v>
      </c>
      <c r="U3">
        <f t="shared" si="0"/>
        <v>203200</v>
      </c>
      <c r="V3">
        <f t="shared" si="0"/>
        <v>158100</v>
      </c>
      <c r="W3">
        <f t="shared" si="0"/>
        <v>121700</v>
      </c>
      <c r="X3">
        <f t="shared" si="0"/>
        <v>131500</v>
      </c>
      <c r="Y3">
        <f t="shared" si="0"/>
        <v>105200</v>
      </c>
      <c r="Z3">
        <f t="shared" si="0"/>
        <v>117800</v>
      </c>
    </row>
    <row r="4" spans="1:26">
      <c r="A4" t="s">
        <v>3</v>
      </c>
      <c r="B4">
        <v>11.48</v>
      </c>
      <c r="C4">
        <v>13.91</v>
      </c>
      <c r="D4">
        <v>14.88</v>
      </c>
      <c r="E4">
        <v>14.75</v>
      </c>
      <c r="F4">
        <v>16.89</v>
      </c>
      <c r="G4">
        <v>17.28</v>
      </c>
      <c r="H4">
        <v>17.02</v>
      </c>
      <c r="I4">
        <v>16.920000000000002</v>
      </c>
      <c r="J4">
        <v>14.43</v>
      </c>
      <c r="K4">
        <v>10.94</v>
      </c>
      <c r="L4">
        <v>13.15</v>
      </c>
      <c r="M4">
        <v>13.36</v>
      </c>
      <c r="N4">
        <v>14.98</v>
      </c>
      <c r="O4">
        <v>14.5</v>
      </c>
      <c r="P4">
        <v>14.8</v>
      </c>
      <c r="Q4">
        <v>13.29</v>
      </c>
      <c r="R4">
        <v>10.75</v>
      </c>
      <c r="S4">
        <v>9.9380000000000006</v>
      </c>
      <c r="T4">
        <v>14.63</v>
      </c>
      <c r="U4">
        <v>13.93</v>
      </c>
      <c r="V4">
        <v>16.91</v>
      </c>
      <c r="W4">
        <v>14.12</v>
      </c>
      <c r="X4">
        <v>13.67</v>
      </c>
      <c r="Y4">
        <v>11.44</v>
      </c>
      <c r="Z4">
        <v>11.71</v>
      </c>
    </row>
    <row r="5" spans="1:26">
      <c r="A5" t="s">
        <v>2</v>
      </c>
      <c r="B5">
        <f>B4*10000</f>
        <v>114800</v>
      </c>
      <c r="C5">
        <f t="shared" ref="C5:Z5" si="1">C4*10000</f>
        <v>139100</v>
      </c>
      <c r="D5">
        <f t="shared" si="1"/>
        <v>148800</v>
      </c>
      <c r="E5">
        <f t="shared" si="1"/>
        <v>147500</v>
      </c>
      <c r="F5">
        <f t="shared" si="1"/>
        <v>168900</v>
      </c>
      <c r="G5">
        <f t="shared" si="1"/>
        <v>172800</v>
      </c>
      <c r="H5">
        <f t="shared" si="1"/>
        <v>170200</v>
      </c>
      <c r="I5">
        <f t="shared" si="1"/>
        <v>169200.00000000003</v>
      </c>
      <c r="J5">
        <f t="shared" si="1"/>
        <v>144300</v>
      </c>
      <c r="K5">
        <f t="shared" si="1"/>
        <v>109400</v>
      </c>
      <c r="L5">
        <f t="shared" si="1"/>
        <v>131500</v>
      </c>
      <c r="M5">
        <f t="shared" si="1"/>
        <v>133600</v>
      </c>
      <c r="N5">
        <f t="shared" si="1"/>
        <v>149800</v>
      </c>
      <c r="O5">
        <f t="shared" si="1"/>
        <v>145000</v>
      </c>
      <c r="P5">
        <f t="shared" si="1"/>
        <v>148000</v>
      </c>
      <c r="Q5">
        <f t="shared" si="1"/>
        <v>132900</v>
      </c>
      <c r="R5">
        <f t="shared" si="1"/>
        <v>107500</v>
      </c>
      <c r="S5">
        <f t="shared" si="1"/>
        <v>99380</v>
      </c>
      <c r="T5">
        <f t="shared" si="1"/>
        <v>146300</v>
      </c>
      <c r="U5">
        <f t="shared" si="1"/>
        <v>139300</v>
      </c>
      <c r="V5">
        <f t="shared" si="1"/>
        <v>169100</v>
      </c>
      <c r="W5">
        <f t="shared" si="1"/>
        <v>141200</v>
      </c>
      <c r="X5">
        <f t="shared" si="1"/>
        <v>136700</v>
      </c>
      <c r="Y5">
        <f t="shared" si="1"/>
        <v>114400</v>
      </c>
      <c r="Z5">
        <f t="shared" si="1"/>
        <v>117100.00000000001</v>
      </c>
    </row>
    <row r="6" spans="1:26">
      <c r="A6" s="9" t="s">
        <v>4</v>
      </c>
      <c r="B6" s="10">
        <f>B3/B5</f>
        <v>1.6184668989547035</v>
      </c>
      <c r="C6" s="10">
        <f t="shared" ref="C6:Z6" si="2">C3/C5</f>
        <v>1.4680086268871317</v>
      </c>
      <c r="D6" s="10">
        <f t="shared" si="2"/>
        <v>1.4260752688172043</v>
      </c>
      <c r="E6" s="10">
        <f t="shared" si="2"/>
        <v>1.4033898305084747</v>
      </c>
      <c r="F6" s="10">
        <f t="shared" si="2"/>
        <v>1.3297809354647721</v>
      </c>
      <c r="G6" s="10">
        <f t="shared" si="2"/>
        <v>1.2760416666666667</v>
      </c>
      <c r="H6" s="10">
        <f t="shared" si="2"/>
        <v>1.4089306698002351</v>
      </c>
      <c r="I6" s="10">
        <f t="shared" si="2"/>
        <v>1.3871158392434986</v>
      </c>
      <c r="J6" s="10">
        <f t="shared" si="2"/>
        <v>1.4123354123354124</v>
      </c>
      <c r="K6" s="10">
        <f t="shared" si="2"/>
        <v>1.5100548446069471</v>
      </c>
      <c r="L6" s="10">
        <f t="shared" si="2"/>
        <v>1.4091254752851712</v>
      </c>
      <c r="M6" s="10">
        <f t="shared" si="2"/>
        <v>1.345808383233533</v>
      </c>
      <c r="N6" s="10">
        <f t="shared" si="2"/>
        <v>1.252336448598131</v>
      </c>
      <c r="O6" s="10">
        <f t="shared" si="2"/>
        <v>1.2255172413793103</v>
      </c>
      <c r="P6" s="10">
        <f t="shared" si="2"/>
        <v>1.1966216216216217</v>
      </c>
      <c r="Q6" s="10">
        <f t="shared" si="2"/>
        <v>1.1963882618510158</v>
      </c>
      <c r="R6" s="10">
        <f t="shared" si="2"/>
        <v>1.6288372093023258</v>
      </c>
      <c r="S6" s="10">
        <f t="shared" si="2"/>
        <v>1.6934996981283958</v>
      </c>
      <c r="T6" s="10">
        <f t="shared" si="2"/>
        <v>1.48257006151743</v>
      </c>
      <c r="U6" s="10">
        <f t="shared" si="2"/>
        <v>1.4587221823402727</v>
      </c>
      <c r="V6" s="10">
        <f t="shared" si="2"/>
        <v>0.93494973388527503</v>
      </c>
      <c r="W6" s="10">
        <f t="shared" si="2"/>
        <v>0.86189801699716717</v>
      </c>
      <c r="X6" s="10">
        <f t="shared" si="2"/>
        <v>0.96196049743964884</v>
      </c>
      <c r="Y6" s="10">
        <f t="shared" si="2"/>
        <v>0.91958041958041958</v>
      </c>
      <c r="Z6" s="10">
        <f t="shared" si="2"/>
        <v>1.0059777967549102</v>
      </c>
    </row>
    <row r="7" spans="1:26">
      <c r="A7" t="s">
        <v>5</v>
      </c>
      <c r="B7">
        <v>3.5449999999999999</v>
      </c>
      <c r="C7">
        <v>6.0659999999999998</v>
      </c>
      <c r="D7">
        <v>5.7859999999999996</v>
      </c>
      <c r="E7">
        <v>4.8470000000000004</v>
      </c>
      <c r="F7">
        <v>6.4290000000000003</v>
      </c>
      <c r="G7">
        <v>6.0839999999999996</v>
      </c>
      <c r="H7">
        <v>8.36</v>
      </c>
      <c r="I7">
        <v>7.89</v>
      </c>
      <c r="J7">
        <v>6.1070000000000002</v>
      </c>
      <c r="K7">
        <v>2.9470000000000001</v>
      </c>
      <c r="L7">
        <v>3.419</v>
      </c>
      <c r="M7">
        <v>4.0830000000000002</v>
      </c>
      <c r="N7">
        <v>4.6280000000000001</v>
      </c>
      <c r="O7">
        <v>5.0149999999999997</v>
      </c>
      <c r="P7">
        <v>5.6269999999999998</v>
      </c>
      <c r="Q7">
        <v>5.0330000000000004</v>
      </c>
      <c r="R7">
        <v>9.6059999999999999</v>
      </c>
      <c r="S7">
        <v>8.0709999999999997</v>
      </c>
      <c r="T7">
        <v>10.46</v>
      </c>
      <c r="U7">
        <v>10.15</v>
      </c>
      <c r="V7">
        <v>4.6970000000000001</v>
      </c>
      <c r="W7">
        <v>2.5259999999999998</v>
      </c>
      <c r="X7">
        <v>4.109</v>
      </c>
      <c r="Y7">
        <v>2.09</v>
      </c>
      <c r="Z7">
        <v>2.7280000000000002</v>
      </c>
    </row>
    <row r="8" spans="1:26">
      <c r="A8" t="s">
        <v>2</v>
      </c>
      <c r="B8">
        <f>B7*10000</f>
        <v>35450</v>
      </c>
      <c r="C8">
        <f t="shared" ref="C8:Z10" si="3">C7*10000</f>
        <v>60660</v>
      </c>
      <c r="D8">
        <f t="shared" si="3"/>
        <v>57859.999999999993</v>
      </c>
      <c r="E8">
        <f t="shared" si="3"/>
        <v>48470.000000000007</v>
      </c>
      <c r="F8">
        <f t="shared" si="3"/>
        <v>64290</v>
      </c>
      <c r="G8">
        <f t="shared" si="3"/>
        <v>60839.999999999993</v>
      </c>
      <c r="H8">
        <f t="shared" si="3"/>
        <v>83600</v>
      </c>
      <c r="I8">
        <f t="shared" si="3"/>
        <v>78900</v>
      </c>
      <c r="J8">
        <f t="shared" si="3"/>
        <v>61070</v>
      </c>
      <c r="K8">
        <f t="shared" si="3"/>
        <v>29470</v>
      </c>
      <c r="L8">
        <f t="shared" si="3"/>
        <v>34190</v>
      </c>
      <c r="M8">
        <f t="shared" si="3"/>
        <v>40830</v>
      </c>
      <c r="N8">
        <f t="shared" si="3"/>
        <v>46280</v>
      </c>
      <c r="O8">
        <f t="shared" si="3"/>
        <v>50150</v>
      </c>
      <c r="P8">
        <f t="shared" si="3"/>
        <v>56270</v>
      </c>
      <c r="Q8">
        <f t="shared" si="3"/>
        <v>50330</v>
      </c>
      <c r="R8">
        <f t="shared" si="3"/>
        <v>96060</v>
      </c>
      <c r="S8">
        <f t="shared" si="3"/>
        <v>80710</v>
      </c>
      <c r="T8">
        <f t="shared" si="3"/>
        <v>104600.00000000001</v>
      </c>
      <c r="U8">
        <f t="shared" si="3"/>
        <v>101500</v>
      </c>
      <c r="V8">
        <f t="shared" si="3"/>
        <v>46970</v>
      </c>
      <c r="W8">
        <f t="shared" si="3"/>
        <v>25259.999999999996</v>
      </c>
      <c r="X8">
        <f t="shared" si="3"/>
        <v>41090</v>
      </c>
      <c r="Y8">
        <f t="shared" si="3"/>
        <v>20900</v>
      </c>
      <c r="Z8">
        <f t="shared" si="3"/>
        <v>27280.000000000004</v>
      </c>
    </row>
    <row r="9" spans="1:26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1760</v>
      </c>
      <c r="I9">
        <v>1669</v>
      </c>
      <c r="J9">
        <v>1766</v>
      </c>
      <c r="K9">
        <v>1871</v>
      </c>
      <c r="L9">
        <v>1832</v>
      </c>
      <c r="M9">
        <v>0</v>
      </c>
      <c r="N9">
        <v>1707</v>
      </c>
      <c r="O9">
        <v>58.57</v>
      </c>
      <c r="P9">
        <v>1822</v>
      </c>
      <c r="Q9">
        <v>576.29999999999995</v>
      </c>
      <c r="R9">
        <v>1407</v>
      </c>
      <c r="S9">
        <v>0</v>
      </c>
      <c r="T9">
        <v>1830</v>
      </c>
      <c r="U9">
        <v>0</v>
      </c>
      <c r="V9">
        <v>1127</v>
      </c>
      <c r="W9">
        <v>603.20000000000005</v>
      </c>
      <c r="X9">
        <v>1014</v>
      </c>
      <c r="Y9">
        <v>78.5</v>
      </c>
      <c r="Z9">
        <v>0</v>
      </c>
    </row>
    <row r="10" spans="1:26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v>1760</v>
      </c>
      <c r="I10">
        <v>1669</v>
      </c>
      <c r="J10">
        <v>1766</v>
      </c>
      <c r="K10">
        <v>1871</v>
      </c>
      <c r="L10">
        <v>1832</v>
      </c>
      <c r="M10">
        <f t="shared" si="3"/>
        <v>0</v>
      </c>
      <c r="N10">
        <v>1707</v>
      </c>
      <c r="O10">
        <v>58.57</v>
      </c>
      <c r="P10">
        <v>1822</v>
      </c>
      <c r="Q10">
        <v>576.29999999999995</v>
      </c>
      <c r="R10">
        <v>1407</v>
      </c>
      <c r="S10">
        <f t="shared" si="3"/>
        <v>0</v>
      </c>
      <c r="T10">
        <v>1830</v>
      </c>
      <c r="U10">
        <f t="shared" si="3"/>
        <v>0</v>
      </c>
      <c r="V10">
        <v>1127</v>
      </c>
      <c r="W10">
        <v>603.20000000000005</v>
      </c>
      <c r="X10">
        <v>1014</v>
      </c>
      <c r="Y10">
        <v>78.5</v>
      </c>
      <c r="Z10">
        <f t="shared" si="3"/>
        <v>0</v>
      </c>
    </row>
    <row r="11" spans="1:26">
      <c r="A11" t="s">
        <v>7</v>
      </c>
      <c r="B11">
        <v>1644</v>
      </c>
      <c r="C11">
        <v>2137</v>
      </c>
      <c r="D11">
        <v>1487</v>
      </c>
      <c r="E11">
        <v>1632</v>
      </c>
      <c r="F11">
        <v>1438</v>
      </c>
      <c r="G11">
        <v>1242</v>
      </c>
      <c r="H11">
        <v>927.1</v>
      </c>
      <c r="I11">
        <v>1013</v>
      </c>
      <c r="J11">
        <v>1107</v>
      </c>
      <c r="K11">
        <v>1197</v>
      </c>
      <c r="L11">
        <v>1709</v>
      </c>
      <c r="M11">
        <v>1327</v>
      </c>
      <c r="N11">
        <v>1106</v>
      </c>
      <c r="O11">
        <v>1309</v>
      </c>
      <c r="P11">
        <v>1732</v>
      </c>
      <c r="Q11">
        <v>2030</v>
      </c>
      <c r="R11">
        <v>1239</v>
      </c>
      <c r="S11">
        <v>790.7</v>
      </c>
      <c r="T11">
        <v>565.5</v>
      </c>
      <c r="U11">
        <v>1183</v>
      </c>
      <c r="V11">
        <v>601</v>
      </c>
      <c r="W11">
        <v>590.4</v>
      </c>
      <c r="X11">
        <v>990.9</v>
      </c>
      <c r="Y11">
        <v>1330</v>
      </c>
      <c r="Z11">
        <v>1315</v>
      </c>
    </row>
    <row r="12" spans="1:26">
      <c r="A12" t="s">
        <v>2</v>
      </c>
      <c r="B12">
        <v>1644</v>
      </c>
      <c r="C12">
        <v>2137</v>
      </c>
      <c r="D12">
        <v>1487</v>
      </c>
      <c r="E12">
        <v>1632</v>
      </c>
      <c r="F12">
        <v>1438</v>
      </c>
      <c r="G12">
        <v>1242</v>
      </c>
      <c r="H12">
        <v>927.1</v>
      </c>
      <c r="I12">
        <v>1013</v>
      </c>
      <c r="J12">
        <v>1107</v>
      </c>
      <c r="K12">
        <v>1197</v>
      </c>
      <c r="L12">
        <v>1709</v>
      </c>
      <c r="M12">
        <v>1327</v>
      </c>
      <c r="N12">
        <v>1106</v>
      </c>
      <c r="O12">
        <v>1309</v>
      </c>
      <c r="P12">
        <v>1732</v>
      </c>
      <c r="Q12">
        <v>2030</v>
      </c>
      <c r="R12">
        <v>1239</v>
      </c>
      <c r="S12">
        <v>790.7</v>
      </c>
      <c r="T12">
        <v>565.5</v>
      </c>
      <c r="U12">
        <v>1183</v>
      </c>
      <c r="V12">
        <v>601</v>
      </c>
      <c r="W12">
        <v>590.4</v>
      </c>
      <c r="X12">
        <v>990.9</v>
      </c>
      <c r="Y12">
        <v>1330</v>
      </c>
      <c r="Z12">
        <v>1315</v>
      </c>
    </row>
    <row r="13" spans="1:26">
      <c r="A13" s="9" t="s">
        <v>8</v>
      </c>
      <c r="B13" s="10">
        <f>(B8+B12+B10)/B5</f>
        <v>0.32311846689895468</v>
      </c>
      <c r="C13" s="10">
        <f t="shared" ref="C13:Z13" si="4">(C8+C12+C10)/C5</f>
        <v>0.45145219266714592</v>
      </c>
      <c r="D13" s="10">
        <f t="shared" si="4"/>
        <v>0.39883736559139782</v>
      </c>
      <c r="E13" s="10">
        <f t="shared" si="4"/>
        <v>0.33967457627118647</v>
      </c>
      <c r="F13" s="10">
        <f t="shared" si="4"/>
        <v>0.38915334517465955</v>
      </c>
      <c r="G13" s="10">
        <f t="shared" si="4"/>
        <v>0.35927083333333332</v>
      </c>
      <c r="H13" s="10">
        <f t="shared" si="4"/>
        <v>0.50697473560517037</v>
      </c>
      <c r="I13" s="10">
        <f t="shared" si="4"/>
        <v>0.48216312056737581</v>
      </c>
      <c r="J13" s="10">
        <f t="shared" si="4"/>
        <v>0.44312543312543312</v>
      </c>
      <c r="K13" s="10">
        <f t="shared" si="4"/>
        <v>0.2974223034734918</v>
      </c>
      <c r="L13" s="10">
        <f t="shared" si="4"/>
        <v>0.28692775665399239</v>
      </c>
      <c r="M13" s="10">
        <f t="shared" si="4"/>
        <v>0.31554640718562876</v>
      </c>
      <c r="N13" s="10">
        <f t="shared" si="4"/>
        <v>0.32772363150867823</v>
      </c>
      <c r="O13" s="10">
        <f t="shared" si="4"/>
        <v>0.35529358620689655</v>
      </c>
      <c r="P13" s="10">
        <f t="shared" si="4"/>
        <v>0.40421621621621623</v>
      </c>
      <c r="Q13" s="10">
        <f t="shared" si="4"/>
        <v>0.39831677953348382</v>
      </c>
      <c r="R13" s="10">
        <f t="shared" si="4"/>
        <v>0.91819534883720932</v>
      </c>
      <c r="S13" s="10">
        <f t="shared" si="4"/>
        <v>0.82009156771986313</v>
      </c>
      <c r="T13" s="10">
        <f t="shared" si="4"/>
        <v>0.73134313055365696</v>
      </c>
      <c r="U13" s="10">
        <f t="shared" si="4"/>
        <v>0.73713567839195981</v>
      </c>
      <c r="V13" s="10">
        <f t="shared" si="4"/>
        <v>0.28798344175044355</v>
      </c>
      <c r="W13" s="10">
        <f t="shared" si="4"/>
        <v>0.18734844192634559</v>
      </c>
      <c r="X13" s="10">
        <f t="shared" si="4"/>
        <v>0.31525164594001465</v>
      </c>
      <c r="Y13" s="10">
        <f t="shared" si="4"/>
        <v>0.19500437062937062</v>
      </c>
      <c r="Z13" s="10">
        <f t="shared" si="4"/>
        <v>0.24419299743808712</v>
      </c>
    </row>
    <row r="14" spans="1:26">
      <c r="A14" t="s">
        <v>9</v>
      </c>
      <c r="B14">
        <v>9002</v>
      </c>
      <c r="C14">
        <v>5959</v>
      </c>
      <c r="D14">
        <v>3931</v>
      </c>
      <c r="E14">
        <v>1080</v>
      </c>
      <c r="F14">
        <v>2.25</v>
      </c>
      <c r="G14">
        <v>1.595</v>
      </c>
      <c r="H14">
        <v>7622</v>
      </c>
      <c r="I14">
        <v>2.84</v>
      </c>
      <c r="J14">
        <v>2.169</v>
      </c>
      <c r="K14">
        <v>1.44</v>
      </c>
      <c r="L14">
        <v>5622</v>
      </c>
      <c r="M14">
        <v>1.998</v>
      </c>
      <c r="N14">
        <v>1.389</v>
      </c>
      <c r="O14">
        <v>1.0009999999999999</v>
      </c>
      <c r="P14">
        <v>3569</v>
      </c>
      <c r="Q14">
        <v>2704</v>
      </c>
      <c r="R14">
        <v>7588</v>
      </c>
      <c r="S14">
        <v>9986</v>
      </c>
      <c r="T14">
        <v>6714</v>
      </c>
      <c r="U14">
        <v>2.1800000000000002</v>
      </c>
      <c r="V14">
        <v>2.0459999999999998</v>
      </c>
      <c r="W14">
        <v>1.4</v>
      </c>
      <c r="X14">
        <v>6792</v>
      </c>
      <c r="Y14">
        <v>1.651</v>
      </c>
      <c r="Z14">
        <v>1.353</v>
      </c>
    </row>
    <row r="15" spans="1:26">
      <c r="A15" t="s">
        <v>2</v>
      </c>
      <c r="B15">
        <v>9002</v>
      </c>
      <c r="C15">
        <v>5959</v>
      </c>
      <c r="D15">
        <v>3931</v>
      </c>
      <c r="E15">
        <v>1080</v>
      </c>
      <c r="F15">
        <f t="shared" ref="F15:Z15" si="5">F14*10000</f>
        <v>22500</v>
      </c>
      <c r="G15">
        <f t="shared" si="5"/>
        <v>15950</v>
      </c>
      <c r="H15">
        <v>7622</v>
      </c>
      <c r="I15">
        <f t="shared" si="5"/>
        <v>28400</v>
      </c>
      <c r="J15">
        <f t="shared" si="5"/>
        <v>21690</v>
      </c>
      <c r="K15">
        <f t="shared" si="5"/>
        <v>14400</v>
      </c>
      <c r="L15">
        <v>5622</v>
      </c>
      <c r="M15">
        <f t="shared" si="5"/>
        <v>19980</v>
      </c>
      <c r="N15">
        <f t="shared" si="5"/>
        <v>13890</v>
      </c>
      <c r="O15">
        <f t="shared" si="5"/>
        <v>10009.999999999998</v>
      </c>
      <c r="P15">
        <v>3569</v>
      </c>
      <c r="Q15">
        <v>2704</v>
      </c>
      <c r="R15">
        <v>7588</v>
      </c>
      <c r="S15">
        <v>9986</v>
      </c>
      <c r="T15">
        <v>6714</v>
      </c>
      <c r="U15">
        <f t="shared" si="5"/>
        <v>21800</v>
      </c>
      <c r="V15">
        <f t="shared" si="5"/>
        <v>20460</v>
      </c>
      <c r="W15">
        <f t="shared" si="5"/>
        <v>14000</v>
      </c>
      <c r="X15">
        <v>6792</v>
      </c>
      <c r="Y15">
        <f t="shared" si="5"/>
        <v>16510</v>
      </c>
      <c r="Z15">
        <f t="shared" si="5"/>
        <v>13530</v>
      </c>
    </row>
    <row r="16" spans="1:26">
      <c r="A16" t="s">
        <v>10</v>
      </c>
      <c r="B16">
        <v>9993</v>
      </c>
      <c r="C16">
        <v>9983</v>
      </c>
      <c r="D16">
        <v>1.113</v>
      </c>
      <c r="E16">
        <v>1.1319999999999999</v>
      </c>
      <c r="F16">
        <v>1.1850000000000001</v>
      </c>
      <c r="G16">
        <v>1.198</v>
      </c>
      <c r="H16">
        <v>1.208</v>
      </c>
      <c r="I16">
        <v>1.218</v>
      </c>
      <c r="J16">
        <v>1.1659999999999999</v>
      </c>
      <c r="K16">
        <v>1.111</v>
      </c>
      <c r="L16">
        <v>1.129</v>
      </c>
      <c r="M16">
        <v>1.1839999999999999</v>
      </c>
      <c r="N16">
        <v>1.137</v>
      </c>
      <c r="O16">
        <v>1.137</v>
      </c>
      <c r="P16">
        <v>1.4359999999999999</v>
      </c>
      <c r="Q16">
        <v>1.466</v>
      </c>
      <c r="R16">
        <v>1.454</v>
      </c>
      <c r="S16">
        <v>1.4710000000000001</v>
      </c>
      <c r="T16">
        <v>1.819</v>
      </c>
      <c r="U16">
        <v>1.8049999999999999</v>
      </c>
      <c r="V16">
        <v>1.83</v>
      </c>
      <c r="W16">
        <v>1.8560000000000001</v>
      </c>
      <c r="X16">
        <v>2.1720000000000002</v>
      </c>
      <c r="Y16">
        <v>2.206</v>
      </c>
      <c r="Z16">
        <v>2.16</v>
      </c>
    </row>
    <row r="17" spans="1:26">
      <c r="A17" t="s">
        <v>2</v>
      </c>
      <c r="B17">
        <v>9993</v>
      </c>
      <c r="C17">
        <v>9983</v>
      </c>
      <c r="D17">
        <f t="shared" ref="D17:Z17" si="6">D16*10000</f>
        <v>11130</v>
      </c>
      <c r="E17">
        <f t="shared" si="6"/>
        <v>11319.999999999998</v>
      </c>
      <c r="F17">
        <f t="shared" si="6"/>
        <v>11850</v>
      </c>
      <c r="G17">
        <f t="shared" si="6"/>
        <v>11980</v>
      </c>
      <c r="H17">
        <f t="shared" si="6"/>
        <v>12080</v>
      </c>
      <c r="I17">
        <f t="shared" si="6"/>
        <v>12180</v>
      </c>
      <c r="J17">
        <f t="shared" si="6"/>
        <v>11660</v>
      </c>
      <c r="K17">
        <f t="shared" si="6"/>
        <v>11110</v>
      </c>
      <c r="L17">
        <f t="shared" si="6"/>
        <v>11290</v>
      </c>
      <c r="M17">
        <f t="shared" si="6"/>
        <v>11840</v>
      </c>
      <c r="N17">
        <f t="shared" si="6"/>
        <v>11370</v>
      </c>
      <c r="O17">
        <f t="shared" si="6"/>
        <v>11370</v>
      </c>
      <c r="P17">
        <f t="shared" si="6"/>
        <v>14360</v>
      </c>
      <c r="Q17">
        <f t="shared" si="6"/>
        <v>14660</v>
      </c>
      <c r="R17">
        <f t="shared" si="6"/>
        <v>14540</v>
      </c>
      <c r="S17">
        <f t="shared" si="6"/>
        <v>14710</v>
      </c>
      <c r="T17">
        <f t="shared" si="6"/>
        <v>18190</v>
      </c>
      <c r="U17">
        <f t="shared" si="6"/>
        <v>18050</v>
      </c>
      <c r="V17">
        <f t="shared" si="6"/>
        <v>18300</v>
      </c>
      <c r="W17">
        <f t="shared" si="6"/>
        <v>18560</v>
      </c>
      <c r="X17">
        <f t="shared" si="6"/>
        <v>21720</v>
      </c>
      <c r="Y17">
        <f t="shared" si="6"/>
        <v>22060</v>
      </c>
      <c r="Z17">
        <f t="shared" si="6"/>
        <v>21600</v>
      </c>
    </row>
    <row r="18" spans="1:26">
      <c r="A18" t="s">
        <v>11</v>
      </c>
      <c r="B18">
        <f>AVERAGE(B17:C17)</f>
        <v>9988</v>
      </c>
      <c r="C18">
        <f t="shared" ref="C18:Y18" si="7">AVERAGE(C17:D17)</f>
        <v>10556.5</v>
      </c>
      <c r="D18">
        <f t="shared" si="7"/>
        <v>11225</v>
      </c>
      <c r="E18">
        <f t="shared" si="7"/>
        <v>11585</v>
      </c>
      <c r="F18">
        <f t="shared" si="7"/>
        <v>11915</v>
      </c>
      <c r="G18">
        <f t="shared" si="7"/>
        <v>12030</v>
      </c>
      <c r="H18">
        <f t="shared" si="7"/>
        <v>12130</v>
      </c>
      <c r="I18">
        <f t="shared" si="7"/>
        <v>11920</v>
      </c>
      <c r="J18">
        <f t="shared" si="7"/>
        <v>11385</v>
      </c>
      <c r="K18">
        <f t="shared" si="7"/>
        <v>11200</v>
      </c>
      <c r="L18">
        <f t="shared" si="7"/>
        <v>11565</v>
      </c>
      <c r="M18">
        <f t="shared" si="7"/>
        <v>11605</v>
      </c>
      <c r="N18">
        <f t="shared" si="7"/>
        <v>11370</v>
      </c>
      <c r="O18">
        <f t="shared" si="7"/>
        <v>12865</v>
      </c>
      <c r="P18">
        <f t="shared" si="7"/>
        <v>14510</v>
      </c>
      <c r="Q18">
        <f t="shared" si="7"/>
        <v>14600</v>
      </c>
      <c r="R18">
        <f t="shared" si="7"/>
        <v>14625</v>
      </c>
      <c r="S18">
        <f t="shared" si="7"/>
        <v>16450</v>
      </c>
      <c r="T18">
        <f t="shared" si="7"/>
        <v>18120</v>
      </c>
      <c r="U18">
        <f t="shared" si="7"/>
        <v>18175</v>
      </c>
      <c r="V18">
        <f t="shared" si="7"/>
        <v>18430</v>
      </c>
      <c r="W18">
        <f t="shared" si="7"/>
        <v>20140</v>
      </c>
      <c r="X18">
        <f t="shared" si="7"/>
        <v>21890</v>
      </c>
      <c r="Y18">
        <f t="shared" si="7"/>
        <v>21830</v>
      </c>
      <c r="Z18">
        <f>AVERAGE(Z17:Z17)</f>
        <v>21600</v>
      </c>
    </row>
    <row r="19" spans="1:26">
      <c r="A19" t="s">
        <v>12</v>
      </c>
      <c r="B19">
        <v>28.02</v>
      </c>
      <c r="C19">
        <v>27.71</v>
      </c>
      <c r="D19">
        <v>27.64</v>
      </c>
      <c r="E19">
        <v>27.24</v>
      </c>
      <c r="F19">
        <v>29.43</v>
      </c>
      <c r="G19">
        <v>28.77</v>
      </c>
      <c r="H19">
        <v>30.86</v>
      </c>
      <c r="I19">
        <v>30.13</v>
      </c>
      <c r="J19">
        <v>30.13</v>
      </c>
      <c r="K19">
        <v>29.8</v>
      </c>
      <c r="L19">
        <v>29.71</v>
      </c>
      <c r="M19">
        <v>29.14</v>
      </c>
      <c r="N19">
        <v>28.53</v>
      </c>
      <c r="O19">
        <v>28.15</v>
      </c>
      <c r="P19">
        <v>27.66</v>
      </c>
      <c r="Q19">
        <v>27.3</v>
      </c>
      <c r="R19">
        <v>26.75</v>
      </c>
      <c r="S19">
        <v>26.99</v>
      </c>
      <c r="T19">
        <v>27.45</v>
      </c>
      <c r="U19">
        <v>26.78</v>
      </c>
      <c r="V19">
        <v>18.93</v>
      </c>
      <c r="W19">
        <v>18.28</v>
      </c>
      <c r="X19">
        <v>18.88</v>
      </c>
      <c r="Y19">
        <v>18.2</v>
      </c>
      <c r="Z19">
        <v>17.91</v>
      </c>
    </row>
    <row r="20" spans="1:26">
      <c r="A20" t="s">
        <v>2</v>
      </c>
      <c r="B20">
        <f>B19*10000</f>
        <v>280200</v>
      </c>
      <c r="C20">
        <f t="shared" ref="C20:Z20" si="8">C19*10000</f>
        <v>277100</v>
      </c>
      <c r="D20">
        <f t="shared" si="8"/>
        <v>276400</v>
      </c>
      <c r="E20">
        <f t="shared" si="8"/>
        <v>272400</v>
      </c>
      <c r="F20">
        <f t="shared" si="8"/>
        <v>294300</v>
      </c>
      <c r="G20">
        <f t="shared" si="8"/>
        <v>287700</v>
      </c>
      <c r="H20">
        <f t="shared" si="8"/>
        <v>308600</v>
      </c>
      <c r="I20">
        <f t="shared" si="8"/>
        <v>301300</v>
      </c>
      <c r="J20">
        <f t="shared" si="8"/>
        <v>301300</v>
      </c>
      <c r="K20">
        <f t="shared" si="8"/>
        <v>298000</v>
      </c>
      <c r="L20">
        <f t="shared" si="8"/>
        <v>297100</v>
      </c>
      <c r="M20">
        <f t="shared" si="8"/>
        <v>291400</v>
      </c>
      <c r="N20">
        <f t="shared" si="8"/>
        <v>285300</v>
      </c>
      <c r="O20">
        <f t="shared" si="8"/>
        <v>281500</v>
      </c>
      <c r="P20">
        <f t="shared" si="8"/>
        <v>276600</v>
      </c>
      <c r="Q20">
        <f t="shared" si="8"/>
        <v>273000</v>
      </c>
      <c r="R20">
        <f t="shared" si="8"/>
        <v>267500</v>
      </c>
      <c r="S20">
        <f t="shared" si="8"/>
        <v>269900</v>
      </c>
      <c r="T20">
        <f t="shared" si="8"/>
        <v>274500</v>
      </c>
      <c r="U20">
        <f t="shared" si="8"/>
        <v>267800</v>
      </c>
      <c r="V20">
        <f t="shared" si="8"/>
        <v>189300</v>
      </c>
      <c r="W20">
        <f t="shared" si="8"/>
        <v>182800</v>
      </c>
      <c r="X20">
        <f t="shared" si="8"/>
        <v>188800</v>
      </c>
      <c r="Y20">
        <f t="shared" si="8"/>
        <v>182000</v>
      </c>
      <c r="Z20">
        <f t="shared" si="8"/>
        <v>179100</v>
      </c>
    </row>
    <row r="21" spans="1:26">
      <c r="A21" t="s">
        <v>13</v>
      </c>
      <c r="B21">
        <f>AVERAGE(B20:C20)</f>
        <v>278650</v>
      </c>
      <c r="C21">
        <f t="shared" ref="C21:Y21" si="9">AVERAGE(C20:D20)</f>
        <v>276750</v>
      </c>
      <c r="D21">
        <f t="shared" si="9"/>
        <v>274400</v>
      </c>
      <c r="E21">
        <f t="shared" si="9"/>
        <v>283350</v>
      </c>
      <c r="F21">
        <f t="shared" si="9"/>
        <v>291000</v>
      </c>
      <c r="G21">
        <f t="shared" si="9"/>
        <v>298150</v>
      </c>
      <c r="H21">
        <f t="shared" si="9"/>
        <v>304950</v>
      </c>
      <c r="I21">
        <f t="shared" si="9"/>
        <v>301300</v>
      </c>
      <c r="J21">
        <f t="shared" si="9"/>
        <v>299650</v>
      </c>
      <c r="K21">
        <f t="shared" si="9"/>
        <v>297550</v>
      </c>
      <c r="L21">
        <f t="shared" si="9"/>
        <v>294250</v>
      </c>
      <c r="M21">
        <f t="shared" si="9"/>
        <v>288350</v>
      </c>
      <c r="N21">
        <f t="shared" si="9"/>
        <v>283400</v>
      </c>
      <c r="O21">
        <f t="shared" si="9"/>
        <v>279050</v>
      </c>
      <c r="P21">
        <f t="shared" si="9"/>
        <v>274800</v>
      </c>
      <c r="Q21">
        <f t="shared" si="9"/>
        <v>270250</v>
      </c>
      <c r="R21">
        <f t="shared" si="9"/>
        <v>268700</v>
      </c>
      <c r="S21">
        <f t="shared" si="9"/>
        <v>272200</v>
      </c>
      <c r="T21">
        <f t="shared" si="9"/>
        <v>271150</v>
      </c>
      <c r="U21">
        <f t="shared" si="9"/>
        <v>228550</v>
      </c>
      <c r="V21">
        <f t="shared" si="9"/>
        <v>186050</v>
      </c>
      <c r="W21">
        <f t="shared" si="9"/>
        <v>185800</v>
      </c>
      <c r="X21">
        <f t="shared" si="9"/>
        <v>185400</v>
      </c>
      <c r="Y21">
        <f t="shared" si="9"/>
        <v>180550</v>
      </c>
      <c r="Z21">
        <f>AVERAGE(Z20:Z20)</f>
        <v>179100</v>
      </c>
    </row>
    <row r="22" spans="1:26">
      <c r="A22" s="9" t="s">
        <v>14</v>
      </c>
      <c r="B22" s="10">
        <f>B15/(B18+B21)</f>
        <v>3.1187854683028569E-2</v>
      </c>
      <c r="C22" s="10">
        <f t="shared" ref="C22:Z22" si="10">C15/(C18+C21)</f>
        <v>2.0740916060026489E-2</v>
      </c>
      <c r="D22" s="10">
        <f t="shared" si="10"/>
        <v>1.3762800875273522E-2</v>
      </c>
      <c r="E22" s="10">
        <f t="shared" si="10"/>
        <v>3.6618237916829131E-3</v>
      </c>
      <c r="F22" s="10">
        <f t="shared" si="10"/>
        <v>7.4278262879025475E-2</v>
      </c>
      <c r="G22" s="10">
        <f t="shared" si="10"/>
        <v>5.1421755109936164E-2</v>
      </c>
      <c r="H22" s="10">
        <f t="shared" si="10"/>
        <v>2.4038097640973886E-2</v>
      </c>
      <c r="I22" s="10">
        <f t="shared" si="10"/>
        <v>9.0671093799885069E-2</v>
      </c>
      <c r="J22" s="10">
        <f t="shared" si="10"/>
        <v>6.9734917292266149E-2</v>
      </c>
      <c r="K22" s="10">
        <f t="shared" si="10"/>
        <v>4.6639676113360326E-2</v>
      </c>
      <c r="L22" s="10">
        <f t="shared" si="10"/>
        <v>1.8383663325866946E-2</v>
      </c>
      <c r="M22" s="10">
        <f t="shared" si="10"/>
        <v>6.6609991498724805E-2</v>
      </c>
      <c r="N22" s="10">
        <f t="shared" si="10"/>
        <v>4.7121484547274148E-2</v>
      </c>
      <c r="O22" s="10">
        <f t="shared" si="10"/>
        <v>3.4290803829881977E-2</v>
      </c>
      <c r="P22" s="10">
        <f t="shared" si="10"/>
        <v>1.2336248314956276E-2</v>
      </c>
      <c r="Q22" s="10">
        <f t="shared" si="10"/>
        <v>9.4927154642794453E-3</v>
      </c>
      <c r="R22" s="10">
        <f t="shared" si="10"/>
        <v>2.6781964175416922E-2</v>
      </c>
      <c r="S22" s="10">
        <f t="shared" si="10"/>
        <v>3.4595530919799063E-2</v>
      </c>
      <c r="T22" s="10">
        <f t="shared" si="10"/>
        <v>2.3210149687143498E-2</v>
      </c>
      <c r="U22" s="10">
        <f t="shared" si="10"/>
        <v>8.8357483027662373E-2</v>
      </c>
      <c r="V22" s="10">
        <f t="shared" si="10"/>
        <v>0.10005868544600939</v>
      </c>
      <c r="W22" s="10">
        <f t="shared" si="10"/>
        <v>6.7980965329707682E-2</v>
      </c>
      <c r="X22" s="10">
        <f t="shared" si="10"/>
        <v>3.276569057841671E-2</v>
      </c>
      <c r="Y22" s="10">
        <f t="shared" si="10"/>
        <v>8.1579207431564382E-2</v>
      </c>
      <c r="Z22" s="10">
        <f t="shared" si="10"/>
        <v>6.7414050822122568E-2</v>
      </c>
    </row>
    <row r="23" spans="1:26">
      <c r="A23" t="s">
        <v>15</v>
      </c>
      <c r="B23">
        <v>18.510000000000002</v>
      </c>
      <c r="C23">
        <v>11.52</v>
      </c>
      <c r="D23">
        <v>6.2359999999999998</v>
      </c>
      <c r="E23">
        <v>30.42</v>
      </c>
      <c r="F23">
        <v>23.26</v>
      </c>
      <c r="G23">
        <v>15.73</v>
      </c>
      <c r="H23">
        <v>8.2149999999999999</v>
      </c>
      <c r="I23">
        <v>29.18</v>
      </c>
      <c r="J23">
        <v>22.35</v>
      </c>
      <c r="K23">
        <v>14.42</v>
      </c>
      <c r="L23">
        <v>7.6950000000000003</v>
      </c>
      <c r="M23">
        <v>25.59</v>
      </c>
      <c r="N23">
        <v>18.39</v>
      </c>
      <c r="O23">
        <v>11.79</v>
      </c>
      <c r="P23">
        <v>5.6050000000000004</v>
      </c>
      <c r="Q23">
        <v>18.059999999999999</v>
      </c>
      <c r="R23">
        <v>13.21</v>
      </c>
      <c r="S23">
        <v>9.2530000000000001</v>
      </c>
      <c r="T23">
        <v>5.556</v>
      </c>
      <c r="U23">
        <v>20.66</v>
      </c>
      <c r="V23">
        <v>16.100000000000001</v>
      </c>
      <c r="W23">
        <v>10.88</v>
      </c>
      <c r="X23">
        <v>5.3860000000000001</v>
      </c>
      <c r="Y23">
        <v>18.899999999999999</v>
      </c>
      <c r="Z23">
        <v>14.13</v>
      </c>
    </row>
    <row r="24" spans="1:26">
      <c r="A24" t="s">
        <v>2</v>
      </c>
      <c r="B24">
        <f>B23*10000</f>
        <v>185100.00000000003</v>
      </c>
      <c r="C24">
        <f t="shared" ref="C24:Z24" si="11">C23*10000</f>
        <v>115200</v>
      </c>
      <c r="D24">
        <f t="shared" si="11"/>
        <v>62360</v>
      </c>
      <c r="E24">
        <f t="shared" si="11"/>
        <v>304200</v>
      </c>
      <c r="F24">
        <f t="shared" si="11"/>
        <v>232600.00000000003</v>
      </c>
      <c r="G24">
        <f t="shared" si="11"/>
        <v>157300</v>
      </c>
      <c r="H24">
        <f t="shared" si="11"/>
        <v>82150</v>
      </c>
      <c r="I24">
        <f t="shared" si="11"/>
        <v>291800</v>
      </c>
      <c r="J24">
        <f t="shared" si="11"/>
        <v>223500</v>
      </c>
      <c r="K24">
        <f t="shared" si="11"/>
        <v>144200</v>
      </c>
      <c r="L24">
        <f t="shared" si="11"/>
        <v>76950</v>
      </c>
      <c r="M24">
        <f t="shared" si="11"/>
        <v>255900</v>
      </c>
      <c r="N24">
        <f t="shared" si="11"/>
        <v>183900</v>
      </c>
      <c r="O24">
        <f t="shared" si="11"/>
        <v>117899.99999999999</v>
      </c>
      <c r="P24">
        <f t="shared" si="11"/>
        <v>56050.000000000007</v>
      </c>
      <c r="Q24">
        <f t="shared" si="11"/>
        <v>180600</v>
      </c>
      <c r="R24">
        <f t="shared" si="11"/>
        <v>132100</v>
      </c>
      <c r="S24">
        <f t="shared" si="11"/>
        <v>92530</v>
      </c>
      <c r="T24">
        <f t="shared" si="11"/>
        <v>55560</v>
      </c>
      <c r="U24">
        <f t="shared" si="11"/>
        <v>206600</v>
      </c>
      <c r="V24">
        <f t="shared" si="11"/>
        <v>161000</v>
      </c>
      <c r="W24">
        <f t="shared" si="11"/>
        <v>108800.00000000001</v>
      </c>
      <c r="X24">
        <f t="shared" si="11"/>
        <v>53860</v>
      </c>
      <c r="Y24">
        <f t="shared" si="11"/>
        <v>189000</v>
      </c>
      <c r="Z24">
        <f t="shared" si="11"/>
        <v>141300</v>
      </c>
    </row>
    <row r="25" spans="1:26">
      <c r="A25" t="s">
        <v>16</v>
      </c>
      <c r="B25">
        <v>1.0609999999999999</v>
      </c>
      <c r="C25">
        <v>7142</v>
      </c>
      <c r="D25">
        <v>4603</v>
      </c>
      <c r="E25">
        <v>5309</v>
      </c>
      <c r="F25">
        <v>2.5750000000000002</v>
      </c>
      <c r="G25">
        <v>1.8640000000000001</v>
      </c>
      <c r="H25">
        <v>8663</v>
      </c>
      <c r="I25">
        <v>3.3090000000000002</v>
      </c>
      <c r="J25">
        <v>2.4670000000000001</v>
      </c>
      <c r="K25">
        <v>1.6459999999999999</v>
      </c>
      <c r="L25">
        <v>6487</v>
      </c>
      <c r="M25">
        <v>2.2839999999999998</v>
      </c>
      <c r="N25">
        <v>1.6220000000000001</v>
      </c>
      <c r="O25">
        <v>1.169</v>
      </c>
      <c r="P25">
        <v>3656</v>
      </c>
      <c r="Q25">
        <v>-321.7</v>
      </c>
      <c r="R25">
        <v>334.5</v>
      </c>
      <c r="S25">
        <v>4322</v>
      </c>
      <c r="T25">
        <v>7626</v>
      </c>
      <c r="U25">
        <v>2.242</v>
      </c>
      <c r="V25">
        <v>2.2829999999999999</v>
      </c>
      <c r="W25">
        <v>1.5389999999999999</v>
      </c>
      <c r="X25">
        <v>8031</v>
      </c>
      <c r="Y25">
        <v>1.8360000000000001</v>
      </c>
      <c r="Z25">
        <v>1.8</v>
      </c>
    </row>
    <row r="26" spans="1:26">
      <c r="A26" t="s">
        <v>2</v>
      </c>
      <c r="B26">
        <f>B25*10000</f>
        <v>10610</v>
      </c>
      <c r="C26">
        <v>7142</v>
      </c>
      <c r="D26">
        <v>4603</v>
      </c>
      <c r="E26">
        <v>5309</v>
      </c>
      <c r="F26">
        <f t="shared" ref="F26:Z26" si="12">F25*10000</f>
        <v>25750</v>
      </c>
      <c r="G26">
        <f t="shared" si="12"/>
        <v>18640</v>
      </c>
      <c r="H26">
        <v>8663</v>
      </c>
      <c r="I26">
        <f t="shared" si="12"/>
        <v>33090</v>
      </c>
      <c r="J26">
        <f t="shared" si="12"/>
        <v>24670</v>
      </c>
      <c r="K26">
        <f t="shared" si="12"/>
        <v>16460</v>
      </c>
      <c r="L26">
        <v>6487</v>
      </c>
      <c r="M26">
        <f t="shared" si="12"/>
        <v>22839.999999999996</v>
      </c>
      <c r="N26">
        <f t="shared" si="12"/>
        <v>16220.000000000002</v>
      </c>
      <c r="O26">
        <f t="shared" si="12"/>
        <v>11690</v>
      </c>
      <c r="P26">
        <v>3656</v>
      </c>
      <c r="Q26">
        <v>-321.7</v>
      </c>
      <c r="R26">
        <v>334.5</v>
      </c>
      <c r="S26">
        <v>4322</v>
      </c>
      <c r="T26">
        <v>7626</v>
      </c>
      <c r="U26">
        <f t="shared" si="12"/>
        <v>22420</v>
      </c>
      <c r="V26">
        <f t="shared" si="12"/>
        <v>22830</v>
      </c>
      <c r="W26">
        <f t="shared" si="12"/>
        <v>15390</v>
      </c>
      <c r="X26">
        <v>8031</v>
      </c>
      <c r="Y26">
        <f t="shared" si="12"/>
        <v>18360</v>
      </c>
      <c r="Z26">
        <f t="shared" si="12"/>
        <v>18000</v>
      </c>
    </row>
    <row r="27" spans="1:26">
      <c r="A27" s="9" t="s">
        <v>17</v>
      </c>
      <c r="B27" s="10">
        <f>B26/B24</f>
        <v>5.7320367368989725E-2</v>
      </c>
      <c r="C27" s="10">
        <f t="shared" ref="C27:Z27" si="13">C26/C24</f>
        <v>6.1996527777777775E-2</v>
      </c>
      <c r="D27" s="10">
        <f t="shared" si="13"/>
        <v>7.3813341885824252E-2</v>
      </c>
      <c r="E27" s="10">
        <f t="shared" si="13"/>
        <v>1.7452333990795529E-2</v>
      </c>
      <c r="F27" s="10">
        <f t="shared" si="13"/>
        <v>0.11070507308684435</v>
      </c>
      <c r="G27" s="10">
        <f t="shared" si="13"/>
        <v>0.11849968213604577</v>
      </c>
      <c r="H27" s="10">
        <f t="shared" si="13"/>
        <v>0.10545343883140597</v>
      </c>
      <c r="I27" s="10">
        <f t="shared" si="13"/>
        <v>0.11339958875942427</v>
      </c>
      <c r="J27" s="10">
        <f t="shared" si="13"/>
        <v>0.11038031319910514</v>
      </c>
      <c r="K27" s="10">
        <f t="shared" si="13"/>
        <v>0.11414701803051318</v>
      </c>
      <c r="L27" s="10">
        <f t="shared" si="13"/>
        <v>8.4301494476933067E-2</v>
      </c>
      <c r="M27" s="10">
        <f t="shared" si="13"/>
        <v>8.925361469323953E-2</v>
      </c>
      <c r="N27" s="10">
        <f t="shared" si="13"/>
        <v>8.8200108754758033E-2</v>
      </c>
      <c r="O27" s="10">
        <f t="shared" si="13"/>
        <v>9.9151823579304507E-2</v>
      </c>
      <c r="P27" s="10">
        <f t="shared" si="13"/>
        <v>6.5227475468331839E-2</v>
      </c>
      <c r="Q27" s="10">
        <f t="shared" si="13"/>
        <v>-1.7812846068660021E-3</v>
      </c>
      <c r="R27" s="10">
        <f t="shared" si="13"/>
        <v>2.5321725965177897E-3</v>
      </c>
      <c r="S27" s="10">
        <f t="shared" si="13"/>
        <v>4.6709175402572141E-2</v>
      </c>
      <c r="T27" s="10">
        <f t="shared" si="13"/>
        <v>0.13725701943844493</v>
      </c>
      <c r="U27" s="10">
        <f t="shared" si="13"/>
        <v>0.1085188770571152</v>
      </c>
      <c r="V27" s="10">
        <f t="shared" si="13"/>
        <v>0.14180124223602483</v>
      </c>
      <c r="W27" s="10">
        <f t="shared" si="13"/>
        <v>0.14145220588235291</v>
      </c>
      <c r="X27" s="10">
        <f t="shared" si="13"/>
        <v>0.14910880059413295</v>
      </c>
      <c r="Y27" s="10">
        <f t="shared" si="13"/>
        <v>9.7142857142857142E-2</v>
      </c>
      <c r="Z27" s="10">
        <f t="shared" si="13"/>
        <v>0.12738853503184713</v>
      </c>
    </row>
    <row r="28" spans="1:26">
      <c r="A28" t="s">
        <v>18</v>
      </c>
      <c r="B28">
        <v>12.48</v>
      </c>
      <c r="C28">
        <v>14.91</v>
      </c>
      <c r="D28">
        <v>15.99</v>
      </c>
      <c r="E28">
        <v>15.88</v>
      </c>
      <c r="F28">
        <v>18.07</v>
      </c>
      <c r="G28">
        <v>18.48</v>
      </c>
      <c r="H28">
        <v>18.22</v>
      </c>
      <c r="I28">
        <v>18.13</v>
      </c>
      <c r="J28">
        <v>15.59</v>
      </c>
      <c r="K28">
        <v>12.05</v>
      </c>
      <c r="L28">
        <v>14.28</v>
      </c>
      <c r="M28">
        <v>14.54</v>
      </c>
      <c r="N28">
        <v>16.11</v>
      </c>
      <c r="O28">
        <v>15.63</v>
      </c>
      <c r="P28">
        <v>16.23</v>
      </c>
      <c r="Q28">
        <v>14.75</v>
      </c>
      <c r="R28">
        <v>12.21</v>
      </c>
      <c r="S28">
        <v>11.41</v>
      </c>
      <c r="T28">
        <v>16.45</v>
      </c>
      <c r="U28">
        <v>15.74</v>
      </c>
      <c r="V28">
        <v>18.739999999999998</v>
      </c>
      <c r="W28">
        <v>15.98</v>
      </c>
      <c r="X28">
        <v>15.84</v>
      </c>
      <c r="Y28">
        <v>13.65</v>
      </c>
      <c r="Z28">
        <v>13.87</v>
      </c>
    </row>
    <row r="29" spans="1:26">
      <c r="A29" t="s">
        <v>2</v>
      </c>
      <c r="B29">
        <f>B28*10000</f>
        <v>124800</v>
      </c>
      <c r="C29">
        <f t="shared" ref="C29:Z29" si="14">C28*10000</f>
        <v>149100</v>
      </c>
      <c r="D29">
        <f t="shared" si="14"/>
        <v>159900</v>
      </c>
      <c r="E29">
        <f t="shared" si="14"/>
        <v>158800</v>
      </c>
      <c r="F29">
        <f t="shared" si="14"/>
        <v>180700</v>
      </c>
      <c r="G29">
        <f t="shared" si="14"/>
        <v>184800</v>
      </c>
      <c r="H29">
        <f t="shared" si="14"/>
        <v>182200</v>
      </c>
      <c r="I29">
        <f t="shared" si="14"/>
        <v>181300</v>
      </c>
      <c r="J29">
        <f t="shared" si="14"/>
        <v>155900</v>
      </c>
      <c r="K29">
        <f t="shared" si="14"/>
        <v>120500</v>
      </c>
      <c r="L29">
        <f t="shared" si="14"/>
        <v>142800</v>
      </c>
      <c r="M29">
        <f t="shared" si="14"/>
        <v>145400</v>
      </c>
      <c r="N29">
        <f t="shared" si="14"/>
        <v>161100</v>
      </c>
      <c r="O29">
        <f t="shared" si="14"/>
        <v>156300</v>
      </c>
      <c r="P29">
        <f t="shared" si="14"/>
        <v>162300</v>
      </c>
      <c r="Q29">
        <f t="shared" si="14"/>
        <v>147500</v>
      </c>
      <c r="R29">
        <f t="shared" si="14"/>
        <v>122100.00000000001</v>
      </c>
      <c r="S29">
        <f t="shared" si="14"/>
        <v>114100</v>
      </c>
      <c r="T29">
        <f t="shared" si="14"/>
        <v>164500</v>
      </c>
      <c r="U29">
        <f t="shared" si="14"/>
        <v>157400</v>
      </c>
      <c r="V29">
        <f t="shared" si="14"/>
        <v>187399.99999999997</v>
      </c>
      <c r="W29">
        <f t="shared" si="14"/>
        <v>159800</v>
      </c>
      <c r="X29">
        <f t="shared" si="14"/>
        <v>158400</v>
      </c>
      <c r="Y29">
        <f t="shared" si="14"/>
        <v>136500</v>
      </c>
      <c r="Z29">
        <f t="shared" si="14"/>
        <v>138700</v>
      </c>
    </row>
    <row r="30" spans="1:26">
      <c r="A30" t="s">
        <v>12</v>
      </c>
      <c r="B30">
        <v>28.02</v>
      </c>
      <c r="C30">
        <v>27.71</v>
      </c>
      <c r="D30">
        <v>27.64</v>
      </c>
      <c r="E30">
        <v>27.24</v>
      </c>
      <c r="F30">
        <v>29.43</v>
      </c>
      <c r="G30">
        <v>28.77</v>
      </c>
      <c r="H30">
        <v>30.86</v>
      </c>
      <c r="I30">
        <v>30.13</v>
      </c>
      <c r="J30">
        <v>30.13</v>
      </c>
      <c r="K30">
        <v>29.8</v>
      </c>
      <c r="L30">
        <v>29.71</v>
      </c>
      <c r="M30">
        <v>29.14</v>
      </c>
      <c r="N30">
        <v>28.53</v>
      </c>
      <c r="O30">
        <v>28.15</v>
      </c>
      <c r="P30">
        <v>27.66</v>
      </c>
      <c r="Q30">
        <v>27.3</v>
      </c>
      <c r="R30">
        <v>26.75</v>
      </c>
      <c r="S30">
        <v>26.99</v>
      </c>
      <c r="T30">
        <v>27.45</v>
      </c>
      <c r="U30">
        <v>26.78</v>
      </c>
      <c r="V30">
        <v>18.93</v>
      </c>
      <c r="W30">
        <v>18.28</v>
      </c>
      <c r="X30">
        <v>18.88</v>
      </c>
      <c r="Y30">
        <v>18.2</v>
      </c>
      <c r="Z30">
        <v>17.91</v>
      </c>
    </row>
    <row r="31" spans="1:26">
      <c r="A31" t="s">
        <v>2</v>
      </c>
      <c r="B31">
        <f>B30*10000</f>
        <v>280200</v>
      </c>
      <c r="C31">
        <f t="shared" ref="C31:Z31" si="15">C30*10000</f>
        <v>277100</v>
      </c>
      <c r="D31">
        <f t="shared" si="15"/>
        <v>276400</v>
      </c>
      <c r="E31">
        <f t="shared" si="15"/>
        <v>272400</v>
      </c>
      <c r="F31">
        <f t="shared" si="15"/>
        <v>294300</v>
      </c>
      <c r="G31">
        <f t="shared" si="15"/>
        <v>287700</v>
      </c>
      <c r="H31">
        <f t="shared" si="15"/>
        <v>308600</v>
      </c>
      <c r="I31">
        <f t="shared" si="15"/>
        <v>301300</v>
      </c>
      <c r="J31">
        <f t="shared" si="15"/>
        <v>301300</v>
      </c>
      <c r="K31">
        <f t="shared" si="15"/>
        <v>298000</v>
      </c>
      <c r="L31">
        <f t="shared" si="15"/>
        <v>297100</v>
      </c>
      <c r="M31">
        <f t="shared" si="15"/>
        <v>291400</v>
      </c>
      <c r="N31">
        <f t="shared" si="15"/>
        <v>285300</v>
      </c>
      <c r="O31">
        <f t="shared" si="15"/>
        <v>281500</v>
      </c>
      <c r="P31">
        <f t="shared" si="15"/>
        <v>276600</v>
      </c>
      <c r="Q31">
        <f t="shared" si="15"/>
        <v>273000</v>
      </c>
      <c r="R31">
        <f t="shared" si="15"/>
        <v>267500</v>
      </c>
      <c r="S31">
        <f t="shared" si="15"/>
        <v>269900</v>
      </c>
      <c r="T31">
        <f t="shared" si="15"/>
        <v>274500</v>
      </c>
      <c r="U31">
        <f t="shared" si="15"/>
        <v>267800</v>
      </c>
      <c r="V31">
        <f t="shared" si="15"/>
        <v>189300</v>
      </c>
      <c r="W31">
        <f t="shared" si="15"/>
        <v>182800</v>
      </c>
      <c r="X31">
        <f t="shared" si="15"/>
        <v>188800</v>
      </c>
      <c r="Y31">
        <f t="shared" si="15"/>
        <v>182000</v>
      </c>
      <c r="Z31">
        <f t="shared" si="15"/>
        <v>179100</v>
      </c>
    </row>
    <row r="32" spans="1:26">
      <c r="A32" s="9" t="s">
        <v>19</v>
      </c>
      <c r="B32" s="10">
        <f>B29/B31</f>
        <v>0.44539614561027835</v>
      </c>
      <c r="C32" s="10">
        <f t="shared" ref="C32:Z32" si="16">C29/C31</f>
        <v>0.53807289787080481</v>
      </c>
      <c r="D32" s="10">
        <f t="shared" si="16"/>
        <v>0.57850940665701878</v>
      </c>
      <c r="E32" s="10">
        <f t="shared" si="16"/>
        <v>0.58296622613803228</v>
      </c>
      <c r="F32" s="10">
        <f t="shared" si="16"/>
        <v>0.61399932042133876</v>
      </c>
      <c r="G32" s="10">
        <f t="shared" si="16"/>
        <v>0.64233576642335766</v>
      </c>
      <c r="H32" s="10">
        <f t="shared" si="16"/>
        <v>0.59040829552819185</v>
      </c>
      <c r="I32" s="10">
        <f t="shared" si="16"/>
        <v>0.60172585462993688</v>
      </c>
      <c r="J32" s="10">
        <f t="shared" si="16"/>
        <v>0.51742449385994027</v>
      </c>
      <c r="K32" s="10">
        <f t="shared" si="16"/>
        <v>0.40436241610738255</v>
      </c>
      <c r="L32" s="10">
        <f t="shared" si="16"/>
        <v>0.4806462470548637</v>
      </c>
      <c r="M32" s="10">
        <f t="shared" si="16"/>
        <v>0.49897048730267674</v>
      </c>
      <c r="N32" s="10">
        <f t="shared" si="16"/>
        <v>0.56466876971608837</v>
      </c>
      <c r="O32" s="10">
        <f t="shared" si="16"/>
        <v>0.55523978685612785</v>
      </c>
      <c r="P32" s="10">
        <f t="shared" si="16"/>
        <v>0.58676789587852496</v>
      </c>
      <c r="Q32" s="10">
        <f t="shared" si="16"/>
        <v>0.54029304029304026</v>
      </c>
      <c r="R32" s="10">
        <f t="shared" si="16"/>
        <v>0.45644859813084115</v>
      </c>
      <c r="S32" s="10">
        <f t="shared" si="16"/>
        <v>0.42274916635791032</v>
      </c>
      <c r="T32" s="10">
        <f t="shared" si="16"/>
        <v>0.59927140255009104</v>
      </c>
      <c r="U32" s="10">
        <f t="shared" si="16"/>
        <v>0.58775205377147122</v>
      </c>
      <c r="V32" s="10">
        <f t="shared" si="16"/>
        <v>0.98996302165874261</v>
      </c>
      <c r="W32" s="10">
        <f t="shared" si="16"/>
        <v>0.87417943107221008</v>
      </c>
      <c r="X32" s="10">
        <f t="shared" si="16"/>
        <v>0.83898305084745761</v>
      </c>
      <c r="Y32" s="10">
        <f t="shared" si="16"/>
        <v>0.75</v>
      </c>
      <c r="Z32" s="10">
        <f t="shared" si="16"/>
        <v>0.77442769402568401</v>
      </c>
    </row>
    <row r="33" spans="1:26">
      <c r="A33" s="9" t="s">
        <v>20</v>
      </c>
      <c r="B33" s="10">
        <v>5.3726666666666656</v>
      </c>
      <c r="C33" s="10">
        <v>6.1416666666666648</v>
      </c>
      <c r="D33" s="10">
        <v>5.0227118644067783</v>
      </c>
      <c r="E33" s="10">
        <v>5.5403448275862077</v>
      </c>
      <c r="F33" s="10">
        <v>5.7170491803278685</v>
      </c>
      <c r="G33" s="10">
        <v>5.9867692307692311</v>
      </c>
      <c r="H33" s="10">
        <v>7.0524137931034474</v>
      </c>
      <c r="I33" s="10">
        <v>6.523793103448277</v>
      </c>
      <c r="J33" s="10">
        <v>6.3705000000000007</v>
      </c>
      <c r="K33" s="10">
        <v>7.3334375000000005</v>
      </c>
      <c r="L33" s="10">
        <v>7.8396666666666706</v>
      </c>
      <c r="M33" s="10">
        <v>7.384745762711864</v>
      </c>
      <c r="N33" s="10">
        <v>7.7603333333333353</v>
      </c>
      <c r="O33" s="10">
        <v>8.0806153846153865</v>
      </c>
      <c r="P33" s="10">
        <v>7.7933333333333339</v>
      </c>
      <c r="Q33" s="10">
        <v>9.2366101694915255</v>
      </c>
      <c r="R33" s="10">
        <v>9.9963333333333342</v>
      </c>
      <c r="S33" s="10">
        <v>10.437968750000003</v>
      </c>
      <c r="T33" s="10">
        <v>10.396229508196724</v>
      </c>
      <c r="U33" s="10">
        <v>11.723898305084745</v>
      </c>
      <c r="V33" s="10">
        <v>13.688852459016397</v>
      </c>
      <c r="W33" s="10">
        <v>12.415937515625005</v>
      </c>
      <c r="X33" s="10">
        <v>14.424999919354839</v>
      </c>
      <c r="Y33" s="10">
        <v>9.8010526315789495</v>
      </c>
      <c r="Z33" s="10">
        <v>9.7606557377049175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1713-9380-4E64-A253-6C269E63AF9A}">
  <dimension ref="A1:AH2079"/>
  <sheetViews>
    <sheetView topLeftCell="H17" workbookViewId="0">
      <selection activeCell="G27" sqref="G27:AH27"/>
    </sheetView>
  </sheetViews>
  <sheetFormatPr defaultRowHeight="15"/>
  <cols>
    <col min="7" max="7" width="16.140625" bestFit="1" customWidth="1"/>
    <col min="8" max="16" width="12.140625" bestFit="1" customWidth="1"/>
    <col min="17" max="17" width="7.42578125" bestFit="1" customWidth="1"/>
    <col min="18" max="18" width="12.140625" bestFit="1" customWidth="1"/>
  </cols>
  <sheetData>
    <row r="1" spans="1:5">
      <c r="A1" s="11" t="s">
        <v>21</v>
      </c>
      <c r="B1" s="11" t="s">
        <v>22</v>
      </c>
      <c r="C1" t="s">
        <v>23</v>
      </c>
      <c r="D1" t="s">
        <v>24</v>
      </c>
      <c r="E1" t="s">
        <v>25</v>
      </c>
    </row>
    <row r="2" spans="1:5">
      <c r="A2" s="12">
        <v>41078</v>
      </c>
      <c r="B2" s="11">
        <v>6.79</v>
      </c>
      <c r="C2">
        <f>YEAR(A2)</f>
        <v>2012</v>
      </c>
      <c r="D2">
        <f>ROUNDUP(MONTH(A2)/3,0)</f>
        <v>2</v>
      </c>
      <c r="E2">
        <f>ROUND((D2/2),0)</f>
        <v>1</v>
      </c>
    </row>
    <row r="3" spans="1:5">
      <c r="A3" s="12">
        <v>41079</v>
      </c>
      <c r="B3" s="11">
        <v>7.18</v>
      </c>
      <c r="C3">
        <f t="shared" ref="C3:C66" si="0">YEAR(A3)</f>
        <v>2012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2">
        <v>41080</v>
      </c>
      <c r="B4" s="11">
        <v>6.92</v>
      </c>
      <c r="C4">
        <f t="shared" si="0"/>
        <v>2012</v>
      </c>
      <c r="D4">
        <f t="shared" si="1"/>
        <v>2</v>
      </c>
      <c r="E4">
        <f t="shared" si="2"/>
        <v>1</v>
      </c>
    </row>
    <row r="5" spans="1:5">
      <c r="A5" s="12">
        <v>41081</v>
      </c>
      <c r="B5" s="11">
        <v>6.78</v>
      </c>
      <c r="C5">
        <f t="shared" si="0"/>
        <v>2012</v>
      </c>
      <c r="D5">
        <f t="shared" si="1"/>
        <v>2</v>
      </c>
      <c r="E5">
        <f t="shared" si="2"/>
        <v>1</v>
      </c>
    </row>
    <row r="6" spans="1:5">
      <c r="A6" s="12">
        <v>41085</v>
      </c>
      <c r="B6" s="11">
        <v>6.61</v>
      </c>
      <c r="C6">
        <f t="shared" si="0"/>
        <v>2012</v>
      </c>
      <c r="D6">
        <f t="shared" si="1"/>
        <v>2</v>
      </c>
      <c r="E6">
        <f t="shared" si="2"/>
        <v>1</v>
      </c>
    </row>
    <row r="7" spans="1:5">
      <c r="A7" s="12">
        <v>41086</v>
      </c>
      <c r="B7" s="11">
        <v>6.51</v>
      </c>
      <c r="C7">
        <f t="shared" si="0"/>
        <v>2012</v>
      </c>
      <c r="D7">
        <f t="shared" si="1"/>
        <v>2</v>
      </c>
      <c r="E7">
        <f t="shared" si="2"/>
        <v>1</v>
      </c>
    </row>
    <row r="8" spans="1:5">
      <c r="A8" s="12">
        <v>41087</v>
      </c>
      <c r="B8" s="11">
        <v>6.44</v>
      </c>
      <c r="C8">
        <f t="shared" si="0"/>
        <v>2012</v>
      </c>
      <c r="D8">
        <f t="shared" si="1"/>
        <v>2</v>
      </c>
      <c r="E8">
        <f t="shared" si="2"/>
        <v>1</v>
      </c>
    </row>
    <row r="9" spans="1:5">
      <c r="A9" s="12">
        <v>41088</v>
      </c>
      <c r="B9" s="11">
        <v>6.44</v>
      </c>
      <c r="C9">
        <f t="shared" si="0"/>
        <v>2012</v>
      </c>
      <c r="D9">
        <f t="shared" si="1"/>
        <v>2</v>
      </c>
      <c r="E9">
        <f t="shared" si="2"/>
        <v>1</v>
      </c>
    </row>
    <row r="10" spans="1:5">
      <c r="A10" s="12">
        <v>41089</v>
      </c>
      <c r="B10" s="11">
        <v>6.51</v>
      </c>
      <c r="C10">
        <f t="shared" si="0"/>
        <v>2012</v>
      </c>
      <c r="D10">
        <f t="shared" si="1"/>
        <v>2</v>
      </c>
      <c r="E10">
        <f t="shared" si="2"/>
        <v>1</v>
      </c>
    </row>
    <row r="11" spans="1:5">
      <c r="A11" s="12">
        <v>41092</v>
      </c>
      <c r="B11" s="11">
        <v>6.59</v>
      </c>
      <c r="C11">
        <f t="shared" si="0"/>
        <v>2012</v>
      </c>
      <c r="D11">
        <f t="shared" si="1"/>
        <v>3</v>
      </c>
      <c r="E11">
        <f t="shared" si="2"/>
        <v>2</v>
      </c>
    </row>
    <row r="12" spans="1:5">
      <c r="A12" s="12">
        <v>41093</v>
      </c>
      <c r="B12" s="11">
        <v>6.53</v>
      </c>
      <c r="C12">
        <f t="shared" si="0"/>
        <v>2012</v>
      </c>
      <c r="D12">
        <f t="shared" si="1"/>
        <v>3</v>
      </c>
      <c r="E12">
        <f t="shared" si="2"/>
        <v>2</v>
      </c>
    </row>
    <row r="13" spans="1:5">
      <c r="A13" s="12">
        <v>41094</v>
      </c>
      <c r="B13" s="11">
        <v>6.5</v>
      </c>
      <c r="C13">
        <f t="shared" si="0"/>
        <v>2012</v>
      </c>
      <c r="D13">
        <f t="shared" si="1"/>
        <v>3</v>
      </c>
      <c r="E13">
        <f t="shared" si="2"/>
        <v>2</v>
      </c>
    </row>
    <row r="14" spans="1:5">
      <c r="A14" s="12">
        <v>41095</v>
      </c>
      <c r="B14" s="11">
        <v>6.14</v>
      </c>
      <c r="C14">
        <f t="shared" si="0"/>
        <v>2012</v>
      </c>
      <c r="D14">
        <f t="shared" si="1"/>
        <v>3</v>
      </c>
      <c r="E14">
        <f t="shared" si="2"/>
        <v>2</v>
      </c>
    </row>
    <row r="15" spans="1:5">
      <c r="A15" s="12">
        <v>41096</v>
      </c>
      <c r="B15" s="11">
        <v>6.3</v>
      </c>
      <c r="C15">
        <f t="shared" si="0"/>
        <v>2012</v>
      </c>
      <c r="D15">
        <f t="shared" si="1"/>
        <v>3</v>
      </c>
      <c r="E15">
        <f t="shared" si="2"/>
        <v>2</v>
      </c>
    </row>
    <row r="16" spans="1:5">
      <c r="A16" s="12">
        <v>41099</v>
      </c>
      <c r="B16" s="11">
        <v>6.39</v>
      </c>
      <c r="C16">
        <f t="shared" si="0"/>
        <v>2012</v>
      </c>
      <c r="D16">
        <f t="shared" si="1"/>
        <v>3</v>
      </c>
      <c r="E16">
        <f t="shared" si="2"/>
        <v>2</v>
      </c>
    </row>
    <row r="17" spans="1:34">
      <c r="A17" s="12">
        <v>41100</v>
      </c>
      <c r="B17" s="11">
        <v>6.18</v>
      </c>
      <c r="C17">
        <f t="shared" si="0"/>
        <v>2012</v>
      </c>
      <c r="D17">
        <f t="shared" si="1"/>
        <v>3</v>
      </c>
      <c r="E17">
        <f t="shared" si="2"/>
        <v>2</v>
      </c>
    </row>
    <row r="18" spans="1:34">
      <c r="A18" s="12">
        <v>41101</v>
      </c>
      <c r="B18" s="11">
        <v>6.2</v>
      </c>
      <c r="C18">
        <f t="shared" si="0"/>
        <v>2012</v>
      </c>
      <c r="D18">
        <f t="shared" si="1"/>
        <v>3</v>
      </c>
      <c r="E18">
        <f t="shared" si="2"/>
        <v>2</v>
      </c>
      <c r="G18" s="13" t="s">
        <v>26</v>
      </c>
      <c r="H18" s="13" t="s">
        <v>23</v>
      </c>
    </row>
    <row r="19" spans="1:34">
      <c r="A19" s="12">
        <v>41102</v>
      </c>
      <c r="B19" s="11">
        <v>6.47</v>
      </c>
      <c r="C19">
        <f t="shared" si="0"/>
        <v>2012</v>
      </c>
      <c r="D19">
        <f t="shared" si="1"/>
        <v>3</v>
      </c>
      <c r="E19">
        <f t="shared" si="2"/>
        <v>2</v>
      </c>
      <c r="G19" s="13" t="s">
        <v>24</v>
      </c>
      <c r="H19">
        <v>2012</v>
      </c>
      <c r="I19">
        <v>2013</v>
      </c>
      <c r="J19">
        <v>2014</v>
      </c>
      <c r="K19">
        <v>2015</v>
      </c>
      <c r="L19">
        <v>2016</v>
      </c>
      <c r="M19">
        <v>2017</v>
      </c>
      <c r="N19">
        <v>2018</v>
      </c>
      <c r="O19">
        <v>2019</v>
      </c>
      <c r="P19">
        <v>2020</v>
      </c>
      <c r="Q19" t="s">
        <v>27</v>
      </c>
      <c r="R19" t="s">
        <v>28</v>
      </c>
    </row>
    <row r="20" spans="1:34">
      <c r="A20" s="12">
        <v>41103</v>
      </c>
      <c r="B20" s="11">
        <v>6.48</v>
      </c>
      <c r="C20">
        <f t="shared" si="0"/>
        <v>2012</v>
      </c>
      <c r="D20">
        <f t="shared" si="1"/>
        <v>3</v>
      </c>
      <c r="E20">
        <f t="shared" si="2"/>
        <v>2</v>
      </c>
      <c r="G20" t="s">
        <v>27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34">
      <c r="A21" s="12">
        <v>41106</v>
      </c>
      <c r="B21" s="11">
        <v>6.57</v>
      </c>
      <c r="C21">
        <f t="shared" si="0"/>
        <v>2012</v>
      </c>
      <c r="D21">
        <f t="shared" si="1"/>
        <v>3</v>
      </c>
      <c r="E21">
        <f t="shared" si="2"/>
        <v>2</v>
      </c>
      <c r="G21">
        <v>4</v>
      </c>
      <c r="H21" s="14">
        <v>5.531967213114755</v>
      </c>
      <c r="I21" s="14">
        <v>6.2540983606557372</v>
      </c>
      <c r="J21" s="14">
        <v>9.7606557377049175</v>
      </c>
      <c r="K21" s="14">
        <v>13.688852459016397</v>
      </c>
      <c r="L21" s="14">
        <v>9.9963333333333342</v>
      </c>
      <c r="M21" s="14">
        <v>7.7603333333333353</v>
      </c>
      <c r="N21" s="14">
        <v>6.3705000000000007</v>
      </c>
      <c r="O21" s="14">
        <v>5.7170491803278685</v>
      </c>
      <c r="P21" s="14">
        <v>5.3726666666666656</v>
      </c>
      <c r="Q21" s="14"/>
      <c r="R21" s="14">
        <v>7.8313761467889913</v>
      </c>
    </row>
    <row r="22" spans="1:34">
      <c r="A22" s="12">
        <v>41107</v>
      </c>
      <c r="B22" s="11">
        <v>6.64</v>
      </c>
      <c r="C22">
        <f t="shared" si="0"/>
        <v>2012</v>
      </c>
      <c r="D22">
        <f t="shared" si="1"/>
        <v>3</v>
      </c>
      <c r="E22">
        <f t="shared" si="2"/>
        <v>2</v>
      </c>
      <c r="G22">
        <v>3</v>
      </c>
      <c r="H22" s="14">
        <v>6.548</v>
      </c>
      <c r="I22" s="14">
        <v>6.5206250000000008</v>
      </c>
      <c r="J22" s="14">
        <v>9.4978461538461563</v>
      </c>
      <c r="K22" s="14">
        <v>12.415937515625005</v>
      </c>
      <c r="L22" s="14">
        <v>10.437968750000003</v>
      </c>
      <c r="M22" s="14">
        <v>8.0806153846153865</v>
      </c>
      <c r="N22" s="14">
        <v>7.3334375000000005</v>
      </c>
      <c r="O22" s="14">
        <v>5.9867692307692311</v>
      </c>
      <c r="P22" s="14">
        <v>6.1416666666666648</v>
      </c>
      <c r="Q22" s="14"/>
      <c r="R22" s="14">
        <v>8.0962542972508533</v>
      </c>
    </row>
    <row r="23" spans="1:34">
      <c r="A23" s="12">
        <v>41108</v>
      </c>
      <c r="B23" s="11">
        <v>6.62</v>
      </c>
      <c r="C23">
        <f t="shared" si="0"/>
        <v>2012</v>
      </c>
      <c r="D23">
        <f t="shared" si="1"/>
        <v>3</v>
      </c>
      <c r="E23">
        <f t="shared" si="2"/>
        <v>2</v>
      </c>
      <c r="G23">
        <v>2</v>
      </c>
      <c r="H23" s="14">
        <v>6.6866666666666656</v>
      </c>
      <c r="I23" s="14">
        <v>5.9921052631578924</v>
      </c>
      <c r="J23" s="14">
        <v>8.5803278688524607</v>
      </c>
      <c r="K23" s="14">
        <v>14.424999919354839</v>
      </c>
      <c r="L23" s="14">
        <v>10.396229508196724</v>
      </c>
      <c r="M23" s="14">
        <v>7.7933333333333339</v>
      </c>
      <c r="N23" s="14">
        <v>7.8396666666666706</v>
      </c>
      <c r="O23" s="14">
        <v>7.0524137931034474</v>
      </c>
      <c r="P23" s="14">
        <v>5.0227118644067783</v>
      </c>
      <c r="Q23" s="14"/>
      <c r="R23" s="14">
        <v>8.4127515297741322</v>
      </c>
    </row>
    <row r="24" spans="1:34">
      <c r="A24" s="12">
        <v>41109</v>
      </c>
      <c r="B24" s="11">
        <v>6.56</v>
      </c>
      <c r="C24">
        <f t="shared" si="0"/>
        <v>2012</v>
      </c>
      <c r="D24">
        <f t="shared" si="1"/>
        <v>3</v>
      </c>
      <c r="E24">
        <f t="shared" si="2"/>
        <v>2</v>
      </c>
      <c r="G24">
        <v>1</v>
      </c>
      <c r="H24" s="14"/>
      <c r="I24" s="14">
        <v>5.5096428571428566</v>
      </c>
      <c r="J24" s="14">
        <v>7.3891379310344822</v>
      </c>
      <c r="K24" s="14">
        <v>9.8010526315789495</v>
      </c>
      <c r="L24" s="14">
        <v>11.723898305084745</v>
      </c>
      <c r="M24" s="14">
        <v>9.2366101694915255</v>
      </c>
      <c r="N24" s="14">
        <v>7.384745762711864</v>
      </c>
      <c r="O24" s="14">
        <v>6.523793103448277</v>
      </c>
      <c r="P24" s="14">
        <v>5.5403448275862077</v>
      </c>
      <c r="Q24" s="14"/>
      <c r="R24" s="14">
        <v>7.9048706896551764</v>
      </c>
    </row>
    <row r="25" spans="1:34">
      <c r="A25" s="12">
        <v>41110</v>
      </c>
      <c r="B25" s="11">
        <v>6.54</v>
      </c>
      <c r="C25">
        <f t="shared" si="0"/>
        <v>2012</v>
      </c>
      <c r="D25">
        <f t="shared" si="1"/>
        <v>3</v>
      </c>
      <c r="E25">
        <f t="shared" si="2"/>
        <v>2</v>
      </c>
      <c r="G25" t="s">
        <v>28</v>
      </c>
      <c r="H25" s="14">
        <v>6.0981481481481481</v>
      </c>
      <c r="I25" s="14">
        <v>6.0878571428571444</v>
      </c>
      <c r="J25" s="14">
        <v>8.8356326530612268</v>
      </c>
      <c r="K25" s="14">
        <v>12.633811459016389</v>
      </c>
      <c r="L25" s="14">
        <v>10.629877049180331</v>
      </c>
      <c r="M25" s="14">
        <v>8.2107377049180279</v>
      </c>
      <c r="N25" s="14">
        <v>7.2331275720164632</v>
      </c>
      <c r="O25" s="14">
        <v>6.302892561983473</v>
      </c>
      <c r="P25" s="14">
        <v>5.5365843621399184</v>
      </c>
      <c r="Q25" s="14"/>
      <c r="R25" s="14">
        <v>8.0582242521655445</v>
      </c>
    </row>
    <row r="26" spans="1:34">
      <c r="A26" s="12">
        <v>41113</v>
      </c>
      <c r="B26" s="11">
        <v>6.57</v>
      </c>
      <c r="C26">
        <f t="shared" si="0"/>
        <v>2012</v>
      </c>
      <c r="D26">
        <f t="shared" si="1"/>
        <v>3</v>
      </c>
      <c r="E26">
        <f t="shared" si="2"/>
        <v>2</v>
      </c>
    </row>
    <row r="27" spans="1:34">
      <c r="A27" s="12">
        <v>41114</v>
      </c>
      <c r="B27" s="11">
        <v>6.81</v>
      </c>
      <c r="C27">
        <f t="shared" si="0"/>
        <v>2012</v>
      </c>
      <c r="D27">
        <f t="shared" si="1"/>
        <v>3</v>
      </c>
      <c r="E27">
        <f t="shared" si="2"/>
        <v>2</v>
      </c>
      <c r="G27" s="15">
        <v>5.3726666666666656</v>
      </c>
      <c r="H27" s="15">
        <v>6.1416666666666648</v>
      </c>
      <c r="I27" s="15">
        <v>5.0227118644067783</v>
      </c>
      <c r="J27" s="15">
        <v>5.5403448275862077</v>
      </c>
      <c r="K27" s="15">
        <v>5.7170491803278685</v>
      </c>
      <c r="L27" s="15">
        <v>5.9867692307692311</v>
      </c>
      <c r="M27" s="15">
        <v>7.0524137931034474</v>
      </c>
      <c r="N27" s="15">
        <v>6.523793103448277</v>
      </c>
      <c r="O27" s="15">
        <v>6.3705000000000007</v>
      </c>
      <c r="P27" s="15">
        <v>7.3334375000000005</v>
      </c>
      <c r="Q27" s="15">
        <v>7.8396666666666706</v>
      </c>
      <c r="R27" s="15">
        <v>7.384745762711864</v>
      </c>
      <c r="S27" s="15">
        <v>7.7603333333333353</v>
      </c>
      <c r="T27" s="15">
        <v>8.0806153846153865</v>
      </c>
      <c r="U27" s="15">
        <v>7.7933333333333339</v>
      </c>
      <c r="V27" s="15">
        <v>9.2366101694915255</v>
      </c>
      <c r="W27" s="15">
        <v>9.9963333333333342</v>
      </c>
      <c r="X27" s="15">
        <v>10.437968750000003</v>
      </c>
      <c r="Y27" s="15">
        <v>10.396229508196724</v>
      </c>
      <c r="Z27" s="15">
        <v>11.723898305084745</v>
      </c>
      <c r="AA27" s="15">
        <v>13.688852459016397</v>
      </c>
      <c r="AB27" s="15">
        <v>12.415937515625005</v>
      </c>
      <c r="AC27" s="15">
        <v>14.424999919354839</v>
      </c>
      <c r="AD27" s="15">
        <v>9.8010526315789495</v>
      </c>
      <c r="AE27" s="15">
        <v>9.7606557377049175</v>
      </c>
      <c r="AF27" s="15">
        <v>9.4978461538461563</v>
      </c>
      <c r="AG27" s="15">
        <v>8.5803278688524607</v>
      </c>
      <c r="AH27" s="15">
        <v>7.3891379310344822</v>
      </c>
    </row>
    <row r="28" spans="1:34">
      <c r="A28" s="12">
        <v>41115</v>
      </c>
      <c r="B28" s="11">
        <v>6.75</v>
      </c>
      <c r="C28">
        <f t="shared" si="0"/>
        <v>2012</v>
      </c>
      <c r="D28">
        <f t="shared" si="1"/>
        <v>3</v>
      </c>
      <c r="E28">
        <f t="shared" si="2"/>
        <v>2</v>
      </c>
    </row>
    <row r="29" spans="1:34">
      <c r="A29" s="12">
        <v>41116</v>
      </c>
      <c r="B29" s="11">
        <v>6.78</v>
      </c>
      <c r="C29">
        <f t="shared" si="0"/>
        <v>2012</v>
      </c>
      <c r="D29">
        <f t="shared" si="1"/>
        <v>3</v>
      </c>
      <c r="E29">
        <f t="shared" si="2"/>
        <v>2</v>
      </c>
      <c r="G29" s="15">
        <v>5.3726666666666656</v>
      </c>
    </row>
    <row r="30" spans="1:34">
      <c r="A30" s="12">
        <v>41117</v>
      </c>
      <c r="B30" s="11">
        <v>6.62</v>
      </c>
      <c r="C30">
        <f t="shared" si="0"/>
        <v>2012</v>
      </c>
      <c r="D30">
        <f t="shared" si="1"/>
        <v>3</v>
      </c>
      <c r="E30">
        <f t="shared" si="2"/>
        <v>2</v>
      </c>
      <c r="G30" s="15">
        <v>6.1416666666666648</v>
      </c>
    </row>
    <row r="31" spans="1:34">
      <c r="A31" s="12">
        <v>41120</v>
      </c>
      <c r="B31" s="11">
        <v>6.29</v>
      </c>
      <c r="C31">
        <f t="shared" si="0"/>
        <v>2012</v>
      </c>
      <c r="D31">
        <f t="shared" si="1"/>
        <v>3</v>
      </c>
      <c r="E31">
        <f t="shared" si="2"/>
        <v>2</v>
      </c>
      <c r="G31" s="15">
        <v>5.0227118644067783</v>
      </c>
    </row>
    <row r="32" spans="1:34">
      <c r="A32" s="12">
        <v>41121</v>
      </c>
      <c r="B32" s="11">
        <v>6.17</v>
      </c>
      <c r="C32">
        <f t="shared" si="0"/>
        <v>2012</v>
      </c>
      <c r="D32">
        <f t="shared" si="1"/>
        <v>3</v>
      </c>
      <c r="E32">
        <f t="shared" si="2"/>
        <v>2</v>
      </c>
      <c r="G32" s="15">
        <v>5.5403448275862077</v>
      </c>
    </row>
    <row r="33" spans="1:7">
      <c r="A33" s="12">
        <v>41122</v>
      </c>
      <c r="B33" s="11">
        <v>6.34</v>
      </c>
      <c r="C33">
        <f t="shared" si="0"/>
        <v>2012</v>
      </c>
      <c r="D33">
        <f t="shared" si="1"/>
        <v>3</v>
      </c>
      <c r="E33">
        <f t="shared" si="2"/>
        <v>2</v>
      </c>
      <c r="G33" s="15">
        <v>5.7170491803278685</v>
      </c>
    </row>
    <row r="34" spans="1:7">
      <c r="A34" s="12">
        <v>41123</v>
      </c>
      <c r="B34" s="11">
        <v>6.43</v>
      </c>
      <c r="C34">
        <f t="shared" si="0"/>
        <v>2012</v>
      </c>
      <c r="D34">
        <f t="shared" si="1"/>
        <v>3</v>
      </c>
      <c r="E34">
        <f t="shared" si="2"/>
        <v>2</v>
      </c>
      <c r="G34" s="15">
        <v>5.9867692307692311</v>
      </c>
    </row>
    <row r="35" spans="1:7">
      <c r="A35" s="12">
        <v>41124</v>
      </c>
      <c r="B35" s="11">
        <v>6.47</v>
      </c>
      <c r="C35">
        <f t="shared" si="0"/>
        <v>2012</v>
      </c>
      <c r="D35">
        <f t="shared" si="1"/>
        <v>3</v>
      </c>
      <c r="E35">
        <f t="shared" si="2"/>
        <v>2</v>
      </c>
      <c r="G35" s="15">
        <v>7.0524137931034474</v>
      </c>
    </row>
    <row r="36" spans="1:7">
      <c r="A36" s="12">
        <v>41127</v>
      </c>
      <c r="B36" s="11">
        <v>6.63</v>
      </c>
      <c r="C36">
        <f t="shared" si="0"/>
        <v>2012</v>
      </c>
      <c r="D36">
        <f t="shared" si="1"/>
        <v>3</v>
      </c>
      <c r="E36">
        <f t="shared" si="2"/>
        <v>2</v>
      </c>
      <c r="G36" s="15">
        <v>6.523793103448277</v>
      </c>
    </row>
    <row r="37" spans="1:7">
      <c r="A37" s="12">
        <v>41128</v>
      </c>
      <c r="B37" s="11">
        <v>6.63</v>
      </c>
      <c r="C37">
        <f t="shared" si="0"/>
        <v>2012</v>
      </c>
      <c r="D37">
        <f t="shared" si="1"/>
        <v>3</v>
      </c>
      <c r="E37">
        <f t="shared" si="2"/>
        <v>2</v>
      </c>
      <c r="G37" s="15">
        <v>6.3705000000000007</v>
      </c>
    </row>
    <row r="38" spans="1:7">
      <c r="A38" s="12">
        <v>41129</v>
      </c>
      <c r="B38" s="11">
        <v>6.48</v>
      </c>
      <c r="C38">
        <f t="shared" si="0"/>
        <v>2012</v>
      </c>
      <c r="D38">
        <f t="shared" si="1"/>
        <v>3</v>
      </c>
      <c r="E38">
        <f t="shared" si="2"/>
        <v>2</v>
      </c>
      <c r="G38" s="15">
        <v>7.3334375000000005</v>
      </c>
    </row>
    <row r="39" spans="1:7">
      <c r="A39" s="12">
        <v>41130</v>
      </c>
      <c r="B39" s="11">
        <v>6.7</v>
      </c>
      <c r="C39">
        <f t="shared" si="0"/>
        <v>2012</v>
      </c>
      <c r="D39">
        <f t="shared" si="1"/>
        <v>3</v>
      </c>
      <c r="E39">
        <f t="shared" si="2"/>
        <v>2</v>
      </c>
      <c r="G39" s="15">
        <v>7.8396666666666706</v>
      </c>
    </row>
    <row r="40" spans="1:7">
      <c r="A40" s="12">
        <v>41131</v>
      </c>
      <c r="B40" s="11">
        <v>6.85</v>
      </c>
      <c r="C40">
        <f t="shared" si="0"/>
        <v>2012</v>
      </c>
      <c r="D40">
        <f t="shared" si="1"/>
        <v>3</v>
      </c>
      <c r="E40">
        <f t="shared" si="2"/>
        <v>2</v>
      </c>
      <c r="G40" s="15">
        <v>7.384745762711864</v>
      </c>
    </row>
    <row r="41" spans="1:7">
      <c r="A41" s="12">
        <v>41134</v>
      </c>
      <c r="B41" s="11">
        <v>6.74</v>
      </c>
      <c r="C41">
        <f t="shared" si="0"/>
        <v>2012</v>
      </c>
      <c r="D41">
        <f t="shared" si="1"/>
        <v>3</v>
      </c>
      <c r="E41">
        <f t="shared" si="2"/>
        <v>2</v>
      </c>
      <c r="G41" s="15">
        <v>7.7603333333333353</v>
      </c>
    </row>
    <row r="42" spans="1:7">
      <c r="A42" s="12">
        <v>41135</v>
      </c>
      <c r="B42" s="11">
        <v>6.87</v>
      </c>
      <c r="C42">
        <f t="shared" si="0"/>
        <v>2012</v>
      </c>
      <c r="D42">
        <f t="shared" si="1"/>
        <v>3</v>
      </c>
      <c r="E42">
        <f t="shared" si="2"/>
        <v>2</v>
      </c>
      <c r="G42" s="15">
        <v>8.0806153846153865</v>
      </c>
    </row>
    <row r="43" spans="1:7">
      <c r="A43" s="12">
        <v>41136</v>
      </c>
      <c r="B43" s="11">
        <v>6.83</v>
      </c>
      <c r="C43">
        <f t="shared" si="0"/>
        <v>2012</v>
      </c>
      <c r="D43">
        <f t="shared" si="1"/>
        <v>3</v>
      </c>
      <c r="E43">
        <f t="shared" si="2"/>
        <v>2</v>
      </c>
      <c r="G43" s="15">
        <v>7.7933333333333339</v>
      </c>
    </row>
    <row r="44" spans="1:7">
      <c r="A44" s="12">
        <v>41137</v>
      </c>
      <c r="B44" s="11">
        <v>6.61</v>
      </c>
      <c r="C44">
        <f t="shared" si="0"/>
        <v>2012</v>
      </c>
      <c r="D44">
        <f t="shared" si="1"/>
        <v>3</v>
      </c>
      <c r="E44">
        <f t="shared" si="2"/>
        <v>2</v>
      </c>
      <c r="G44" s="15">
        <v>9.2366101694915255</v>
      </c>
    </row>
    <row r="45" spans="1:7">
      <c r="A45" s="12">
        <v>41138</v>
      </c>
      <c r="B45" s="11">
        <v>6.51</v>
      </c>
      <c r="C45">
        <f t="shared" si="0"/>
        <v>2012</v>
      </c>
      <c r="D45">
        <f t="shared" si="1"/>
        <v>3</v>
      </c>
      <c r="E45">
        <f t="shared" si="2"/>
        <v>2</v>
      </c>
      <c r="G45" s="15">
        <v>9.9963333333333342</v>
      </c>
    </row>
    <row r="46" spans="1:7">
      <c r="A46" s="12">
        <v>41141</v>
      </c>
      <c r="B46" s="11">
        <v>6.56</v>
      </c>
      <c r="C46">
        <f t="shared" si="0"/>
        <v>2012</v>
      </c>
      <c r="D46">
        <f t="shared" si="1"/>
        <v>3</v>
      </c>
      <c r="E46">
        <f t="shared" si="2"/>
        <v>2</v>
      </c>
      <c r="G46" s="15">
        <v>10.437968750000003</v>
      </c>
    </row>
    <row r="47" spans="1:7">
      <c r="A47" s="12">
        <v>41142</v>
      </c>
      <c r="B47" s="11">
        <v>6.72</v>
      </c>
      <c r="C47">
        <f t="shared" si="0"/>
        <v>2012</v>
      </c>
      <c r="D47">
        <f t="shared" si="1"/>
        <v>3</v>
      </c>
      <c r="E47">
        <f t="shared" si="2"/>
        <v>2</v>
      </c>
      <c r="G47" s="15">
        <v>10.396229508196724</v>
      </c>
    </row>
    <row r="48" spans="1:7">
      <c r="A48" s="12">
        <v>41143</v>
      </c>
      <c r="B48" s="11">
        <v>6.61</v>
      </c>
      <c r="C48">
        <f t="shared" si="0"/>
        <v>2012</v>
      </c>
      <c r="D48">
        <f t="shared" si="1"/>
        <v>3</v>
      </c>
      <c r="E48">
        <f t="shared" si="2"/>
        <v>2</v>
      </c>
      <c r="G48" s="15">
        <v>11.723898305084745</v>
      </c>
    </row>
    <row r="49" spans="1:7">
      <c r="A49" s="12">
        <v>41144</v>
      </c>
      <c r="B49" s="11">
        <v>6.66</v>
      </c>
      <c r="C49">
        <f t="shared" si="0"/>
        <v>2012</v>
      </c>
      <c r="D49">
        <f t="shared" si="1"/>
        <v>3</v>
      </c>
      <c r="E49">
        <f t="shared" si="2"/>
        <v>2</v>
      </c>
      <c r="G49" s="15">
        <v>13.688852459016397</v>
      </c>
    </row>
    <row r="50" spans="1:7">
      <c r="A50" s="12">
        <v>41145</v>
      </c>
      <c r="B50" s="11">
        <v>6.5</v>
      </c>
      <c r="C50">
        <f t="shared" si="0"/>
        <v>2012</v>
      </c>
      <c r="D50">
        <f t="shared" si="1"/>
        <v>3</v>
      </c>
      <c r="E50">
        <f t="shared" si="2"/>
        <v>2</v>
      </c>
      <c r="G50" s="15">
        <v>12.415937515625005</v>
      </c>
    </row>
    <row r="51" spans="1:7">
      <c r="A51" s="12">
        <v>41148</v>
      </c>
      <c r="B51" s="11">
        <v>6.31</v>
      </c>
      <c r="C51">
        <f t="shared" si="0"/>
        <v>2012</v>
      </c>
      <c r="D51">
        <f t="shared" si="1"/>
        <v>3</v>
      </c>
      <c r="E51">
        <f t="shared" si="2"/>
        <v>2</v>
      </c>
      <c r="G51" s="15">
        <v>14.424999919354839</v>
      </c>
    </row>
    <row r="52" spans="1:7">
      <c r="A52" s="12">
        <v>41149</v>
      </c>
      <c r="B52" s="11">
        <v>6.41</v>
      </c>
      <c r="C52">
        <f t="shared" si="0"/>
        <v>2012</v>
      </c>
      <c r="D52">
        <f t="shared" si="1"/>
        <v>3</v>
      </c>
      <c r="E52">
        <f t="shared" si="2"/>
        <v>2</v>
      </c>
      <c r="G52" s="15">
        <v>9.8010526315789495</v>
      </c>
    </row>
    <row r="53" spans="1:7">
      <c r="A53" s="12">
        <v>41150</v>
      </c>
      <c r="B53" s="11">
        <v>6.43</v>
      </c>
      <c r="C53">
        <f t="shared" si="0"/>
        <v>2012</v>
      </c>
      <c r="D53">
        <f t="shared" si="1"/>
        <v>3</v>
      </c>
      <c r="E53">
        <f t="shared" si="2"/>
        <v>2</v>
      </c>
      <c r="G53" s="15">
        <v>9.7606557377049175</v>
      </c>
    </row>
    <row r="54" spans="1:7">
      <c r="A54" s="12">
        <v>41151</v>
      </c>
      <c r="B54" s="11">
        <v>6.3</v>
      </c>
      <c r="C54">
        <f t="shared" si="0"/>
        <v>2012</v>
      </c>
      <c r="D54">
        <f t="shared" si="1"/>
        <v>3</v>
      </c>
      <c r="E54">
        <f t="shared" si="2"/>
        <v>2</v>
      </c>
      <c r="G54" s="15">
        <v>9.4978461538461563</v>
      </c>
    </row>
    <row r="55" spans="1:7">
      <c r="A55" s="12">
        <v>41152</v>
      </c>
      <c r="B55" s="11">
        <v>6.34</v>
      </c>
      <c r="C55">
        <f t="shared" si="0"/>
        <v>2012</v>
      </c>
      <c r="D55">
        <f t="shared" si="1"/>
        <v>3</v>
      </c>
      <c r="E55">
        <f t="shared" si="2"/>
        <v>2</v>
      </c>
      <c r="G55" s="15">
        <v>8.5803278688524607</v>
      </c>
    </row>
    <row r="56" spans="1:7">
      <c r="A56" s="12">
        <v>41155</v>
      </c>
      <c r="B56" s="11">
        <v>6.41</v>
      </c>
      <c r="C56">
        <f t="shared" si="0"/>
        <v>2012</v>
      </c>
      <c r="D56">
        <f t="shared" si="1"/>
        <v>3</v>
      </c>
      <c r="E56">
        <f t="shared" si="2"/>
        <v>2</v>
      </c>
      <c r="G56" s="15">
        <v>7.3891379310344822</v>
      </c>
    </row>
    <row r="57" spans="1:7">
      <c r="A57" s="12">
        <v>41156</v>
      </c>
      <c r="B57" s="11">
        <v>6.34</v>
      </c>
      <c r="C57">
        <f t="shared" si="0"/>
        <v>2012</v>
      </c>
      <c r="D57">
        <f t="shared" si="1"/>
        <v>3</v>
      </c>
      <c r="E57">
        <f t="shared" si="2"/>
        <v>2</v>
      </c>
    </row>
    <row r="58" spans="1:7">
      <c r="A58" s="12">
        <v>41157</v>
      </c>
      <c r="B58" s="11">
        <v>6.43</v>
      </c>
      <c r="C58">
        <f t="shared" si="0"/>
        <v>2012</v>
      </c>
      <c r="D58">
        <f t="shared" si="1"/>
        <v>3</v>
      </c>
      <c r="E58">
        <f t="shared" si="2"/>
        <v>2</v>
      </c>
    </row>
    <row r="59" spans="1:7">
      <c r="A59" s="12">
        <v>41158</v>
      </c>
      <c r="B59" s="11">
        <v>6.45</v>
      </c>
      <c r="C59">
        <f t="shared" si="0"/>
        <v>2012</v>
      </c>
      <c r="D59">
        <f t="shared" si="1"/>
        <v>3</v>
      </c>
      <c r="E59">
        <f t="shared" si="2"/>
        <v>2</v>
      </c>
    </row>
    <row r="60" spans="1:7">
      <c r="A60" s="12">
        <v>41159</v>
      </c>
      <c r="B60" s="11">
        <v>6.6</v>
      </c>
      <c r="C60">
        <f t="shared" si="0"/>
        <v>2012</v>
      </c>
      <c r="D60">
        <f t="shared" si="1"/>
        <v>3</v>
      </c>
      <c r="E60">
        <f t="shared" si="2"/>
        <v>2</v>
      </c>
    </row>
    <row r="61" spans="1:7">
      <c r="A61" s="12">
        <v>41162</v>
      </c>
      <c r="B61" s="11">
        <v>6.65</v>
      </c>
      <c r="C61">
        <f t="shared" si="0"/>
        <v>2012</v>
      </c>
      <c r="D61">
        <f t="shared" si="1"/>
        <v>3</v>
      </c>
      <c r="E61">
        <f t="shared" si="2"/>
        <v>2</v>
      </c>
    </row>
    <row r="62" spans="1:7">
      <c r="A62" s="12">
        <v>41163</v>
      </c>
      <c r="B62" s="11">
        <v>6.69</v>
      </c>
      <c r="C62">
        <f t="shared" si="0"/>
        <v>2012</v>
      </c>
      <c r="D62">
        <f t="shared" si="1"/>
        <v>3</v>
      </c>
      <c r="E62">
        <f t="shared" si="2"/>
        <v>2</v>
      </c>
    </row>
    <row r="63" spans="1:7">
      <c r="A63" s="12">
        <v>41164</v>
      </c>
      <c r="B63" s="11">
        <v>6.83</v>
      </c>
      <c r="C63">
        <f t="shared" si="0"/>
        <v>2012</v>
      </c>
      <c r="D63">
        <f t="shared" si="1"/>
        <v>3</v>
      </c>
      <c r="E63">
        <f t="shared" si="2"/>
        <v>2</v>
      </c>
    </row>
    <row r="64" spans="1:7">
      <c r="A64" s="12">
        <v>41165</v>
      </c>
      <c r="B64" s="11">
        <v>6.88</v>
      </c>
      <c r="C64">
        <f t="shared" si="0"/>
        <v>2012</v>
      </c>
      <c r="D64">
        <f t="shared" si="1"/>
        <v>3</v>
      </c>
      <c r="E64">
        <f t="shared" si="2"/>
        <v>2</v>
      </c>
    </row>
    <row r="65" spans="1:5">
      <c r="A65" s="12">
        <v>41166</v>
      </c>
      <c r="B65" s="11">
        <v>6.8</v>
      </c>
      <c r="C65">
        <f t="shared" si="0"/>
        <v>2012</v>
      </c>
      <c r="D65">
        <f t="shared" si="1"/>
        <v>3</v>
      </c>
      <c r="E65">
        <f t="shared" si="2"/>
        <v>2</v>
      </c>
    </row>
    <row r="66" spans="1:5">
      <c r="A66" s="12">
        <v>41169</v>
      </c>
      <c r="B66" s="11">
        <v>6.62</v>
      </c>
      <c r="C66">
        <f t="shared" si="0"/>
        <v>2012</v>
      </c>
      <c r="D66">
        <f t="shared" si="1"/>
        <v>3</v>
      </c>
      <c r="E66">
        <f t="shared" si="2"/>
        <v>2</v>
      </c>
    </row>
    <row r="67" spans="1:5">
      <c r="A67" s="12">
        <v>41170</v>
      </c>
      <c r="B67" s="11">
        <v>6.65</v>
      </c>
      <c r="C67">
        <f t="shared" ref="C67:C130" si="3">YEAR(A67)</f>
        <v>2012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2">
        <v>41171</v>
      </c>
      <c r="B68" s="11">
        <v>6.68</v>
      </c>
      <c r="C68">
        <f t="shared" si="3"/>
        <v>2012</v>
      </c>
      <c r="D68">
        <f t="shared" si="4"/>
        <v>3</v>
      </c>
      <c r="E68">
        <f t="shared" si="5"/>
        <v>2</v>
      </c>
    </row>
    <row r="69" spans="1:5">
      <c r="A69" s="12">
        <v>41172</v>
      </c>
      <c r="B69" s="11">
        <v>6.52</v>
      </c>
      <c r="C69">
        <f t="shared" si="3"/>
        <v>2012</v>
      </c>
      <c r="D69">
        <f t="shared" si="4"/>
        <v>3</v>
      </c>
      <c r="E69">
        <f t="shared" si="5"/>
        <v>2</v>
      </c>
    </row>
    <row r="70" spans="1:5">
      <c r="A70" s="12">
        <v>41173</v>
      </c>
      <c r="B70" s="11">
        <v>6.58</v>
      </c>
      <c r="C70">
        <f t="shared" si="3"/>
        <v>2012</v>
      </c>
      <c r="D70">
        <f t="shared" si="4"/>
        <v>3</v>
      </c>
      <c r="E70">
        <f t="shared" si="5"/>
        <v>2</v>
      </c>
    </row>
    <row r="71" spans="1:5">
      <c r="A71" s="12">
        <v>41176</v>
      </c>
      <c r="B71" s="11">
        <v>6.67</v>
      </c>
      <c r="C71">
        <f t="shared" si="3"/>
        <v>2012</v>
      </c>
      <c r="D71">
        <f t="shared" si="4"/>
        <v>3</v>
      </c>
      <c r="E71">
        <f t="shared" si="5"/>
        <v>2</v>
      </c>
    </row>
    <row r="72" spans="1:5">
      <c r="A72" s="12">
        <v>41177</v>
      </c>
      <c r="B72" s="11">
        <v>6.6</v>
      </c>
      <c r="C72">
        <f t="shared" si="3"/>
        <v>2012</v>
      </c>
      <c r="D72">
        <f t="shared" si="4"/>
        <v>3</v>
      </c>
      <c r="E72">
        <f t="shared" si="5"/>
        <v>2</v>
      </c>
    </row>
    <row r="73" spans="1:5">
      <c r="A73" s="12">
        <v>41178</v>
      </c>
      <c r="B73" s="11">
        <v>6.42</v>
      </c>
      <c r="C73">
        <f t="shared" si="3"/>
        <v>2012</v>
      </c>
      <c r="D73">
        <f t="shared" si="4"/>
        <v>3</v>
      </c>
      <c r="E73">
        <f t="shared" si="5"/>
        <v>2</v>
      </c>
    </row>
    <row r="74" spans="1:5">
      <c r="A74" s="12">
        <v>41179</v>
      </c>
      <c r="B74" s="11">
        <v>6.58</v>
      </c>
      <c r="C74">
        <f t="shared" si="3"/>
        <v>2012</v>
      </c>
      <c r="D74">
        <f t="shared" si="4"/>
        <v>3</v>
      </c>
      <c r="E74">
        <f t="shared" si="5"/>
        <v>2</v>
      </c>
    </row>
    <row r="75" spans="1:5">
      <c r="A75" s="12">
        <v>41180</v>
      </c>
      <c r="B75" s="11">
        <v>6.59</v>
      </c>
      <c r="C75">
        <f t="shared" si="3"/>
        <v>2012</v>
      </c>
      <c r="D75">
        <f t="shared" si="4"/>
        <v>3</v>
      </c>
      <c r="E75">
        <f t="shared" si="5"/>
        <v>2</v>
      </c>
    </row>
    <row r="76" spans="1:5">
      <c r="A76" s="12">
        <v>41190</v>
      </c>
      <c r="B76" s="11">
        <v>6.64</v>
      </c>
      <c r="C76">
        <f t="shared" si="3"/>
        <v>2012</v>
      </c>
      <c r="D76">
        <f t="shared" si="4"/>
        <v>4</v>
      </c>
      <c r="E76">
        <f t="shared" si="5"/>
        <v>2</v>
      </c>
    </row>
    <row r="77" spans="1:5">
      <c r="A77" s="12">
        <v>41191</v>
      </c>
      <c r="B77" s="11">
        <v>6.73</v>
      </c>
      <c r="C77">
        <f t="shared" si="3"/>
        <v>2012</v>
      </c>
      <c r="D77">
        <f t="shared" si="4"/>
        <v>4</v>
      </c>
      <c r="E77">
        <f t="shared" si="5"/>
        <v>2</v>
      </c>
    </row>
    <row r="78" spans="1:5">
      <c r="A78" s="12">
        <v>41192</v>
      </c>
      <c r="B78" s="11">
        <v>6.78</v>
      </c>
      <c r="C78">
        <f t="shared" si="3"/>
        <v>2012</v>
      </c>
      <c r="D78">
        <f t="shared" si="4"/>
        <v>4</v>
      </c>
      <c r="E78">
        <f t="shared" si="5"/>
        <v>2</v>
      </c>
    </row>
    <row r="79" spans="1:5">
      <c r="A79" s="12">
        <v>41193</v>
      </c>
      <c r="B79" s="11">
        <v>6.65</v>
      </c>
      <c r="C79">
        <f t="shared" si="3"/>
        <v>2012</v>
      </c>
      <c r="D79">
        <f t="shared" si="4"/>
        <v>4</v>
      </c>
      <c r="E79">
        <f t="shared" si="5"/>
        <v>2</v>
      </c>
    </row>
    <row r="80" spans="1:5">
      <c r="A80" s="12">
        <v>41194</v>
      </c>
      <c r="B80" s="11">
        <v>6.66</v>
      </c>
      <c r="C80">
        <f t="shared" si="3"/>
        <v>2012</v>
      </c>
      <c r="D80">
        <f t="shared" si="4"/>
        <v>4</v>
      </c>
      <c r="E80">
        <f t="shared" si="5"/>
        <v>2</v>
      </c>
    </row>
    <row r="81" spans="1:5">
      <c r="A81" s="12">
        <v>41197</v>
      </c>
      <c r="B81" s="11">
        <v>6.4</v>
      </c>
      <c r="C81">
        <f t="shared" si="3"/>
        <v>2012</v>
      </c>
      <c r="D81">
        <f t="shared" si="4"/>
        <v>4</v>
      </c>
      <c r="E81">
        <f t="shared" si="5"/>
        <v>2</v>
      </c>
    </row>
    <row r="82" spans="1:5">
      <c r="A82" s="12">
        <v>41198</v>
      </c>
      <c r="B82" s="11">
        <v>6.45</v>
      </c>
      <c r="C82">
        <f t="shared" si="3"/>
        <v>2012</v>
      </c>
      <c r="D82">
        <f t="shared" si="4"/>
        <v>4</v>
      </c>
      <c r="E82">
        <f t="shared" si="5"/>
        <v>2</v>
      </c>
    </row>
    <row r="83" spans="1:5">
      <c r="A83" s="12">
        <v>41199</v>
      </c>
      <c r="B83" s="11">
        <v>6.42</v>
      </c>
      <c r="C83">
        <f t="shared" si="3"/>
        <v>2012</v>
      </c>
      <c r="D83">
        <f t="shared" si="4"/>
        <v>4</v>
      </c>
      <c r="E83">
        <f t="shared" si="5"/>
        <v>2</v>
      </c>
    </row>
    <row r="84" spans="1:5">
      <c r="A84" s="12">
        <v>41200</v>
      </c>
      <c r="B84" s="11">
        <v>6.45</v>
      </c>
      <c r="C84">
        <f t="shared" si="3"/>
        <v>2012</v>
      </c>
      <c r="D84">
        <f t="shared" si="4"/>
        <v>4</v>
      </c>
      <c r="E84">
        <f t="shared" si="5"/>
        <v>2</v>
      </c>
    </row>
    <row r="85" spans="1:5">
      <c r="A85" s="12">
        <v>41201</v>
      </c>
      <c r="B85" s="11">
        <v>6.37</v>
      </c>
      <c r="C85">
        <f t="shared" si="3"/>
        <v>2012</v>
      </c>
      <c r="D85">
        <f t="shared" si="4"/>
        <v>4</v>
      </c>
      <c r="E85">
        <f t="shared" si="5"/>
        <v>2</v>
      </c>
    </row>
    <row r="86" spans="1:5">
      <c r="A86" s="12">
        <v>41204</v>
      </c>
      <c r="B86" s="11">
        <v>6.42</v>
      </c>
      <c r="C86">
        <f t="shared" si="3"/>
        <v>2012</v>
      </c>
      <c r="D86">
        <f t="shared" si="4"/>
        <v>4</v>
      </c>
      <c r="E86">
        <f t="shared" si="5"/>
        <v>2</v>
      </c>
    </row>
    <row r="87" spans="1:5">
      <c r="A87" s="12">
        <v>41205</v>
      </c>
      <c r="B87" s="11">
        <v>6.4</v>
      </c>
      <c r="C87">
        <f t="shared" si="3"/>
        <v>2012</v>
      </c>
      <c r="D87">
        <f t="shared" si="4"/>
        <v>4</v>
      </c>
      <c r="E87">
        <f t="shared" si="5"/>
        <v>2</v>
      </c>
    </row>
    <row r="88" spans="1:5">
      <c r="A88" s="12">
        <v>41206</v>
      </c>
      <c r="B88" s="11">
        <v>6.4</v>
      </c>
      <c r="C88">
        <f t="shared" si="3"/>
        <v>2012</v>
      </c>
      <c r="D88">
        <f t="shared" si="4"/>
        <v>4</v>
      </c>
      <c r="E88">
        <f t="shared" si="5"/>
        <v>2</v>
      </c>
    </row>
    <row r="89" spans="1:5">
      <c r="A89" s="12">
        <v>41207</v>
      </c>
      <c r="B89" s="11">
        <v>6.35</v>
      </c>
      <c r="C89">
        <f t="shared" si="3"/>
        <v>2012</v>
      </c>
      <c r="D89">
        <f t="shared" si="4"/>
        <v>4</v>
      </c>
      <c r="E89">
        <f t="shared" si="5"/>
        <v>2</v>
      </c>
    </row>
    <row r="90" spans="1:5">
      <c r="A90" s="12">
        <v>41208</v>
      </c>
      <c r="B90" s="11">
        <v>6.13</v>
      </c>
      <c r="C90">
        <f t="shared" si="3"/>
        <v>2012</v>
      </c>
      <c r="D90">
        <f t="shared" si="4"/>
        <v>4</v>
      </c>
      <c r="E90">
        <f t="shared" si="5"/>
        <v>2</v>
      </c>
    </row>
    <row r="91" spans="1:5">
      <c r="A91" s="12">
        <v>41211</v>
      </c>
      <c r="B91" s="11">
        <v>6.18</v>
      </c>
      <c r="C91">
        <f t="shared" si="3"/>
        <v>2012</v>
      </c>
      <c r="D91">
        <f t="shared" si="4"/>
        <v>4</v>
      </c>
      <c r="E91">
        <f t="shared" si="5"/>
        <v>2</v>
      </c>
    </row>
    <row r="92" spans="1:5">
      <c r="A92" s="12">
        <v>41212</v>
      </c>
      <c r="B92" s="11">
        <v>6.14</v>
      </c>
      <c r="C92">
        <f t="shared" si="3"/>
        <v>2012</v>
      </c>
      <c r="D92">
        <f t="shared" si="4"/>
        <v>4</v>
      </c>
      <c r="E92">
        <f t="shared" si="5"/>
        <v>2</v>
      </c>
    </row>
    <row r="93" spans="1:5">
      <c r="A93" s="12">
        <v>41213</v>
      </c>
      <c r="B93" s="11">
        <v>5.85</v>
      </c>
      <c r="C93">
        <f t="shared" si="3"/>
        <v>2012</v>
      </c>
      <c r="D93">
        <f t="shared" si="4"/>
        <v>4</v>
      </c>
      <c r="E93">
        <f t="shared" si="5"/>
        <v>2</v>
      </c>
    </row>
    <row r="94" spans="1:5">
      <c r="A94" s="12">
        <v>41214</v>
      </c>
      <c r="B94" s="11">
        <v>5.86</v>
      </c>
      <c r="C94">
        <f t="shared" si="3"/>
        <v>2012</v>
      </c>
      <c r="D94">
        <f t="shared" si="4"/>
        <v>4</v>
      </c>
      <c r="E94">
        <f t="shared" si="5"/>
        <v>2</v>
      </c>
    </row>
    <row r="95" spans="1:5">
      <c r="A95" s="12">
        <v>41215</v>
      </c>
      <c r="B95" s="11">
        <v>5.9</v>
      </c>
      <c r="C95">
        <f t="shared" si="3"/>
        <v>2012</v>
      </c>
      <c r="D95">
        <f t="shared" si="4"/>
        <v>4</v>
      </c>
      <c r="E95">
        <f t="shared" si="5"/>
        <v>2</v>
      </c>
    </row>
    <row r="96" spans="1:5">
      <c r="A96" s="12">
        <v>41218</v>
      </c>
      <c r="B96" s="11">
        <v>5.82</v>
      </c>
      <c r="C96">
        <f t="shared" si="3"/>
        <v>2012</v>
      </c>
      <c r="D96">
        <f t="shared" si="4"/>
        <v>4</v>
      </c>
      <c r="E96">
        <f t="shared" si="5"/>
        <v>2</v>
      </c>
    </row>
    <row r="97" spans="1:5">
      <c r="A97" s="12">
        <v>41219</v>
      </c>
      <c r="B97" s="11">
        <v>5.84</v>
      </c>
      <c r="C97">
        <f t="shared" si="3"/>
        <v>2012</v>
      </c>
      <c r="D97">
        <f t="shared" si="4"/>
        <v>4</v>
      </c>
      <c r="E97">
        <f t="shared" si="5"/>
        <v>2</v>
      </c>
    </row>
    <row r="98" spans="1:5">
      <c r="A98" s="12">
        <v>41220</v>
      </c>
      <c r="B98" s="11">
        <v>5.87</v>
      </c>
      <c r="C98">
        <f t="shared" si="3"/>
        <v>2012</v>
      </c>
      <c r="D98">
        <f t="shared" si="4"/>
        <v>4</v>
      </c>
      <c r="E98">
        <f t="shared" si="5"/>
        <v>2</v>
      </c>
    </row>
    <row r="99" spans="1:5">
      <c r="A99" s="12">
        <v>41221</v>
      </c>
      <c r="B99" s="11">
        <v>5.73</v>
      </c>
      <c r="C99">
        <f t="shared" si="3"/>
        <v>2012</v>
      </c>
      <c r="D99">
        <f t="shared" si="4"/>
        <v>4</v>
      </c>
      <c r="E99">
        <f t="shared" si="5"/>
        <v>2</v>
      </c>
    </row>
    <row r="100" spans="1:5">
      <c r="A100" s="12">
        <v>41222</v>
      </c>
      <c r="B100" s="11">
        <v>5.49</v>
      </c>
      <c r="C100">
        <f t="shared" si="3"/>
        <v>2012</v>
      </c>
      <c r="D100">
        <f t="shared" si="4"/>
        <v>4</v>
      </c>
      <c r="E100">
        <f t="shared" si="5"/>
        <v>2</v>
      </c>
    </row>
    <row r="101" spans="1:5">
      <c r="A101" s="12">
        <v>41225</v>
      </c>
      <c r="B101" s="11">
        <v>5.52</v>
      </c>
      <c r="C101">
        <f t="shared" si="3"/>
        <v>2012</v>
      </c>
      <c r="D101">
        <f t="shared" si="4"/>
        <v>4</v>
      </c>
      <c r="E101">
        <f t="shared" si="5"/>
        <v>2</v>
      </c>
    </row>
    <row r="102" spans="1:5">
      <c r="A102" s="12">
        <v>41226</v>
      </c>
      <c r="B102" s="11">
        <v>5.43</v>
      </c>
      <c r="C102">
        <f t="shared" si="3"/>
        <v>2012</v>
      </c>
      <c r="D102">
        <f t="shared" si="4"/>
        <v>4</v>
      </c>
      <c r="E102">
        <f t="shared" si="5"/>
        <v>2</v>
      </c>
    </row>
    <row r="103" spans="1:5">
      <c r="A103" s="12">
        <v>41227</v>
      </c>
      <c r="B103" s="11">
        <v>5.45</v>
      </c>
      <c r="C103">
        <f t="shared" si="3"/>
        <v>2012</v>
      </c>
      <c r="D103">
        <f t="shared" si="4"/>
        <v>4</v>
      </c>
      <c r="E103">
        <f t="shared" si="5"/>
        <v>2</v>
      </c>
    </row>
    <row r="104" spans="1:5">
      <c r="A104" s="12">
        <v>41228</v>
      </c>
      <c r="B104" s="11">
        <v>5.35</v>
      </c>
      <c r="C104">
        <f t="shared" si="3"/>
        <v>2012</v>
      </c>
      <c r="D104">
        <f t="shared" si="4"/>
        <v>4</v>
      </c>
      <c r="E104">
        <f t="shared" si="5"/>
        <v>2</v>
      </c>
    </row>
    <row r="105" spans="1:5">
      <c r="A105" s="12">
        <v>41229</v>
      </c>
      <c r="B105" s="11">
        <v>5.38</v>
      </c>
      <c r="C105">
        <f t="shared" si="3"/>
        <v>2012</v>
      </c>
      <c r="D105">
        <f t="shared" si="4"/>
        <v>4</v>
      </c>
      <c r="E105">
        <f t="shared" si="5"/>
        <v>2</v>
      </c>
    </row>
    <row r="106" spans="1:5">
      <c r="A106" s="12">
        <v>41232</v>
      </c>
      <c r="B106" s="11">
        <v>5.48</v>
      </c>
      <c r="C106">
        <f t="shared" si="3"/>
        <v>2012</v>
      </c>
      <c r="D106">
        <f t="shared" si="4"/>
        <v>4</v>
      </c>
      <c r="E106">
        <f t="shared" si="5"/>
        <v>2</v>
      </c>
    </row>
    <row r="107" spans="1:5">
      <c r="A107" s="12">
        <v>41233</v>
      </c>
      <c r="B107" s="11">
        <v>5.45</v>
      </c>
      <c r="C107">
        <f t="shared" si="3"/>
        <v>2012</v>
      </c>
      <c r="D107">
        <f t="shared" si="4"/>
        <v>4</v>
      </c>
      <c r="E107">
        <f t="shared" si="5"/>
        <v>2</v>
      </c>
    </row>
    <row r="108" spans="1:5">
      <c r="A108" s="12">
        <v>41234</v>
      </c>
      <c r="B108" s="11">
        <v>5.44</v>
      </c>
      <c r="C108">
        <f t="shared" si="3"/>
        <v>2012</v>
      </c>
      <c r="D108">
        <f t="shared" si="4"/>
        <v>4</v>
      </c>
      <c r="E108">
        <f t="shared" si="5"/>
        <v>2</v>
      </c>
    </row>
    <row r="109" spans="1:5">
      <c r="A109" s="12">
        <v>41235</v>
      </c>
      <c r="B109" s="11">
        <v>5.25</v>
      </c>
      <c r="C109">
        <f t="shared" si="3"/>
        <v>2012</v>
      </c>
      <c r="D109">
        <f t="shared" si="4"/>
        <v>4</v>
      </c>
      <c r="E109">
        <f t="shared" si="5"/>
        <v>2</v>
      </c>
    </row>
    <row r="110" spans="1:5">
      <c r="A110" s="12">
        <v>41236</v>
      </c>
      <c r="B110" s="11">
        <v>5.26</v>
      </c>
      <c r="C110">
        <f t="shared" si="3"/>
        <v>2012</v>
      </c>
      <c r="D110">
        <f t="shared" si="4"/>
        <v>4</v>
      </c>
      <c r="E110">
        <f t="shared" si="5"/>
        <v>2</v>
      </c>
    </row>
    <row r="111" spans="1:5">
      <c r="A111" s="12">
        <v>41239</v>
      </c>
      <c r="B111" s="11">
        <v>5.21</v>
      </c>
      <c r="C111">
        <f t="shared" si="3"/>
        <v>2012</v>
      </c>
      <c r="D111">
        <f t="shared" si="4"/>
        <v>4</v>
      </c>
      <c r="E111">
        <f t="shared" si="5"/>
        <v>2</v>
      </c>
    </row>
    <row r="112" spans="1:5">
      <c r="A112" s="12">
        <v>41240</v>
      </c>
      <c r="B112" s="11">
        <v>4.99</v>
      </c>
      <c r="C112">
        <f t="shared" si="3"/>
        <v>2012</v>
      </c>
      <c r="D112">
        <f t="shared" si="4"/>
        <v>4</v>
      </c>
      <c r="E112">
        <f t="shared" si="5"/>
        <v>2</v>
      </c>
    </row>
    <row r="113" spans="1:5">
      <c r="A113" s="12">
        <v>41241</v>
      </c>
      <c r="B113" s="11">
        <v>4.71</v>
      </c>
      <c r="C113">
        <f t="shared" si="3"/>
        <v>2012</v>
      </c>
      <c r="D113">
        <f t="shared" si="4"/>
        <v>4</v>
      </c>
      <c r="E113">
        <f t="shared" si="5"/>
        <v>2</v>
      </c>
    </row>
    <row r="114" spans="1:5">
      <c r="A114" s="12">
        <v>41242</v>
      </c>
      <c r="B114" s="11">
        <v>4.71</v>
      </c>
      <c r="C114">
        <f t="shared" si="3"/>
        <v>2012</v>
      </c>
      <c r="D114">
        <f t="shared" si="4"/>
        <v>4</v>
      </c>
      <c r="E114">
        <f t="shared" si="5"/>
        <v>2</v>
      </c>
    </row>
    <row r="115" spans="1:5">
      <c r="A115" s="12">
        <v>41243</v>
      </c>
      <c r="B115" s="11">
        <v>4.74</v>
      </c>
      <c r="C115">
        <f t="shared" si="3"/>
        <v>2012</v>
      </c>
      <c r="D115">
        <f t="shared" si="4"/>
        <v>4</v>
      </c>
      <c r="E115">
        <f t="shared" si="5"/>
        <v>2</v>
      </c>
    </row>
    <row r="116" spans="1:5">
      <c r="A116" s="12">
        <v>41246</v>
      </c>
      <c r="B116" s="11">
        <v>4.51</v>
      </c>
      <c r="C116">
        <f t="shared" si="3"/>
        <v>2012</v>
      </c>
      <c r="D116">
        <f t="shared" si="4"/>
        <v>4</v>
      </c>
      <c r="E116">
        <f t="shared" si="5"/>
        <v>2</v>
      </c>
    </row>
    <row r="117" spans="1:5">
      <c r="A117" s="12">
        <v>41247</v>
      </c>
      <c r="B117" s="11">
        <v>4.59</v>
      </c>
      <c r="C117">
        <f t="shared" si="3"/>
        <v>2012</v>
      </c>
      <c r="D117">
        <f t="shared" si="4"/>
        <v>4</v>
      </c>
      <c r="E117">
        <f t="shared" si="5"/>
        <v>2</v>
      </c>
    </row>
    <row r="118" spans="1:5">
      <c r="A118" s="12">
        <v>41248</v>
      </c>
      <c r="B118" s="11">
        <v>4.7699999999999996</v>
      </c>
      <c r="C118">
        <f t="shared" si="3"/>
        <v>2012</v>
      </c>
      <c r="D118">
        <f t="shared" si="4"/>
        <v>4</v>
      </c>
      <c r="E118">
        <f t="shared" si="5"/>
        <v>2</v>
      </c>
    </row>
    <row r="119" spans="1:5">
      <c r="A119" s="12">
        <v>41249</v>
      </c>
      <c r="B119" s="11">
        <v>4.67</v>
      </c>
      <c r="C119">
        <f t="shared" si="3"/>
        <v>2012</v>
      </c>
      <c r="D119">
        <f t="shared" si="4"/>
        <v>4</v>
      </c>
      <c r="E119">
        <f t="shared" si="5"/>
        <v>2</v>
      </c>
    </row>
    <row r="120" spans="1:5">
      <c r="A120" s="12">
        <v>41250</v>
      </c>
      <c r="B120" s="11">
        <v>4.74</v>
      </c>
      <c r="C120">
        <f t="shared" si="3"/>
        <v>2012</v>
      </c>
      <c r="D120">
        <f t="shared" si="4"/>
        <v>4</v>
      </c>
      <c r="E120">
        <f t="shared" si="5"/>
        <v>2</v>
      </c>
    </row>
    <row r="121" spans="1:5">
      <c r="A121" s="12">
        <v>41253</v>
      </c>
      <c r="B121" s="11">
        <v>4.92</v>
      </c>
      <c r="C121">
        <f t="shared" si="3"/>
        <v>2012</v>
      </c>
      <c r="D121">
        <f t="shared" si="4"/>
        <v>4</v>
      </c>
      <c r="E121">
        <f t="shared" si="5"/>
        <v>2</v>
      </c>
    </row>
    <row r="122" spans="1:5">
      <c r="A122" s="12">
        <v>41254</v>
      </c>
      <c r="B122" s="11">
        <v>4.8499999999999996</v>
      </c>
      <c r="C122">
        <f t="shared" si="3"/>
        <v>2012</v>
      </c>
      <c r="D122">
        <f t="shared" si="4"/>
        <v>4</v>
      </c>
      <c r="E122">
        <f t="shared" si="5"/>
        <v>2</v>
      </c>
    </row>
    <row r="123" spans="1:5">
      <c r="A123" s="12">
        <v>41255</v>
      </c>
      <c r="B123" s="11">
        <v>4.79</v>
      </c>
      <c r="C123">
        <f t="shared" si="3"/>
        <v>2012</v>
      </c>
      <c r="D123">
        <f t="shared" si="4"/>
        <v>4</v>
      </c>
      <c r="E123">
        <f t="shared" si="5"/>
        <v>2</v>
      </c>
    </row>
    <row r="124" spans="1:5">
      <c r="A124" s="12">
        <v>41256</v>
      </c>
      <c r="B124" s="11">
        <v>4.66</v>
      </c>
      <c r="C124">
        <f t="shared" si="3"/>
        <v>2012</v>
      </c>
      <c r="D124">
        <f t="shared" si="4"/>
        <v>4</v>
      </c>
      <c r="E124">
        <f t="shared" si="5"/>
        <v>2</v>
      </c>
    </row>
    <row r="125" spans="1:5">
      <c r="A125" s="12">
        <v>41257</v>
      </c>
      <c r="B125" s="11">
        <v>4.88</v>
      </c>
      <c r="C125">
        <f t="shared" si="3"/>
        <v>2012</v>
      </c>
      <c r="D125">
        <f t="shared" si="4"/>
        <v>4</v>
      </c>
      <c r="E125">
        <f t="shared" si="5"/>
        <v>2</v>
      </c>
    </row>
    <row r="126" spans="1:5">
      <c r="A126" s="12">
        <v>41260</v>
      </c>
      <c r="B126" s="11">
        <v>5.01</v>
      </c>
      <c r="C126">
        <f t="shared" si="3"/>
        <v>2012</v>
      </c>
      <c r="D126">
        <f t="shared" si="4"/>
        <v>4</v>
      </c>
      <c r="E126">
        <f t="shared" si="5"/>
        <v>2</v>
      </c>
    </row>
    <row r="127" spans="1:5">
      <c r="A127" s="12">
        <v>41261</v>
      </c>
      <c r="B127" s="11">
        <v>4.96</v>
      </c>
      <c r="C127">
        <f t="shared" si="3"/>
        <v>2012</v>
      </c>
      <c r="D127">
        <f t="shared" si="4"/>
        <v>4</v>
      </c>
      <c r="E127">
        <f t="shared" si="5"/>
        <v>2</v>
      </c>
    </row>
    <row r="128" spans="1:5">
      <c r="A128" s="12">
        <v>41262</v>
      </c>
      <c r="B128" s="11">
        <v>4.97</v>
      </c>
      <c r="C128">
        <f t="shared" si="3"/>
        <v>2012</v>
      </c>
      <c r="D128">
        <f t="shared" si="4"/>
        <v>4</v>
      </c>
      <c r="E128">
        <f t="shared" si="5"/>
        <v>2</v>
      </c>
    </row>
    <row r="129" spans="1:5">
      <c r="A129" s="12">
        <v>41263</v>
      </c>
      <c r="B129" s="11">
        <v>4.96</v>
      </c>
      <c r="C129">
        <f t="shared" si="3"/>
        <v>2012</v>
      </c>
      <c r="D129">
        <f t="shared" si="4"/>
        <v>4</v>
      </c>
      <c r="E129">
        <f t="shared" si="5"/>
        <v>2</v>
      </c>
    </row>
    <row r="130" spans="1:5">
      <c r="A130" s="12">
        <v>41264</v>
      </c>
      <c r="B130" s="11">
        <v>4.88</v>
      </c>
      <c r="C130">
        <f t="shared" si="3"/>
        <v>2012</v>
      </c>
      <c r="D130">
        <f t="shared" si="4"/>
        <v>4</v>
      </c>
      <c r="E130">
        <f t="shared" si="5"/>
        <v>2</v>
      </c>
    </row>
    <row r="131" spans="1:5">
      <c r="A131" s="12">
        <v>41267</v>
      </c>
      <c r="B131" s="11">
        <v>4.91</v>
      </c>
      <c r="C131">
        <f t="shared" ref="C131:C194" si="6">YEAR(A131)</f>
        <v>2012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>
      <c r="A132" s="12">
        <v>41268</v>
      </c>
      <c r="B132" s="11">
        <v>5.12</v>
      </c>
      <c r="C132">
        <f t="shared" si="6"/>
        <v>2012</v>
      </c>
      <c r="D132">
        <f t="shared" si="7"/>
        <v>4</v>
      </c>
      <c r="E132">
        <f t="shared" si="8"/>
        <v>2</v>
      </c>
    </row>
    <row r="133" spans="1:5">
      <c r="A133" s="12">
        <v>41269</v>
      </c>
      <c r="B133" s="11">
        <v>5.16</v>
      </c>
      <c r="C133">
        <f t="shared" si="6"/>
        <v>2012</v>
      </c>
      <c r="D133">
        <f t="shared" si="7"/>
        <v>4</v>
      </c>
      <c r="E133">
        <f t="shared" si="8"/>
        <v>2</v>
      </c>
    </row>
    <row r="134" spans="1:5">
      <c r="A134" s="12">
        <v>41270</v>
      </c>
      <c r="B134" s="11">
        <v>5.19</v>
      </c>
      <c r="C134">
        <f t="shared" si="6"/>
        <v>2012</v>
      </c>
      <c r="D134">
        <f t="shared" si="7"/>
        <v>4</v>
      </c>
      <c r="E134">
        <f t="shared" si="8"/>
        <v>2</v>
      </c>
    </row>
    <row r="135" spans="1:5">
      <c r="A135" s="12">
        <v>41271</v>
      </c>
      <c r="B135" s="11">
        <v>5.27</v>
      </c>
      <c r="C135">
        <f t="shared" si="6"/>
        <v>2012</v>
      </c>
      <c r="D135">
        <f t="shared" si="7"/>
        <v>4</v>
      </c>
      <c r="E135">
        <f t="shared" si="8"/>
        <v>2</v>
      </c>
    </row>
    <row r="136" spans="1:5">
      <c r="A136" s="12">
        <v>41274</v>
      </c>
      <c r="B136" s="11">
        <v>5.34</v>
      </c>
      <c r="C136">
        <f t="shared" si="6"/>
        <v>2012</v>
      </c>
      <c r="D136">
        <f t="shared" si="7"/>
        <v>4</v>
      </c>
      <c r="E136">
        <f t="shared" si="8"/>
        <v>2</v>
      </c>
    </row>
    <row r="137" spans="1:5">
      <c r="A137" s="12">
        <v>41278</v>
      </c>
      <c r="B137" s="11">
        <v>5.3</v>
      </c>
      <c r="C137">
        <f t="shared" si="6"/>
        <v>2013</v>
      </c>
      <c r="D137">
        <f t="shared" si="7"/>
        <v>1</v>
      </c>
      <c r="E137">
        <f t="shared" si="8"/>
        <v>1</v>
      </c>
    </row>
    <row r="138" spans="1:5">
      <c r="A138" s="12">
        <v>41281</v>
      </c>
      <c r="B138" s="11">
        <v>5.37</v>
      </c>
      <c r="C138">
        <f t="shared" si="6"/>
        <v>2013</v>
      </c>
      <c r="D138">
        <f t="shared" si="7"/>
        <v>1</v>
      </c>
      <c r="E138">
        <f t="shared" si="8"/>
        <v>1</v>
      </c>
    </row>
    <row r="139" spans="1:5">
      <c r="A139" s="12">
        <v>41282</v>
      </c>
      <c r="B139" s="11">
        <v>5.45</v>
      </c>
      <c r="C139">
        <f t="shared" si="6"/>
        <v>2013</v>
      </c>
      <c r="D139">
        <f t="shared" si="7"/>
        <v>1</v>
      </c>
      <c r="E139">
        <f t="shared" si="8"/>
        <v>1</v>
      </c>
    </row>
    <row r="140" spans="1:5">
      <c r="A140" s="12">
        <v>41283</v>
      </c>
      <c r="B140" s="11">
        <v>5.36</v>
      </c>
      <c r="C140">
        <f t="shared" si="6"/>
        <v>2013</v>
      </c>
      <c r="D140">
        <f t="shared" si="7"/>
        <v>1</v>
      </c>
      <c r="E140">
        <f t="shared" si="8"/>
        <v>1</v>
      </c>
    </row>
    <row r="141" spans="1:5">
      <c r="A141" s="12">
        <v>41284</v>
      </c>
      <c r="B141" s="11">
        <v>5.34</v>
      </c>
      <c r="C141">
        <f t="shared" si="6"/>
        <v>2013</v>
      </c>
      <c r="D141">
        <f t="shared" si="7"/>
        <v>1</v>
      </c>
      <c r="E141">
        <f t="shared" si="8"/>
        <v>1</v>
      </c>
    </row>
    <row r="142" spans="1:5">
      <c r="A142" s="12">
        <v>41285</v>
      </c>
      <c r="B142" s="11">
        <v>5.13</v>
      </c>
      <c r="C142">
        <f t="shared" si="6"/>
        <v>2013</v>
      </c>
      <c r="D142">
        <f t="shared" si="7"/>
        <v>1</v>
      </c>
      <c r="E142">
        <f t="shared" si="8"/>
        <v>1</v>
      </c>
    </row>
    <row r="143" spans="1:5">
      <c r="A143" s="12">
        <v>41288</v>
      </c>
      <c r="B143" s="11">
        <v>5.34</v>
      </c>
      <c r="C143">
        <f t="shared" si="6"/>
        <v>2013</v>
      </c>
      <c r="D143">
        <f t="shared" si="7"/>
        <v>1</v>
      </c>
      <c r="E143">
        <f t="shared" si="8"/>
        <v>1</v>
      </c>
    </row>
    <row r="144" spans="1:5">
      <c r="A144" s="12">
        <v>41289</v>
      </c>
      <c r="B144" s="11">
        <v>5.49</v>
      </c>
      <c r="C144">
        <f t="shared" si="6"/>
        <v>2013</v>
      </c>
      <c r="D144">
        <f t="shared" si="7"/>
        <v>1</v>
      </c>
      <c r="E144">
        <f t="shared" si="8"/>
        <v>1</v>
      </c>
    </row>
    <row r="145" spans="1:5">
      <c r="A145" s="12">
        <v>41290</v>
      </c>
      <c r="B145" s="11">
        <v>5.46</v>
      </c>
      <c r="C145">
        <f t="shared" si="6"/>
        <v>2013</v>
      </c>
      <c r="D145">
        <f t="shared" si="7"/>
        <v>1</v>
      </c>
      <c r="E145">
        <f t="shared" si="8"/>
        <v>1</v>
      </c>
    </row>
    <row r="146" spans="1:5">
      <c r="A146" s="12">
        <v>41291</v>
      </c>
      <c r="B146" s="11">
        <v>5.41</v>
      </c>
      <c r="C146">
        <f t="shared" si="6"/>
        <v>2013</v>
      </c>
      <c r="D146">
        <f t="shared" si="7"/>
        <v>1</v>
      </c>
      <c r="E146">
        <f t="shared" si="8"/>
        <v>1</v>
      </c>
    </row>
    <row r="147" spans="1:5">
      <c r="A147" s="12">
        <v>41292</v>
      </c>
      <c r="B147" s="11">
        <v>5.45</v>
      </c>
      <c r="C147">
        <f t="shared" si="6"/>
        <v>2013</v>
      </c>
      <c r="D147">
        <f t="shared" si="7"/>
        <v>1</v>
      </c>
      <c r="E147">
        <f t="shared" si="8"/>
        <v>1</v>
      </c>
    </row>
    <row r="148" spans="1:5">
      <c r="A148" s="12">
        <v>41295</v>
      </c>
      <c r="B148" s="11">
        <v>5.47</v>
      </c>
      <c r="C148">
        <f t="shared" si="6"/>
        <v>2013</v>
      </c>
      <c r="D148">
        <f t="shared" si="7"/>
        <v>1</v>
      </c>
      <c r="E148">
        <f t="shared" si="8"/>
        <v>1</v>
      </c>
    </row>
    <row r="149" spans="1:5">
      <c r="A149" s="12">
        <v>41296</v>
      </c>
      <c r="B149" s="11">
        <v>5.35</v>
      </c>
      <c r="C149">
        <f t="shared" si="6"/>
        <v>2013</v>
      </c>
      <c r="D149">
        <f t="shared" si="7"/>
        <v>1</v>
      </c>
      <c r="E149">
        <f t="shared" si="8"/>
        <v>1</v>
      </c>
    </row>
    <row r="150" spans="1:5">
      <c r="A150" s="12">
        <v>41297</v>
      </c>
      <c r="B150" s="11">
        <v>5.46</v>
      </c>
      <c r="C150">
        <f t="shared" si="6"/>
        <v>2013</v>
      </c>
      <c r="D150">
        <f t="shared" si="7"/>
        <v>1</v>
      </c>
      <c r="E150">
        <f t="shared" si="8"/>
        <v>1</v>
      </c>
    </row>
    <row r="151" spans="1:5">
      <c r="A151" s="12">
        <v>41298</v>
      </c>
      <c r="B151" s="11">
        <v>5.31</v>
      </c>
      <c r="C151">
        <f t="shared" si="6"/>
        <v>2013</v>
      </c>
      <c r="D151">
        <f t="shared" si="7"/>
        <v>1</v>
      </c>
      <c r="E151">
        <f t="shared" si="8"/>
        <v>1</v>
      </c>
    </row>
    <row r="152" spans="1:5">
      <c r="A152" s="12">
        <v>41299</v>
      </c>
      <c r="B152" s="11">
        <v>5.24</v>
      </c>
      <c r="C152">
        <f t="shared" si="6"/>
        <v>2013</v>
      </c>
      <c r="D152">
        <f t="shared" si="7"/>
        <v>1</v>
      </c>
      <c r="E152">
        <f t="shared" si="8"/>
        <v>1</v>
      </c>
    </row>
    <row r="153" spans="1:5">
      <c r="A153" s="12">
        <v>41302</v>
      </c>
      <c r="B153" s="11">
        <v>5.35</v>
      </c>
      <c r="C153">
        <f t="shared" si="6"/>
        <v>2013</v>
      </c>
      <c r="D153">
        <f t="shared" si="7"/>
        <v>1</v>
      </c>
      <c r="E153">
        <f t="shared" si="8"/>
        <v>1</v>
      </c>
    </row>
    <row r="154" spans="1:5">
      <c r="A154" s="12">
        <v>41303</v>
      </c>
      <c r="B154" s="11">
        <v>5.29</v>
      </c>
      <c r="C154">
        <f t="shared" si="6"/>
        <v>2013</v>
      </c>
      <c r="D154">
        <f t="shared" si="7"/>
        <v>1</v>
      </c>
      <c r="E154">
        <f t="shared" si="8"/>
        <v>1</v>
      </c>
    </row>
    <row r="155" spans="1:5">
      <c r="A155" s="12">
        <v>41304</v>
      </c>
      <c r="B155" s="11">
        <v>5.28</v>
      </c>
      <c r="C155">
        <f t="shared" si="6"/>
        <v>2013</v>
      </c>
      <c r="D155">
        <f t="shared" si="7"/>
        <v>1</v>
      </c>
      <c r="E155">
        <f t="shared" si="8"/>
        <v>1</v>
      </c>
    </row>
    <row r="156" spans="1:5">
      <c r="A156" s="12">
        <v>41305</v>
      </c>
      <c r="B156" s="11">
        <v>5.26</v>
      </c>
      <c r="C156">
        <f t="shared" si="6"/>
        <v>2013</v>
      </c>
      <c r="D156">
        <f t="shared" si="7"/>
        <v>1</v>
      </c>
      <c r="E156">
        <f t="shared" si="8"/>
        <v>1</v>
      </c>
    </row>
    <row r="157" spans="1:5">
      <c r="A157" s="12">
        <v>41306</v>
      </c>
      <c r="B157" s="11">
        <v>5.32</v>
      </c>
      <c r="C157">
        <f t="shared" si="6"/>
        <v>2013</v>
      </c>
      <c r="D157">
        <f t="shared" si="7"/>
        <v>1</v>
      </c>
      <c r="E157">
        <f t="shared" si="8"/>
        <v>1</v>
      </c>
    </row>
    <row r="158" spans="1:5">
      <c r="A158" s="12">
        <v>41309</v>
      </c>
      <c r="B158" s="11">
        <v>5.26</v>
      </c>
      <c r="C158">
        <f t="shared" si="6"/>
        <v>2013</v>
      </c>
      <c r="D158">
        <f t="shared" si="7"/>
        <v>1</v>
      </c>
      <c r="E158">
        <f t="shared" si="8"/>
        <v>1</v>
      </c>
    </row>
    <row r="159" spans="1:5">
      <c r="A159" s="12">
        <v>41310</v>
      </c>
      <c r="B159" s="11">
        <v>5.27</v>
      </c>
      <c r="C159">
        <f t="shared" si="6"/>
        <v>2013</v>
      </c>
      <c r="D159">
        <f t="shared" si="7"/>
        <v>1</v>
      </c>
      <c r="E159">
        <f t="shared" si="8"/>
        <v>1</v>
      </c>
    </row>
    <row r="160" spans="1:5">
      <c r="A160" s="12">
        <v>41311</v>
      </c>
      <c r="B160" s="11">
        <v>5.37</v>
      </c>
      <c r="C160">
        <f t="shared" si="6"/>
        <v>2013</v>
      </c>
      <c r="D160">
        <f t="shared" si="7"/>
        <v>1</v>
      </c>
      <c r="E160">
        <f t="shared" si="8"/>
        <v>1</v>
      </c>
    </row>
    <row r="161" spans="1:5">
      <c r="A161" s="12">
        <v>41312</v>
      </c>
      <c r="B161" s="11">
        <v>5.78</v>
      </c>
      <c r="C161">
        <f t="shared" si="6"/>
        <v>2013</v>
      </c>
      <c r="D161">
        <f t="shared" si="7"/>
        <v>1</v>
      </c>
      <c r="E161">
        <f t="shared" si="8"/>
        <v>1</v>
      </c>
    </row>
    <row r="162" spans="1:5">
      <c r="A162" s="12">
        <v>41313</v>
      </c>
      <c r="B162" s="11">
        <v>5.74</v>
      </c>
      <c r="C162">
        <f t="shared" si="6"/>
        <v>2013</v>
      </c>
      <c r="D162">
        <f t="shared" si="7"/>
        <v>1</v>
      </c>
      <c r="E162">
        <f t="shared" si="8"/>
        <v>1</v>
      </c>
    </row>
    <row r="163" spans="1:5">
      <c r="A163" s="12">
        <v>41323</v>
      </c>
      <c r="B163" s="11">
        <v>5.67</v>
      </c>
      <c r="C163">
        <f t="shared" si="6"/>
        <v>2013</v>
      </c>
      <c r="D163">
        <f t="shared" si="7"/>
        <v>1</v>
      </c>
      <c r="E163">
        <f t="shared" si="8"/>
        <v>1</v>
      </c>
    </row>
    <row r="164" spans="1:5">
      <c r="A164" s="12">
        <v>41324</v>
      </c>
      <c r="B164" s="11">
        <v>5.75</v>
      </c>
      <c r="C164">
        <f t="shared" si="6"/>
        <v>2013</v>
      </c>
      <c r="D164">
        <f t="shared" si="7"/>
        <v>1</v>
      </c>
      <c r="E164">
        <f t="shared" si="8"/>
        <v>1</v>
      </c>
    </row>
    <row r="165" spans="1:5">
      <c r="A165" s="12">
        <v>41325</v>
      </c>
      <c r="B165" s="11">
        <v>5.94</v>
      </c>
      <c r="C165">
        <f t="shared" si="6"/>
        <v>2013</v>
      </c>
      <c r="D165">
        <f t="shared" si="7"/>
        <v>1</v>
      </c>
      <c r="E165">
        <f t="shared" si="8"/>
        <v>1</v>
      </c>
    </row>
    <row r="166" spans="1:5">
      <c r="A166" s="12">
        <v>41326</v>
      </c>
      <c r="B166" s="11">
        <v>5.82</v>
      </c>
      <c r="C166">
        <f t="shared" si="6"/>
        <v>2013</v>
      </c>
      <c r="D166">
        <f t="shared" si="7"/>
        <v>1</v>
      </c>
      <c r="E166">
        <f t="shared" si="8"/>
        <v>1</v>
      </c>
    </row>
    <row r="167" spans="1:5">
      <c r="A167" s="12">
        <v>41327</v>
      </c>
      <c r="B167" s="11">
        <v>5.63</v>
      </c>
      <c r="C167">
        <f t="shared" si="6"/>
        <v>2013</v>
      </c>
      <c r="D167">
        <f t="shared" si="7"/>
        <v>1</v>
      </c>
      <c r="E167">
        <f t="shared" si="8"/>
        <v>1</v>
      </c>
    </row>
    <row r="168" spans="1:5">
      <c r="A168" s="12">
        <v>41330</v>
      </c>
      <c r="B168" s="11">
        <v>5.67</v>
      </c>
      <c r="C168">
        <f t="shared" si="6"/>
        <v>2013</v>
      </c>
      <c r="D168">
        <f t="shared" si="7"/>
        <v>1</v>
      </c>
      <c r="E168">
        <f t="shared" si="8"/>
        <v>1</v>
      </c>
    </row>
    <row r="169" spans="1:5">
      <c r="A169" s="12">
        <v>41331</v>
      </c>
      <c r="B169" s="11">
        <v>5.62</v>
      </c>
      <c r="C169">
        <f t="shared" si="6"/>
        <v>2013</v>
      </c>
      <c r="D169">
        <f t="shared" si="7"/>
        <v>1</v>
      </c>
      <c r="E169">
        <f t="shared" si="8"/>
        <v>1</v>
      </c>
    </row>
    <row r="170" spans="1:5">
      <c r="A170" s="12">
        <v>41332</v>
      </c>
      <c r="B170" s="11">
        <v>5.49</v>
      </c>
      <c r="C170">
        <f t="shared" si="6"/>
        <v>2013</v>
      </c>
      <c r="D170">
        <f t="shared" si="7"/>
        <v>1</v>
      </c>
      <c r="E170">
        <f t="shared" si="8"/>
        <v>1</v>
      </c>
    </row>
    <row r="171" spans="1:5">
      <c r="A171" s="12">
        <v>41333</v>
      </c>
      <c r="B171" s="11">
        <v>5.67</v>
      </c>
      <c r="C171">
        <f t="shared" si="6"/>
        <v>2013</v>
      </c>
      <c r="D171">
        <f t="shared" si="7"/>
        <v>1</v>
      </c>
      <c r="E171">
        <f t="shared" si="8"/>
        <v>1</v>
      </c>
    </row>
    <row r="172" spans="1:5">
      <c r="A172" s="12">
        <v>41334</v>
      </c>
      <c r="B172" s="11">
        <v>5.68</v>
      </c>
      <c r="C172">
        <f t="shared" si="6"/>
        <v>2013</v>
      </c>
      <c r="D172">
        <f t="shared" si="7"/>
        <v>1</v>
      </c>
      <c r="E172">
        <f t="shared" si="8"/>
        <v>1</v>
      </c>
    </row>
    <row r="173" spans="1:5">
      <c r="A173" s="12">
        <v>41337</v>
      </c>
      <c r="B173" s="11">
        <v>5.83</v>
      </c>
      <c r="C173">
        <f t="shared" si="6"/>
        <v>2013</v>
      </c>
      <c r="D173">
        <f t="shared" si="7"/>
        <v>1</v>
      </c>
      <c r="E173">
        <f t="shared" si="8"/>
        <v>1</v>
      </c>
    </row>
    <row r="174" spans="1:5">
      <c r="A174" s="12">
        <v>41338</v>
      </c>
      <c r="B174" s="11">
        <v>5.88</v>
      </c>
      <c r="C174">
        <f t="shared" si="6"/>
        <v>2013</v>
      </c>
      <c r="D174">
        <f t="shared" si="7"/>
        <v>1</v>
      </c>
      <c r="E174">
        <f t="shared" si="8"/>
        <v>1</v>
      </c>
    </row>
    <row r="175" spans="1:5">
      <c r="A175" s="12">
        <v>41339</v>
      </c>
      <c r="B175" s="11">
        <v>5.92</v>
      </c>
      <c r="C175">
        <f t="shared" si="6"/>
        <v>2013</v>
      </c>
      <c r="D175">
        <f t="shared" si="7"/>
        <v>1</v>
      </c>
      <c r="E175">
        <f t="shared" si="8"/>
        <v>1</v>
      </c>
    </row>
    <row r="176" spans="1:5">
      <c r="A176" s="12">
        <v>41340</v>
      </c>
      <c r="B176" s="11">
        <v>5.75</v>
      </c>
      <c r="C176">
        <f t="shared" si="6"/>
        <v>2013</v>
      </c>
      <c r="D176">
        <f t="shared" si="7"/>
        <v>1</v>
      </c>
      <c r="E176">
        <f t="shared" si="8"/>
        <v>1</v>
      </c>
    </row>
    <row r="177" spans="1:5">
      <c r="A177" s="12">
        <v>41341</v>
      </c>
      <c r="B177" s="11">
        <v>5.69</v>
      </c>
      <c r="C177">
        <f t="shared" si="6"/>
        <v>2013</v>
      </c>
      <c r="D177">
        <f t="shared" si="7"/>
        <v>1</v>
      </c>
      <c r="E177">
        <f t="shared" si="8"/>
        <v>1</v>
      </c>
    </row>
    <row r="178" spans="1:5">
      <c r="A178" s="12">
        <v>41344</v>
      </c>
      <c r="B178" s="11">
        <v>5.7</v>
      </c>
      <c r="C178">
        <f t="shared" si="6"/>
        <v>2013</v>
      </c>
      <c r="D178">
        <f t="shared" si="7"/>
        <v>1</v>
      </c>
      <c r="E178">
        <f t="shared" si="8"/>
        <v>1</v>
      </c>
    </row>
    <row r="179" spans="1:5">
      <c r="A179" s="12">
        <v>41345</v>
      </c>
      <c r="B179" s="11">
        <v>5.57</v>
      </c>
      <c r="C179">
        <f t="shared" si="6"/>
        <v>2013</v>
      </c>
      <c r="D179">
        <f t="shared" si="7"/>
        <v>1</v>
      </c>
      <c r="E179">
        <f t="shared" si="8"/>
        <v>1</v>
      </c>
    </row>
    <row r="180" spans="1:5">
      <c r="A180" s="12">
        <v>41346</v>
      </c>
      <c r="B180" s="11">
        <v>5.53</v>
      </c>
      <c r="C180">
        <f t="shared" si="6"/>
        <v>2013</v>
      </c>
      <c r="D180">
        <f t="shared" si="7"/>
        <v>1</v>
      </c>
      <c r="E180">
        <f t="shared" si="8"/>
        <v>1</v>
      </c>
    </row>
    <row r="181" spans="1:5">
      <c r="A181" s="12">
        <v>41347</v>
      </c>
      <c r="B181" s="11">
        <v>5.5</v>
      </c>
      <c r="C181">
        <f t="shared" si="6"/>
        <v>2013</v>
      </c>
      <c r="D181">
        <f t="shared" si="7"/>
        <v>1</v>
      </c>
      <c r="E181">
        <f t="shared" si="8"/>
        <v>1</v>
      </c>
    </row>
    <row r="182" spans="1:5">
      <c r="A182" s="12">
        <v>41348</v>
      </c>
      <c r="B182" s="11">
        <v>5.48</v>
      </c>
      <c r="C182">
        <f t="shared" si="6"/>
        <v>2013</v>
      </c>
      <c r="D182">
        <f t="shared" si="7"/>
        <v>1</v>
      </c>
      <c r="E182">
        <f t="shared" si="8"/>
        <v>1</v>
      </c>
    </row>
    <row r="183" spans="1:5">
      <c r="A183" s="12">
        <v>41351</v>
      </c>
      <c r="B183" s="11">
        <v>5.34</v>
      </c>
      <c r="C183">
        <f t="shared" si="6"/>
        <v>2013</v>
      </c>
      <c r="D183">
        <f t="shared" si="7"/>
        <v>1</v>
      </c>
      <c r="E183">
        <f t="shared" si="8"/>
        <v>1</v>
      </c>
    </row>
    <row r="184" spans="1:5">
      <c r="A184" s="12">
        <v>41352</v>
      </c>
      <c r="B184" s="11">
        <v>5.25</v>
      </c>
      <c r="C184">
        <f t="shared" si="6"/>
        <v>2013</v>
      </c>
      <c r="D184">
        <f t="shared" si="7"/>
        <v>1</v>
      </c>
      <c r="E184">
        <f t="shared" si="8"/>
        <v>1</v>
      </c>
    </row>
    <row r="185" spans="1:5">
      <c r="A185" s="12">
        <v>41353</v>
      </c>
      <c r="B185" s="11">
        <v>5.6</v>
      </c>
      <c r="C185">
        <f t="shared" si="6"/>
        <v>2013</v>
      </c>
      <c r="D185">
        <f t="shared" si="7"/>
        <v>1</v>
      </c>
      <c r="E185">
        <f t="shared" si="8"/>
        <v>1</v>
      </c>
    </row>
    <row r="186" spans="1:5">
      <c r="A186" s="12">
        <v>41354</v>
      </c>
      <c r="B186" s="11">
        <v>5.59</v>
      </c>
      <c r="C186">
        <f t="shared" si="6"/>
        <v>2013</v>
      </c>
      <c r="D186">
        <f t="shared" si="7"/>
        <v>1</v>
      </c>
      <c r="E186">
        <f t="shared" si="8"/>
        <v>1</v>
      </c>
    </row>
    <row r="187" spans="1:5">
      <c r="A187" s="12">
        <v>41355</v>
      </c>
      <c r="B187" s="11">
        <v>5.57</v>
      </c>
      <c r="C187">
        <f t="shared" si="6"/>
        <v>2013</v>
      </c>
      <c r="D187">
        <f t="shared" si="7"/>
        <v>1</v>
      </c>
      <c r="E187">
        <f t="shared" si="8"/>
        <v>1</v>
      </c>
    </row>
    <row r="188" spans="1:5">
      <c r="A188" s="12">
        <v>41358</v>
      </c>
      <c r="B188" s="11">
        <v>5.57</v>
      </c>
      <c r="C188">
        <f t="shared" si="6"/>
        <v>2013</v>
      </c>
      <c r="D188">
        <f t="shared" si="7"/>
        <v>1</v>
      </c>
      <c r="E188">
        <f t="shared" si="8"/>
        <v>1</v>
      </c>
    </row>
    <row r="189" spans="1:5">
      <c r="A189" s="12">
        <v>41359</v>
      </c>
      <c r="B189" s="11">
        <v>5.52</v>
      </c>
      <c r="C189">
        <f t="shared" si="6"/>
        <v>2013</v>
      </c>
      <c r="D189">
        <f t="shared" si="7"/>
        <v>1</v>
      </c>
      <c r="E189">
        <f t="shared" si="8"/>
        <v>1</v>
      </c>
    </row>
    <row r="190" spans="1:5">
      <c r="A190" s="12">
        <v>41360</v>
      </c>
      <c r="B190" s="11">
        <v>5.55</v>
      </c>
      <c r="C190">
        <f t="shared" si="6"/>
        <v>2013</v>
      </c>
      <c r="D190">
        <f t="shared" si="7"/>
        <v>1</v>
      </c>
      <c r="E190">
        <f t="shared" si="8"/>
        <v>1</v>
      </c>
    </row>
    <row r="191" spans="1:5">
      <c r="A191" s="12">
        <v>41361</v>
      </c>
      <c r="B191" s="11">
        <v>5.42</v>
      </c>
      <c r="C191">
        <f t="shared" si="6"/>
        <v>2013</v>
      </c>
      <c r="D191">
        <f t="shared" si="7"/>
        <v>1</v>
      </c>
      <c r="E191">
        <f t="shared" si="8"/>
        <v>1</v>
      </c>
    </row>
    <row r="192" spans="1:5">
      <c r="A192" s="12">
        <v>41362</v>
      </c>
      <c r="B192" s="11">
        <v>5.49</v>
      </c>
      <c r="C192">
        <f t="shared" si="6"/>
        <v>2013</v>
      </c>
      <c r="D192">
        <f t="shared" si="7"/>
        <v>1</v>
      </c>
      <c r="E192">
        <f t="shared" si="8"/>
        <v>1</v>
      </c>
    </row>
    <row r="193" spans="1:5">
      <c r="A193" s="12">
        <v>41365</v>
      </c>
      <c r="B193" s="11">
        <v>5.58</v>
      </c>
      <c r="C193">
        <f t="shared" si="6"/>
        <v>2013</v>
      </c>
      <c r="D193">
        <f t="shared" si="7"/>
        <v>2</v>
      </c>
      <c r="E193">
        <f t="shared" si="8"/>
        <v>1</v>
      </c>
    </row>
    <row r="194" spans="1:5">
      <c r="A194" s="12">
        <v>41366</v>
      </c>
      <c r="B194" s="11">
        <v>5.36</v>
      </c>
      <c r="C194">
        <f t="shared" si="6"/>
        <v>2013</v>
      </c>
      <c r="D194">
        <f t="shared" si="7"/>
        <v>2</v>
      </c>
      <c r="E194">
        <f t="shared" si="8"/>
        <v>1</v>
      </c>
    </row>
    <row r="195" spans="1:5">
      <c r="A195" s="12">
        <v>41367</v>
      </c>
      <c r="B195" s="11">
        <v>5.66</v>
      </c>
      <c r="C195">
        <f t="shared" ref="C195:C258" si="9">YEAR(A195)</f>
        <v>2013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2">
        <v>41372</v>
      </c>
      <c r="B196" s="11">
        <v>5.96</v>
      </c>
      <c r="C196">
        <f t="shared" si="9"/>
        <v>2013</v>
      </c>
      <c r="D196">
        <f t="shared" si="10"/>
        <v>2</v>
      </c>
      <c r="E196">
        <f t="shared" si="11"/>
        <v>1</v>
      </c>
    </row>
    <row r="197" spans="1:5">
      <c r="A197" s="12">
        <v>41373</v>
      </c>
      <c r="B197" s="11">
        <v>5.7</v>
      </c>
      <c r="C197">
        <f t="shared" si="9"/>
        <v>2013</v>
      </c>
      <c r="D197">
        <f t="shared" si="10"/>
        <v>2</v>
      </c>
      <c r="E197">
        <f t="shared" si="11"/>
        <v>1</v>
      </c>
    </row>
    <row r="198" spans="1:5">
      <c r="A198" s="12">
        <v>41374</v>
      </c>
      <c r="B198" s="11">
        <v>5.59</v>
      </c>
      <c r="C198">
        <f t="shared" si="9"/>
        <v>2013</v>
      </c>
      <c r="D198">
        <f t="shared" si="10"/>
        <v>2</v>
      </c>
      <c r="E198">
        <f t="shared" si="11"/>
        <v>1</v>
      </c>
    </row>
    <row r="199" spans="1:5">
      <c r="A199" s="12">
        <v>41375</v>
      </c>
      <c r="B199" s="11">
        <v>5.47</v>
      </c>
      <c r="C199">
        <f t="shared" si="9"/>
        <v>2013</v>
      </c>
      <c r="D199">
        <f t="shared" si="10"/>
        <v>2</v>
      </c>
      <c r="E199">
        <f t="shared" si="11"/>
        <v>1</v>
      </c>
    </row>
    <row r="200" spans="1:5">
      <c r="A200" s="12">
        <v>41376</v>
      </c>
      <c r="B200" s="11">
        <v>5.4</v>
      </c>
      <c r="C200">
        <f t="shared" si="9"/>
        <v>2013</v>
      </c>
      <c r="D200">
        <f t="shared" si="10"/>
        <v>2</v>
      </c>
      <c r="E200">
        <f t="shared" si="11"/>
        <v>1</v>
      </c>
    </row>
    <row r="201" spans="1:5">
      <c r="A201" s="12">
        <v>41379</v>
      </c>
      <c r="B201" s="11">
        <v>5.34</v>
      </c>
      <c r="C201">
        <f t="shared" si="9"/>
        <v>2013</v>
      </c>
      <c r="D201">
        <f t="shared" si="10"/>
        <v>2</v>
      </c>
      <c r="E201">
        <f t="shared" si="11"/>
        <v>1</v>
      </c>
    </row>
    <row r="202" spans="1:5">
      <c r="A202" s="12">
        <v>41380</v>
      </c>
      <c r="B202" s="11">
        <v>5.35</v>
      </c>
      <c r="C202">
        <f t="shared" si="9"/>
        <v>2013</v>
      </c>
      <c r="D202">
        <f t="shared" si="10"/>
        <v>2</v>
      </c>
      <c r="E202">
        <f t="shared" si="11"/>
        <v>1</v>
      </c>
    </row>
    <row r="203" spans="1:5">
      <c r="A203" s="12">
        <v>41381</v>
      </c>
      <c r="B203" s="11">
        <v>5.36</v>
      </c>
      <c r="C203">
        <f t="shared" si="9"/>
        <v>2013</v>
      </c>
      <c r="D203">
        <f t="shared" si="10"/>
        <v>2</v>
      </c>
      <c r="E203">
        <f t="shared" si="11"/>
        <v>1</v>
      </c>
    </row>
    <row r="204" spans="1:5">
      <c r="A204" s="12">
        <v>41382</v>
      </c>
      <c r="B204" s="11">
        <v>5.53</v>
      </c>
      <c r="C204">
        <f t="shared" si="9"/>
        <v>2013</v>
      </c>
      <c r="D204">
        <f t="shared" si="10"/>
        <v>2</v>
      </c>
      <c r="E204">
        <f t="shared" si="11"/>
        <v>1</v>
      </c>
    </row>
    <row r="205" spans="1:5">
      <c r="A205" s="12">
        <v>41383</v>
      </c>
      <c r="B205" s="11">
        <v>5.63</v>
      </c>
      <c r="C205">
        <f t="shared" si="9"/>
        <v>2013</v>
      </c>
      <c r="D205">
        <f t="shared" si="10"/>
        <v>2</v>
      </c>
      <c r="E205">
        <f t="shared" si="11"/>
        <v>1</v>
      </c>
    </row>
    <row r="206" spans="1:5">
      <c r="A206" s="12">
        <v>41386</v>
      </c>
      <c r="B206" s="11">
        <v>5.79</v>
      </c>
      <c r="C206">
        <f t="shared" si="9"/>
        <v>2013</v>
      </c>
      <c r="D206">
        <f t="shared" si="10"/>
        <v>2</v>
      </c>
      <c r="E206">
        <f t="shared" si="11"/>
        <v>1</v>
      </c>
    </row>
    <row r="207" spans="1:5">
      <c r="A207" s="12">
        <v>41387</v>
      </c>
      <c r="B207" s="11">
        <v>5.47</v>
      </c>
      <c r="C207">
        <f t="shared" si="9"/>
        <v>2013</v>
      </c>
      <c r="D207">
        <f t="shared" si="10"/>
        <v>2</v>
      </c>
      <c r="E207">
        <f t="shared" si="11"/>
        <v>1</v>
      </c>
    </row>
    <row r="208" spans="1:5">
      <c r="A208" s="12">
        <v>41388</v>
      </c>
      <c r="B208" s="11">
        <v>5.52</v>
      </c>
      <c r="C208">
        <f t="shared" si="9"/>
        <v>2013</v>
      </c>
      <c r="D208">
        <f t="shared" si="10"/>
        <v>2</v>
      </c>
      <c r="E208">
        <f t="shared" si="11"/>
        <v>1</v>
      </c>
    </row>
    <row r="209" spans="1:5">
      <c r="A209" s="12">
        <v>41389</v>
      </c>
      <c r="B209" s="11">
        <v>5.35</v>
      </c>
      <c r="C209">
        <f t="shared" si="9"/>
        <v>2013</v>
      </c>
      <c r="D209">
        <f t="shared" si="10"/>
        <v>2</v>
      </c>
      <c r="E209">
        <f t="shared" si="11"/>
        <v>1</v>
      </c>
    </row>
    <row r="210" spans="1:5">
      <c r="A210" s="12">
        <v>41390</v>
      </c>
      <c r="B210" s="11">
        <v>5.36</v>
      </c>
      <c r="C210">
        <f t="shared" si="9"/>
        <v>2013</v>
      </c>
      <c r="D210">
        <f t="shared" si="10"/>
        <v>2</v>
      </c>
      <c r="E210">
        <f t="shared" si="11"/>
        <v>1</v>
      </c>
    </row>
    <row r="211" spans="1:5">
      <c r="A211" s="12">
        <v>41396</v>
      </c>
      <c r="B211" s="11">
        <v>5.45</v>
      </c>
      <c r="C211">
        <f t="shared" si="9"/>
        <v>2013</v>
      </c>
      <c r="D211">
        <f t="shared" si="10"/>
        <v>2</v>
      </c>
      <c r="E211">
        <f t="shared" si="11"/>
        <v>1</v>
      </c>
    </row>
    <row r="212" spans="1:5">
      <c r="A212" s="12">
        <v>41397</v>
      </c>
      <c r="B212" s="11">
        <v>5.57</v>
      </c>
      <c r="C212">
        <f t="shared" si="9"/>
        <v>2013</v>
      </c>
      <c r="D212">
        <f t="shared" si="10"/>
        <v>2</v>
      </c>
      <c r="E212">
        <f t="shared" si="11"/>
        <v>1</v>
      </c>
    </row>
    <row r="213" spans="1:5">
      <c r="A213" s="12">
        <v>41400</v>
      </c>
      <c r="B213" s="11">
        <v>5.59</v>
      </c>
      <c r="C213">
        <f t="shared" si="9"/>
        <v>2013</v>
      </c>
      <c r="D213">
        <f t="shared" si="10"/>
        <v>2</v>
      </c>
      <c r="E213">
        <f t="shared" si="11"/>
        <v>1</v>
      </c>
    </row>
    <row r="214" spans="1:5">
      <c r="A214" s="12">
        <v>41401</v>
      </c>
      <c r="B214" s="11">
        <v>5.57</v>
      </c>
      <c r="C214">
        <f t="shared" si="9"/>
        <v>2013</v>
      </c>
      <c r="D214">
        <f t="shared" si="10"/>
        <v>2</v>
      </c>
      <c r="E214">
        <f t="shared" si="11"/>
        <v>1</v>
      </c>
    </row>
    <row r="215" spans="1:5">
      <c r="A215" s="12">
        <v>41402</v>
      </c>
      <c r="B215" s="11">
        <v>5.71</v>
      </c>
      <c r="C215">
        <f t="shared" si="9"/>
        <v>2013</v>
      </c>
      <c r="D215">
        <f t="shared" si="10"/>
        <v>2</v>
      </c>
      <c r="E215">
        <f t="shared" si="11"/>
        <v>1</v>
      </c>
    </row>
    <row r="216" spans="1:5">
      <c r="A216" s="12">
        <v>41403</v>
      </c>
      <c r="B216" s="11">
        <v>5.63</v>
      </c>
      <c r="C216">
        <f t="shared" si="9"/>
        <v>2013</v>
      </c>
      <c r="D216">
        <f t="shared" si="10"/>
        <v>2</v>
      </c>
      <c r="E216">
        <f t="shared" si="11"/>
        <v>1</v>
      </c>
    </row>
    <row r="217" spans="1:5">
      <c r="A217" s="12">
        <v>41404</v>
      </c>
      <c r="B217" s="11">
        <v>5.71</v>
      </c>
      <c r="C217">
        <f t="shared" si="9"/>
        <v>2013</v>
      </c>
      <c r="D217">
        <f t="shared" si="10"/>
        <v>2</v>
      </c>
      <c r="E217">
        <f t="shared" si="11"/>
        <v>1</v>
      </c>
    </row>
    <row r="218" spans="1:5">
      <c r="A218" s="12">
        <v>41407</v>
      </c>
      <c r="B218" s="11">
        <v>5.69</v>
      </c>
      <c r="C218">
        <f t="shared" si="9"/>
        <v>2013</v>
      </c>
      <c r="D218">
        <f t="shared" si="10"/>
        <v>2</v>
      </c>
      <c r="E218">
        <f t="shared" si="11"/>
        <v>1</v>
      </c>
    </row>
    <row r="219" spans="1:5">
      <c r="A219" s="12">
        <v>41408</v>
      </c>
      <c r="B219" s="11">
        <v>5.58</v>
      </c>
      <c r="C219">
        <f t="shared" si="9"/>
        <v>2013</v>
      </c>
      <c r="D219">
        <f t="shared" si="10"/>
        <v>2</v>
      </c>
      <c r="E219">
        <f t="shared" si="11"/>
        <v>1</v>
      </c>
    </row>
    <row r="220" spans="1:5">
      <c r="A220" s="12">
        <v>41409</v>
      </c>
      <c r="B220" s="11">
        <v>5.73</v>
      </c>
      <c r="C220">
        <f t="shared" si="9"/>
        <v>2013</v>
      </c>
      <c r="D220">
        <f t="shared" si="10"/>
        <v>2</v>
      </c>
      <c r="E220">
        <f t="shared" si="11"/>
        <v>1</v>
      </c>
    </row>
    <row r="221" spans="1:5">
      <c r="A221" s="12">
        <v>41410</v>
      </c>
      <c r="B221" s="11">
        <v>5.99</v>
      </c>
      <c r="C221">
        <f t="shared" si="9"/>
        <v>2013</v>
      </c>
      <c r="D221">
        <f t="shared" si="10"/>
        <v>2</v>
      </c>
      <c r="E221">
        <f t="shared" si="11"/>
        <v>1</v>
      </c>
    </row>
    <row r="222" spans="1:5">
      <c r="A222" s="12">
        <v>41411</v>
      </c>
      <c r="B222" s="11">
        <v>6.11</v>
      </c>
      <c r="C222">
        <f t="shared" si="9"/>
        <v>2013</v>
      </c>
      <c r="D222">
        <f t="shared" si="10"/>
        <v>2</v>
      </c>
      <c r="E222">
        <f t="shared" si="11"/>
        <v>1</v>
      </c>
    </row>
    <row r="223" spans="1:5">
      <c r="A223" s="12">
        <v>41414</v>
      </c>
      <c r="B223" s="11">
        <v>6.24</v>
      </c>
      <c r="C223">
        <f t="shared" si="9"/>
        <v>2013</v>
      </c>
      <c r="D223">
        <f t="shared" si="10"/>
        <v>2</v>
      </c>
      <c r="E223">
        <f t="shared" si="11"/>
        <v>1</v>
      </c>
    </row>
    <row r="224" spans="1:5">
      <c r="A224" s="12">
        <v>41415</v>
      </c>
      <c r="B224" s="11">
        <v>6.31</v>
      </c>
      <c r="C224">
        <f t="shared" si="9"/>
        <v>2013</v>
      </c>
      <c r="D224">
        <f t="shared" si="10"/>
        <v>2</v>
      </c>
      <c r="E224">
        <f t="shared" si="11"/>
        <v>1</v>
      </c>
    </row>
    <row r="225" spans="1:5">
      <c r="A225" s="12">
        <v>41416</v>
      </c>
      <c r="B225" s="11">
        <v>6.2</v>
      </c>
      <c r="C225">
        <f t="shared" si="9"/>
        <v>2013</v>
      </c>
      <c r="D225">
        <f t="shared" si="10"/>
        <v>2</v>
      </c>
      <c r="E225">
        <f t="shared" si="11"/>
        <v>1</v>
      </c>
    </row>
    <row r="226" spans="1:5">
      <c r="A226" s="12">
        <v>41417</v>
      </c>
      <c r="B226" s="11">
        <v>6.05</v>
      </c>
      <c r="C226">
        <f t="shared" si="9"/>
        <v>2013</v>
      </c>
      <c r="D226">
        <f t="shared" si="10"/>
        <v>2</v>
      </c>
      <c r="E226">
        <f t="shared" si="11"/>
        <v>1</v>
      </c>
    </row>
    <row r="227" spans="1:5">
      <c r="A227" s="12">
        <v>41418</v>
      </c>
      <c r="B227" s="11">
        <v>6.28</v>
      </c>
      <c r="C227">
        <f t="shared" si="9"/>
        <v>2013</v>
      </c>
      <c r="D227">
        <f t="shared" si="10"/>
        <v>2</v>
      </c>
      <c r="E227">
        <f t="shared" si="11"/>
        <v>1</v>
      </c>
    </row>
    <row r="228" spans="1:5">
      <c r="A228" s="12">
        <v>41421</v>
      </c>
      <c r="B228" s="11">
        <v>6.48</v>
      </c>
      <c r="C228">
        <f t="shared" si="9"/>
        <v>2013</v>
      </c>
      <c r="D228">
        <f t="shared" si="10"/>
        <v>2</v>
      </c>
      <c r="E228">
        <f t="shared" si="11"/>
        <v>1</v>
      </c>
    </row>
    <row r="229" spans="1:5">
      <c r="A229" s="12">
        <v>41422</v>
      </c>
      <c r="B229" s="11">
        <v>6.51</v>
      </c>
      <c r="C229">
        <f t="shared" si="9"/>
        <v>2013</v>
      </c>
      <c r="D229">
        <f t="shared" si="10"/>
        <v>2</v>
      </c>
      <c r="E229">
        <f t="shared" si="11"/>
        <v>1</v>
      </c>
    </row>
    <row r="230" spans="1:5">
      <c r="A230" s="12">
        <v>41423</v>
      </c>
      <c r="B230" s="11">
        <v>6.93</v>
      </c>
      <c r="C230">
        <f t="shared" si="9"/>
        <v>2013</v>
      </c>
      <c r="D230">
        <f t="shared" si="10"/>
        <v>2</v>
      </c>
      <c r="E230">
        <f t="shared" si="11"/>
        <v>1</v>
      </c>
    </row>
    <row r="231" spans="1:5">
      <c r="A231" s="12">
        <v>41424</v>
      </c>
      <c r="B231" s="11">
        <v>6.93</v>
      </c>
      <c r="C231">
        <f t="shared" si="9"/>
        <v>2013</v>
      </c>
      <c r="D231">
        <f t="shared" si="10"/>
        <v>2</v>
      </c>
      <c r="E231">
        <f t="shared" si="11"/>
        <v>1</v>
      </c>
    </row>
    <row r="232" spans="1:5">
      <c r="A232" s="12">
        <v>41425</v>
      </c>
      <c r="B232" s="11">
        <v>6.84</v>
      </c>
      <c r="C232">
        <f t="shared" si="9"/>
        <v>2013</v>
      </c>
      <c r="D232">
        <f t="shared" si="10"/>
        <v>2</v>
      </c>
      <c r="E232">
        <f t="shared" si="11"/>
        <v>1</v>
      </c>
    </row>
    <row r="233" spans="1:5">
      <c r="A233" s="12">
        <v>41428</v>
      </c>
      <c r="B233" s="11">
        <v>6.79</v>
      </c>
      <c r="C233">
        <f t="shared" si="9"/>
        <v>2013</v>
      </c>
      <c r="D233">
        <f t="shared" si="10"/>
        <v>2</v>
      </c>
      <c r="E233">
        <f t="shared" si="11"/>
        <v>1</v>
      </c>
    </row>
    <row r="234" spans="1:5">
      <c r="A234" s="12">
        <v>41429</v>
      </c>
      <c r="B234" s="11">
        <v>6.56</v>
      </c>
      <c r="C234">
        <f t="shared" si="9"/>
        <v>2013</v>
      </c>
      <c r="D234">
        <f t="shared" si="10"/>
        <v>2</v>
      </c>
      <c r="E234">
        <f t="shared" si="11"/>
        <v>1</v>
      </c>
    </row>
    <row r="235" spans="1:5">
      <c r="A235" s="12">
        <v>41430</v>
      </c>
      <c r="B235" s="11">
        <v>6.66</v>
      </c>
      <c r="C235">
        <f t="shared" si="9"/>
        <v>2013</v>
      </c>
      <c r="D235">
        <f t="shared" si="10"/>
        <v>2</v>
      </c>
      <c r="E235">
        <f t="shared" si="11"/>
        <v>1</v>
      </c>
    </row>
    <row r="236" spans="1:5">
      <c r="A236" s="12">
        <v>41431</v>
      </c>
      <c r="B236" s="11">
        <v>6.53</v>
      </c>
      <c r="C236">
        <f t="shared" si="9"/>
        <v>2013</v>
      </c>
      <c r="D236">
        <f t="shared" si="10"/>
        <v>2</v>
      </c>
      <c r="E236">
        <f t="shared" si="11"/>
        <v>1</v>
      </c>
    </row>
    <row r="237" spans="1:5">
      <c r="A237" s="12">
        <v>41432</v>
      </c>
      <c r="B237" s="11">
        <v>6.59</v>
      </c>
      <c r="C237">
        <f t="shared" si="9"/>
        <v>2013</v>
      </c>
      <c r="D237">
        <f t="shared" si="10"/>
        <v>2</v>
      </c>
      <c r="E237">
        <f t="shared" si="11"/>
        <v>1</v>
      </c>
    </row>
    <row r="238" spans="1:5">
      <c r="A238" s="12">
        <v>41438</v>
      </c>
      <c r="B238" s="11">
        <v>6.26</v>
      </c>
      <c r="C238">
        <f t="shared" si="9"/>
        <v>2013</v>
      </c>
      <c r="D238">
        <f t="shared" si="10"/>
        <v>2</v>
      </c>
      <c r="E238">
        <f t="shared" si="11"/>
        <v>1</v>
      </c>
    </row>
    <row r="239" spans="1:5">
      <c r="A239" s="12">
        <v>41439</v>
      </c>
      <c r="B239" s="11">
        <v>6.4</v>
      </c>
      <c r="C239">
        <f t="shared" si="9"/>
        <v>2013</v>
      </c>
      <c r="D239">
        <f t="shared" si="10"/>
        <v>2</v>
      </c>
      <c r="E239">
        <f t="shared" si="11"/>
        <v>1</v>
      </c>
    </row>
    <row r="240" spans="1:5">
      <c r="A240" s="12">
        <v>41442</v>
      </c>
      <c r="B240" s="11">
        <v>6.55</v>
      </c>
      <c r="C240">
        <f t="shared" si="9"/>
        <v>2013</v>
      </c>
      <c r="D240">
        <f t="shared" si="10"/>
        <v>2</v>
      </c>
      <c r="E240">
        <f t="shared" si="11"/>
        <v>1</v>
      </c>
    </row>
    <row r="241" spans="1:5">
      <c r="A241" s="12">
        <v>41443</v>
      </c>
      <c r="B241" s="11">
        <v>6.65</v>
      </c>
      <c r="C241">
        <f t="shared" si="9"/>
        <v>2013</v>
      </c>
      <c r="D241">
        <f t="shared" si="10"/>
        <v>2</v>
      </c>
      <c r="E241">
        <f t="shared" si="11"/>
        <v>1</v>
      </c>
    </row>
    <row r="242" spans="1:5">
      <c r="A242" s="12">
        <v>41444</v>
      </c>
      <c r="B242" s="11">
        <v>6.46</v>
      </c>
      <c r="C242">
        <f t="shared" si="9"/>
        <v>2013</v>
      </c>
      <c r="D242">
        <f t="shared" si="10"/>
        <v>2</v>
      </c>
      <c r="E242">
        <f t="shared" si="11"/>
        <v>1</v>
      </c>
    </row>
    <row r="243" spans="1:5">
      <c r="A243" s="12">
        <v>41445</v>
      </c>
      <c r="B243" s="11">
        <v>6.4</v>
      </c>
      <c r="C243">
        <f t="shared" si="9"/>
        <v>2013</v>
      </c>
      <c r="D243">
        <f t="shared" si="10"/>
        <v>2</v>
      </c>
      <c r="E243">
        <f t="shared" si="11"/>
        <v>1</v>
      </c>
    </row>
    <row r="244" spans="1:5">
      <c r="A244" s="12">
        <v>41446</v>
      </c>
      <c r="B244" s="11">
        <v>6.45</v>
      </c>
      <c r="C244">
        <f t="shared" si="9"/>
        <v>2013</v>
      </c>
      <c r="D244">
        <f t="shared" si="10"/>
        <v>2</v>
      </c>
      <c r="E244">
        <f t="shared" si="11"/>
        <v>1</v>
      </c>
    </row>
    <row r="245" spans="1:5">
      <c r="A245" s="12">
        <v>41449</v>
      </c>
      <c r="B245" s="11">
        <v>6.18</v>
      </c>
      <c r="C245">
        <f t="shared" si="9"/>
        <v>2013</v>
      </c>
      <c r="D245">
        <f t="shared" si="10"/>
        <v>2</v>
      </c>
      <c r="E245">
        <f t="shared" si="11"/>
        <v>1</v>
      </c>
    </row>
    <row r="246" spans="1:5">
      <c r="A246" s="12">
        <v>41450</v>
      </c>
      <c r="B246" s="11">
        <v>6.02</v>
      </c>
      <c r="C246">
        <f t="shared" si="9"/>
        <v>2013</v>
      </c>
      <c r="D246">
        <f t="shared" si="10"/>
        <v>2</v>
      </c>
      <c r="E246">
        <f t="shared" si="11"/>
        <v>1</v>
      </c>
    </row>
    <row r="247" spans="1:5">
      <c r="A247" s="12">
        <v>41451</v>
      </c>
      <c r="B247" s="11">
        <v>6.2</v>
      </c>
      <c r="C247">
        <f t="shared" si="9"/>
        <v>2013</v>
      </c>
      <c r="D247">
        <f t="shared" si="10"/>
        <v>2</v>
      </c>
      <c r="E247">
        <f t="shared" si="11"/>
        <v>1</v>
      </c>
    </row>
    <row r="248" spans="1:5">
      <c r="A248" s="12">
        <v>41452</v>
      </c>
      <c r="B248" s="11">
        <v>6.19</v>
      </c>
      <c r="C248">
        <f t="shared" si="9"/>
        <v>2013</v>
      </c>
      <c r="D248">
        <f t="shared" si="10"/>
        <v>2</v>
      </c>
      <c r="E248">
        <f t="shared" si="11"/>
        <v>1</v>
      </c>
    </row>
    <row r="249" spans="1:5">
      <c r="A249" s="12">
        <v>41453</v>
      </c>
      <c r="B249" s="11">
        <v>6.14</v>
      </c>
      <c r="C249">
        <f t="shared" si="9"/>
        <v>2013</v>
      </c>
      <c r="D249">
        <f t="shared" si="10"/>
        <v>2</v>
      </c>
      <c r="E249">
        <f t="shared" si="11"/>
        <v>1</v>
      </c>
    </row>
    <row r="250" spans="1:5">
      <c r="A250" s="12">
        <v>41456</v>
      </c>
      <c r="B250" s="11">
        <v>6.24</v>
      </c>
      <c r="C250">
        <f t="shared" si="9"/>
        <v>2013</v>
      </c>
      <c r="D250">
        <f t="shared" si="10"/>
        <v>3</v>
      </c>
      <c r="E250">
        <f t="shared" si="11"/>
        <v>2</v>
      </c>
    </row>
    <row r="251" spans="1:5">
      <c r="A251" s="12">
        <v>41457</v>
      </c>
      <c r="B251" s="11">
        <v>6.46</v>
      </c>
      <c r="C251">
        <f t="shared" si="9"/>
        <v>2013</v>
      </c>
      <c r="D251">
        <f t="shared" si="10"/>
        <v>3</v>
      </c>
      <c r="E251">
        <f t="shared" si="11"/>
        <v>2</v>
      </c>
    </row>
    <row r="252" spans="1:5">
      <c r="A252" s="12">
        <v>41458</v>
      </c>
      <c r="B252" s="11">
        <v>6.5</v>
      </c>
      <c r="C252">
        <f t="shared" si="9"/>
        <v>2013</v>
      </c>
      <c r="D252">
        <f t="shared" si="10"/>
        <v>3</v>
      </c>
      <c r="E252">
        <f t="shared" si="11"/>
        <v>2</v>
      </c>
    </row>
    <row r="253" spans="1:5">
      <c r="A253" s="12">
        <v>41459</v>
      </c>
      <c r="B253" s="11">
        <v>6.42</v>
      </c>
      <c r="C253">
        <f t="shared" si="9"/>
        <v>2013</v>
      </c>
      <c r="D253">
        <f t="shared" si="10"/>
        <v>3</v>
      </c>
      <c r="E253">
        <f t="shared" si="11"/>
        <v>2</v>
      </c>
    </row>
    <row r="254" spans="1:5">
      <c r="A254" s="12">
        <v>41460</v>
      </c>
      <c r="B254" s="11">
        <v>6.27</v>
      </c>
      <c r="C254">
        <f t="shared" si="9"/>
        <v>2013</v>
      </c>
      <c r="D254">
        <f t="shared" si="10"/>
        <v>3</v>
      </c>
      <c r="E254">
        <f t="shared" si="11"/>
        <v>2</v>
      </c>
    </row>
    <row r="255" spans="1:5">
      <c r="A255" s="12">
        <v>41463</v>
      </c>
      <c r="B255" s="11">
        <v>6.03</v>
      </c>
      <c r="C255">
        <f t="shared" si="9"/>
        <v>2013</v>
      </c>
      <c r="D255">
        <f t="shared" si="10"/>
        <v>3</v>
      </c>
      <c r="E255">
        <f t="shared" si="11"/>
        <v>2</v>
      </c>
    </row>
    <row r="256" spans="1:5">
      <c r="A256" s="12">
        <v>41464</v>
      </c>
      <c r="B256" s="11">
        <v>6.18</v>
      </c>
      <c r="C256">
        <f t="shared" si="9"/>
        <v>2013</v>
      </c>
      <c r="D256">
        <f t="shared" si="10"/>
        <v>3</v>
      </c>
      <c r="E256">
        <f t="shared" si="11"/>
        <v>2</v>
      </c>
    </row>
    <row r="257" spans="1:5">
      <c r="A257" s="12">
        <v>41465</v>
      </c>
      <c r="B257" s="11">
        <v>6.29</v>
      </c>
      <c r="C257">
        <f t="shared" si="9"/>
        <v>2013</v>
      </c>
      <c r="D257">
        <f t="shared" si="10"/>
        <v>3</v>
      </c>
      <c r="E257">
        <f t="shared" si="11"/>
        <v>2</v>
      </c>
    </row>
    <row r="258" spans="1:5">
      <c r="A258" s="12">
        <v>41466</v>
      </c>
      <c r="B258" s="11">
        <v>6.39</v>
      </c>
      <c r="C258">
        <f t="shared" si="9"/>
        <v>2013</v>
      </c>
      <c r="D258">
        <f t="shared" si="10"/>
        <v>3</v>
      </c>
      <c r="E258">
        <f t="shared" si="11"/>
        <v>2</v>
      </c>
    </row>
    <row r="259" spans="1:5">
      <c r="A259" s="12">
        <v>41467</v>
      </c>
      <c r="B259" s="11">
        <v>6.28</v>
      </c>
      <c r="C259">
        <f t="shared" ref="C259:C322" si="12">YEAR(A259)</f>
        <v>2013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2">
        <v>41470</v>
      </c>
      <c r="B260" s="11">
        <v>6.45</v>
      </c>
      <c r="C260">
        <f t="shared" si="12"/>
        <v>2013</v>
      </c>
      <c r="D260">
        <f t="shared" si="13"/>
        <v>3</v>
      </c>
      <c r="E260">
        <f t="shared" si="14"/>
        <v>2</v>
      </c>
    </row>
    <row r="261" spans="1:5">
      <c r="A261" s="12">
        <v>41471</v>
      </c>
      <c r="B261" s="11">
        <v>6.51</v>
      </c>
      <c r="C261">
        <f t="shared" si="12"/>
        <v>2013</v>
      </c>
      <c r="D261">
        <f t="shared" si="13"/>
        <v>3</v>
      </c>
      <c r="E261">
        <f t="shared" si="14"/>
        <v>2</v>
      </c>
    </row>
    <row r="262" spans="1:5">
      <c r="A262" s="12">
        <v>41472</v>
      </c>
      <c r="B262" s="11">
        <v>6.2</v>
      </c>
      <c r="C262">
        <f t="shared" si="12"/>
        <v>2013</v>
      </c>
      <c r="D262">
        <f t="shared" si="13"/>
        <v>3</v>
      </c>
      <c r="E262">
        <f t="shared" si="14"/>
        <v>2</v>
      </c>
    </row>
    <row r="263" spans="1:5">
      <c r="A263" s="12">
        <v>41473</v>
      </c>
      <c r="B263" s="11">
        <v>6.2</v>
      </c>
      <c r="C263">
        <f t="shared" si="12"/>
        <v>2013</v>
      </c>
      <c r="D263">
        <f t="shared" si="13"/>
        <v>3</v>
      </c>
      <c r="E263">
        <f t="shared" si="14"/>
        <v>2</v>
      </c>
    </row>
    <row r="264" spans="1:5">
      <c r="A264" s="12">
        <v>41474</v>
      </c>
      <c r="B264" s="11">
        <v>6.03</v>
      </c>
      <c r="C264">
        <f t="shared" si="12"/>
        <v>2013</v>
      </c>
      <c r="D264">
        <f t="shared" si="13"/>
        <v>3</v>
      </c>
      <c r="E264">
        <f t="shared" si="14"/>
        <v>2</v>
      </c>
    </row>
    <row r="265" spans="1:5">
      <c r="A265" s="12">
        <v>41477</v>
      </c>
      <c r="B265" s="11">
        <v>6.13</v>
      </c>
      <c r="C265">
        <f t="shared" si="12"/>
        <v>2013</v>
      </c>
      <c r="D265">
        <f t="shared" si="13"/>
        <v>3</v>
      </c>
      <c r="E265">
        <f t="shared" si="14"/>
        <v>2</v>
      </c>
    </row>
    <row r="266" spans="1:5">
      <c r="A266" s="12">
        <v>41478</v>
      </c>
      <c r="B266" s="11">
        <v>6.25</v>
      </c>
      <c r="C266">
        <f t="shared" si="12"/>
        <v>2013</v>
      </c>
      <c r="D266">
        <f t="shared" si="13"/>
        <v>3</v>
      </c>
      <c r="E266">
        <f t="shared" si="14"/>
        <v>2</v>
      </c>
    </row>
    <row r="267" spans="1:5">
      <c r="A267" s="12">
        <v>41479</v>
      </c>
      <c r="B267" s="11">
        <v>6.44</v>
      </c>
      <c r="C267">
        <f t="shared" si="12"/>
        <v>2013</v>
      </c>
      <c r="D267">
        <f t="shared" si="13"/>
        <v>3</v>
      </c>
      <c r="E267">
        <f t="shared" si="14"/>
        <v>2</v>
      </c>
    </row>
    <row r="268" spans="1:5">
      <c r="A268" s="12">
        <v>41480</v>
      </c>
      <c r="B268" s="11">
        <v>6.32</v>
      </c>
      <c r="C268">
        <f t="shared" si="12"/>
        <v>2013</v>
      </c>
      <c r="D268">
        <f t="shared" si="13"/>
        <v>3</v>
      </c>
      <c r="E268">
        <f t="shared" si="14"/>
        <v>2</v>
      </c>
    </row>
    <row r="269" spans="1:5">
      <c r="A269" s="12">
        <v>41481</v>
      </c>
      <c r="B269" s="11">
        <v>6.43</v>
      </c>
      <c r="C269">
        <f t="shared" si="12"/>
        <v>2013</v>
      </c>
      <c r="D269">
        <f t="shared" si="13"/>
        <v>3</v>
      </c>
      <c r="E269">
        <f t="shared" si="14"/>
        <v>2</v>
      </c>
    </row>
    <row r="270" spans="1:5">
      <c r="A270" s="12">
        <v>41484</v>
      </c>
      <c r="B270" s="11">
        <v>6.57</v>
      </c>
      <c r="C270">
        <f t="shared" si="12"/>
        <v>2013</v>
      </c>
      <c r="D270">
        <f t="shared" si="13"/>
        <v>3</v>
      </c>
      <c r="E270">
        <f t="shared" si="14"/>
        <v>2</v>
      </c>
    </row>
    <row r="271" spans="1:5">
      <c r="A271" s="12">
        <v>41485</v>
      </c>
      <c r="B271" s="11">
        <v>6.55</v>
      </c>
      <c r="C271">
        <f t="shared" si="12"/>
        <v>2013</v>
      </c>
      <c r="D271">
        <f t="shared" si="13"/>
        <v>3</v>
      </c>
      <c r="E271">
        <f t="shared" si="14"/>
        <v>2</v>
      </c>
    </row>
    <row r="272" spans="1:5">
      <c r="A272" s="12">
        <v>41486</v>
      </c>
      <c r="B272" s="11">
        <v>6.41</v>
      </c>
      <c r="C272">
        <f t="shared" si="12"/>
        <v>2013</v>
      </c>
      <c r="D272">
        <f t="shared" si="13"/>
        <v>3</v>
      </c>
      <c r="E272">
        <f t="shared" si="14"/>
        <v>2</v>
      </c>
    </row>
    <row r="273" spans="1:5">
      <c r="A273" s="12">
        <v>41487</v>
      </c>
      <c r="B273" s="11">
        <v>6.61</v>
      </c>
      <c r="C273">
        <f t="shared" si="12"/>
        <v>2013</v>
      </c>
      <c r="D273">
        <f t="shared" si="13"/>
        <v>3</v>
      </c>
      <c r="E273">
        <f t="shared" si="14"/>
        <v>2</v>
      </c>
    </row>
    <row r="274" spans="1:5">
      <c r="A274" s="12">
        <v>41488</v>
      </c>
      <c r="B274" s="11">
        <v>6.57</v>
      </c>
      <c r="C274">
        <f t="shared" si="12"/>
        <v>2013</v>
      </c>
      <c r="D274">
        <f t="shared" si="13"/>
        <v>3</v>
      </c>
      <c r="E274">
        <f t="shared" si="14"/>
        <v>2</v>
      </c>
    </row>
    <row r="275" spans="1:5">
      <c r="A275" s="12">
        <v>41491</v>
      </c>
      <c r="B275" s="11">
        <v>6.85</v>
      </c>
      <c r="C275">
        <f t="shared" si="12"/>
        <v>2013</v>
      </c>
      <c r="D275">
        <f t="shared" si="13"/>
        <v>3</v>
      </c>
      <c r="E275">
        <f t="shared" si="14"/>
        <v>2</v>
      </c>
    </row>
    <row r="276" spans="1:5">
      <c r="A276" s="12">
        <v>41492</v>
      </c>
      <c r="B276" s="11">
        <v>6.9</v>
      </c>
      <c r="C276">
        <f t="shared" si="12"/>
        <v>2013</v>
      </c>
      <c r="D276">
        <f t="shared" si="13"/>
        <v>3</v>
      </c>
      <c r="E276">
        <f t="shared" si="14"/>
        <v>2</v>
      </c>
    </row>
    <row r="277" spans="1:5">
      <c r="A277" s="12">
        <v>41493</v>
      </c>
      <c r="B277" s="11">
        <v>6.8</v>
      </c>
      <c r="C277">
        <f t="shared" si="12"/>
        <v>2013</v>
      </c>
      <c r="D277">
        <f t="shared" si="13"/>
        <v>3</v>
      </c>
      <c r="E277">
        <f t="shared" si="14"/>
        <v>2</v>
      </c>
    </row>
    <row r="278" spans="1:5">
      <c r="A278" s="12">
        <v>41494</v>
      </c>
      <c r="B278" s="11">
        <v>6.88</v>
      </c>
      <c r="C278">
        <f t="shared" si="12"/>
        <v>2013</v>
      </c>
      <c r="D278">
        <f t="shared" si="13"/>
        <v>3</v>
      </c>
      <c r="E278">
        <f t="shared" si="14"/>
        <v>2</v>
      </c>
    </row>
    <row r="279" spans="1:5">
      <c r="A279" s="12">
        <v>41495</v>
      </c>
      <c r="B279" s="11">
        <v>7.15</v>
      </c>
      <c r="C279">
        <f t="shared" si="12"/>
        <v>2013</v>
      </c>
      <c r="D279">
        <f t="shared" si="13"/>
        <v>3</v>
      </c>
      <c r="E279">
        <f t="shared" si="14"/>
        <v>2</v>
      </c>
    </row>
    <row r="280" spans="1:5">
      <c r="A280" s="12">
        <v>41498</v>
      </c>
      <c r="B280" s="11">
        <v>7.13</v>
      </c>
      <c r="C280">
        <f t="shared" si="12"/>
        <v>2013</v>
      </c>
      <c r="D280">
        <f t="shared" si="13"/>
        <v>3</v>
      </c>
      <c r="E280">
        <f t="shared" si="14"/>
        <v>2</v>
      </c>
    </row>
    <row r="281" spans="1:5">
      <c r="A281" s="12">
        <v>41499</v>
      </c>
      <c r="B281" s="11">
        <v>7.11</v>
      </c>
      <c r="C281">
        <f t="shared" si="12"/>
        <v>2013</v>
      </c>
      <c r="D281">
        <f t="shared" si="13"/>
        <v>3</v>
      </c>
      <c r="E281">
        <f t="shared" si="14"/>
        <v>2</v>
      </c>
    </row>
    <row r="282" spans="1:5">
      <c r="A282" s="12">
        <v>41500</v>
      </c>
      <c r="B282" s="11">
        <v>6.84</v>
      </c>
      <c r="C282">
        <f t="shared" si="12"/>
        <v>2013</v>
      </c>
      <c r="D282">
        <f t="shared" si="13"/>
        <v>3</v>
      </c>
      <c r="E282">
        <f t="shared" si="14"/>
        <v>2</v>
      </c>
    </row>
    <row r="283" spans="1:5">
      <c r="A283" s="12">
        <v>41501</v>
      </c>
      <c r="B283" s="11">
        <v>6.69</v>
      </c>
      <c r="C283">
        <f t="shared" si="12"/>
        <v>2013</v>
      </c>
      <c r="D283">
        <f t="shared" si="13"/>
        <v>3</v>
      </c>
      <c r="E283">
        <f t="shared" si="14"/>
        <v>2</v>
      </c>
    </row>
    <row r="284" spans="1:5">
      <c r="A284" s="12">
        <v>41502</v>
      </c>
      <c r="B284" s="11">
        <v>6.54</v>
      </c>
      <c r="C284">
        <f t="shared" si="12"/>
        <v>2013</v>
      </c>
      <c r="D284">
        <f t="shared" si="13"/>
        <v>3</v>
      </c>
      <c r="E284">
        <f t="shared" si="14"/>
        <v>2</v>
      </c>
    </row>
    <row r="285" spans="1:5">
      <c r="A285" s="12">
        <v>41505</v>
      </c>
      <c r="B285" s="11">
        <v>6.64</v>
      </c>
      <c r="C285">
        <f t="shared" si="12"/>
        <v>2013</v>
      </c>
      <c r="D285">
        <f t="shared" si="13"/>
        <v>3</v>
      </c>
      <c r="E285">
        <f t="shared" si="14"/>
        <v>2</v>
      </c>
    </row>
    <row r="286" spans="1:5">
      <c r="A286" s="12">
        <v>41506</v>
      </c>
      <c r="B286" s="11">
        <v>6.64</v>
      </c>
      <c r="C286">
        <f t="shared" si="12"/>
        <v>2013</v>
      </c>
      <c r="D286">
        <f t="shared" si="13"/>
        <v>3</v>
      </c>
      <c r="E286">
        <f t="shared" si="14"/>
        <v>2</v>
      </c>
    </row>
    <row r="287" spans="1:5">
      <c r="A287" s="12">
        <v>41507</v>
      </c>
      <c r="B287" s="11">
        <v>6.73</v>
      </c>
      <c r="C287">
        <f t="shared" si="12"/>
        <v>2013</v>
      </c>
      <c r="D287">
        <f t="shared" si="13"/>
        <v>3</v>
      </c>
      <c r="E287">
        <f t="shared" si="14"/>
        <v>2</v>
      </c>
    </row>
    <row r="288" spans="1:5">
      <c r="A288" s="12">
        <v>41508</v>
      </c>
      <c r="B288" s="11">
        <v>6.71</v>
      </c>
      <c r="C288">
        <f t="shared" si="12"/>
        <v>2013</v>
      </c>
      <c r="D288">
        <f t="shared" si="13"/>
        <v>3</v>
      </c>
      <c r="E288">
        <f t="shared" si="14"/>
        <v>2</v>
      </c>
    </row>
    <row r="289" spans="1:5">
      <c r="A289" s="12">
        <v>41509</v>
      </c>
      <c r="B289" s="11">
        <v>6.52</v>
      </c>
      <c r="C289">
        <f t="shared" si="12"/>
        <v>2013</v>
      </c>
      <c r="D289">
        <f t="shared" si="13"/>
        <v>3</v>
      </c>
      <c r="E289">
        <f t="shared" si="14"/>
        <v>2</v>
      </c>
    </row>
    <row r="290" spans="1:5">
      <c r="A290" s="12">
        <v>41512</v>
      </c>
      <c r="B290" s="11">
        <v>6.69</v>
      </c>
      <c r="C290">
        <f t="shared" si="12"/>
        <v>2013</v>
      </c>
      <c r="D290">
        <f t="shared" si="13"/>
        <v>3</v>
      </c>
      <c r="E290">
        <f t="shared" si="14"/>
        <v>2</v>
      </c>
    </row>
    <row r="291" spans="1:5">
      <c r="A291" s="12">
        <v>41513</v>
      </c>
      <c r="B291" s="11">
        <v>6.59</v>
      </c>
      <c r="C291">
        <f t="shared" si="12"/>
        <v>2013</v>
      </c>
      <c r="D291">
        <f t="shared" si="13"/>
        <v>3</v>
      </c>
      <c r="E291">
        <f t="shared" si="14"/>
        <v>2</v>
      </c>
    </row>
    <row r="292" spans="1:5">
      <c r="A292" s="12">
        <v>41514</v>
      </c>
      <c r="B292" s="11">
        <v>6.55</v>
      </c>
      <c r="C292">
        <f t="shared" si="12"/>
        <v>2013</v>
      </c>
      <c r="D292">
        <f t="shared" si="13"/>
        <v>3</v>
      </c>
      <c r="E292">
        <f t="shared" si="14"/>
        <v>2</v>
      </c>
    </row>
    <row r="293" spans="1:5">
      <c r="A293" s="12">
        <v>41515</v>
      </c>
      <c r="B293" s="11">
        <v>6.39</v>
      </c>
      <c r="C293">
        <f t="shared" si="12"/>
        <v>2013</v>
      </c>
      <c r="D293">
        <f t="shared" si="13"/>
        <v>3</v>
      </c>
      <c r="E293">
        <f t="shared" si="14"/>
        <v>2</v>
      </c>
    </row>
    <row r="294" spans="1:5">
      <c r="A294" s="12">
        <v>41516</v>
      </c>
      <c r="B294" s="11">
        <v>6.29</v>
      </c>
      <c r="C294">
        <f t="shared" si="12"/>
        <v>2013</v>
      </c>
      <c r="D294">
        <f t="shared" si="13"/>
        <v>3</v>
      </c>
      <c r="E294">
        <f t="shared" si="14"/>
        <v>2</v>
      </c>
    </row>
    <row r="295" spans="1:5">
      <c r="A295" s="12">
        <v>41519</v>
      </c>
      <c r="B295" s="11">
        <v>6.44</v>
      </c>
      <c r="C295">
        <f t="shared" si="12"/>
        <v>2013</v>
      </c>
      <c r="D295">
        <f t="shared" si="13"/>
        <v>3</v>
      </c>
      <c r="E295">
        <f t="shared" si="14"/>
        <v>2</v>
      </c>
    </row>
    <row r="296" spans="1:5">
      <c r="A296" s="12">
        <v>41520</v>
      </c>
      <c r="B296" s="11">
        <v>6.62</v>
      </c>
      <c r="C296">
        <f t="shared" si="12"/>
        <v>2013</v>
      </c>
      <c r="D296">
        <f t="shared" si="13"/>
        <v>3</v>
      </c>
      <c r="E296">
        <f t="shared" si="14"/>
        <v>2</v>
      </c>
    </row>
    <row r="297" spans="1:5">
      <c r="A297" s="12">
        <v>41521</v>
      </c>
      <c r="B297" s="11">
        <v>6.54</v>
      </c>
      <c r="C297">
        <f t="shared" si="12"/>
        <v>2013</v>
      </c>
      <c r="D297">
        <f t="shared" si="13"/>
        <v>3</v>
      </c>
      <c r="E297">
        <f t="shared" si="14"/>
        <v>2</v>
      </c>
    </row>
    <row r="298" spans="1:5">
      <c r="A298" s="12">
        <v>41522</v>
      </c>
      <c r="B298" s="11">
        <v>6.68</v>
      </c>
      <c r="C298">
        <f t="shared" si="12"/>
        <v>2013</v>
      </c>
      <c r="D298">
        <f t="shared" si="13"/>
        <v>3</v>
      </c>
      <c r="E298">
        <f t="shared" si="14"/>
        <v>2</v>
      </c>
    </row>
    <row r="299" spans="1:5">
      <c r="A299" s="12">
        <v>41523</v>
      </c>
      <c r="B299" s="11">
        <v>6.7</v>
      </c>
      <c r="C299">
        <f t="shared" si="12"/>
        <v>2013</v>
      </c>
      <c r="D299">
        <f t="shared" si="13"/>
        <v>3</v>
      </c>
      <c r="E299">
        <f t="shared" si="14"/>
        <v>2</v>
      </c>
    </row>
    <row r="300" spans="1:5">
      <c r="A300" s="12">
        <v>41526</v>
      </c>
      <c r="B300" s="11">
        <v>6.65</v>
      </c>
      <c r="C300">
        <f t="shared" si="12"/>
        <v>2013</v>
      </c>
      <c r="D300">
        <f t="shared" si="13"/>
        <v>3</v>
      </c>
      <c r="E300">
        <f t="shared" si="14"/>
        <v>2</v>
      </c>
    </row>
    <row r="301" spans="1:5">
      <c r="A301" s="12">
        <v>41527</v>
      </c>
      <c r="B301" s="11">
        <v>6.56</v>
      </c>
      <c r="C301">
        <f t="shared" si="12"/>
        <v>2013</v>
      </c>
      <c r="D301">
        <f t="shared" si="13"/>
        <v>3</v>
      </c>
      <c r="E301">
        <f t="shared" si="14"/>
        <v>2</v>
      </c>
    </row>
    <row r="302" spans="1:5">
      <c r="A302" s="12">
        <v>41528</v>
      </c>
      <c r="B302" s="11">
        <v>6.48</v>
      </c>
      <c r="C302">
        <f t="shared" si="12"/>
        <v>2013</v>
      </c>
      <c r="D302">
        <f t="shared" si="13"/>
        <v>3</v>
      </c>
      <c r="E302">
        <f t="shared" si="14"/>
        <v>2</v>
      </c>
    </row>
    <row r="303" spans="1:5">
      <c r="A303" s="12">
        <v>41529</v>
      </c>
      <c r="B303" s="11">
        <v>6.45</v>
      </c>
      <c r="C303">
        <f t="shared" si="12"/>
        <v>2013</v>
      </c>
      <c r="D303">
        <f t="shared" si="13"/>
        <v>3</v>
      </c>
      <c r="E303">
        <f t="shared" si="14"/>
        <v>2</v>
      </c>
    </row>
    <row r="304" spans="1:5">
      <c r="A304" s="12">
        <v>41530</v>
      </c>
      <c r="B304" s="11">
        <v>6.46</v>
      </c>
      <c r="C304">
        <f t="shared" si="12"/>
        <v>2013</v>
      </c>
      <c r="D304">
        <f t="shared" si="13"/>
        <v>3</v>
      </c>
      <c r="E304">
        <f t="shared" si="14"/>
        <v>2</v>
      </c>
    </row>
    <row r="305" spans="1:5">
      <c r="A305" s="12">
        <v>41533</v>
      </c>
      <c r="B305" s="11">
        <v>6.47</v>
      </c>
      <c r="C305">
        <f t="shared" si="12"/>
        <v>2013</v>
      </c>
      <c r="D305">
        <f t="shared" si="13"/>
        <v>3</v>
      </c>
      <c r="E305">
        <f t="shared" si="14"/>
        <v>2</v>
      </c>
    </row>
    <row r="306" spans="1:5">
      <c r="A306" s="12">
        <v>41534</v>
      </c>
      <c r="B306" s="11">
        <v>6.36</v>
      </c>
      <c r="C306">
        <f t="shared" si="12"/>
        <v>2013</v>
      </c>
      <c r="D306">
        <f t="shared" si="13"/>
        <v>3</v>
      </c>
      <c r="E306">
        <f t="shared" si="14"/>
        <v>2</v>
      </c>
    </row>
    <row r="307" spans="1:5">
      <c r="A307" s="12">
        <v>41535</v>
      </c>
      <c r="B307" s="11">
        <v>6.43</v>
      </c>
      <c r="C307">
        <f t="shared" si="12"/>
        <v>2013</v>
      </c>
      <c r="D307">
        <f t="shared" si="13"/>
        <v>3</v>
      </c>
      <c r="E307">
        <f t="shared" si="14"/>
        <v>2</v>
      </c>
    </row>
    <row r="308" spans="1:5">
      <c r="A308" s="12">
        <v>41540</v>
      </c>
      <c r="B308" s="11">
        <v>6.47</v>
      </c>
      <c r="C308">
        <f t="shared" si="12"/>
        <v>2013</v>
      </c>
      <c r="D308">
        <f t="shared" si="13"/>
        <v>3</v>
      </c>
      <c r="E308">
        <f t="shared" si="14"/>
        <v>2</v>
      </c>
    </row>
    <row r="309" spans="1:5">
      <c r="A309" s="12">
        <v>41541</v>
      </c>
      <c r="B309" s="11">
        <v>6.5</v>
      </c>
      <c r="C309">
        <f t="shared" si="12"/>
        <v>2013</v>
      </c>
      <c r="D309">
        <f t="shared" si="13"/>
        <v>3</v>
      </c>
      <c r="E309">
        <f t="shared" si="14"/>
        <v>2</v>
      </c>
    </row>
    <row r="310" spans="1:5">
      <c r="A310" s="12">
        <v>41542</v>
      </c>
      <c r="B310" s="11">
        <v>6.5</v>
      </c>
      <c r="C310">
        <f t="shared" si="12"/>
        <v>2013</v>
      </c>
      <c r="D310">
        <f t="shared" si="13"/>
        <v>3</v>
      </c>
      <c r="E310">
        <f t="shared" si="14"/>
        <v>2</v>
      </c>
    </row>
    <row r="311" spans="1:5">
      <c r="A311" s="12">
        <v>41543</v>
      </c>
      <c r="B311" s="11">
        <v>6.44</v>
      </c>
      <c r="C311">
        <f t="shared" si="12"/>
        <v>2013</v>
      </c>
      <c r="D311">
        <f t="shared" si="13"/>
        <v>3</v>
      </c>
      <c r="E311">
        <f t="shared" si="14"/>
        <v>2</v>
      </c>
    </row>
    <row r="312" spans="1:5">
      <c r="A312" s="12">
        <v>41544</v>
      </c>
      <c r="B312" s="11">
        <v>6.59</v>
      </c>
      <c r="C312">
        <f t="shared" si="12"/>
        <v>2013</v>
      </c>
      <c r="D312">
        <f t="shared" si="13"/>
        <v>3</v>
      </c>
      <c r="E312">
        <f t="shared" si="14"/>
        <v>2</v>
      </c>
    </row>
    <row r="313" spans="1:5">
      <c r="A313" s="12">
        <v>41547</v>
      </c>
      <c r="B313" s="11">
        <v>6.61</v>
      </c>
      <c r="C313">
        <f t="shared" si="12"/>
        <v>2013</v>
      </c>
      <c r="D313">
        <f t="shared" si="13"/>
        <v>3</v>
      </c>
      <c r="E313">
        <f t="shared" si="14"/>
        <v>2</v>
      </c>
    </row>
    <row r="314" spans="1:5">
      <c r="A314" s="12">
        <v>41555</v>
      </c>
      <c r="B314" s="11">
        <v>6.68</v>
      </c>
      <c r="C314">
        <f t="shared" si="12"/>
        <v>2013</v>
      </c>
      <c r="D314">
        <f t="shared" si="13"/>
        <v>4</v>
      </c>
      <c r="E314">
        <f t="shared" si="14"/>
        <v>2</v>
      </c>
    </row>
    <row r="315" spans="1:5">
      <c r="A315" s="12">
        <v>41556</v>
      </c>
      <c r="B315" s="11">
        <v>6.79</v>
      </c>
      <c r="C315">
        <f t="shared" si="12"/>
        <v>2013</v>
      </c>
      <c r="D315">
        <f t="shared" si="13"/>
        <v>4</v>
      </c>
      <c r="E315">
        <f t="shared" si="14"/>
        <v>2</v>
      </c>
    </row>
    <row r="316" spans="1:5">
      <c r="A316" s="12">
        <v>41557</v>
      </c>
      <c r="B316" s="11">
        <v>6.77</v>
      </c>
      <c r="C316">
        <f t="shared" si="12"/>
        <v>2013</v>
      </c>
      <c r="D316">
        <f t="shared" si="13"/>
        <v>4</v>
      </c>
      <c r="E316">
        <f t="shared" si="14"/>
        <v>2</v>
      </c>
    </row>
    <row r="317" spans="1:5">
      <c r="A317" s="12">
        <v>41558</v>
      </c>
      <c r="B317" s="11">
        <v>6.85</v>
      </c>
      <c r="C317">
        <f t="shared" si="12"/>
        <v>2013</v>
      </c>
      <c r="D317">
        <f t="shared" si="13"/>
        <v>4</v>
      </c>
      <c r="E317">
        <f t="shared" si="14"/>
        <v>2</v>
      </c>
    </row>
    <row r="318" spans="1:5">
      <c r="A318" s="12">
        <v>41561</v>
      </c>
      <c r="B318" s="11">
        <v>6.78</v>
      </c>
      <c r="C318">
        <f t="shared" si="12"/>
        <v>2013</v>
      </c>
      <c r="D318">
        <f t="shared" si="13"/>
        <v>4</v>
      </c>
      <c r="E318">
        <f t="shared" si="14"/>
        <v>2</v>
      </c>
    </row>
    <row r="319" spans="1:5">
      <c r="A319" s="12">
        <v>41562</v>
      </c>
      <c r="B319" s="11">
        <v>6.89</v>
      </c>
      <c r="C319">
        <f t="shared" si="12"/>
        <v>2013</v>
      </c>
      <c r="D319">
        <f t="shared" si="13"/>
        <v>4</v>
      </c>
      <c r="E319">
        <f t="shared" si="14"/>
        <v>2</v>
      </c>
    </row>
    <row r="320" spans="1:5">
      <c r="A320" s="12">
        <v>41563</v>
      </c>
      <c r="B320" s="11">
        <v>6.63</v>
      </c>
      <c r="C320">
        <f t="shared" si="12"/>
        <v>2013</v>
      </c>
      <c r="D320">
        <f t="shared" si="13"/>
        <v>4</v>
      </c>
      <c r="E320">
        <f t="shared" si="14"/>
        <v>2</v>
      </c>
    </row>
    <row r="321" spans="1:5">
      <c r="A321" s="12">
        <v>41564</v>
      </c>
      <c r="B321" s="11">
        <v>6.65</v>
      </c>
      <c r="C321">
        <f t="shared" si="12"/>
        <v>2013</v>
      </c>
      <c r="D321">
        <f t="shared" si="13"/>
        <v>4</v>
      </c>
      <c r="E321">
        <f t="shared" si="14"/>
        <v>2</v>
      </c>
    </row>
    <row r="322" spans="1:5">
      <c r="A322" s="12">
        <v>41565</v>
      </c>
      <c r="B322" s="11">
        <v>6.7</v>
      </c>
      <c r="C322">
        <f t="shared" si="12"/>
        <v>2013</v>
      </c>
      <c r="D322">
        <f t="shared" si="13"/>
        <v>4</v>
      </c>
      <c r="E322">
        <f t="shared" si="14"/>
        <v>2</v>
      </c>
    </row>
    <row r="323" spans="1:5">
      <c r="A323" s="12">
        <v>41568</v>
      </c>
      <c r="B323" s="11">
        <v>6.85</v>
      </c>
      <c r="C323">
        <f t="shared" ref="C323:C386" si="15">YEAR(A323)</f>
        <v>2013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2">
        <v>41569</v>
      </c>
      <c r="B324" s="11">
        <v>6.77</v>
      </c>
      <c r="C324">
        <f t="shared" si="15"/>
        <v>2013</v>
      </c>
      <c r="D324">
        <f t="shared" si="16"/>
        <v>4</v>
      </c>
      <c r="E324">
        <f t="shared" si="17"/>
        <v>2</v>
      </c>
    </row>
    <row r="325" spans="1:5">
      <c r="A325" s="12">
        <v>41570</v>
      </c>
      <c r="B325" s="11">
        <v>6.57</v>
      </c>
      <c r="C325">
        <f t="shared" si="15"/>
        <v>2013</v>
      </c>
      <c r="D325">
        <f t="shared" si="16"/>
        <v>4</v>
      </c>
      <c r="E325">
        <f t="shared" si="17"/>
        <v>2</v>
      </c>
    </row>
    <row r="326" spans="1:5">
      <c r="A326" s="12">
        <v>41571</v>
      </c>
      <c r="B326" s="11">
        <v>6.59</v>
      </c>
      <c r="C326">
        <f t="shared" si="15"/>
        <v>2013</v>
      </c>
      <c r="D326">
        <f t="shared" si="16"/>
        <v>4</v>
      </c>
      <c r="E326">
        <f t="shared" si="17"/>
        <v>2</v>
      </c>
    </row>
    <row r="327" spans="1:5">
      <c r="A327" s="12">
        <v>41572</v>
      </c>
      <c r="B327" s="11">
        <v>6.46</v>
      </c>
      <c r="C327">
        <f t="shared" si="15"/>
        <v>2013</v>
      </c>
      <c r="D327">
        <f t="shared" si="16"/>
        <v>4</v>
      </c>
      <c r="E327">
        <f t="shared" si="17"/>
        <v>2</v>
      </c>
    </row>
    <row r="328" spans="1:5">
      <c r="A328" s="12">
        <v>41575</v>
      </c>
      <c r="B328" s="11">
        <v>6.5</v>
      </c>
      <c r="C328">
        <f t="shared" si="15"/>
        <v>2013</v>
      </c>
      <c r="D328">
        <f t="shared" si="16"/>
        <v>4</v>
      </c>
      <c r="E328">
        <f t="shared" si="17"/>
        <v>2</v>
      </c>
    </row>
    <row r="329" spans="1:5">
      <c r="A329" s="12">
        <v>41576</v>
      </c>
      <c r="B329" s="11">
        <v>6.15</v>
      </c>
      <c r="C329">
        <f t="shared" si="15"/>
        <v>2013</v>
      </c>
      <c r="D329">
        <f t="shared" si="16"/>
        <v>4</v>
      </c>
      <c r="E329">
        <f t="shared" si="17"/>
        <v>2</v>
      </c>
    </row>
    <row r="330" spans="1:5">
      <c r="A330" s="12">
        <v>41577</v>
      </c>
      <c r="B330" s="11">
        <v>6.23</v>
      </c>
      <c r="C330">
        <f t="shared" si="15"/>
        <v>2013</v>
      </c>
      <c r="D330">
        <f t="shared" si="16"/>
        <v>4</v>
      </c>
      <c r="E330">
        <f t="shared" si="17"/>
        <v>2</v>
      </c>
    </row>
    <row r="331" spans="1:5">
      <c r="A331" s="12">
        <v>41578</v>
      </c>
      <c r="B331" s="11">
        <v>6.21</v>
      </c>
      <c r="C331">
        <f t="shared" si="15"/>
        <v>2013</v>
      </c>
      <c r="D331">
        <f t="shared" si="16"/>
        <v>4</v>
      </c>
      <c r="E331">
        <f t="shared" si="17"/>
        <v>2</v>
      </c>
    </row>
    <row r="332" spans="1:5">
      <c r="A332" s="12">
        <v>41579</v>
      </c>
      <c r="B332" s="11">
        <v>6.18</v>
      </c>
      <c r="C332">
        <f t="shared" si="15"/>
        <v>2013</v>
      </c>
      <c r="D332">
        <f t="shared" si="16"/>
        <v>4</v>
      </c>
      <c r="E332">
        <f t="shared" si="17"/>
        <v>2</v>
      </c>
    </row>
    <row r="333" spans="1:5">
      <c r="A333" s="12">
        <v>41582</v>
      </c>
      <c r="B333" s="11">
        <v>6.12</v>
      </c>
      <c r="C333">
        <f t="shared" si="15"/>
        <v>2013</v>
      </c>
      <c r="D333">
        <f t="shared" si="16"/>
        <v>4</v>
      </c>
      <c r="E333">
        <f t="shared" si="17"/>
        <v>2</v>
      </c>
    </row>
    <row r="334" spans="1:5">
      <c r="A334" s="12">
        <v>41583</v>
      </c>
      <c r="B334" s="11">
        <v>6.18</v>
      </c>
      <c r="C334">
        <f t="shared" si="15"/>
        <v>2013</v>
      </c>
      <c r="D334">
        <f t="shared" si="16"/>
        <v>4</v>
      </c>
      <c r="E334">
        <f t="shared" si="17"/>
        <v>2</v>
      </c>
    </row>
    <row r="335" spans="1:5">
      <c r="A335" s="12">
        <v>41584</v>
      </c>
      <c r="B335" s="11">
        <v>6.13</v>
      </c>
      <c r="C335">
        <f t="shared" si="15"/>
        <v>2013</v>
      </c>
      <c r="D335">
        <f t="shared" si="16"/>
        <v>4</v>
      </c>
      <c r="E335">
        <f t="shared" si="17"/>
        <v>2</v>
      </c>
    </row>
    <row r="336" spans="1:5">
      <c r="A336" s="12">
        <v>41585</v>
      </c>
      <c r="B336" s="11">
        <v>5.97</v>
      </c>
      <c r="C336">
        <f t="shared" si="15"/>
        <v>2013</v>
      </c>
      <c r="D336">
        <f t="shared" si="16"/>
        <v>4</v>
      </c>
      <c r="E336">
        <f t="shared" si="17"/>
        <v>2</v>
      </c>
    </row>
    <row r="337" spans="1:5">
      <c r="A337" s="12">
        <v>41586</v>
      </c>
      <c r="B337" s="11">
        <v>5.98</v>
      </c>
      <c r="C337">
        <f t="shared" si="15"/>
        <v>2013</v>
      </c>
      <c r="D337">
        <f t="shared" si="16"/>
        <v>4</v>
      </c>
      <c r="E337">
        <f t="shared" si="17"/>
        <v>2</v>
      </c>
    </row>
    <row r="338" spans="1:5">
      <c r="A338" s="12">
        <v>41589</v>
      </c>
      <c r="B338" s="11">
        <v>6.08</v>
      </c>
      <c r="C338">
        <f t="shared" si="15"/>
        <v>2013</v>
      </c>
      <c r="D338">
        <f t="shared" si="16"/>
        <v>4</v>
      </c>
      <c r="E338">
        <f t="shared" si="17"/>
        <v>2</v>
      </c>
    </row>
    <row r="339" spans="1:5">
      <c r="A339" s="12">
        <v>41590</v>
      </c>
      <c r="B339" s="11">
        <v>6.09</v>
      </c>
      <c r="C339">
        <f t="shared" si="15"/>
        <v>2013</v>
      </c>
      <c r="D339">
        <f t="shared" si="16"/>
        <v>4</v>
      </c>
      <c r="E339">
        <f t="shared" si="17"/>
        <v>2</v>
      </c>
    </row>
    <row r="340" spans="1:5">
      <c r="A340" s="12">
        <v>41591</v>
      </c>
      <c r="B340" s="11">
        <v>5.97</v>
      </c>
      <c r="C340">
        <f t="shared" si="15"/>
        <v>2013</v>
      </c>
      <c r="D340">
        <f t="shared" si="16"/>
        <v>4</v>
      </c>
      <c r="E340">
        <f t="shared" si="17"/>
        <v>2</v>
      </c>
    </row>
    <row r="341" spans="1:5">
      <c r="A341" s="12">
        <v>41592</v>
      </c>
      <c r="B341" s="11">
        <v>5.98</v>
      </c>
      <c r="C341">
        <f t="shared" si="15"/>
        <v>2013</v>
      </c>
      <c r="D341">
        <f t="shared" si="16"/>
        <v>4</v>
      </c>
      <c r="E341">
        <f t="shared" si="17"/>
        <v>2</v>
      </c>
    </row>
    <row r="342" spans="1:5">
      <c r="A342" s="12">
        <v>41593</v>
      </c>
      <c r="B342" s="11">
        <v>6.06</v>
      </c>
      <c r="C342">
        <f t="shared" si="15"/>
        <v>2013</v>
      </c>
      <c r="D342">
        <f t="shared" si="16"/>
        <v>4</v>
      </c>
      <c r="E342">
        <f t="shared" si="17"/>
        <v>2</v>
      </c>
    </row>
    <row r="343" spans="1:5">
      <c r="A343" s="12">
        <v>41596</v>
      </c>
      <c r="B343" s="11">
        <v>6.22</v>
      </c>
      <c r="C343">
        <f t="shared" si="15"/>
        <v>2013</v>
      </c>
      <c r="D343">
        <f t="shared" si="16"/>
        <v>4</v>
      </c>
      <c r="E343">
        <f t="shared" si="17"/>
        <v>2</v>
      </c>
    </row>
    <row r="344" spans="1:5">
      <c r="A344" s="12">
        <v>41597</v>
      </c>
      <c r="B344" s="11">
        <v>6.18</v>
      </c>
      <c r="C344">
        <f t="shared" si="15"/>
        <v>2013</v>
      </c>
      <c r="D344">
        <f t="shared" si="16"/>
        <v>4</v>
      </c>
      <c r="E344">
        <f t="shared" si="17"/>
        <v>2</v>
      </c>
    </row>
    <row r="345" spans="1:5">
      <c r="A345" s="12">
        <v>41598</v>
      </c>
      <c r="B345" s="11">
        <v>6.19</v>
      </c>
      <c r="C345">
        <f t="shared" si="15"/>
        <v>2013</v>
      </c>
      <c r="D345">
        <f t="shared" si="16"/>
        <v>4</v>
      </c>
      <c r="E345">
        <f t="shared" si="17"/>
        <v>2</v>
      </c>
    </row>
    <row r="346" spans="1:5">
      <c r="A346" s="12">
        <v>41599</v>
      </c>
      <c r="B346" s="11">
        <v>6.22</v>
      </c>
      <c r="C346">
        <f t="shared" si="15"/>
        <v>2013</v>
      </c>
      <c r="D346">
        <f t="shared" si="16"/>
        <v>4</v>
      </c>
      <c r="E346">
        <f t="shared" si="17"/>
        <v>2</v>
      </c>
    </row>
    <row r="347" spans="1:5">
      <c r="A347" s="12">
        <v>41600</v>
      </c>
      <c r="B347" s="11">
        <v>6.18</v>
      </c>
      <c r="C347">
        <f t="shared" si="15"/>
        <v>2013</v>
      </c>
      <c r="D347">
        <f t="shared" si="16"/>
        <v>4</v>
      </c>
      <c r="E347">
        <f t="shared" si="17"/>
        <v>2</v>
      </c>
    </row>
    <row r="348" spans="1:5">
      <c r="A348" s="12">
        <v>41603</v>
      </c>
      <c r="B348" s="11">
        <v>6.06</v>
      </c>
      <c r="C348">
        <f t="shared" si="15"/>
        <v>2013</v>
      </c>
      <c r="D348">
        <f t="shared" si="16"/>
        <v>4</v>
      </c>
      <c r="E348">
        <f t="shared" si="17"/>
        <v>2</v>
      </c>
    </row>
    <row r="349" spans="1:5">
      <c r="A349" s="12">
        <v>41604</v>
      </c>
      <c r="B349" s="11">
        <v>6.07</v>
      </c>
      <c r="C349">
        <f t="shared" si="15"/>
        <v>2013</v>
      </c>
      <c r="D349">
        <f t="shared" si="16"/>
        <v>4</v>
      </c>
      <c r="E349">
        <f t="shared" si="17"/>
        <v>2</v>
      </c>
    </row>
    <row r="350" spans="1:5">
      <c r="A350" s="12">
        <v>41605</v>
      </c>
      <c r="B350" s="11">
        <v>6.09</v>
      </c>
      <c r="C350">
        <f t="shared" si="15"/>
        <v>2013</v>
      </c>
      <c r="D350">
        <f t="shared" si="16"/>
        <v>4</v>
      </c>
      <c r="E350">
        <f t="shared" si="17"/>
        <v>2</v>
      </c>
    </row>
    <row r="351" spans="1:5">
      <c r="A351" s="12">
        <v>41606</v>
      </c>
      <c r="B351" s="11">
        <v>6.15</v>
      </c>
      <c r="C351">
        <f t="shared" si="15"/>
        <v>2013</v>
      </c>
      <c r="D351">
        <f t="shared" si="16"/>
        <v>4</v>
      </c>
      <c r="E351">
        <f t="shared" si="17"/>
        <v>2</v>
      </c>
    </row>
    <row r="352" spans="1:5">
      <c r="A352" s="12">
        <v>41607</v>
      </c>
      <c r="B352" s="11">
        <v>6.13</v>
      </c>
      <c r="C352">
        <f t="shared" si="15"/>
        <v>2013</v>
      </c>
      <c r="D352">
        <f t="shared" si="16"/>
        <v>4</v>
      </c>
      <c r="E352">
        <f t="shared" si="17"/>
        <v>2</v>
      </c>
    </row>
    <row r="353" spans="1:5">
      <c r="A353" s="12">
        <v>41610</v>
      </c>
      <c r="B353" s="11">
        <v>5.91</v>
      </c>
      <c r="C353">
        <f t="shared" si="15"/>
        <v>2013</v>
      </c>
      <c r="D353">
        <f t="shared" si="16"/>
        <v>4</v>
      </c>
      <c r="E353">
        <f t="shared" si="17"/>
        <v>2</v>
      </c>
    </row>
    <row r="354" spans="1:5">
      <c r="A354" s="12">
        <v>41611</v>
      </c>
      <c r="B354" s="11">
        <v>6.04</v>
      </c>
      <c r="C354">
        <f t="shared" si="15"/>
        <v>2013</v>
      </c>
      <c r="D354">
        <f t="shared" si="16"/>
        <v>4</v>
      </c>
      <c r="E354">
        <f t="shared" si="17"/>
        <v>2</v>
      </c>
    </row>
    <row r="355" spans="1:5">
      <c r="A355" s="12">
        <v>41612</v>
      </c>
      <c r="B355" s="11">
        <v>6.09</v>
      </c>
      <c r="C355">
        <f t="shared" si="15"/>
        <v>2013</v>
      </c>
      <c r="D355">
        <f t="shared" si="16"/>
        <v>4</v>
      </c>
      <c r="E355">
        <f t="shared" si="17"/>
        <v>2</v>
      </c>
    </row>
    <row r="356" spans="1:5">
      <c r="A356" s="12">
        <v>41613</v>
      </c>
      <c r="B356" s="11">
        <v>6.14</v>
      </c>
      <c r="C356">
        <f t="shared" si="15"/>
        <v>2013</v>
      </c>
      <c r="D356">
        <f t="shared" si="16"/>
        <v>4</v>
      </c>
      <c r="E356">
        <f t="shared" si="17"/>
        <v>2</v>
      </c>
    </row>
    <row r="357" spans="1:5">
      <c r="A357" s="12">
        <v>41614</v>
      </c>
      <c r="B357" s="11">
        <v>6.15</v>
      </c>
      <c r="C357">
        <f t="shared" si="15"/>
        <v>2013</v>
      </c>
      <c r="D357">
        <f t="shared" si="16"/>
        <v>4</v>
      </c>
      <c r="E357">
        <f t="shared" si="17"/>
        <v>2</v>
      </c>
    </row>
    <row r="358" spans="1:5">
      <c r="A358" s="12">
        <v>41617</v>
      </c>
      <c r="B358" s="11">
        <v>6.16</v>
      </c>
      <c r="C358">
        <f t="shared" si="15"/>
        <v>2013</v>
      </c>
      <c r="D358">
        <f t="shared" si="16"/>
        <v>4</v>
      </c>
      <c r="E358">
        <f t="shared" si="17"/>
        <v>2</v>
      </c>
    </row>
    <row r="359" spans="1:5">
      <c r="A359" s="12">
        <v>41618</v>
      </c>
      <c r="B359" s="11">
        <v>6.15</v>
      </c>
      <c r="C359">
        <f t="shared" si="15"/>
        <v>2013</v>
      </c>
      <c r="D359">
        <f t="shared" si="16"/>
        <v>4</v>
      </c>
      <c r="E359">
        <f t="shared" si="17"/>
        <v>2</v>
      </c>
    </row>
    <row r="360" spans="1:5">
      <c r="A360" s="12">
        <v>41619</v>
      </c>
      <c r="B360" s="11">
        <v>6.08</v>
      </c>
      <c r="C360">
        <f t="shared" si="15"/>
        <v>2013</v>
      </c>
      <c r="D360">
        <f t="shared" si="16"/>
        <v>4</v>
      </c>
      <c r="E360">
        <f t="shared" si="17"/>
        <v>2</v>
      </c>
    </row>
    <row r="361" spans="1:5">
      <c r="A361" s="12">
        <v>41620</v>
      </c>
      <c r="B361" s="11">
        <v>6.1</v>
      </c>
      <c r="C361">
        <f t="shared" si="15"/>
        <v>2013</v>
      </c>
      <c r="D361">
        <f t="shared" si="16"/>
        <v>4</v>
      </c>
      <c r="E361">
        <f t="shared" si="17"/>
        <v>2</v>
      </c>
    </row>
    <row r="362" spans="1:5">
      <c r="A362" s="12">
        <v>41621</v>
      </c>
      <c r="B362" s="11">
        <v>6.08</v>
      </c>
      <c r="C362">
        <f t="shared" si="15"/>
        <v>2013</v>
      </c>
      <c r="D362">
        <f t="shared" si="16"/>
        <v>4</v>
      </c>
      <c r="E362">
        <f t="shared" si="17"/>
        <v>2</v>
      </c>
    </row>
    <row r="363" spans="1:5">
      <c r="A363" s="12">
        <v>41624</v>
      </c>
      <c r="B363" s="11">
        <v>6.01</v>
      </c>
      <c r="C363">
        <f t="shared" si="15"/>
        <v>2013</v>
      </c>
      <c r="D363">
        <f t="shared" si="16"/>
        <v>4</v>
      </c>
      <c r="E363">
        <f t="shared" si="17"/>
        <v>2</v>
      </c>
    </row>
    <row r="364" spans="1:5">
      <c r="A364" s="12">
        <v>41625</v>
      </c>
      <c r="B364" s="11">
        <v>6</v>
      </c>
      <c r="C364">
        <f t="shared" si="15"/>
        <v>2013</v>
      </c>
      <c r="D364">
        <f t="shared" si="16"/>
        <v>4</v>
      </c>
      <c r="E364">
        <f t="shared" si="17"/>
        <v>2</v>
      </c>
    </row>
    <row r="365" spans="1:5">
      <c r="A365" s="12">
        <v>41626</v>
      </c>
      <c r="B365" s="11">
        <v>5.94</v>
      </c>
      <c r="C365">
        <f t="shared" si="15"/>
        <v>2013</v>
      </c>
      <c r="D365">
        <f t="shared" si="16"/>
        <v>4</v>
      </c>
      <c r="E365">
        <f t="shared" si="17"/>
        <v>2</v>
      </c>
    </row>
    <row r="366" spans="1:5">
      <c r="A366" s="12">
        <v>41627</v>
      </c>
      <c r="B366" s="11">
        <v>6</v>
      </c>
      <c r="C366">
        <f t="shared" si="15"/>
        <v>2013</v>
      </c>
      <c r="D366">
        <f t="shared" si="16"/>
        <v>4</v>
      </c>
      <c r="E366">
        <f t="shared" si="17"/>
        <v>2</v>
      </c>
    </row>
    <row r="367" spans="1:5">
      <c r="A367" s="12">
        <v>41628</v>
      </c>
      <c r="B367" s="11">
        <v>5.88</v>
      </c>
      <c r="C367">
        <f t="shared" si="15"/>
        <v>2013</v>
      </c>
      <c r="D367">
        <f t="shared" si="16"/>
        <v>4</v>
      </c>
      <c r="E367">
        <f t="shared" si="17"/>
        <v>2</v>
      </c>
    </row>
    <row r="368" spans="1:5">
      <c r="A368" s="12">
        <v>41631</v>
      </c>
      <c r="B368" s="11">
        <v>5.98</v>
      </c>
      <c r="C368">
        <f t="shared" si="15"/>
        <v>2013</v>
      </c>
      <c r="D368">
        <f t="shared" si="16"/>
        <v>4</v>
      </c>
      <c r="E368">
        <f t="shared" si="17"/>
        <v>2</v>
      </c>
    </row>
    <row r="369" spans="1:5">
      <c r="A369" s="12">
        <v>41632</v>
      </c>
      <c r="B369" s="11">
        <v>6.01</v>
      </c>
      <c r="C369">
        <f t="shared" si="15"/>
        <v>2013</v>
      </c>
      <c r="D369">
        <f t="shared" si="16"/>
        <v>4</v>
      </c>
      <c r="E369">
        <f t="shared" si="17"/>
        <v>2</v>
      </c>
    </row>
    <row r="370" spans="1:5">
      <c r="A370" s="12">
        <v>41633</v>
      </c>
      <c r="B370" s="11">
        <v>6.19</v>
      </c>
      <c r="C370">
        <f t="shared" si="15"/>
        <v>2013</v>
      </c>
      <c r="D370">
        <f t="shared" si="16"/>
        <v>4</v>
      </c>
      <c r="E370">
        <f t="shared" si="17"/>
        <v>2</v>
      </c>
    </row>
    <row r="371" spans="1:5">
      <c r="A371" s="12">
        <v>41634</v>
      </c>
      <c r="B371" s="11">
        <v>6.47</v>
      </c>
      <c r="C371">
        <f t="shared" si="15"/>
        <v>2013</v>
      </c>
      <c r="D371">
        <f t="shared" si="16"/>
        <v>4</v>
      </c>
      <c r="E371">
        <f t="shared" si="17"/>
        <v>2</v>
      </c>
    </row>
    <row r="372" spans="1:5">
      <c r="A372" s="12">
        <v>41635</v>
      </c>
      <c r="B372" s="11">
        <v>6.32</v>
      </c>
      <c r="C372">
        <f t="shared" si="15"/>
        <v>2013</v>
      </c>
      <c r="D372">
        <f t="shared" si="16"/>
        <v>4</v>
      </c>
      <c r="E372">
        <f t="shared" si="17"/>
        <v>2</v>
      </c>
    </row>
    <row r="373" spans="1:5">
      <c r="A373" s="12">
        <v>41638</v>
      </c>
      <c r="B373" s="11">
        <v>6.26</v>
      </c>
      <c r="C373">
        <f t="shared" si="15"/>
        <v>2013</v>
      </c>
      <c r="D373">
        <f t="shared" si="16"/>
        <v>4</v>
      </c>
      <c r="E373">
        <f t="shared" si="17"/>
        <v>2</v>
      </c>
    </row>
    <row r="374" spans="1:5">
      <c r="A374" s="12">
        <v>41639</v>
      </c>
      <c r="B374" s="11">
        <v>6.24</v>
      </c>
      <c r="C374">
        <f t="shared" si="15"/>
        <v>2013</v>
      </c>
      <c r="D374">
        <f t="shared" si="16"/>
        <v>4</v>
      </c>
      <c r="E374">
        <f t="shared" si="17"/>
        <v>2</v>
      </c>
    </row>
    <row r="375" spans="1:5">
      <c r="A375" s="12">
        <v>41641</v>
      </c>
      <c r="B375" s="11">
        <v>6.34</v>
      </c>
      <c r="C375">
        <f t="shared" si="15"/>
        <v>2014</v>
      </c>
      <c r="D375">
        <f t="shared" si="16"/>
        <v>1</v>
      </c>
      <c r="E375">
        <f t="shared" si="17"/>
        <v>1</v>
      </c>
    </row>
    <row r="376" spans="1:5">
      <c r="A376" s="12">
        <v>41642</v>
      </c>
      <c r="B376" s="11">
        <v>6.35</v>
      </c>
      <c r="C376">
        <f t="shared" si="15"/>
        <v>2014</v>
      </c>
      <c r="D376">
        <f t="shared" si="16"/>
        <v>1</v>
      </c>
      <c r="E376">
        <f t="shared" si="17"/>
        <v>1</v>
      </c>
    </row>
    <row r="377" spans="1:5">
      <c r="A377" s="12">
        <v>41645</v>
      </c>
      <c r="B377" s="11">
        <v>6.59</v>
      </c>
      <c r="C377">
        <f t="shared" si="15"/>
        <v>2014</v>
      </c>
      <c r="D377">
        <f t="shared" si="16"/>
        <v>1</v>
      </c>
      <c r="E377">
        <f t="shared" si="17"/>
        <v>1</v>
      </c>
    </row>
    <row r="378" spans="1:5">
      <c r="A378" s="12">
        <v>41646</v>
      </c>
      <c r="B378" s="11">
        <v>6.98</v>
      </c>
      <c r="C378">
        <f t="shared" si="15"/>
        <v>2014</v>
      </c>
      <c r="D378">
        <f t="shared" si="16"/>
        <v>1</v>
      </c>
      <c r="E378">
        <f t="shared" si="17"/>
        <v>1</v>
      </c>
    </row>
    <row r="379" spans="1:5">
      <c r="A379" s="12">
        <v>41647</v>
      </c>
      <c r="B379" s="11">
        <v>6.92</v>
      </c>
      <c r="C379">
        <f t="shared" si="15"/>
        <v>2014</v>
      </c>
      <c r="D379">
        <f t="shared" si="16"/>
        <v>1</v>
      </c>
      <c r="E379">
        <f t="shared" si="17"/>
        <v>1</v>
      </c>
    </row>
    <row r="380" spans="1:5">
      <c r="A380" s="12">
        <v>41648</v>
      </c>
      <c r="B380" s="11">
        <v>6.83</v>
      </c>
      <c r="C380">
        <f t="shared" si="15"/>
        <v>2014</v>
      </c>
      <c r="D380">
        <f t="shared" si="16"/>
        <v>1</v>
      </c>
      <c r="E380">
        <f t="shared" si="17"/>
        <v>1</v>
      </c>
    </row>
    <row r="381" spans="1:5">
      <c r="A381" s="12">
        <v>41649</v>
      </c>
      <c r="B381" s="11">
        <v>6.57</v>
      </c>
      <c r="C381">
        <f t="shared" si="15"/>
        <v>2014</v>
      </c>
      <c r="D381">
        <f t="shared" si="16"/>
        <v>1</v>
      </c>
      <c r="E381">
        <f t="shared" si="17"/>
        <v>1</v>
      </c>
    </row>
    <row r="382" spans="1:5">
      <c r="A382" s="12">
        <v>41652</v>
      </c>
      <c r="B382" s="11">
        <v>6.42</v>
      </c>
      <c r="C382">
        <f t="shared" si="15"/>
        <v>2014</v>
      </c>
      <c r="D382">
        <f t="shared" si="16"/>
        <v>1</v>
      </c>
      <c r="E382">
        <f t="shared" si="17"/>
        <v>1</v>
      </c>
    </row>
    <row r="383" spans="1:5">
      <c r="A383" s="12">
        <v>41653</v>
      </c>
      <c r="B383" s="11">
        <v>6.6</v>
      </c>
      <c r="C383">
        <f t="shared" si="15"/>
        <v>2014</v>
      </c>
      <c r="D383">
        <f t="shared" si="16"/>
        <v>1</v>
      </c>
      <c r="E383">
        <f t="shared" si="17"/>
        <v>1</v>
      </c>
    </row>
    <row r="384" spans="1:5">
      <c r="A384" s="12">
        <v>41654</v>
      </c>
      <c r="B384" s="11">
        <v>6.68</v>
      </c>
      <c r="C384">
        <f t="shared" si="15"/>
        <v>2014</v>
      </c>
      <c r="D384">
        <f t="shared" si="16"/>
        <v>1</v>
      </c>
      <c r="E384">
        <f t="shared" si="17"/>
        <v>1</v>
      </c>
    </row>
    <row r="385" spans="1:5">
      <c r="A385" s="12">
        <v>41655</v>
      </c>
      <c r="B385" s="11">
        <v>6.67</v>
      </c>
      <c r="C385">
        <f t="shared" si="15"/>
        <v>2014</v>
      </c>
      <c r="D385">
        <f t="shared" si="16"/>
        <v>1</v>
      </c>
      <c r="E385">
        <f t="shared" si="17"/>
        <v>1</v>
      </c>
    </row>
    <row r="386" spans="1:5">
      <c r="A386" s="12">
        <v>41656</v>
      </c>
      <c r="B386" s="11">
        <v>6.55</v>
      </c>
      <c r="C386">
        <f t="shared" si="15"/>
        <v>2014</v>
      </c>
      <c r="D386">
        <f t="shared" si="16"/>
        <v>1</v>
      </c>
      <c r="E386">
        <f t="shared" si="17"/>
        <v>1</v>
      </c>
    </row>
    <row r="387" spans="1:5">
      <c r="A387" s="12">
        <v>41659</v>
      </c>
      <c r="B387" s="11">
        <v>6.47</v>
      </c>
      <c r="C387">
        <f t="shared" ref="C387:C450" si="18">YEAR(A387)</f>
        <v>2014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2">
        <v>41660</v>
      </c>
      <c r="B388" s="11">
        <v>6.46</v>
      </c>
      <c r="C388">
        <f t="shared" si="18"/>
        <v>2014</v>
      </c>
      <c r="D388">
        <f t="shared" si="19"/>
        <v>1</v>
      </c>
      <c r="E388">
        <f t="shared" si="20"/>
        <v>1</v>
      </c>
    </row>
    <row r="389" spans="1:5">
      <c r="A389" s="12">
        <v>41661</v>
      </c>
      <c r="B389" s="11">
        <v>6.6</v>
      </c>
      <c r="C389">
        <f t="shared" si="18"/>
        <v>2014</v>
      </c>
      <c r="D389">
        <f t="shared" si="19"/>
        <v>1</v>
      </c>
      <c r="E389">
        <f t="shared" si="20"/>
        <v>1</v>
      </c>
    </row>
    <row r="390" spans="1:5">
      <c r="A390" s="12">
        <v>41662</v>
      </c>
      <c r="B390" s="11">
        <v>6.74</v>
      </c>
      <c r="C390">
        <f t="shared" si="18"/>
        <v>2014</v>
      </c>
      <c r="D390">
        <f t="shared" si="19"/>
        <v>1</v>
      </c>
      <c r="E390">
        <f t="shared" si="20"/>
        <v>1</v>
      </c>
    </row>
    <row r="391" spans="1:5">
      <c r="A391" s="12">
        <v>41663</v>
      </c>
      <c r="B391" s="11">
        <v>6.71</v>
      </c>
      <c r="C391">
        <f t="shared" si="18"/>
        <v>2014</v>
      </c>
      <c r="D391">
        <f t="shared" si="19"/>
        <v>1</v>
      </c>
      <c r="E391">
        <f t="shared" si="20"/>
        <v>1</v>
      </c>
    </row>
    <row r="392" spans="1:5">
      <c r="A392" s="12">
        <v>41666</v>
      </c>
      <c r="B392" s="11">
        <v>6.72</v>
      </c>
      <c r="C392">
        <f t="shared" si="18"/>
        <v>2014</v>
      </c>
      <c r="D392">
        <f t="shared" si="19"/>
        <v>1</v>
      </c>
      <c r="E392">
        <f t="shared" si="20"/>
        <v>1</v>
      </c>
    </row>
    <row r="393" spans="1:5">
      <c r="A393" s="12">
        <v>41667</v>
      </c>
      <c r="B393" s="11">
        <v>6.83</v>
      </c>
      <c r="C393">
        <f t="shared" si="18"/>
        <v>2014</v>
      </c>
      <c r="D393">
        <f t="shared" si="19"/>
        <v>1</v>
      </c>
      <c r="E393">
        <f t="shared" si="20"/>
        <v>1</v>
      </c>
    </row>
    <row r="394" spans="1:5">
      <c r="A394" s="12">
        <v>41668</v>
      </c>
      <c r="B394" s="11">
        <v>6.98</v>
      </c>
      <c r="C394">
        <f t="shared" si="18"/>
        <v>2014</v>
      </c>
      <c r="D394">
        <f t="shared" si="19"/>
        <v>1</v>
      </c>
      <c r="E394">
        <f t="shared" si="20"/>
        <v>1</v>
      </c>
    </row>
    <row r="395" spans="1:5">
      <c r="A395" s="12">
        <v>41669</v>
      </c>
      <c r="B395" s="11">
        <v>7.09</v>
      </c>
      <c r="C395">
        <f t="shared" si="18"/>
        <v>2014</v>
      </c>
      <c r="D395">
        <f t="shared" si="19"/>
        <v>1</v>
      </c>
      <c r="E395">
        <f t="shared" si="20"/>
        <v>1</v>
      </c>
    </row>
    <row r="396" spans="1:5">
      <c r="A396" s="12">
        <v>41677</v>
      </c>
      <c r="B396" s="11">
        <v>7.19</v>
      </c>
      <c r="C396">
        <f t="shared" si="18"/>
        <v>2014</v>
      </c>
      <c r="D396">
        <f t="shared" si="19"/>
        <v>1</v>
      </c>
      <c r="E396">
        <f t="shared" si="20"/>
        <v>1</v>
      </c>
    </row>
    <row r="397" spans="1:5">
      <c r="A397" s="12">
        <v>41680</v>
      </c>
      <c r="B397" s="11">
        <v>7.21</v>
      </c>
      <c r="C397">
        <f t="shared" si="18"/>
        <v>2014</v>
      </c>
      <c r="D397">
        <f t="shared" si="19"/>
        <v>1</v>
      </c>
      <c r="E397">
        <f t="shared" si="20"/>
        <v>1</v>
      </c>
    </row>
    <row r="398" spans="1:5">
      <c r="A398" s="12">
        <v>41681</v>
      </c>
      <c r="B398" s="11">
        <v>7.15</v>
      </c>
      <c r="C398">
        <f t="shared" si="18"/>
        <v>2014</v>
      </c>
      <c r="D398">
        <f t="shared" si="19"/>
        <v>1</v>
      </c>
      <c r="E398">
        <f t="shared" si="20"/>
        <v>1</v>
      </c>
    </row>
    <row r="399" spans="1:5">
      <c r="A399" s="12">
        <v>41682</v>
      </c>
      <c r="B399" s="11">
        <v>7.16</v>
      </c>
      <c r="C399">
        <f t="shared" si="18"/>
        <v>2014</v>
      </c>
      <c r="D399">
        <f t="shared" si="19"/>
        <v>1</v>
      </c>
      <c r="E399">
        <f t="shared" si="20"/>
        <v>1</v>
      </c>
    </row>
    <row r="400" spans="1:5">
      <c r="A400" s="12">
        <v>41683</v>
      </c>
      <c r="B400" s="11">
        <v>6.92</v>
      </c>
      <c r="C400">
        <f t="shared" si="18"/>
        <v>2014</v>
      </c>
      <c r="D400">
        <f t="shared" si="19"/>
        <v>1</v>
      </c>
      <c r="E400">
        <f t="shared" si="20"/>
        <v>1</v>
      </c>
    </row>
    <row r="401" spans="1:5">
      <c r="A401" s="12">
        <v>41684</v>
      </c>
      <c r="B401" s="11">
        <v>7.41</v>
      </c>
      <c r="C401">
        <f t="shared" si="18"/>
        <v>2014</v>
      </c>
      <c r="D401">
        <f t="shared" si="19"/>
        <v>1</v>
      </c>
      <c r="E401">
        <f t="shared" si="20"/>
        <v>1</v>
      </c>
    </row>
    <row r="402" spans="1:5">
      <c r="A402" s="12">
        <v>41687</v>
      </c>
      <c r="B402" s="11">
        <v>7.81</v>
      </c>
      <c r="C402">
        <f t="shared" si="18"/>
        <v>2014</v>
      </c>
      <c r="D402">
        <f t="shared" si="19"/>
        <v>1</v>
      </c>
      <c r="E402">
        <f t="shared" si="20"/>
        <v>1</v>
      </c>
    </row>
    <row r="403" spans="1:5">
      <c r="A403" s="12">
        <v>41688</v>
      </c>
      <c r="B403" s="11">
        <v>7.72</v>
      </c>
      <c r="C403">
        <f t="shared" si="18"/>
        <v>2014</v>
      </c>
      <c r="D403">
        <f t="shared" si="19"/>
        <v>1</v>
      </c>
      <c r="E403">
        <f t="shared" si="20"/>
        <v>1</v>
      </c>
    </row>
    <row r="404" spans="1:5">
      <c r="A404" s="12">
        <v>41689</v>
      </c>
      <c r="B404" s="11">
        <v>8</v>
      </c>
      <c r="C404">
        <f t="shared" si="18"/>
        <v>2014</v>
      </c>
      <c r="D404">
        <f t="shared" si="19"/>
        <v>1</v>
      </c>
      <c r="E404">
        <f t="shared" si="20"/>
        <v>1</v>
      </c>
    </row>
    <row r="405" spans="1:5">
      <c r="A405" s="12">
        <v>41690</v>
      </c>
      <c r="B405" s="11">
        <v>7.99</v>
      </c>
      <c r="C405">
        <f t="shared" si="18"/>
        <v>2014</v>
      </c>
      <c r="D405">
        <f t="shared" si="19"/>
        <v>1</v>
      </c>
      <c r="E405">
        <f t="shared" si="20"/>
        <v>1</v>
      </c>
    </row>
    <row r="406" spans="1:5">
      <c r="A406" s="12">
        <v>41691</v>
      </c>
      <c r="B406" s="11">
        <v>7.88</v>
      </c>
      <c r="C406">
        <f t="shared" si="18"/>
        <v>2014</v>
      </c>
      <c r="D406">
        <f t="shared" si="19"/>
        <v>1</v>
      </c>
      <c r="E406">
        <f t="shared" si="20"/>
        <v>1</v>
      </c>
    </row>
    <row r="407" spans="1:5">
      <c r="A407" s="12">
        <v>41694</v>
      </c>
      <c r="B407" s="11">
        <v>8.2799999999999994</v>
      </c>
      <c r="C407">
        <f t="shared" si="18"/>
        <v>2014</v>
      </c>
      <c r="D407">
        <f t="shared" si="19"/>
        <v>1</v>
      </c>
      <c r="E407">
        <f t="shared" si="20"/>
        <v>1</v>
      </c>
    </row>
    <row r="408" spans="1:5">
      <c r="A408" s="12">
        <v>41695</v>
      </c>
      <c r="B408" s="11">
        <v>8.0399999999999991</v>
      </c>
      <c r="C408">
        <f t="shared" si="18"/>
        <v>2014</v>
      </c>
      <c r="D408">
        <f t="shared" si="19"/>
        <v>1</v>
      </c>
      <c r="E408">
        <f t="shared" si="20"/>
        <v>1</v>
      </c>
    </row>
    <row r="409" spans="1:5">
      <c r="A409" s="12">
        <v>41696</v>
      </c>
      <c r="B409" s="11">
        <v>8.14</v>
      </c>
      <c r="C409">
        <f t="shared" si="18"/>
        <v>2014</v>
      </c>
      <c r="D409">
        <f t="shared" si="19"/>
        <v>1</v>
      </c>
      <c r="E409">
        <f t="shared" si="20"/>
        <v>1</v>
      </c>
    </row>
    <row r="410" spans="1:5">
      <c r="A410" s="12">
        <v>41697</v>
      </c>
      <c r="B410" s="11">
        <v>7.85</v>
      </c>
      <c r="C410">
        <f t="shared" si="18"/>
        <v>2014</v>
      </c>
      <c r="D410">
        <f t="shared" si="19"/>
        <v>1</v>
      </c>
      <c r="E410">
        <f t="shared" si="20"/>
        <v>1</v>
      </c>
    </row>
    <row r="411" spans="1:5">
      <c r="A411" s="12">
        <v>41698</v>
      </c>
      <c r="B411" s="11">
        <v>7.82</v>
      </c>
      <c r="C411">
        <f t="shared" si="18"/>
        <v>2014</v>
      </c>
      <c r="D411">
        <f t="shared" si="19"/>
        <v>1</v>
      </c>
      <c r="E411">
        <f t="shared" si="20"/>
        <v>1</v>
      </c>
    </row>
    <row r="412" spans="1:5">
      <c r="A412" s="12">
        <v>41701</v>
      </c>
      <c r="B412" s="11">
        <v>8.15</v>
      </c>
      <c r="C412">
        <f t="shared" si="18"/>
        <v>2014</v>
      </c>
      <c r="D412">
        <f t="shared" si="19"/>
        <v>1</v>
      </c>
      <c r="E412">
        <f t="shared" si="20"/>
        <v>1</v>
      </c>
    </row>
    <row r="413" spans="1:5">
      <c r="A413" s="12">
        <v>41702</v>
      </c>
      <c r="B413" s="11">
        <v>8.2200000000000006</v>
      </c>
      <c r="C413">
        <f t="shared" si="18"/>
        <v>2014</v>
      </c>
      <c r="D413">
        <f t="shared" si="19"/>
        <v>1</v>
      </c>
      <c r="E413">
        <f t="shared" si="20"/>
        <v>1</v>
      </c>
    </row>
    <row r="414" spans="1:5">
      <c r="A414" s="12">
        <v>41703</v>
      </c>
      <c r="B414" s="11">
        <v>8.0399999999999991</v>
      </c>
      <c r="C414">
        <f t="shared" si="18"/>
        <v>2014</v>
      </c>
      <c r="D414">
        <f t="shared" si="19"/>
        <v>1</v>
      </c>
      <c r="E414">
        <f t="shared" si="20"/>
        <v>1</v>
      </c>
    </row>
    <row r="415" spans="1:5">
      <c r="A415" s="12">
        <v>41704</v>
      </c>
      <c r="B415" s="11">
        <v>8.06</v>
      </c>
      <c r="C415">
        <f t="shared" si="18"/>
        <v>2014</v>
      </c>
      <c r="D415">
        <f t="shared" si="19"/>
        <v>1</v>
      </c>
      <c r="E415">
        <f t="shared" si="20"/>
        <v>1</v>
      </c>
    </row>
    <row r="416" spans="1:5">
      <c r="A416" s="12">
        <v>41705</v>
      </c>
      <c r="B416" s="11">
        <v>8.39</v>
      </c>
      <c r="C416">
        <f t="shared" si="18"/>
        <v>2014</v>
      </c>
      <c r="D416">
        <f t="shared" si="19"/>
        <v>1</v>
      </c>
      <c r="E416">
        <f t="shared" si="20"/>
        <v>1</v>
      </c>
    </row>
    <row r="417" spans="1:5">
      <c r="A417" s="12">
        <v>41708</v>
      </c>
      <c r="B417" s="11">
        <v>8.06</v>
      </c>
      <c r="C417">
        <f t="shared" si="18"/>
        <v>2014</v>
      </c>
      <c r="D417">
        <f t="shared" si="19"/>
        <v>1</v>
      </c>
      <c r="E417">
        <f t="shared" si="20"/>
        <v>1</v>
      </c>
    </row>
    <row r="418" spans="1:5">
      <c r="A418" s="12">
        <v>41709</v>
      </c>
      <c r="B418" s="11">
        <v>8.07</v>
      </c>
      <c r="C418">
        <f t="shared" si="18"/>
        <v>2014</v>
      </c>
      <c r="D418">
        <f t="shared" si="19"/>
        <v>1</v>
      </c>
      <c r="E418">
        <f t="shared" si="20"/>
        <v>1</v>
      </c>
    </row>
    <row r="419" spans="1:5">
      <c r="A419" s="12">
        <v>41710</v>
      </c>
      <c r="B419" s="11">
        <v>7.72</v>
      </c>
      <c r="C419">
        <f t="shared" si="18"/>
        <v>2014</v>
      </c>
      <c r="D419">
        <f t="shared" si="19"/>
        <v>1</v>
      </c>
      <c r="E419">
        <f t="shared" si="20"/>
        <v>1</v>
      </c>
    </row>
    <row r="420" spans="1:5">
      <c r="A420" s="12">
        <v>41711</v>
      </c>
      <c r="B420" s="11">
        <v>7.77</v>
      </c>
      <c r="C420">
        <f t="shared" si="18"/>
        <v>2014</v>
      </c>
      <c r="D420">
        <f t="shared" si="19"/>
        <v>1</v>
      </c>
      <c r="E420">
        <f t="shared" si="20"/>
        <v>1</v>
      </c>
    </row>
    <row r="421" spans="1:5">
      <c r="A421" s="12">
        <v>41712</v>
      </c>
      <c r="B421" s="11">
        <v>7.83</v>
      </c>
      <c r="C421">
        <f t="shared" si="18"/>
        <v>2014</v>
      </c>
      <c r="D421">
        <f t="shared" si="19"/>
        <v>1</v>
      </c>
      <c r="E421">
        <f t="shared" si="20"/>
        <v>1</v>
      </c>
    </row>
    <row r="422" spans="1:5">
      <c r="A422" s="12">
        <v>41715</v>
      </c>
      <c r="B422" s="11">
        <v>8.07</v>
      </c>
      <c r="C422">
        <f t="shared" si="18"/>
        <v>2014</v>
      </c>
      <c r="D422">
        <f t="shared" si="19"/>
        <v>1</v>
      </c>
      <c r="E422">
        <f t="shared" si="20"/>
        <v>1</v>
      </c>
    </row>
    <row r="423" spans="1:5">
      <c r="A423" s="12">
        <v>41716</v>
      </c>
      <c r="B423" s="11">
        <v>8.0500000000000007</v>
      </c>
      <c r="C423">
        <f t="shared" si="18"/>
        <v>2014</v>
      </c>
      <c r="D423">
        <f t="shared" si="19"/>
        <v>1</v>
      </c>
      <c r="E423">
        <f t="shared" si="20"/>
        <v>1</v>
      </c>
    </row>
    <row r="424" spans="1:5">
      <c r="A424" s="12">
        <v>41717</v>
      </c>
      <c r="B424" s="11">
        <v>8.17</v>
      </c>
      <c r="C424">
        <f t="shared" si="18"/>
        <v>2014</v>
      </c>
      <c r="D424">
        <f t="shared" si="19"/>
        <v>1</v>
      </c>
      <c r="E424">
        <f t="shared" si="20"/>
        <v>1</v>
      </c>
    </row>
    <row r="425" spans="1:5">
      <c r="A425" s="12">
        <v>41718</v>
      </c>
      <c r="B425" s="11">
        <v>7.88</v>
      </c>
      <c r="C425">
        <f t="shared" si="18"/>
        <v>2014</v>
      </c>
      <c r="D425">
        <f t="shared" si="19"/>
        <v>1</v>
      </c>
      <c r="E425">
        <f t="shared" si="20"/>
        <v>1</v>
      </c>
    </row>
    <row r="426" spans="1:5">
      <c r="A426" s="12">
        <v>41719</v>
      </c>
      <c r="B426" s="11">
        <v>7.98</v>
      </c>
      <c r="C426">
        <f t="shared" si="18"/>
        <v>2014</v>
      </c>
      <c r="D426">
        <f t="shared" si="19"/>
        <v>1</v>
      </c>
      <c r="E426">
        <f t="shared" si="20"/>
        <v>1</v>
      </c>
    </row>
    <row r="427" spans="1:5">
      <c r="A427" s="12">
        <v>41722</v>
      </c>
      <c r="B427" s="11">
        <v>7.94</v>
      </c>
      <c r="C427">
        <f t="shared" si="18"/>
        <v>2014</v>
      </c>
      <c r="D427">
        <f t="shared" si="19"/>
        <v>1</v>
      </c>
      <c r="E427">
        <f t="shared" si="20"/>
        <v>1</v>
      </c>
    </row>
    <row r="428" spans="1:5">
      <c r="A428" s="12">
        <v>41723</v>
      </c>
      <c r="B428" s="11">
        <v>7.55</v>
      </c>
      <c r="C428">
        <f t="shared" si="18"/>
        <v>2014</v>
      </c>
      <c r="D428">
        <f t="shared" si="19"/>
        <v>1</v>
      </c>
      <c r="E428">
        <f t="shared" si="20"/>
        <v>1</v>
      </c>
    </row>
    <row r="429" spans="1:5">
      <c r="A429" s="12">
        <v>41724</v>
      </c>
      <c r="B429" s="11">
        <v>7.56</v>
      </c>
      <c r="C429">
        <f t="shared" si="18"/>
        <v>2014</v>
      </c>
      <c r="D429">
        <f t="shared" si="19"/>
        <v>1</v>
      </c>
      <c r="E429">
        <f t="shared" si="20"/>
        <v>1</v>
      </c>
    </row>
    <row r="430" spans="1:5">
      <c r="A430" s="12">
        <v>41725</v>
      </c>
      <c r="B430" s="11">
        <v>7.57</v>
      </c>
      <c r="C430">
        <f t="shared" si="18"/>
        <v>2014</v>
      </c>
      <c r="D430">
        <f t="shared" si="19"/>
        <v>1</v>
      </c>
      <c r="E430">
        <f t="shared" si="20"/>
        <v>1</v>
      </c>
    </row>
    <row r="431" spans="1:5">
      <c r="A431" s="12">
        <v>41726</v>
      </c>
      <c r="B431" s="11">
        <v>7.43</v>
      </c>
      <c r="C431">
        <f t="shared" si="18"/>
        <v>2014</v>
      </c>
      <c r="D431">
        <f t="shared" si="19"/>
        <v>1</v>
      </c>
      <c r="E431">
        <f t="shared" si="20"/>
        <v>1</v>
      </c>
    </row>
    <row r="432" spans="1:5">
      <c r="A432" s="12">
        <v>41729</v>
      </c>
      <c r="B432" s="11">
        <v>7.39</v>
      </c>
      <c r="C432">
        <f t="shared" si="18"/>
        <v>2014</v>
      </c>
      <c r="D432">
        <f t="shared" si="19"/>
        <v>1</v>
      </c>
      <c r="E432">
        <f t="shared" si="20"/>
        <v>1</v>
      </c>
    </row>
    <row r="433" spans="1:5">
      <c r="A433" s="12">
        <v>41730</v>
      </c>
      <c r="B433" s="11">
        <v>7.57</v>
      </c>
      <c r="C433">
        <f t="shared" si="18"/>
        <v>2014</v>
      </c>
      <c r="D433">
        <f t="shared" si="19"/>
        <v>2</v>
      </c>
      <c r="E433">
        <f t="shared" si="20"/>
        <v>1</v>
      </c>
    </row>
    <row r="434" spans="1:5">
      <c r="A434" s="12">
        <v>41731</v>
      </c>
      <c r="B434" s="11">
        <v>7.54</v>
      </c>
      <c r="C434">
        <f t="shared" si="18"/>
        <v>2014</v>
      </c>
      <c r="D434">
        <f t="shared" si="19"/>
        <v>2</v>
      </c>
      <c r="E434">
        <f t="shared" si="20"/>
        <v>1</v>
      </c>
    </row>
    <row r="435" spans="1:5">
      <c r="A435" s="12">
        <v>41732</v>
      </c>
      <c r="B435" s="11">
        <v>7.55</v>
      </c>
      <c r="C435">
        <f t="shared" si="18"/>
        <v>2014</v>
      </c>
      <c r="D435">
        <f t="shared" si="19"/>
        <v>2</v>
      </c>
      <c r="E435">
        <f t="shared" si="20"/>
        <v>1</v>
      </c>
    </row>
    <row r="436" spans="1:5">
      <c r="A436" s="12">
        <v>41733</v>
      </c>
      <c r="B436" s="11">
        <v>7.66</v>
      </c>
      <c r="C436">
        <f t="shared" si="18"/>
        <v>2014</v>
      </c>
      <c r="D436">
        <f t="shared" si="19"/>
        <v>2</v>
      </c>
      <c r="E436">
        <f t="shared" si="20"/>
        <v>1</v>
      </c>
    </row>
    <row r="437" spans="1:5">
      <c r="A437" s="12">
        <v>41737</v>
      </c>
      <c r="B437" s="11">
        <v>7.67</v>
      </c>
      <c r="C437">
        <f t="shared" si="18"/>
        <v>2014</v>
      </c>
      <c r="D437">
        <f t="shared" si="19"/>
        <v>2</v>
      </c>
      <c r="E437">
        <f t="shared" si="20"/>
        <v>1</v>
      </c>
    </row>
    <row r="438" spans="1:5">
      <c r="A438" s="12">
        <v>41738</v>
      </c>
      <c r="B438" s="11">
        <v>7.76</v>
      </c>
      <c r="C438">
        <f t="shared" si="18"/>
        <v>2014</v>
      </c>
      <c r="D438">
        <f t="shared" si="19"/>
        <v>2</v>
      </c>
      <c r="E438">
        <f t="shared" si="20"/>
        <v>1</v>
      </c>
    </row>
    <row r="439" spans="1:5">
      <c r="A439" s="12">
        <v>41739</v>
      </c>
      <c r="B439" s="11">
        <v>7.84</v>
      </c>
      <c r="C439">
        <f t="shared" si="18"/>
        <v>2014</v>
      </c>
      <c r="D439">
        <f t="shared" si="19"/>
        <v>2</v>
      </c>
      <c r="E439">
        <f t="shared" si="20"/>
        <v>1</v>
      </c>
    </row>
    <row r="440" spans="1:5">
      <c r="A440" s="12">
        <v>41740</v>
      </c>
      <c r="B440" s="11">
        <v>7.95</v>
      </c>
      <c r="C440">
        <f t="shared" si="18"/>
        <v>2014</v>
      </c>
      <c r="D440">
        <f t="shared" si="19"/>
        <v>2</v>
      </c>
      <c r="E440">
        <f t="shared" si="20"/>
        <v>1</v>
      </c>
    </row>
    <row r="441" spans="1:5">
      <c r="A441" s="12">
        <v>41743</v>
      </c>
      <c r="B441" s="11">
        <v>8.2100000000000009</v>
      </c>
      <c r="C441">
        <f t="shared" si="18"/>
        <v>2014</v>
      </c>
      <c r="D441">
        <f t="shared" si="19"/>
        <v>2</v>
      </c>
      <c r="E441">
        <f t="shared" si="20"/>
        <v>1</v>
      </c>
    </row>
    <row r="442" spans="1:5">
      <c r="A442" s="12">
        <v>41744</v>
      </c>
      <c r="B442" s="11">
        <v>8.1199999999999992</v>
      </c>
      <c r="C442">
        <f t="shared" si="18"/>
        <v>2014</v>
      </c>
      <c r="D442">
        <f t="shared" si="19"/>
        <v>2</v>
      </c>
      <c r="E442">
        <f t="shared" si="20"/>
        <v>1</v>
      </c>
    </row>
    <row r="443" spans="1:5">
      <c r="A443" s="12">
        <v>41745</v>
      </c>
      <c r="B443" s="11">
        <v>8.23</v>
      </c>
      <c r="C443">
        <f t="shared" si="18"/>
        <v>2014</v>
      </c>
      <c r="D443">
        <f t="shared" si="19"/>
        <v>2</v>
      </c>
      <c r="E443">
        <f t="shared" si="20"/>
        <v>1</v>
      </c>
    </row>
    <row r="444" spans="1:5">
      <c r="A444" s="12">
        <v>41746</v>
      </c>
      <c r="B444" s="11">
        <v>8.57</v>
      </c>
      <c r="C444">
        <f t="shared" si="18"/>
        <v>2014</v>
      </c>
      <c r="D444">
        <f t="shared" si="19"/>
        <v>2</v>
      </c>
      <c r="E444">
        <f t="shared" si="20"/>
        <v>1</v>
      </c>
    </row>
    <row r="445" spans="1:5">
      <c r="A445" s="12">
        <v>41747</v>
      </c>
      <c r="B445" s="11">
        <v>8.73</v>
      </c>
      <c r="C445">
        <f t="shared" si="18"/>
        <v>2014</v>
      </c>
      <c r="D445">
        <f t="shared" si="19"/>
        <v>2</v>
      </c>
      <c r="E445">
        <f t="shared" si="20"/>
        <v>1</v>
      </c>
    </row>
    <row r="446" spans="1:5">
      <c r="A446" s="12">
        <v>41750</v>
      </c>
      <c r="B446" s="11">
        <v>8.49</v>
      </c>
      <c r="C446">
        <f t="shared" si="18"/>
        <v>2014</v>
      </c>
      <c r="D446">
        <f t="shared" si="19"/>
        <v>2</v>
      </c>
      <c r="E446">
        <f t="shared" si="20"/>
        <v>1</v>
      </c>
    </row>
    <row r="447" spans="1:5">
      <c r="A447" s="12">
        <v>41751</v>
      </c>
      <c r="B447" s="11">
        <v>8.5</v>
      </c>
      <c r="C447">
        <f t="shared" si="18"/>
        <v>2014</v>
      </c>
      <c r="D447">
        <f t="shared" si="19"/>
        <v>2</v>
      </c>
      <c r="E447">
        <f t="shared" si="20"/>
        <v>1</v>
      </c>
    </row>
    <row r="448" spans="1:5">
      <c r="A448" s="12">
        <v>41752</v>
      </c>
      <c r="B448" s="11">
        <v>8.64</v>
      </c>
      <c r="C448">
        <f t="shared" si="18"/>
        <v>2014</v>
      </c>
      <c r="D448">
        <f t="shared" si="19"/>
        <v>2</v>
      </c>
      <c r="E448">
        <f t="shared" si="20"/>
        <v>1</v>
      </c>
    </row>
    <row r="449" spans="1:5">
      <c r="A449" s="12">
        <v>41753</v>
      </c>
      <c r="B449" s="11">
        <v>8.32</v>
      </c>
      <c r="C449">
        <f t="shared" si="18"/>
        <v>2014</v>
      </c>
      <c r="D449">
        <f t="shared" si="19"/>
        <v>2</v>
      </c>
      <c r="E449">
        <f t="shared" si="20"/>
        <v>1</v>
      </c>
    </row>
    <row r="450" spans="1:5">
      <c r="A450" s="12">
        <v>41754</v>
      </c>
      <c r="B450" s="11">
        <v>8.16</v>
      </c>
      <c r="C450">
        <f t="shared" si="18"/>
        <v>2014</v>
      </c>
      <c r="D450">
        <f t="shared" si="19"/>
        <v>2</v>
      </c>
      <c r="E450">
        <f t="shared" si="20"/>
        <v>1</v>
      </c>
    </row>
    <row r="451" spans="1:5">
      <c r="A451" s="12">
        <v>41757</v>
      </c>
      <c r="B451" s="11">
        <v>7.84</v>
      </c>
      <c r="C451">
        <f t="shared" ref="C451:C514" si="21">YEAR(A451)</f>
        <v>2014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2">
        <v>41758</v>
      </c>
      <c r="B452" s="11">
        <v>7.96</v>
      </c>
      <c r="C452">
        <f t="shared" si="21"/>
        <v>2014</v>
      </c>
      <c r="D452">
        <f t="shared" si="22"/>
        <v>2</v>
      </c>
      <c r="E452">
        <f t="shared" si="23"/>
        <v>1</v>
      </c>
    </row>
    <row r="453" spans="1:5">
      <c r="A453" s="12">
        <v>41759</v>
      </c>
      <c r="B453" s="11">
        <v>8.15</v>
      </c>
      <c r="C453">
        <f t="shared" si="21"/>
        <v>2014</v>
      </c>
      <c r="D453">
        <f t="shared" si="22"/>
        <v>2</v>
      </c>
      <c r="E453">
        <f t="shared" si="23"/>
        <v>1</v>
      </c>
    </row>
    <row r="454" spans="1:5">
      <c r="A454" s="12">
        <v>41764</v>
      </c>
      <c r="B454" s="11">
        <v>8.35</v>
      </c>
      <c r="C454">
        <f t="shared" si="21"/>
        <v>2014</v>
      </c>
      <c r="D454">
        <f t="shared" si="22"/>
        <v>2</v>
      </c>
      <c r="E454">
        <f t="shared" si="23"/>
        <v>1</v>
      </c>
    </row>
    <row r="455" spans="1:5">
      <c r="A455" s="12">
        <v>41765</v>
      </c>
      <c r="B455" s="11">
        <v>8.2899999999999991</v>
      </c>
      <c r="C455">
        <f t="shared" si="21"/>
        <v>2014</v>
      </c>
      <c r="D455">
        <f t="shared" si="22"/>
        <v>2</v>
      </c>
      <c r="E455">
        <f t="shared" si="23"/>
        <v>1</v>
      </c>
    </row>
    <row r="456" spans="1:5">
      <c r="A456" s="12">
        <v>41766</v>
      </c>
      <c r="B456" s="11">
        <v>7.98</v>
      </c>
      <c r="C456">
        <f t="shared" si="21"/>
        <v>2014</v>
      </c>
      <c r="D456">
        <f t="shared" si="22"/>
        <v>2</v>
      </c>
      <c r="E456">
        <f t="shared" si="23"/>
        <v>1</v>
      </c>
    </row>
    <row r="457" spans="1:5">
      <c r="A457" s="12">
        <v>41767</v>
      </c>
      <c r="B457" s="11">
        <v>7.9</v>
      </c>
      <c r="C457">
        <f t="shared" si="21"/>
        <v>2014</v>
      </c>
      <c r="D457">
        <f t="shared" si="22"/>
        <v>2</v>
      </c>
      <c r="E457">
        <f t="shared" si="23"/>
        <v>1</v>
      </c>
    </row>
    <row r="458" spans="1:5">
      <c r="A458" s="12">
        <v>41768</v>
      </c>
      <c r="B458" s="11">
        <v>7.99</v>
      </c>
      <c r="C458">
        <f t="shared" si="21"/>
        <v>2014</v>
      </c>
      <c r="D458">
        <f t="shared" si="22"/>
        <v>2</v>
      </c>
      <c r="E458">
        <f t="shared" si="23"/>
        <v>1</v>
      </c>
    </row>
    <row r="459" spans="1:5">
      <c r="A459" s="12">
        <v>41771</v>
      </c>
      <c r="B459" s="11">
        <v>8.16</v>
      </c>
      <c r="C459">
        <f t="shared" si="21"/>
        <v>2014</v>
      </c>
      <c r="D459">
        <f t="shared" si="22"/>
        <v>2</v>
      </c>
      <c r="E459">
        <f t="shared" si="23"/>
        <v>1</v>
      </c>
    </row>
    <row r="460" spans="1:5">
      <c r="A460" s="12">
        <v>41772</v>
      </c>
      <c r="B460" s="11">
        <v>8.25</v>
      </c>
      <c r="C460">
        <f t="shared" si="21"/>
        <v>2014</v>
      </c>
      <c r="D460">
        <f t="shared" si="22"/>
        <v>2</v>
      </c>
      <c r="E460">
        <f t="shared" si="23"/>
        <v>1</v>
      </c>
    </row>
    <row r="461" spans="1:5">
      <c r="A461" s="12">
        <v>41773</v>
      </c>
      <c r="B461" s="11">
        <v>8.18</v>
      </c>
      <c r="C461">
        <f t="shared" si="21"/>
        <v>2014</v>
      </c>
      <c r="D461">
        <f t="shared" si="22"/>
        <v>2</v>
      </c>
      <c r="E461">
        <f t="shared" si="23"/>
        <v>1</v>
      </c>
    </row>
    <row r="462" spans="1:5">
      <c r="A462" s="12">
        <v>41774</v>
      </c>
      <c r="B462" s="11">
        <v>8.11</v>
      </c>
      <c r="C462">
        <f t="shared" si="21"/>
        <v>2014</v>
      </c>
      <c r="D462">
        <f t="shared" si="22"/>
        <v>2</v>
      </c>
      <c r="E462">
        <f t="shared" si="23"/>
        <v>1</v>
      </c>
    </row>
    <row r="463" spans="1:5">
      <c r="A463" s="12">
        <v>41775</v>
      </c>
      <c r="B463" s="11">
        <v>8.27</v>
      </c>
      <c r="C463">
        <f t="shared" si="21"/>
        <v>2014</v>
      </c>
      <c r="D463">
        <f t="shared" si="22"/>
        <v>2</v>
      </c>
      <c r="E463">
        <f t="shared" si="23"/>
        <v>1</v>
      </c>
    </row>
    <row r="464" spans="1:5">
      <c r="A464" s="12">
        <v>41778</v>
      </c>
      <c r="B464" s="11">
        <v>8.27</v>
      </c>
      <c r="C464">
        <f t="shared" si="21"/>
        <v>2014</v>
      </c>
      <c r="D464">
        <f t="shared" si="22"/>
        <v>2</v>
      </c>
      <c r="E464">
        <f t="shared" si="23"/>
        <v>1</v>
      </c>
    </row>
    <row r="465" spans="1:5">
      <c r="A465" s="12">
        <v>41779</v>
      </c>
      <c r="B465" s="11">
        <v>8.5</v>
      </c>
      <c r="C465">
        <f t="shared" si="21"/>
        <v>2014</v>
      </c>
      <c r="D465">
        <f t="shared" si="22"/>
        <v>2</v>
      </c>
      <c r="E465">
        <f t="shared" si="23"/>
        <v>1</v>
      </c>
    </row>
    <row r="466" spans="1:5">
      <c r="A466" s="12">
        <v>41780</v>
      </c>
      <c r="B466" s="11">
        <v>8.6</v>
      </c>
      <c r="C466">
        <f t="shared" si="21"/>
        <v>2014</v>
      </c>
      <c r="D466">
        <f t="shared" si="22"/>
        <v>2</v>
      </c>
      <c r="E466">
        <f t="shared" si="23"/>
        <v>1</v>
      </c>
    </row>
    <row r="467" spans="1:5">
      <c r="A467" s="12">
        <v>41781</v>
      </c>
      <c r="B467" s="11">
        <v>8.5500000000000007</v>
      </c>
      <c r="C467">
        <f t="shared" si="21"/>
        <v>2014</v>
      </c>
      <c r="D467">
        <f t="shared" si="22"/>
        <v>2</v>
      </c>
      <c r="E467">
        <f t="shared" si="23"/>
        <v>1</v>
      </c>
    </row>
    <row r="468" spans="1:5">
      <c r="A468" s="12">
        <v>41782</v>
      </c>
      <c r="B468" s="11">
        <v>8.7200000000000006</v>
      </c>
      <c r="C468">
        <f t="shared" si="21"/>
        <v>2014</v>
      </c>
      <c r="D468">
        <f t="shared" si="22"/>
        <v>2</v>
      </c>
      <c r="E468">
        <f t="shared" si="23"/>
        <v>1</v>
      </c>
    </row>
    <row r="469" spans="1:5">
      <c r="A469" s="12">
        <v>41785</v>
      </c>
      <c r="B469" s="11">
        <v>9.2799999999999994</v>
      </c>
      <c r="C469">
        <f t="shared" si="21"/>
        <v>2014</v>
      </c>
      <c r="D469">
        <f t="shared" si="22"/>
        <v>2</v>
      </c>
      <c r="E469">
        <f t="shared" si="23"/>
        <v>1</v>
      </c>
    </row>
    <row r="470" spans="1:5">
      <c r="A470" s="12">
        <v>41786</v>
      </c>
      <c r="B470" s="11">
        <v>9.23</v>
      </c>
      <c r="C470">
        <f t="shared" si="21"/>
        <v>2014</v>
      </c>
      <c r="D470">
        <f t="shared" si="22"/>
        <v>2</v>
      </c>
      <c r="E470">
        <f t="shared" si="23"/>
        <v>1</v>
      </c>
    </row>
    <row r="471" spans="1:5">
      <c r="A471" s="12">
        <v>41787</v>
      </c>
      <c r="B471" s="11">
        <v>9.33</v>
      </c>
      <c r="C471">
        <f t="shared" si="21"/>
        <v>2014</v>
      </c>
      <c r="D471">
        <f t="shared" si="22"/>
        <v>2</v>
      </c>
      <c r="E471">
        <f t="shared" si="23"/>
        <v>1</v>
      </c>
    </row>
    <row r="472" spans="1:5">
      <c r="A472" s="12">
        <v>41788</v>
      </c>
      <c r="B472" s="11">
        <v>9.48</v>
      </c>
      <c r="C472">
        <f t="shared" si="21"/>
        <v>2014</v>
      </c>
      <c r="D472">
        <f t="shared" si="22"/>
        <v>2</v>
      </c>
      <c r="E472">
        <f t="shared" si="23"/>
        <v>1</v>
      </c>
    </row>
    <row r="473" spans="1:5">
      <c r="A473" s="12">
        <v>41789</v>
      </c>
      <c r="B473" s="11">
        <v>9.19</v>
      </c>
      <c r="C473">
        <f t="shared" si="21"/>
        <v>2014</v>
      </c>
      <c r="D473">
        <f t="shared" si="22"/>
        <v>2</v>
      </c>
      <c r="E473">
        <f t="shared" si="23"/>
        <v>1</v>
      </c>
    </row>
    <row r="474" spans="1:5">
      <c r="A474" s="12">
        <v>41793</v>
      </c>
      <c r="B474" s="11">
        <v>9.07</v>
      </c>
      <c r="C474">
        <f t="shared" si="21"/>
        <v>2014</v>
      </c>
      <c r="D474">
        <f t="shared" si="22"/>
        <v>2</v>
      </c>
      <c r="E474">
        <f t="shared" si="23"/>
        <v>1</v>
      </c>
    </row>
    <row r="475" spans="1:5">
      <c r="A475" s="12">
        <v>41794</v>
      </c>
      <c r="B475" s="11">
        <v>9.1199999999999992</v>
      </c>
      <c r="C475">
        <f t="shared" si="21"/>
        <v>2014</v>
      </c>
      <c r="D475">
        <f t="shared" si="22"/>
        <v>2</v>
      </c>
      <c r="E475">
        <f t="shared" si="23"/>
        <v>1</v>
      </c>
    </row>
    <row r="476" spans="1:5">
      <c r="A476" s="12">
        <v>41795</v>
      </c>
      <c r="B476" s="11">
        <v>9.32</v>
      </c>
      <c r="C476">
        <f t="shared" si="21"/>
        <v>2014</v>
      </c>
      <c r="D476">
        <f t="shared" si="22"/>
        <v>2</v>
      </c>
      <c r="E476">
        <f t="shared" si="23"/>
        <v>1</v>
      </c>
    </row>
    <row r="477" spans="1:5">
      <c r="A477" s="12">
        <v>41796</v>
      </c>
      <c r="B477" s="11">
        <v>9.41</v>
      </c>
      <c r="C477">
        <f t="shared" si="21"/>
        <v>2014</v>
      </c>
      <c r="D477">
        <f t="shared" si="22"/>
        <v>2</v>
      </c>
      <c r="E477">
        <f t="shared" si="23"/>
        <v>1</v>
      </c>
    </row>
    <row r="478" spans="1:5">
      <c r="A478" s="12">
        <v>41799</v>
      </c>
      <c r="B478" s="11">
        <v>9.0299999999999994</v>
      </c>
      <c r="C478">
        <f t="shared" si="21"/>
        <v>2014</v>
      </c>
      <c r="D478">
        <f t="shared" si="22"/>
        <v>2</v>
      </c>
      <c r="E478">
        <f t="shared" si="23"/>
        <v>1</v>
      </c>
    </row>
    <row r="479" spans="1:5">
      <c r="A479" s="12">
        <v>41800</v>
      </c>
      <c r="B479" s="11">
        <v>9.1999999999999993</v>
      </c>
      <c r="C479">
        <f t="shared" si="21"/>
        <v>2014</v>
      </c>
      <c r="D479">
        <f t="shared" si="22"/>
        <v>2</v>
      </c>
      <c r="E479">
        <f t="shared" si="23"/>
        <v>1</v>
      </c>
    </row>
    <row r="480" spans="1:5">
      <c r="A480" s="12">
        <v>41801</v>
      </c>
      <c r="B480" s="11">
        <v>9.3000000000000007</v>
      </c>
      <c r="C480">
        <f t="shared" si="21"/>
        <v>2014</v>
      </c>
      <c r="D480">
        <f t="shared" si="22"/>
        <v>2</v>
      </c>
      <c r="E480">
        <f t="shared" si="23"/>
        <v>1</v>
      </c>
    </row>
    <row r="481" spans="1:5">
      <c r="A481" s="12">
        <v>41802</v>
      </c>
      <c r="B481" s="11">
        <v>9.18</v>
      </c>
      <c r="C481">
        <f t="shared" si="21"/>
        <v>2014</v>
      </c>
      <c r="D481">
        <f t="shared" si="22"/>
        <v>2</v>
      </c>
      <c r="E481">
        <f t="shared" si="23"/>
        <v>1</v>
      </c>
    </row>
    <row r="482" spans="1:5">
      <c r="A482" s="12">
        <v>41803</v>
      </c>
      <c r="B482" s="11">
        <v>9.15</v>
      </c>
      <c r="C482">
        <f t="shared" si="21"/>
        <v>2014</v>
      </c>
      <c r="D482">
        <f t="shared" si="22"/>
        <v>2</v>
      </c>
      <c r="E482">
        <f t="shared" si="23"/>
        <v>1</v>
      </c>
    </row>
    <row r="483" spans="1:5">
      <c r="A483" s="12">
        <v>41806</v>
      </c>
      <c r="B483" s="11">
        <v>9.52</v>
      </c>
      <c r="C483">
        <f t="shared" si="21"/>
        <v>2014</v>
      </c>
      <c r="D483">
        <f t="shared" si="22"/>
        <v>2</v>
      </c>
      <c r="E483">
        <f t="shared" si="23"/>
        <v>1</v>
      </c>
    </row>
    <row r="484" spans="1:5">
      <c r="A484" s="12">
        <v>41807</v>
      </c>
      <c r="B484" s="11">
        <v>9.43</v>
      </c>
      <c r="C484">
        <f t="shared" si="21"/>
        <v>2014</v>
      </c>
      <c r="D484">
        <f t="shared" si="22"/>
        <v>2</v>
      </c>
      <c r="E484">
        <f t="shared" si="23"/>
        <v>1</v>
      </c>
    </row>
    <row r="485" spans="1:5">
      <c r="A485" s="12">
        <v>41808</v>
      </c>
      <c r="B485" s="11">
        <v>9.24</v>
      </c>
      <c r="C485">
        <f t="shared" si="21"/>
        <v>2014</v>
      </c>
      <c r="D485">
        <f t="shared" si="22"/>
        <v>2</v>
      </c>
      <c r="E485">
        <f t="shared" si="23"/>
        <v>1</v>
      </c>
    </row>
    <row r="486" spans="1:5">
      <c r="A486" s="12">
        <v>41809</v>
      </c>
      <c r="B486" s="11">
        <v>9.07</v>
      </c>
      <c r="C486">
        <f t="shared" si="21"/>
        <v>2014</v>
      </c>
      <c r="D486">
        <f t="shared" si="22"/>
        <v>2</v>
      </c>
      <c r="E486">
        <f t="shared" si="23"/>
        <v>1</v>
      </c>
    </row>
    <row r="487" spans="1:5">
      <c r="A487" s="12">
        <v>41810</v>
      </c>
      <c r="B487" s="11">
        <v>9.1300000000000008</v>
      </c>
      <c r="C487">
        <f t="shared" si="21"/>
        <v>2014</v>
      </c>
      <c r="D487">
        <f t="shared" si="22"/>
        <v>2</v>
      </c>
      <c r="E487">
        <f t="shared" si="23"/>
        <v>1</v>
      </c>
    </row>
    <row r="488" spans="1:5">
      <c r="A488" s="12">
        <v>41813</v>
      </c>
      <c r="B488" s="11">
        <v>9.0299999999999994</v>
      </c>
      <c r="C488">
        <f t="shared" si="21"/>
        <v>2014</v>
      </c>
      <c r="D488">
        <f t="shared" si="22"/>
        <v>2</v>
      </c>
      <c r="E488">
        <f t="shared" si="23"/>
        <v>1</v>
      </c>
    </row>
    <row r="489" spans="1:5">
      <c r="A489" s="12">
        <v>41814</v>
      </c>
      <c r="B489" s="11">
        <v>9.02</v>
      </c>
      <c r="C489">
        <f t="shared" si="21"/>
        <v>2014</v>
      </c>
      <c r="D489">
        <f t="shared" si="22"/>
        <v>2</v>
      </c>
      <c r="E489">
        <f t="shared" si="23"/>
        <v>1</v>
      </c>
    </row>
    <row r="490" spans="1:5">
      <c r="A490" s="12">
        <v>41815</v>
      </c>
      <c r="B490" s="11">
        <v>8.68</v>
      </c>
      <c r="C490">
        <f t="shared" si="21"/>
        <v>2014</v>
      </c>
      <c r="D490">
        <f t="shared" si="22"/>
        <v>2</v>
      </c>
      <c r="E490">
        <f t="shared" si="23"/>
        <v>1</v>
      </c>
    </row>
    <row r="491" spans="1:5">
      <c r="A491" s="12">
        <v>41816</v>
      </c>
      <c r="B491" s="11">
        <v>9.11</v>
      </c>
      <c r="C491">
        <f t="shared" si="21"/>
        <v>2014</v>
      </c>
      <c r="D491">
        <f t="shared" si="22"/>
        <v>2</v>
      </c>
      <c r="E491">
        <f t="shared" si="23"/>
        <v>1</v>
      </c>
    </row>
    <row r="492" spans="1:5">
      <c r="A492" s="12">
        <v>41817</v>
      </c>
      <c r="B492" s="11">
        <v>9.1</v>
      </c>
      <c r="C492">
        <f t="shared" si="21"/>
        <v>2014</v>
      </c>
      <c r="D492">
        <f t="shared" si="22"/>
        <v>2</v>
      </c>
      <c r="E492">
        <f t="shared" si="23"/>
        <v>1</v>
      </c>
    </row>
    <row r="493" spans="1:5">
      <c r="A493" s="12">
        <v>41820</v>
      </c>
      <c r="B493" s="11">
        <v>9.1999999999999993</v>
      </c>
      <c r="C493">
        <f t="shared" si="21"/>
        <v>2014</v>
      </c>
      <c r="D493">
        <f t="shared" si="22"/>
        <v>2</v>
      </c>
      <c r="E493">
        <f t="shared" si="23"/>
        <v>1</v>
      </c>
    </row>
    <row r="494" spans="1:5">
      <c r="A494" s="12">
        <v>41821</v>
      </c>
      <c r="B494" s="11">
        <v>9.19</v>
      </c>
      <c r="C494">
        <f t="shared" si="21"/>
        <v>2014</v>
      </c>
      <c r="D494">
        <f t="shared" si="22"/>
        <v>3</v>
      </c>
      <c r="E494">
        <f t="shared" si="23"/>
        <v>2</v>
      </c>
    </row>
    <row r="495" spans="1:5">
      <c r="A495" s="12">
        <v>41822</v>
      </c>
      <c r="B495" s="11">
        <v>9.1999999999999993</v>
      </c>
      <c r="C495">
        <f t="shared" si="21"/>
        <v>2014</v>
      </c>
      <c r="D495">
        <f t="shared" si="22"/>
        <v>3</v>
      </c>
      <c r="E495">
        <f t="shared" si="23"/>
        <v>2</v>
      </c>
    </row>
    <row r="496" spans="1:5">
      <c r="A496" s="12">
        <v>41823</v>
      </c>
      <c r="B496" s="11">
        <v>9.65</v>
      </c>
      <c r="C496">
        <f t="shared" si="21"/>
        <v>2014</v>
      </c>
      <c r="D496">
        <f t="shared" si="22"/>
        <v>3</v>
      </c>
      <c r="E496">
        <f t="shared" si="23"/>
        <v>2</v>
      </c>
    </row>
    <row r="497" spans="1:5">
      <c r="A497" s="12">
        <v>41824</v>
      </c>
      <c r="B497" s="11">
        <v>9.65</v>
      </c>
      <c r="C497">
        <f t="shared" si="21"/>
        <v>2014</v>
      </c>
      <c r="D497">
        <f t="shared" si="22"/>
        <v>3</v>
      </c>
      <c r="E497">
        <f t="shared" si="23"/>
        <v>2</v>
      </c>
    </row>
    <row r="498" spans="1:5">
      <c r="A498" s="12">
        <v>41827</v>
      </c>
      <c r="B498" s="11">
        <v>10</v>
      </c>
      <c r="C498">
        <f t="shared" si="21"/>
        <v>2014</v>
      </c>
      <c r="D498">
        <f t="shared" si="22"/>
        <v>3</v>
      </c>
      <c r="E498">
        <f t="shared" si="23"/>
        <v>2</v>
      </c>
    </row>
    <row r="499" spans="1:5">
      <c r="A499" s="12">
        <v>41828</v>
      </c>
      <c r="B499" s="11">
        <v>9.9700000000000006</v>
      </c>
      <c r="C499">
        <f t="shared" si="21"/>
        <v>2014</v>
      </c>
      <c r="D499">
        <f t="shared" si="22"/>
        <v>3</v>
      </c>
      <c r="E499">
        <f t="shared" si="23"/>
        <v>2</v>
      </c>
    </row>
    <row r="500" spans="1:5">
      <c r="A500" s="12">
        <v>41829</v>
      </c>
      <c r="B500" s="11">
        <v>9.68</v>
      </c>
      <c r="C500">
        <f t="shared" si="21"/>
        <v>2014</v>
      </c>
      <c r="D500">
        <f t="shared" si="22"/>
        <v>3</v>
      </c>
      <c r="E500">
        <f t="shared" si="23"/>
        <v>2</v>
      </c>
    </row>
    <row r="501" spans="1:5">
      <c r="A501" s="12">
        <v>41830</v>
      </c>
      <c r="B501" s="11">
        <v>9.61</v>
      </c>
      <c r="C501">
        <f t="shared" si="21"/>
        <v>2014</v>
      </c>
      <c r="D501">
        <f t="shared" si="22"/>
        <v>3</v>
      </c>
      <c r="E501">
        <f t="shared" si="23"/>
        <v>2</v>
      </c>
    </row>
    <row r="502" spans="1:5">
      <c r="A502" s="12">
        <v>41831</v>
      </c>
      <c r="B502" s="11">
        <v>9.56</v>
      </c>
      <c r="C502">
        <f t="shared" si="21"/>
        <v>2014</v>
      </c>
      <c r="D502">
        <f t="shared" si="22"/>
        <v>3</v>
      </c>
      <c r="E502">
        <f t="shared" si="23"/>
        <v>2</v>
      </c>
    </row>
    <row r="503" spans="1:5">
      <c r="A503" s="12">
        <v>41834</v>
      </c>
      <c r="B503" s="11">
        <v>9.73</v>
      </c>
      <c r="C503">
        <f t="shared" si="21"/>
        <v>2014</v>
      </c>
      <c r="D503">
        <f t="shared" si="22"/>
        <v>3</v>
      </c>
      <c r="E503">
        <f t="shared" si="23"/>
        <v>2</v>
      </c>
    </row>
    <row r="504" spans="1:5">
      <c r="A504" s="12">
        <v>41835</v>
      </c>
      <c r="B504" s="11">
        <v>9.6</v>
      </c>
      <c r="C504">
        <f t="shared" si="21"/>
        <v>2014</v>
      </c>
      <c r="D504">
        <f t="shared" si="22"/>
        <v>3</v>
      </c>
      <c r="E504">
        <f t="shared" si="23"/>
        <v>2</v>
      </c>
    </row>
    <row r="505" spans="1:5">
      <c r="A505" s="12">
        <v>41836</v>
      </c>
      <c r="B505" s="11">
        <v>9.39</v>
      </c>
      <c r="C505">
        <f t="shared" si="21"/>
        <v>2014</v>
      </c>
      <c r="D505">
        <f t="shared" si="22"/>
        <v>3</v>
      </c>
      <c r="E505">
        <f t="shared" si="23"/>
        <v>2</v>
      </c>
    </row>
    <row r="506" spans="1:5">
      <c r="A506" s="12">
        <v>41837</v>
      </c>
      <c r="B506" s="11">
        <v>9.49</v>
      </c>
      <c r="C506">
        <f t="shared" si="21"/>
        <v>2014</v>
      </c>
      <c r="D506">
        <f t="shared" si="22"/>
        <v>3</v>
      </c>
      <c r="E506">
        <f t="shared" si="23"/>
        <v>2</v>
      </c>
    </row>
    <row r="507" spans="1:5">
      <c r="A507" s="12">
        <v>41838</v>
      </c>
      <c r="B507" s="11">
        <v>9.3000000000000007</v>
      </c>
      <c r="C507">
        <f t="shared" si="21"/>
        <v>2014</v>
      </c>
      <c r="D507">
        <f t="shared" si="22"/>
        <v>3</v>
      </c>
      <c r="E507">
        <f t="shared" si="23"/>
        <v>2</v>
      </c>
    </row>
    <row r="508" spans="1:5">
      <c r="A508" s="12">
        <v>41841</v>
      </c>
      <c r="B508" s="11">
        <v>9.2899999999999991</v>
      </c>
      <c r="C508">
        <f t="shared" si="21"/>
        <v>2014</v>
      </c>
      <c r="D508">
        <f t="shared" si="22"/>
        <v>3</v>
      </c>
      <c r="E508">
        <f t="shared" si="23"/>
        <v>2</v>
      </c>
    </row>
    <row r="509" spans="1:5">
      <c r="A509" s="12">
        <v>41842</v>
      </c>
      <c r="B509" s="11">
        <v>9.6</v>
      </c>
      <c r="C509">
        <f t="shared" si="21"/>
        <v>2014</v>
      </c>
      <c r="D509">
        <f t="shared" si="22"/>
        <v>3</v>
      </c>
      <c r="E509">
        <f t="shared" si="23"/>
        <v>2</v>
      </c>
    </row>
    <row r="510" spans="1:5">
      <c r="A510" s="12">
        <v>41843</v>
      </c>
      <c r="B510" s="11">
        <v>9.59</v>
      </c>
      <c r="C510">
        <f t="shared" si="21"/>
        <v>2014</v>
      </c>
      <c r="D510">
        <f t="shared" si="22"/>
        <v>3</v>
      </c>
      <c r="E510">
        <f t="shared" si="23"/>
        <v>2</v>
      </c>
    </row>
    <row r="511" spans="1:5">
      <c r="A511" s="12">
        <v>41844</v>
      </c>
      <c r="B511" s="11">
        <v>9.2100000000000009</v>
      </c>
      <c r="C511">
        <f t="shared" si="21"/>
        <v>2014</v>
      </c>
      <c r="D511">
        <f t="shared" si="22"/>
        <v>3</v>
      </c>
      <c r="E511">
        <f t="shared" si="23"/>
        <v>2</v>
      </c>
    </row>
    <row r="512" spans="1:5">
      <c r="A512" s="12">
        <v>41845</v>
      </c>
      <c r="B512" s="11">
        <v>9.2100000000000009</v>
      </c>
      <c r="C512">
        <f t="shared" si="21"/>
        <v>2014</v>
      </c>
      <c r="D512">
        <f t="shared" si="22"/>
        <v>3</v>
      </c>
      <c r="E512">
        <f t="shared" si="23"/>
        <v>2</v>
      </c>
    </row>
    <row r="513" spans="1:5">
      <c r="A513" s="12">
        <v>41848</v>
      </c>
      <c r="B513" s="11">
        <v>9.2200000000000006</v>
      </c>
      <c r="C513">
        <f t="shared" si="21"/>
        <v>2014</v>
      </c>
      <c r="D513">
        <f t="shared" si="22"/>
        <v>3</v>
      </c>
      <c r="E513">
        <f t="shared" si="23"/>
        <v>2</v>
      </c>
    </row>
    <row r="514" spans="1:5">
      <c r="A514" s="12">
        <v>41849</v>
      </c>
      <c r="B514" s="11">
        <v>9.26</v>
      </c>
      <c r="C514">
        <f t="shared" si="21"/>
        <v>2014</v>
      </c>
      <c r="D514">
        <f t="shared" si="22"/>
        <v>3</v>
      </c>
      <c r="E514">
        <f t="shared" si="23"/>
        <v>2</v>
      </c>
    </row>
    <row r="515" spans="1:5">
      <c r="A515" s="12">
        <v>41850</v>
      </c>
      <c r="B515" s="11">
        <v>9.39</v>
      </c>
      <c r="C515">
        <f t="shared" ref="C515:C578" si="24">YEAR(A515)</f>
        <v>2014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2">
        <v>41851</v>
      </c>
      <c r="B516" s="11">
        <v>9.43</v>
      </c>
      <c r="C516">
        <f t="shared" si="24"/>
        <v>2014</v>
      </c>
      <c r="D516">
        <f t="shared" si="25"/>
        <v>3</v>
      </c>
      <c r="E516">
        <f t="shared" si="26"/>
        <v>2</v>
      </c>
    </row>
    <row r="517" spans="1:5">
      <c r="A517" s="12">
        <v>41852</v>
      </c>
      <c r="B517" s="11">
        <v>9.34</v>
      </c>
      <c r="C517">
        <f t="shared" si="24"/>
        <v>2014</v>
      </c>
      <c r="D517">
        <f t="shared" si="25"/>
        <v>3</v>
      </c>
      <c r="E517">
        <f t="shared" si="26"/>
        <v>2</v>
      </c>
    </row>
    <row r="518" spans="1:5">
      <c r="A518" s="12">
        <v>41855</v>
      </c>
      <c r="B518" s="11">
        <v>9.4499999999999993</v>
      </c>
      <c r="C518">
        <f t="shared" si="24"/>
        <v>2014</v>
      </c>
      <c r="D518">
        <f t="shared" si="25"/>
        <v>3</v>
      </c>
      <c r="E518">
        <f t="shared" si="26"/>
        <v>2</v>
      </c>
    </row>
    <row r="519" spans="1:5">
      <c r="A519" s="12">
        <v>41856</v>
      </c>
      <c r="B519" s="11">
        <v>9.6199999999999992</v>
      </c>
      <c r="C519">
        <f t="shared" si="24"/>
        <v>2014</v>
      </c>
      <c r="D519">
        <f t="shared" si="25"/>
        <v>3</v>
      </c>
      <c r="E519">
        <f t="shared" si="26"/>
        <v>2</v>
      </c>
    </row>
    <row r="520" spans="1:5">
      <c r="A520" s="12">
        <v>41857</v>
      </c>
      <c r="B520" s="11">
        <v>9.58</v>
      </c>
      <c r="C520">
        <f t="shared" si="24"/>
        <v>2014</v>
      </c>
      <c r="D520">
        <f t="shared" si="25"/>
        <v>3</v>
      </c>
      <c r="E520">
        <f t="shared" si="26"/>
        <v>2</v>
      </c>
    </row>
    <row r="521" spans="1:5">
      <c r="A521" s="12">
        <v>41858</v>
      </c>
      <c r="B521" s="11">
        <v>9.3699999999999992</v>
      </c>
      <c r="C521">
        <f t="shared" si="24"/>
        <v>2014</v>
      </c>
      <c r="D521">
        <f t="shared" si="25"/>
        <v>3</v>
      </c>
      <c r="E521">
        <f t="shared" si="26"/>
        <v>2</v>
      </c>
    </row>
    <row r="522" spans="1:5">
      <c r="A522" s="12">
        <v>41859</v>
      </c>
      <c r="B522" s="11">
        <v>9.3800000000000008</v>
      </c>
      <c r="C522">
        <f t="shared" si="24"/>
        <v>2014</v>
      </c>
      <c r="D522">
        <f t="shared" si="25"/>
        <v>3</v>
      </c>
      <c r="E522">
        <f t="shared" si="26"/>
        <v>2</v>
      </c>
    </row>
    <row r="523" spans="1:5">
      <c r="A523" s="12">
        <v>41862</v>
      </c>
      <c r="B523" s="11">
        <v>9.5399999999999991</v>
      </c>
      <c r="C523">
        <f t="shared" si="24"/>
        <v>2014</v>
      </c>
      <c r="D523">
        <f t="shared" si="25"/>
        <v>3</v>
      </c>
      <c r="E523">
        <f t="shared" si="26"/>
        <v>2</v>
      </c>
    </row>
    <row r="524" spans="1:5">
      <c r="A524" s="12">
        <v>41863</v>
      </c>
      <c r="B524" s="11">
        <v>9.5399999999999991</v>
      </c>
      <c r="C524">
        <f t="shared" si="24"/>
        <v>2014</v>
      </c>
      <c r="D524">
        <f t="shared" si="25"/>
        <v>3</v>
      </c>
      <c r="E524">
        <f t="shared" si="26"/>
        <v>2</v>
      </c>
    </row>
    <row r="525" spans="1:5">
      <c r="A525" s="12">
        <v>41864</v>
      </c>
      <c r="B525" s="11">
        <v>9.5399999999999991</v>
      </c>
      <c r="C525">
        <f t="shared" si="24"/>
        <v>2014</v>
      </c>
      <c r="D525">
        <f t="shared" si="25"/>
        <v>3</v>
      </c>
      <c r="E525">
        <f t="shared" si="26"/>
        <v>2</v>
      </c>
    </row>
    <row r="526" spans="1:5">
      <c r="A526" s="12">
        <v>41865</v>
      </c>
      <c r="B526" s="11">
        <v>9.67</v>
      </c>
      <c r="C526">
        <f t="shared" si="24"/>
        <v>2014</v>
      </c>
      <c r="D526">
        <f t="shared" si="25"/>
        <v>3</v>
      </c>
      <c r="E526">
        <f t="shared" si="26"/>
        <v>2</v>
      </c>
    </row>
    <row r="527" spans="1:5">
      <c r="A527" s="12">
        <v>41866</v>
      </c>
      <c r="B527" s="11">
        <v>9.67</v>
      </c>
      <c r="C527">
        <f t="shared" si="24"/>
        <v>2014</v>
      </c>
      <c r="D527">
        <f t="shared" si="25"/>
        <v>3</v>
      </c>
      <c r="E527">
        <f t="shared" si="26"/>
        <v>2</v>
      </c>
    </row>
    <row r="528" spans="1:5">
      <c r="A528" s="12">
        <v>41869</v>
      </c>
      <c r="B528" s="11">
        <v>9.7200000000000006</v>
      </c>
      <c r="C528">
        <f t="shared" si="24"/>
        <v>2014</v>
      </c>
      <c r="D528">
        <f t="shared" si="25"/>
        <v>3</v>
      </c>
      <c r="E528">
        <f t="shared" si="26"/>
        <v>2</v>
      </c>
    </row>
    <row r="529" spans="1:5">
      <c r="A529" s="12">
        <v>41870</v>
      </c>
      <c r="B529" s="11">
        <v>9.5299999999999994</v>
      </c>
      <c r="C529">
        <f t="shared" si="24"/>
        <v>2014</v>
      </c>
      <c r="D529">
        <f t="shared" si="25"/>
        <v>3</v>
      </c>
      <c r="E529">
        <f t="shared" si="26"/>
        <v>2</v>
      </c>
    </row>
    <row r="530" spans="1:5">
      <c r="A530" s="12">
        <v>41871</v>
      </c>
      <c r="B530" s="11">
        <v>9.9499999999999993</v>
      </c>
      <c r="C530">
        <f t="shared" si="24"/>
        <v>2014</v>
      </c>
      <c r="D530">
        <f t="shared" si="25"/>
        <v>3</v>
      </c>
      <c r="E530">
        <f t="shared" si="26"/>
        <v>2</v>
      </c>
    </row>
    <row r="531" spans="1:5">
      <c r="A531" s="12">
        <v>41872</v>
      </c>
      <c r="B531" s="11">
        <v>9.8800000000000008</v>
      </c>
      <c r="C531">
        <f t="shared" si="24"/>
        <v>2014</v>
      </c>
      <c r="D531">
        <f t="shared" si="25"/>
        <v>3</v>
      </c>
      <c r="E531">
        <f t="shared" si="26"/>
        <v>2</v>
      </c>
    </row>
    <row r="532" spans="1:5">
      <c r="A532" s="12">
        <v>41873</v>
      </c>
      <c r="B532" s="11">
        <v>9.8699999999999992</v>
      </c>
      <c r="C532">
        <f t="shared" si="24"/>
        <v>2014</v>
      </c>
      <c r="D532">
        <f t="shared" si="25"/>
        <v>3</v>
      </c>
      <c r="E532">
        <f t="shared" si="26"/>
        <v>2</v>
      </c>
    </row>
    <row r="533" spans="1:5">
      <c r="A533" s="12">
        <v>41876</v>
      </c>
      <c r="B533" s="11">
        <v>9.9700000000000006</v>
      </c>
      <c r="C533">
        <f t="shared" si="24"/>
        <v>2014</v>
      </c>
      <c r="D533">
        <f t="shared" si="25"/>
        <v>3</v>
      </c>
      <c r="E533">
        <f t="shared" si="26"/>
        <v>2</v>
      </c>
    </row>
    <row r="534" spans="1:5">
      <c r="A534" s="12">
        <v>41877</v>
      </c>
      <c r="B534" s="11">
        <v>9.67</v>
      </c>
      <c r="C534">
        <f t="shared" si="24"/>
        <v>2014</v>
      </c>
      <c r="D534">
        <f t="shared" si="25"/>
        <v>3</v>
      </c>
      <c r="E534">
        <f t="shared" si="26"/>
        <v>2</v>
      </c>
    </row>
    <row r="535" spans="1:5">
      <c r="A535" s="12">
        <v>41878</v>
      </c>
      <c r="B535" s="11">
        <v>9.6</v>
      </c>
      <c r="C535">
        <f t="shared" si="24"/>
        <v>2014</v>
      </c>
      <c r="D535">
        <f t="shared" si="25"/>
        <v>3</v>
      </c>
      <c r="E535">
        <f t="shared" si="26"/>
        <v>2</v>
      </c>
    </row>
    <row r="536" spans="1:5">
      <c r="A536" s="12">
        <v>41879</v>
      </c>
      <c r="B536" s="11">
        <v>9.2799999999999994</v>
      </c>
      <c r="C536">
        <f t="shared" si="24"/>
        <v>2014</v>
      </c>
      <c r="D536">
        <f t="shared" si="25"/>
        <v>3</v>
      </c>
      <c r="E536">
        <f t="shared" si="26"/>
        <v>2</v>
      </c>
    </row>
    <row r="537" spans="1:5">
      <c r="A537" s="12">
        <v>41880</v>
      </c>
      <c r="B537" s="11">
        <v>9.2899999999999991</v>
      </c>
      <c r="C537">
        <f t="shared" si="24"/>
        <v>2014</v>
      </c>
      <c r="D537">
        <f t="shared" si="25"/>
        <v>3</v>
      </c>
      <c r="E537">
        <f t="shared" si="26"/>
        <v>2</v>
      </c>
    </row>
    <row r="538" spans="1:5">
      <c r="A538" s="12">
        <v>41883</v>
      </c>
      <c r="B538" s="11">
        <v>9.33</v>
      </c>
      <c r="C538">
        <f t="shared" si="24"/>
        <v>2014</v>
      </c>
      <c r="D538">
        <f t="shared" si="25"/>
        <v>3</v>
      </c>
      <c r="E538">
        <f t="shared" si="26"/>
        <v>2</v>
      </c>
    </row>
    <row r="539" spans="1:5">
      <c r="A539" s="12">
        <v>41884</v>
      </c>
      <c r="B539" s="11">
        <v>9.4700000000000006</v>
      </c>
      <c r="C539">
        <f t="shared" si="24"/>
        <v>2014</v>
      </c>
      <c r="D539">
        <f t="shared" si="25"/>
        <v>3</v>
      </c>
      <c r="E539">
        <f t="shared" si="26"/>
        <v>2</v>
      </c>
    </row>
    <row r="540" spans="1:5">
      <c r="A540" s="12">
        <v>41885</v>
      </c>
      <c r="B540" s="11">
        <v>9.4</v>
      </c>
      <c r="C540">
        <f t="shared" si="24"/>
        <v>2014</v>
      </c>
      <c r="D540">
        <f t="shared" si="25"/>
        <v>3</v>
      </c>
      <c r="E540">
        <f t="shared" si="26"/>
        <v>2</v>
      </c>
    </row>
    <row r="541" spans="1:5">
      <c r="A541" s="12">
        <v>41886</v>
      </c>
      <c r="B541" s="11">
        <v>9.39</v>
      </c>
      <c r="C541">
        <f t="shared" si="24"/>
        <v>2014</v>
      </c>
      <c r="D541">
        <f t="shared" si="25"/>
        <v>3</v>
      </c>
      <c r="E541">
        <f t="shared" si="26"/>
        <v>2</v>
      </c>
    </row>
    <row r="542" spans="1:5">
      <c r="A542" s="12">
        <v>41887</v>
      </c>
      <c r="B542" s="11">
        <v>9.44</v>
      </c>
      <c r="C542">
        <f t="shared" si="24"/>
        <v>2014</v>
      </c>
      <c r="D542">
        <f t="shared" si="25"/>
        <v>3</v>
      </c>
      <c r="E542">
        <f t="shared" si="26"/>
        <v>2</v>
      </c>
    </row>
    <row r="543" spans="1:5">
      <c r="A543" s="12">
        <v>41891</v>
      </c>
      <c r="B543" s="11">
        <v>9.7100000000000009</v>
      </c>
      <c r="C543">
        <f t="shared" si="24"/>
        <v>2014</v>
      </c>
      <c r="D543">
        <f t="shared" si="25"/>
        <v>3</v>
      </c>
      <c r="E543">
        <f t="shared" si="26"/>
        <v>2</v>
      </c>
    </row>
    <row r="544" spans="1:5">
      <c r="A544" s="12">
        <v>41892</v>
      </c>
      <c r="B544" s="11">
        <v>9.6199999999999992</v>
      </c>
      <c r="C544">
        <f t="shared" si="24"/>
        <v>2014</v>
      </c>
      <c r="D544">
        <f t="shared" si="25"/>
        <v>3</v>
      </c>
      <c r="E544">
        <f t="shared" si="26"/>
        <v>2</v>
      </c>
    </row>
    <row r="545" spans="1:5">
      <c r="A545" s="12">
        <v>41893</v>
      </c>
      <c r="B545" s="11">
        <v>9.48</v>
      </c>
      <c r="C545">
        <f t="shared" si="24"/>
        <v>2014</v>
      </c>
      <c r="D545">
        <f t="shared" si="25"/>
        <v>3</v>
      </c>
      <c r="E545">
        <f t="shared" si="26"/>
        <v>2</v>
      </c>
    </row>
    <row r="546" spans="1:5">
      <c r="A546" s="12">
        <v>41894</v>
      </c>
      <c r="B546" s="11">
        <v>9.52</v>
      </c>
      <c r="C546">
        <f t="shared" si="24"/>
        <v>2014</v>
      </c>
      <c r="D546">
        <f t="shared" si="25"/>
        <v>3</v>
      </c>
      <c r="E546">
        <f t="shared" si="26"/>
        <v>2</v>
      </c>
    </row>
    <row r="547" spans="1:5">
      <c r="A547" s="12">
        <v>41897</v>
      </c>
      <c r="B547" s="11">
        <v>9.58</v>
      </c>
      <c r="C547">
        <f t="shared" si="24"/>
        <v>2014</v>
      </c>
      <c r="D547">
        <f t="shared" si="25"/>
        <v>3</v>
      </c>
      <c r="E547">
        <f t="shared" si="26"/>
        <v>2</v>
      </c>
    </row>
    <row r="548" spans="1:5">
      <c r="A548" s="12">
        <v>41898</v>
      </c>
      <c r="B548" s="11">
        <v>9.2200000000000006</v>
      </c>
      <c r="C548">
        <f t="shared" si="24"/>
        <v>2014</v>
      </c>
      <c r="D548">
        <f t="shared" si="25"/>
        <v>3</v>
      </c>
      <c r="E548">
        <f t="shared" si="26"/>
        <v>2</v>
      </c>
    </row>
    <row r="549" spans="1:5">
      <c r="A549" s="12">
        <v>41899</v>
      </c>
      <c r="B549" s="11">
        <v>9.2799999999999994</v>
      </c>
      <c r="C549">
        <f t="shared" si="24"/>
        <v>2014</v>
      </c>
      <c r="D549">
        <f t="shared" si="25"/>
        <v>3</v>
      </c>
      <c r="E549">
        <f t="shared" si="26"/>
        <v>2</v>
      </c>
    </row>
    <row r="550" spans="1:5">
      <c r="A550" s="12">
        <v>41900</v>
      </c>
      <c r="B550" s="11">
        <v>9.25</v>
      </c>
      <c r="C550">
        <f t="shared" si="24"/>
        <v>2014</v>
      </c>
      <c r="D550">
        <f t="shared" si="25"/>
        <v>3</v>
      </c>
      <c r="E550">
        <f t="shared" si="26"/>
        <v>2</v>
      </c>
    </row>
    <row r="551" spans="1:5">
      <c r="A551" s="12">
        <v>41901</v>
      </c>
      <c r="B551" s="11">
        <v>9.33</v>
      </c>
      <c r="C551">
        <f t="shared" si="24"/>
        <v>2014</v>
      </c>
      <c r="D551">
        <f t="shared" si="25"/>
        <v>3</v>
      </c>
      <c r="E551">
        <f t="shared" si="26"/>
        <v>2</v>
      </c>
    </row>
    <row r="552" spans="1:5">
      <c r="A552" s="12">
        <v>41904</v>
      </c>
      <c r="B552" s="11">
        <v>9.35</v>
      </c>
      <c r="C552">
        <f t="shared" si="24"/>
        <v>2014</v>
      </c>
      <c r="D552">
        <f t="shared" si="25"/>
        <v>3</v>
      </c>
      <c r="E552">
        <f t="shared" si="26"/>
        <v>2</v>
      </c>
    </row>
    <row r="553" spans="1:5">
      <c r="A553" s="12">
        <v>41905</v>
      </c>
      <c r="B553" s="11">
        <v>9.4</v>
      </c>
      <c r="C553">
        <f t="shared" si="24"/>
        <v>2014</v>
      </c>
      <c r="D553">
        <f t="shared" si="25"/>
        <v>3</v>
      </c>
      <c r="E553">
        <f t="shared" si="26"/>
        <v>2</v>
      </c>
    </row>
    <row r="554" spans="1:5">
      <c r="A554" s="12">
        <v>41906</v>
      </c>
      <c r="B554" s="11">
        <v>9.4499999999999993</v>
      </c>
      <c r="C554">
        <f t="shared" si="24"/>
        <v>2014</v>
      </c>
      <c r="D554">
        <f t="shared" si="25"/>
        <v>3</v>
      </c>
      <c r="E554">
        <f t="shared" si="26"/>
        <v>2</v>
      </c>
    </row>
    <row r="555" spans="1:5">
      <c r="A555" s="12">
        <v>41907</v>
      </c>
      <c r="B555" s="11">
        <v>9.3699999999999992</v>
      </c>
      <c r="C555">
        <f t="shared" si="24"/>
        <v>2014</v>
      </c>
      <c r="D555">
        <f t="shared" si="25"/>
        <v>3</v>
      </c>
      <c r="E555">
        <f t="shared" si="26"/>
        <v>2</v>
      </c>
    </row>
    <row r="556" spans="1:5">
      <c r="A556" s="12">
        <v>41908</v>
      </c>
      <c r="B556" s="11">
        <v>9.2799999999999994</v>
      </c>
      <c r="C556">
        <f t="shared" si="24"/>
        <v>2014</v>
      </c>
      <c r="D556">
        <f t="shared" si="25"/>
        <v>3</v>
      </c>
      <c r="E556">
        <f t="shared" si="26"/>
        <v>2</v>
      </c>
    </row>
    <row r="557" spans="1:5">
      <c r="A557" s="12">
        <v>41911</v>
      </c>
      <c r="B557" s="11">
        <v>9.3800000000000008</v>
      </c>
      <c r="C557">
        <f t="shared" si="24"/>
        <v>2014</v>
      </c>
      <c r="D557">
        <f t="shared" si="25"/>
        <v>3</v>
      </c>
      <c r="E557">
        <f t="shared" si="26"/>
        <v>2</v>
      </c>
    </row>
    <row r="558" spans="1:5">
      <c r="A558" s="12">
        <v>41912</v>
      </c>
      <c r="B558" s="11">
        <v>9.43</v>
      </c>
      <c r="C558">
        <f t="shared" si="24"/>
        <v>2014</v>
      </c>
      <c r="D558">
        <f t="shared" si="25"/>
        <v>3</v>
      </c>
      <c r="E558">
        <f t="shared" si="26"/>
        <v>2</v>
      </c>
    </row>
    <row r="559" spans="1:5">
      <c r="A559" s="12">
        <v>41920</v>
      </c>
      <c r="B559" s="11">
        <v>9.75</v>
      </c>
      <c r="C559">
        <f t="shared" si="24"/>
        <v>2014</v>
      </c>
      <c r="D559">
        <f t="shared" si="25"/>
        <v>4</v>
      </c>
      <c r="E559">
        <f t="shared" si="26"/>
        <v>2</v>
      </c>
    </row>
    <row r="560" spans="1:5">
      <c r="A560" s="12">
        <v>41921</v>
      </c>
      <c r="B560" s="11">
        <v>9.65</v>
      </c>
      <c r="C560">
        <f t="shared" si="24"/>
        <v>2014</v>
      </c>
      <c r="D560">
        <f t="shared" si="25"/>
        <v>4</v>
      </c>
      <c r="E560">
        <f t="shared" si="26"/>
        <v>2</v>
      </c>
    </row>
    <row r="561" spans="1:5">
      <c r="A561" s="12">
        <v>41922</v>
      </c>
      <c r="B561" s="11">
        <v>9.94</v>
      </c>
      <c r="C561">
        <f t="shared" si="24"/>
        <v>2014</v>
      </c>
      <c r="D561">
        <f t="shared" si="25"/>
        <v>4</v>
      </c>
      <c r="E561">
        <f t="shared" si="26"/>
        <v>2</v>
      </c>
    </row>
    <row r="562" spans="1:5">
      <c r="A562" s="12">
        <v>41925</v>
      </c>
      <c r="B562" s="11">
        <v>10.36</v>
      </c>
      <c r="C562">
        <f t="shared" si="24"/>
        <v>2014</v>
      </c>
      <c r="D562">
        <f t="shared" si="25"/>
        <v>4</v>
      </c>
      <c r="E562">
        <f t="shared" si="26"/>
        <v>2</v>
      </c>
    </row>
    <row r="563" spans="1:5">
      <c r="A563" s="12">
        <v>41926</v>
      </c>
      <c r="B563" s="11">
        <v>10.23</v>
      </c>
      <c r="C563">
        <f t="shared" si="24"/>
        <v>2014</v>
      </c>
      <c r="D563">
        <f t="shared" si="25"/>
        <v>4</v>
      </c>
      <c r="E563">
        <f t="shared" si="26"/>
        <v>2</v>
      </c>
    </row>
    <row r="564" spans="1:5">
      <c r="A564" s="12">
        <v>41927</v>
      </c>
      <c r="B564" s="11">
        <v>10.81</v>
      </c>
      <c r="C564">
        <f t="shared" si="24"/>
        <v>2014</v>
      </c>
      <c r="D564">
        <f t="shared" si="25"/>
        <v>4</v>
      </c>
      <c r="E564">
        <f t="shared" si="26"/>
        <v>2</v>
      </c>
    </row>
    <row r="565" spans="1:5">
      <c r="A565" s="12">
        <v>41928</v>
      </c>
      <c r="B565" s="11">
        <v>10.44</v>
      </c>
      <c r="C565">
        <f t="shared" si="24"/>
        <v>2014</v>
      </c>
      <c r="D565">
        <f t="shared" si="25"/>
        <v>4</v>
      </c>
      <c r="E565">
        <f t="shared" si="26"/>
        <v>2</v>
      </c>
    </row>
    <row r="566" spans="1:5">
      <c r="A566" s="12">
        <v>41929</v>
      </c>
      <c r="B566" s="11">
        <v>10.220000000000001</v>
      </c>
      <c r="C566">
        <f t="shared" si="24"/>
        <v>2014</v>
      </c>
      <c r="D566">
        <f t="shared" si="25"/>
        <v>4</v>
      </c>
      <c r="E566">
        <f t="shared" si="26"/>
        <v>2</v>
      </c>
    </row>
    <row r="567" spans="1:5">
      <c r="A567" s="12">
        <v>41932</v>
      </c>
      <c r="B567" s="11">
        <v>10.35</v>
      </c>
      <c r="C567">
        <f t="shared" si="24"/>
        <v>2014</v>
      </c>
      <c r="D567">
        <f t="shared" si="25"/>
        <v>4</v>
      </c>
      <c r="E567">
        <f t="shared" si="26"/>
        <v>2</v>
      </c>
    </row>
    <row r="568" spans="1:5">
      <c r="A568" s="12">
        <v>41933</v>
      </c>
      <c r="B568" s="11">
        <v>10.14</v>
      </c>
      <c r="C568">
        <f t="shared" si="24"/>
        <v>2014</v>
      </c>
      <c r="D568">
        <f t="shared" si="25"/>
        <v>4</v>
      </c>
      <c r="E568">
        <f t="shared" si="26"/>
        <v>2</v>
      </c>
    </row>
    <row r="569" spans="1:5">
      <c r="A569" s="12">
        <v>41934</v>
      </c>
      <c r="B569" s="11">
        <v>9.9600000000000009</v>
      </c>
      <c r="C569">
        <f t="shared" si="24"/>
        <v>2014</v>
      </c>
      <c r="D569">
        <f t="shared" si="25"/>
        <v>4</v>
      </c>
      <c r="E569">
        <f t="shared" si="26"/>
        <v>2</v>
      </c>
    </row>
    <row r="570" spans="1:5">
      <c r="A570" s="12">
        <v>41935</v>
      </c>
      <c r="B570" s="11">
        <v>10.050000000000001</v>
      </c>
      <c r="C570">
        <f t="shared" si="24"/>
        <v>2014</v>
      </c>
      <c r="D570">
        <f t="shared" si="25"/>
        <v>4</v>
      </c>
      <c r="E570">
        <f t="shared" si="26"/>
        <v>2</v>
      </c>
    </row>
    <row r="571" spans="1:5">
      <c r="A571" s="12">
        <v>41936</v>
      </c>
      <c r="B571" s="11">
        <v>9.93</v>
      </c>
      <c r="C571">
        <f t="shared" si="24"/>
        <v>2014</v>
      </c>
      <c r="D571">
        <f t="shared" si="25"/>
        <v>4</v>
      </c>
      <c r="E571">
        <f t="shared" si="26"/>
        <v>2</v>
      </c>
    </row>
    <row r="572" spans="1:5">
      <c r="A572" s="12">
        <v>41939</v>
      </c>
      <c r="B572" s="11">
        <v>10.33</v>
      </c>
      <c r="C572">
        <f t="shared" si="24"/>
        <v>2014</v>
      </c>
      <c r="D572">
        <f t="shared" si="25"/>
        <v>4</v>
      </c>
      <c r="E572">
        <f t="shared" si="26"/>
        <v>2</v>
      </c>
    </row>
    <row r="573" spans="1:5">
      <c r="A573" s="12">
        <v>41940</v>
      </c>
      <c r="B573" s="11">
        <v>10.48</v>
      </c>
      <c r="C573">
        <f t="shared" si="24"/>
        <v>2014</v>
      </c>
      <c r="D573">
        <f t="shared" si="25"/>
        <v>4</v>
      </c>
      <c r="E573">
        <f t="shared" si="26"/>
        <v>2</v>
      </c>
    </row>
    <row r="574" spans="1:5">
      <c r="A574" s="12">
        <v>41941</v>
      </c>
      <c r="B574" s="11">
        <v>10.47</v>
      </c>
      <c r="C574">
        <f t="shared" si="24"/>
        <v>2014</v>
      </c>
      <c r="D574">
        <f t="shared" si="25"/>
        <v>4</v>
      </c>
      <c r="E574">
        <f t="shared" si="26"/>
        <v>2</v>
      </c>
    </row>
    <row r="575" spans="1:5">
      <c r="A575" s="12">
        <v>41942</v>
      </c>
      <c r="B575" s="11">
        <v>10.63</v>
      </c>
      <c r="C575">
        <f t="shared" si="24"/>
        <v>2014</v>
      </c>
      <c r="D575">
        <f t="shared" si="25"/>
        <v>4</v>
      </c>
      <c r="E575">
        <f t="shared" si="26"/>
        <v>2</v>
      </c>
    </row>
    <row r="576" spans="1:5">
      <c r="A576" s="12">
        <v>41943</v>
      </c>
      <c r="B576" s="11">
        <v>10.39</v>
      </c>
      <c r="C576">
        <f t="shared" si="24"/>
        <v>2014</v>
      </c>
      <c r="D576">
        <f t="shared" si="25"/>
        <v>4</v>
      </c>
      <c r="E576">
        <f t="shared" si="26"/>
        <v>2</v>
      </c>
    </row>
    <row r="577" spans="1:5">
      <c r="A577" s="12">
        <v>41946</v>
      </c>
      <c r="B577" s="11">
        <v>10.25</v>
      </c>
      <c r="C577">
        <f t="shared" si="24"/>
        <v>2014</v>
      </c>
      <c r="D577">
        <f t="shared" si="25"/>
        <v>4</v>
      </c>
      <c r="E577">
        <f t="shared" si="26"/>
        <v>2</v>
      </c>
    </row>
    <row r="578" spans="1:5">
      <c r="A578" s="12">
        <v>41947</v>
      </c>
      <c r="B578" s="11">
        <v>10.11</v>
      </c>
      <c r="C578">
        <f t="shared" si="24"/>
        <v>2014</v>
      </c>
      <c r="D578">
        <f t="shared" si="25"/>
        <v>4</v>
      </c>
      <c r="E578">
        <f t="shared" si="26"/>
        <v>2</v>
      </c>
    </row>
    <row r="579" spans="1:5">
      <c r="A579" s="12">
        <v>41948</v>
      </c>
      <c r="B579" s="11">
        <v>10.14</v>
      </c>
      <c r="C579">
        <f t="shared" ref="C579:C642" si="27">YEAR(A579)</f>
        <v>2014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2">
        <v>41949</v>
      </c>
      <c r="B580" s="11">
        <v>10.15</v>
      </c>
      <c r="C580">
        <f t="shared" si="27"/>
        <v>2014</v>
      </c>
      <c r="D580">
        <f t="shared" si="28"/>
        <v>4</v>
      </c>
      <c r="E580">
        <f t="shared" si="29"/>
        <v>2</v>
      </c>
    </row>
    <row r="581" spans="1:5">
      <c r="A581" s="12">
        <v>41950</v>
      </c>
      <c r="B581" s="11">
        <v>9.99</v>
      </c>
      <c r="C581">
        <f t="shared" si="27"/>
        <v>2014</v>
      </c>
      <c r="D581">
        <f t="shared" si="28"/>
        <v>4</v>
      </c>
      <c r="E581">
        <f t="shared" si="29"/>
        <v>2</v>
      </c>
    </row>
    <row r="582" spans="1:5">
      <c r="A582" s="12">
        <v>41953</v>
      </c>
      <c r="B582" s="11">
        <v>10</v>
      </c>
      <c r="C582">
        <f t="shared" si="27"/>
        <v>2014</v>
      </c>
      <c r="D582">
        <f t="shared" si="28"/>
        <v>4</v>
      </c>
      <c r="E582">
        <f t="shared" si="29"/>
        <v>2</v>
      </c>
    </row>
    <row r="583" spans="1:5">
      <c r="A583" s="12">
        <v>41954</v>
      </c>
      <c r="B583" s="11">
        <v>9.6199999999999992</v>
      </c>
      <c r="C583">
        <f t="shared" si="27"/>
        <v>2014</v>
      </c>
      <c r="D583">
        <f t="shared" si="28"/>
        <v>4</v>
      </c>
      <c r="E583">
        <f t="shared" si="29"/>
        <v>2</v>
      </c>
    </row>
    <row r="584" spans="1:5">
      <c r="A584" s="12">
        <v>41955</v>
      </c>
      <c r="B584" s="11">
        <v>9.74</v>
      </c>
      <c r="C584">
        <f t="shared" si="27"/>
        <v>2014</v>
      </c>
      <c r="D584">
        <f t="shared" si="28"/>
        <v>4</v>
      </c>
      <c r="E584">
        <f t="shared" si="29"/>
        <v>2</v>
      </c>
    </row>
    <row r="585" spans="1:5">
      <c r="A585" s="12">
        <v>41956</v>
      </c>
      <c r="B585" s="11">
        <v>9.5399999999999991</v>
      </c>
      <c r="C585">
        <f t="shared" si="27"/>
        <v>2014</v>
      </c>
      <c r="D585">
        <f t="shared" si="28"/>
        <v>4</v>
      </c>
      <c r="E585">
        <f t="shared" si="29"/>
        <v>2</v>
      </c>
    </row>
    <row r="586" spans="1:5">
      <c r="A586" s="12">
        <v>41957</v>
      </c>
      <c r="B586" s="11">
        <v>9.57</v>
      </c>
      <c r="C586">
        <f t="shared" si="27"/>
        <v>2014</v>
      </c>
      <c r="D586">
        <f t="shared" si="28"/>
        <v>4</v>
      </c>
      <c r="E586">
        <f t="shared" si="29"/>
        <v>2</v>
      </c>
    </row>
    <row r="587" spans="1:5">
      <c r="A587" s="12">
        <v>41960</v>
      </c>
      <c r="B587" s="11">
        <v>9.7200000000000006</v>
      </c>
      <c r="C587">
        <f t="shared" si="27"/>
        <v>2014</v>
      </c>
      <c r="D587">
        <f t="shared" si="28"/>
        <v>4</v>
      </c>
      <c r="E587">
        <f t="shared" si="29"/>
        <v>2</v>
      </c>
    </row>
    <row r="588" spans="1:5">
      <c r="A588" s="12">
        <v>41961</v>
      </c>
      <c r="B588" s="11">
        <v>9.91</v>
      </c>
      <c r="C588">
        <f t="shared" si="27"/>
        <v>2014</v>
      </c>
      <c r="D588">
        <f t="shared" si="28"/>
        <v>4</v>
      </c>
      <c r="E588">
        <f t="shared" si="29"/>
        <v>2</v>
      </c>
    </row>
    <row r="589" spans="1:5">
      <c r="A589" s="12">
        <v>41962</v>
      </c>
      <c r="B589" s="11">
        <v>10.17</v>
      </c>
      <c r="C589">
        <f t="shared" si="27"/>
        <v>2014</v>
      </c>
      <c r="D589">
        <f t="shared" si="28"/>
        <v>4</v>
      </c>
      <c r="E589">
        <f t="shared" si="29"/>
        <v>2</v>
      </c>
    </row>
    <row r="590" spans="1:5">
      <c r="A590" s="12">
        <v>41963</v>
      </c>
      <c r="B590" s="11">
        <v>9.8800000000000008</v>
      </c>
      <c r="C590">
        <f t="shared" si="27"/>
        <v>2014</v>
      </c>
      <c r="D590">
        <f t="shared" si="28"/>
        <v>4</v>
      </c>
      <c r="E590">
        <f t="shared" si="29"/>
        <v>2</v>
      </c>
    </row>
    <row r="591" spans="1:5">
      <c r="A591" s="12">
        <v>41964</v>
      </c>
      <c r="B591" s="11">
        <v>9.8699999999999992</v>
      </c>
      <c r="C591">
        <f t="shared" si="27"/>
        <v>2014</v>
      </c>
      <c r="D591">
        <f t="shared" si="28"/>
        <v>4</v>
      </c>
      <c r="E591">
        <f t="shared" si="29"/>
        <v>2</v>
      </c>
    </row>
    <row r="592" spans="1:5">
      <c r="A592" s="12">
        <v>41967</v>
      </c>
      <c r="B592" s="11">
        <v>9.9600000000000009</v>
      </c>
      <c r="C592">
        <f t="shared" si="27"/>
        <v>2014</v>
      </c>
      <c r="D592">
        <f t="shared" si="28"/>
        <v>4</v>
      </c>
      <c r="E592">
        <f t="shared" si="29"/>
        <v>2</v>
      </c>
    </row>
    <row r="593" spans="1:5">
      <c r="A593" s="12">
        <v>41968</v>
      </c>
      <c r="B593" s="11">
        <v>9.9</v>
      </c>
      <c r="C593">
        <f t="shared" si="27"/>
        <v>2014</v>
      </c>
      <c r="D593">
        <f t="shared" si="28"/>
        <v>4</v>
      </c>
      <c r="E593">
        <f t="shared" si="29"/>
        <v>2</v>
      </c>
    </row>
    <row r="594" spans="1:5">
      <c r="A594" s="12">
        <v>41969</v>
      </c>
      <c r="B594" s="11">
        <v>10.01</v>
      </c>
      <c r="C594">
        <f t="shared" si="27"/>
        <v>2014</v>
      </c>
      <c r="D594">
        <f t="shared" si="28"/>
        <v>4</v>
      </c>
      <c r="E594">
        <f t="shared" si="29"/>
        <v>2</v>
      </c>
    </row>
    <row r="595" spans="1:5">
      <c r="A595" s="12">
        <v>41970</v>
      </c>
      <c r="B595" s="11">
        <v>10.06</v>
      </c>
      <c r="C595">
        <f t="shared" si="27"/>
        <v>2014</v>
      </c>
      <c r="D595">
        <f t="shared" si="28"/>
        <v>4</v>
      </c>
      <c r="E595">
        <f t="shared" si="29"/>
        <v>2</v>
      </c>
    </row>
    <row r="596" spans="1:5">
      <c r="A596" s="12">
        <v>41971</v>
      </c>
      <c r="B596" s="11">
        <v>9.8800000000000008</v>
      </c>
      <c r="C596">
        <f t="shared" si="27"/>
        <v>2014</v>
      </c>
      <c r="D596">
        <f t="shared" si="28"/>
        <v>4</v>
      </c>
      <c r="E596">
        <f t="shared" si="29"/>
        <v>2</v>
      </c>
    </row>
    <row r="597" spans="1:5">
      <c r="A597" s="12">
        <v>41974</v>
      </c>
      <c r="B597" s="11">
        <v>9.69</v>
      </c>
      <c r="C597">
        <f t="shared" si="27"/>
        <v>2014</v>
      </c>
      <c r="D597">
        <f t="shared" si="28"/>
        <v>4</v>
      </c>
      <c r="E597">
        <f t="shared" si="29"/>
        <v>2</v>
      </c>
    </row>
    <row r="598" spans="1:5">
      <c r="A598" s="12">
        <v>41975</v>
      </c>
      <c r="B598" s="11">
        <v>9.7200000000000006</v>
      </c>
      <c r="C598">
        <f t="shared" si="27"/>
        <v>2014</v>
      </c>
      <c r="D598">
        <f t="shared" si="28"/>
        <v>4</v>
      </c>
      <c r="E598">
        <f t="shared" si="29"/>
        <v>2</v>
      </c>
    </row>
    <row r="599" spans="1:5">
      <c r="A599" s="12">
        <v>41976</v>
      </c>
      <c r="B599" s="11">
        <v>9.89</v>
      </c>
      <c r="C599">
        <f t="shared" si="27"/>
        <v>2014</v>
      </c>
      <c r="D599">
        <f t="shared" si="28"/>
        <v>4</v>
      </c>
      <c r="E599">
        <f t="shared" si="29"/>
        <v>2</v>
      </c>
    </row>
    <row r="600" spans="1:5">
      <c r="A600" s="12">
        <v>41977</v>
      </c>
      <c r="B600" s="11">
        <v>10.050000000000001</v>
      </c>
      <c r="C600">
        <f t="shared" si="27"/>
        <v>2014</v>
      </c>
      <c r="D600">
        <f t="shared" si="28"/>
        <v>4</v>
      </c>
      <c r="E600">
        <f t="shared" si="29"/>
        <v>2</v>
      </c>
    </row>
    <row r="601" spans="1:5">
      <c r="A601" s="12">
        <v>41978</v>
      </c>
      <c r="B601" s="11">
        <v>9.65</v>
      </c>
      <c r="C601">
        <f t="shared" si="27"/>
        <v>2014</v>
      </c>
      <c r="D601">
        <f t="shared" si="28"/>
        <v>4</v>
      </c>
      <c r="E601">
        <f t="shared" si="29"/>
        <v>2</v>
      </c>
    </row>
    <row r="602" spans="1:5">
      <c r="A602" s="12">
        <v>41981</v>
      </c>
      <c r="B602" s="11">
        <v>9.52</v>
      </c>
      <c r="C602">
        <f t="shared" si="27"/>
        <v>2014</v>
      </c>
      <c r="D602">
        <f t="shared" si="28"/>
        <v>4</v>
      </c>
      <c r="E602">
        <f t="shared" si="29"/>
        <v>2</v>
      </c>
    </row>
    <row r="603" spans="1:5">
      <c r="A603" s="12">
        <v>41982</v>
      </c>
      <c r="B603" s="11">
        <v>9.19</v>
      </c>
      <c r="C603">
        <f t="shared" si="27"/>
        <v>2014</v>
      </c>
      <c r="D603">
        <f t="shared" si="28"/>
        <v>4</v>
      </c>
      <c r="E603">
        <f t="shared" si="29"/>
        <v>2</v>
      </c>
    </row>
    <row r="604" spans="1:5">
      <c r="A604" s="12">
        <v>41983</v>
      </c>
      <c r="B604" s="11">
        <v>9.41</v>
      </c>
      <c r="C604">
        <f t="shared" si="27"/>
        <v>2014</v>
      </c>
      <c r="D604">
        <f t="shared" si="28"/>
        <v>4</v>
      </c>
      <c r="E604">
        <f t="shared" si="29"/>
        <v>2</v>
      </c>
    </row>
    <row r="605" spans="1:5">
      <c r="A605" s="12">
        <v>41984</v>
      </c>
      <c r="B605" s="11">
        <v>9.4600000000000009</v>
      </c>
      <c r="C605">
        <f t="shared" si="27"/>
        <v>2014</v>
      </c>
      <c r="D605">
        <f t="shared" si="28"/>
        <v>4</v>
      </c>
      <c r="E605">
        <f t="shared" si="29"/>
        <v>2</v>
      </c>
    </row>
    <row r="606" spans="1:5">
      <c r="A606" s="12">
        <v>41985</v>
      </c>
      <c r="B606" s="11">
        <v>9.4600000000000009</v>
      </c>
      <c r="C606">
        <f t="shared" si="27"/>
        <v>2014</v>
      </c>
      <c r="D606">
        <f t="shared" si="28"/>
        <v>4</v>
      </c>
      <c r="E606">
        <f t="shared" si="29"/>
        <v>2</v>
      </c>
    </row>
    <row r="607" spans="1:5">
      <c r="A607" s="12">
        <v>41988</v>
      </c>
      <c r="B607" s="11">
        <v>9.67</v>
      </c>
      <c r="C607">
        <f t="shared" si="27"/>
        <v>2014</v>
      </c>
      <c r="D607">
        <f t="shared" si="28"/>
        <v>4</v>
      </c>
      <c r="E607">
        <f t="shared" si="29"/>
        <v>2</v>
      </c>
    </row>
    <row r="608" spans="1:5">
      <c r="A608" s="12">
        <v>41989</v>
      </c>
      <c r="B608" s="11">
        <v>9.49</v>
      </c>
      <c r="C608">
        <f t="shared" si="27"/>
        <v>2014</v>
      </c>
      <c r="D608">
        <f t="shared" si="28"/>
        <v>4</v>
      </c>
      <c r="E608">
        <f t="shared" si="29"/>
        <v>2</v>
      </c>
    </row>
    <row r="609" spans="1:5">
      <c r="A609" s="12">
        <v>41990</v>
      </c>
      <c r="B609" s="11">
        <v>9.2799999999999994</v>
      </c>
      <c r="C609">
        <f t="shared" si="27"/>
        <v>2014</v>
      </c>
      <c r="D609">
        <f t="shared" si="28"/>
        <v>4</v>
      </c>
      <c r="E609">
        <f t="shared" si="29"/>
        <v>2</v>
      </c>
    </row>
    <row r="610" spans="1:5">
      <c r="A610" s="12">
        <v>41991</v>
      </c>
      <c r="B610" s="11">
        <v>9.2200000000000006</v>
      </c>
      <c r="C610">
        <f t="shared" si="27"/>
        <v>2014</v>
      </c>
      <c r="D610">
        <f t="shared" si="28"/>
        <v>4</v>
      </c>
      <c r="E610">
        <f t="shared" si="29"/>
        <v>2</v>
      </c>
    </row>
    <row r="611" spans="1:5">
      <c r="A611" s="12">
        <v>41992</v>
      </c>
      <c r="B611" s="11">
        <v>8.9499999999999993</v>
      </c>
      <c r="C611">
        <f t="shared" si="27"/>
        <v>2014</v>
      </c>
      <c r="D611">
        <f t="shared" si="28"/>
        <v>4</v>
      </c>
      <c r="E611">
        <f t="shared" si="29"/>
        <v>2</v>
      </c>
    </row>
    <row r="612" spans="1:5">
      <c r="A612" s="12">
        <v>41995</v>
      </c>
      <c r="B612" s="11">
        <v>8.58</v>
      </c>
      <c r="C612">
        <f t="shared" si="27"/>
        <v>2014</v>
      </c>
      <c r="D612">
        <f t="shared" si="28"/>
        <v>4</v>
      </c>
      <c r="E612">
        <f t="shared" si="29"/>
        <v>2</v>
      </c>
    </row>
    <row r="613" spans="1:5">
      <c r="A613" s="12">
        <v>41996</v>
      </c>
      <c r="B613" s="11">
        <v>8.68</v>
      </c>
      <c r="C613">
        <f t="shared" si="27"/>
        <v>2014</v>
      </c>
      <c r="D613">
        <f t="shared" si="28"/>
        <v>4</v>
      </c>
      <c r="E613">
        <f t="shared" si="29"/>
        <v>2</v>
      </c>
    </row>
    <row r="614" spans="1:5">
      <c r="A614" s="12">
        <v>41997</v>
      </c>
      <c r="B614" s="11">
        <v>8.93</v>
      </c>
      <c r="C614">
        <f t="shared" si="27"/>
        <v>2014</v>
      </c>
      <c r="D614">
        <f t="shared" si="28"/>
        <v>4</v>
      </c>
      <c r="E614">
        <f t="shared" si="29"/>
        <v>2</v>
      </c>
    </row>
    <row r="615" spans="1:5">
      <c r="A615" s="12">
        <v>41998</v>
      </c>
      <c r="B615" s="11">
        <v>8.8699999999999992</v>
      </c>
      <c r="C615">
        <f t="shared" si="27"/>
        <v>2014</v>
      </c>
      <c r="D615">
        <f t="shared" si="28"/>
        <v>4</v>
      </c>
      <c r="E615">
        <f t="shared" si="29"/>
        <v>2</v>
      </c>
    </row>
    <row r="616" spans="1:5">
      <c r="A616" s="12">
        <v>41999</v>
      </c>
      <c r="B616" s="11">
        <v>8.9499999999999993</v>
      </c>
      <c r="C616">
        <f t="shared" si="27"/>
        <v>2014</v>
      </c>
      <c r="D616">
        <f t="shared" si="28"/>
        <v>4</v>
      </c>
      <c r="E616">
        <f t="shared" si="29"/>
        <v>2</v>
      </c>
    </row>
    <row r="617" spans="1:5">
      <c r="A617" s="12">
        <v>42002</v>
      </c>
      <c r="B617" s="11">
        <v>8.73</v>
      </c>
      <c r="C617">
        <f t="shared" si="27"/>
        <v>2014</v>
      </c>
      <c r="D617">
        <f t="shared" si="28"/>
        <v>4</v>
      </c>
      <c r="E617">
        <f t="shared" si="29"/>
        <v>2</v>
      </c>
    </row>
    <row r="618" spans="1:5">
      <c r="A618" s="12">
        <v>42003</v>
      </c>
      <c r="B618" s="11">
        <v>8.68</v>
      </c>
      <c r="C618">
        <f t="shared" si="27"/>
        <v>2014</v>
      </c>
      <c r="D618">
        <f t="shared" si="28"/>
        <v>4</v>
      </c>
      <c r="E618">
        <f t="shared" si="29"/>
        <v>2</v>
      </c>
    </row>
    <row r="619" spans="1:5">
      <c r="A619" s="12">
        <v>42004</v>
      </c>
      <c r="B619" s="11">
        <v>8.73</v>
      </c>
      <c r="C619">
        <f t="shared" si="27"/>
        <v>2014</v>
      </c>
      <c r="D619">
        <f t="shared" si="28"/>
        <v>4</v>
      </c>
      <c r="E619">
        <f t="shared" si="29"/>
        <v>2</v>
      </c>
    </row>
    <row r="620" spans="1:5">
      <c r="A620" s="12">
        <v>42009</v>
      </c>
      <c r="B620" s="11">
        <v>8.9</v>
      </c>
      <c r="C620">
        <f t="shared" si="27"/>
        <v>2015</v>
      </c>
      <c r="D620">
        <f t="shared" si="28"/>
        <v>1</v>
      </c>
      <c r="E620">
        <f t="shared" si="29"/>
        <v>1</v>
      </c>
    </row>
    <row r="621" spans="1:5">
      <c r="A621" s="12">
        <v>42010</v>
      </c>
      <c r="B621" s="11">
        <v>9.16</v>
      </c>
      <c r="C621">
        <f t="shared" si="27"/>
        <v>2015</v>
      </c>
      <c r="D621">
        <f t="shared" si="28"/>
        <v>1</v>
      </c>
      <c r="E621">
        <f t="shared" si="29"/>
        <v>1</v>
      </c>
    </row>
    <row r="622" spans="1:5">
      <c r="A622" s="12">
        <v>42011</v>
      </c>
      <c r="B622" s="11">
        <v>9</v>
      </c>
      <c r="C622">
        <f t="shared" si="27"/>
        <v>2015</v>
      </c>
      <c r="D622">
        <f t="shared" si="28"/>
        <v>1</v>
      </c>
      <c r="E622">
        <f t="shared" si="29"/>
        <v>1</v>
      </c>
    </row>
    <row r="623" spans="1:5">
      <c r="A623" s="12">
        <v>42012</v>
      </c>
      <c r="B623" s="11">
        <v>9.02</v>
      </c>
      <c r="C623">
        <f t="shared" si="27"/>
        <v>2015</v>
      </c>
      <c r="D623">
        <f t="shared" si="28"/>
        <v>1</v>
      </c>
      <c r="E623">
        <f t="shared" si="29"/>
        <v>1</v>
      </c>
    </row>
    <row r="624" spans="1:5">
      <c r="A624" s="12">
        <v>42013</v>
      </c>
      <c r="B624" s="11">
        <v>8.85</v>
      </c>
      <c r="C624">
        <f t="shared" si="27"/>
        <v>2015</v>
      </c>
      <c r="D624">
        <f t="shared" si="28"/>
        <v>1</v>
      </c>
      <c r="E624">
        <f t="shared" si="29"/>
        <v>1</v>
      </c>
    </row>
    <row r="625" spans="1:5">
      <c r="A625" s="12">
        <v>42016</v>
      </c>
      <c r="B625" s="11">
        <v>8.83</v>
      </c>
      <c r="C625">
        <f t="shared" si="27"/>
        <v>2015</v>
      </c>
      <c r="D625">
        <f t="shared" si="28"/>
        <v>1</v>
      </c>
      <c r="E625">
        <f t="shared" si="29"/>
        <v>1</v>
      </c>
    </row>
    <row r="626" spans="1:5">
      <c r="A626" s="12">
        <v>42017</v>
      </c>
      <c r="B626" s="11">
        <v>9.08</v>
      </c>
      <c r="C626">
        <f t="shared" si="27"/>
        <v>2015</v>
      </c>
      <c r="D626">
        <f t="shared" si="28"/>
        <v>1</v>
      </c>
      <c r="E626">
        <f t="shared" si="29"/>
        <v>1</v>
      </c>
    </row>
    <row r="627" spans="1:5">
      <c r="A627" s="12">
        <v>42018</v>
      </c>
      <c r="B627" s="11">
        <v>9.0399999999999991</v>
      </c>
      <c r="C627">
        <f t="shared" si="27"/>
        <v>2015</v>
      </c>
      <c r="D627">
        <f t="shared" si="28"/>
        <v>1</v>
      </c>
      <c r="E627">
        <f t="shared" si="29"/>
        <v>1</v>
      </c>
    </row>
    <row r="628" spans="1:5">
      <c r="A628" s="12">
        <v>42019</v>
      </c>
      <c r="B628" s="11">
        <v>9</v>
      </c>
      <c r="C628">
        <f t="shared" si="27"/>
        <v>2015</v>
      </c>
      <c r="D628">
        <f t="shared" si="28"/>
        <v>1</v>
      </c>
      <c r="E628">
        <f t="shared" si="29"/>
        <v>1</v>
      </c>
    </row>
    <row r="629" spans="1:5">
      <c r="A629" s="12">
        <v>42020</v>
      </c>
      <c r="B629" s="11">
        <v>9.06</v>
      </c>
      <c r="C629">
        <f t="shared" si="27"/>
        <v>2015</v>
      </c>
      <c r="D629">
        <f t="shared" si="28"/>
        <v>1</v>
      </c>
      <c r="E629">
        <f t="shared" si="29"/>
        <v>1</v>
      </c>
    </row>
    <row r="630" spans="1:5">
      <c r="A630" s="12">
        <v>42023</v>
      </c>
      <c r="B630" s="11">
        <v>8.99</v>
      </c>
      <c r="C630">
        <f t="shared" si="27"/>
        <v>2015</v>
      </c>
      <c r="D630">
        <f t="shared" si="28"/>
        <v>1</v>
      </c>
      <c r="E630">
        <f t="shared" si="29"/>
        <v>1</v>
      </c>
    </row>
    <row r="631" spans="1:5">
      <c r="A631" s="12">
        <v>42024</v>
      </c>
      <c r="B631" s="11">
        <v>9.2200000000000006</v>
      </c>
      <c r="C631">
        <f t="shared" si="27"/>
        <v>2015</v>
      </c>
      <c r="D631">
        <f t="shared" si="28"/>
        <v>1</v>
      </c>
      <c r="E631">
        <f t="shared" si="29"/>
        <v>1</v>
      </c>
    </row>
    <row r="632" spans="1:5">
      <c r="A632" s="12">
        <v>42025</v>
      </c>
      <c r="B632" s="11">
        <v>9.43</v>
      </c>
      <c r="C632">
        <f t="shared" si="27"/>
        <v>2015</v>
      </c>
      <c r="D632">
        <f t="shared" si="28"/>
        <v>1</v>
      </c>
      <c r="E632">
        <f t="shared" si="29"/>
        <v>1</v>
      </c>
    </row>
    <row r="633" spans="1:5">
      <c r="A633" s="12">
        <v>42026</v>
      </c>
      <c r="B633" s="11">
        <v>9.4700000000000006</v>
      </c>
      <c r="C633">
        <f t="shared" si="27"/>
        <v>2015</v>
      </c>
      <c r="D633">
        <f t="shared" si="28"/>
        <v>1</v>
      </c>
      <c r="E633">
        <f t="shared" si="29"/>
        <v>1</v>
      </c>
    </row>
    <row r="634" spans="1:5">
      <c r="A634" s="12">
        <v>42027</v>
      </c>
      <c r="B634" s="11">
        <v>9.4</v>
      </c>
      <c r="C634">
        <f t="shared" si="27"/>
        <v>2015</v>
      </c>
      <c r="D634">
        <f t="shared" si="28"/>
        <v>1</v>
      </c>
      <c r="E634">
        <f t="shared" si="29"/>
        <v>1</v>
      </c>
    </row>
    <row r="635" spans="1:5">
      <c r="A635" s="12">
        <v>42030</v>
      </c>
      <c r="B635" s="11">
        <v>9.59</v>
      </c>
      <c r="C635">
        <f t="shared" si="27"/>
        <v>2015</v>
      </c>
      <c r="D635">
        <f t="shared" si="28"/>
        <v>1</v>
      </c>
      <c r="E635">
        <f t="shared" si="29"/>
        <v>1</v>
      </c>
    </row>
    <row r="636" spans="1:5">
      <c r="A636" s="12">
        <v>42031</v>
      </c>
      <c r="B636" s="11">
        <v>9.49</v>
      </c>
      <c r="C636">
        <f t="shared" si="27"/>
        <v>2015</v>
      </c>
      <c r="D636">
        <f t="shared" si="28"/>
        <v>1</v>
      </c>
      <c r="E636">
        <f t="shared" si="29"/>
        <v>1</v>
      </c>
    </row>
    <row r="637" spans="1:5">
      <c r="A637" s="12">
        <v>42032</v>
      </c>
      <c r="B637" s="11">
        <v>9.68</v>
      </c>
      <c r="C637">
        <f t="shared" si="27"/>
        <v>2015</v>
      </c>
      <c r="D637">
        <f t="shared" si="28"/>
        <v>1</v>
      </c>
      <c r="E637">
        <f t="shared" si="29"/>
        <v>1</v>
      </c>
    </row>
    <row r="638" spans="1:5">
      <c r="A638" s="12">
        <v>42033</v>
      </c>
      <c r="B638" s="11">
        <v>9.65</v>
      </c>
      <c r="C638">
        <f t="shared" si="27"/>
        <v>2015</v>
      </c>
      <c r="D638">
        <f t="shared" si="28"/>
        <v>1</v>
      </c>
      <c r="E638">
        <f t="shared" si="29"/>
        <v>1</v>
      </c>
    </row>
    <row r="639" spans="1:5">
      <c r="A639" s="12">
        <v>42034</v>
      </c>
      <c r="B639" s="11">
        <v>9.4499999999999993</v>
      </c>
      <c r="C639">
        <f t="shared" si="27"/>
        <v>2015</v>
      </c>
      <c r="D639">
        <f t="shared" si="28"/>
        <v>1</v>
      </c>
      <c r="E639">
        <f t="shared" si="29"/>
        <v>1</v>
      </c>
    </row>
    <row r="640" spans="1:5">
      <c r="A640" s="12">
        <v>42037</v>
      </c>
      <c r="B640" s="11">
        <v>9.41</v>
      </c>
      <c r="C640">
        <f t="shared" si="27"/>
        <v>2015</v>
      </c>
      <c r="D640">
        <f t="shared" si="28"/>
        <v>1</v>
      </c>
      <c r="E640">
        <f t="shared" si="29"/>
        <v>1</v>
      </c>
    </row>
    <row r="641" spans="1:5">
      <c r="A641" s="12">
        <v>42038</v>
      </c>
      <c r="B641" s="11">
        <v>9.69</v>
      </c>
      <c r="C641">
        <f t="shared" si="27"/>
        <v>2015</v>
      </c>
      <c r="D641">
        <f t="shared" si="28"/>
        <v>1</v>
      </c>
      <c r="E641">
        <f t="shared" si="29"/>
        <v>1</v>
      </c>
    </row>
    <row r="642" spans="1:5">
      <c r="A642" s="12">
        <v>42039</v>
      </c>
      <c r="B642" s="11">
        <v>9.69</v>
      </c>
      <c r="C642">
        <f t="shared" si="27"/>
        <v>2015</v>
      </c>
      <c r="D642">
        <f t="shared" si="28"/>
        <v>1</v>
      </c>
      <c r="E642">
        <f t="shared" si="29"/>
        <v>1</v>
      </c>
    </row>
    <row r="643" spans="1:5">
      <c r="A643" s="12">
        <v>42040</v>
      </c>
      <c r="B643" s="11">
        <v>9.69</v>
      </c>
      <c r="C643">
        <f t="shared" ref="C643:C706" si="30">YEAR(A643)</f>
        <v>2015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2">
        <v>42041</v>
      </c>
      <c r="B644" s="11">
        <v>9.69</v>
      </c>
      <c r="C644">
        <f t="shared" si="30"/>
        <v>2015</v>
      </c>
      <c r="D644">
        <f t="shared" si="31"/>
        <v>1</v>
      </c>
      <c r="E644">
        <f t="shared" si="32"/>
        <v>1</v>
      </c>
    </row>
    <row r="645" spans="1:5">
      <c r="A645" s="12">
        <v>42044</v>
      </c>
      <c r="B645" s="11">
        <v>9.69</v>
      </c>
      <c r="C645">
        <f t="shared" si="30"/>
        <v>2015</v>
      </c>
      <c r="D645">
        <f t="shared" si="31"/>
        <v>1</v>
      </c>
      <c r="E645">
        <f t="shared" si="32"/>
        <v>1</v>
      </c>
    </row>
    <row r="646" spans="1:5">
      <c r="A646" s="12">
        <v>42045</v>
      </c>
      <c r="B646" s="11">
        <v>9.69</v>
      </c>
      <c r="C646">
        <f t="shared" si="30"/>
        <v>2015</v>
      </c>
      <c r="D646">
        <f t="shared" si="31"/>
        <v>1</v>
      </c>
      <c r="E646">
        <f t="shared" si="32"/>
        <v>1</v>
      </c>
    </row>
    <row r="647" spans="1:5">
      <c r="A647" s="12">
        <v>42046</v>
      </c>
      <c r="B647" s="11">
        <v>9.69</v>
      </c>
      <c r="C647">
        <f t="shared" si="30"/>
        <v>2015</v>
      </c>
      <c r="D647">
        <f t="shared" si="31"/>
        <v>1</v>
      </c>
      <c r="E647">
        <f t="shared" si="32"/>
        <v>1</v>
      </c>
    </row>
    <row r="648" spans="1:5">
      <c r="A648" s="12">
        <v>42047</v>
      </c>
      <c r="B648" s="11">
        <v>9.69</v>
      </c>
      <c r="C648">
        <f t="shared" si="30"/>
        <v>2015</v>
      </c>
      <c r="D648">
        <f t="shared" si="31"/>
        <v>1</v>
      </c>
      <c r="E648">
        <f t="shared" si="32"/>
        <v>1</v>
      </c>
    </row>
    <row r="649" spans="1:5">
      <c r="A649" s="12">
        <v>42048</v>
      </c>
      <c r="B649" s="11">
        <v>9.69</v>
      </c>
      <c r="C649">
        <f t="shared" si="30"/>
        <v>2015</v>
      </c>
      <c r="D649">
        <f t="shared" si="31"/>
        <v>1</v>
      </c>
      <c r="E649">
        <f t="shared" si="32"/>
        <v>1</v>
      </c>
    </row>
    <row r="650" spans="1:5">
      <c r="A650" s="12">
        <v>42051</v>
      </c>
      <c r="B650" s="11">
        <v>9.69</v>
      </c>
      <c r="C650">
        <f t="shared" si="30"/>
        <v>2015</v>
      </c>
      <c r="D650">
        <f t="shared" si="31"/>
        <v>1</v>
      </c>
      <c r="E650">
        <f t="shared" si="32"/>
        <v>1</v>
      </c>
    </row>
    <row r="651" spans="1:5">
      <c r="A651" s="12">
        <v>42052</v>
      </c>
      <c r="B651" s="11">
        <v>9.69</v>
      </c>
      <c r="C651">
        <f t="shared" si="30"/>
        <v>2015</v>
      </c>
      <c r="D651">
        <f t="shared" si="31"/>
        <v>1</v>
      </c>
      <c r="E651">
        <f t="shared" si="32"/>
        <v>1</v>
      </c>
    </row>
    <row r="652" spans="1:5">
      <c r="A652" s="12">
        <v>42060</v>
      </c>
      <c r="B652" s="11">
        <v>9.69</v>
      </c>
      <c r="C652">
        <f t="shared" si="30"/>
        <v>2015</v>
      </c>
      <c r="D652">
        <f t="shared" si="31"/>
        <v>1</v>
      </c>
      <c r="E652">
        <f t="shared" si="32"/>
        <v>1</v>
      </c>
    </row>
    <row r="653" spans="1:5">
      <c r="A653" s="12">
        <v>42061</v>
      </c>
      <c r="B653" s="11">
        <v>9.69</v>
      </c>
      <c r="C653">
        <f t="shared" si="30"/>
        <v>2015</v>
      </c>
      <c r="D653">
        <f t="shared" si="31"/>
        <v>1</v>
      </c>
      <c r="E653">
        <f t="shared" si="32"/>
        <v>1</v>
      </c>
    </row>
    <row r="654" spans="1:5">
      <c r="A654" s="12">
        <v>42062</v>
      </c>
      <c r="B654" s="11">
        <v>9.69</v>
      </c>
      <c r="C654">
        <f t="shared" si="30"/>
        <v>2015</v>
      </c>
      <c r="D654">
        <f t="shared" si="31"/>
        <v>1</v>
      </c>
      <c r="E654">
        <f t="shared" si="32"/>
        <v>1</v>
      </c>
    </row>
    <row r="655" spans="1:5">
      <c r="A655" s="12">
        <v>42065</v>
      </c>
      <c r="B655" s="11">
        <v>9.69</v>
      </c>
      <c r="C655">
        <f t="shared" si="30"/>
        <v>2015</v>
      </c>
      <c r="D655">
        <f t="shared" si="31"/>
        <v>1</v>
      </c>
      <c r="E655">
        <f t="shared" si="32"/>
        <v>1</v>
      </c>
    </row>
    <row r="656" spans="1:5">
      <c r="A656" s="12">
        <v>42066</v>
      </c>
      <c r="B656" s="11">
        <v>9.69</v>
      </c>
      <c r="C656">
        <f t="shared" si="30"/>
        <v>2015</v>
      </c>
      <c r="D656">
        <f t="shared" si="31"/>
        <v>1</v>
      </c>
      <c r="E656">
        <f t="shared" si="32"/>
        <v>1</v>
      </c>
    </row>
    <row r="657" spans="1:5">
      <c r="A657" s="12">
        <v>42067</v>
      </c>
      <c r="B657" s="11">
        <v>9.69</v>
      </c>
      <c r="C657">
        <f t="shared" si="30"/>
        <v>2015</v>
      </c>
      <c r="D657">
        <f t="shared" si="31"/>
        <v>1</v>
      </c>
      <c r="E657">
        <f t="shared" si="32"/>
        <v>1</v>
      </c>
    </row>
    <row r="658" spans="1:5">
      <c r="A658" s="12">
        <v>42068</v>
      </c>
      <c r="B658" s="11">
        <v>9.69</v>
      </c>
      <c r="C658">
        <f t="shared" si="30"/>
        <v>2015</v>
      </c>
      <c r="D658">
        <f t="shared" si="31"/>
        <v>1</v>
      </c>
      <c r="E658">
        <f t="shared" si="32"/>
        <v>1</v>
      </c>
    </row>
    <row r="659" spans="1:5">
      <c r="A659" s="12">
        <v>42069</v>
      </c>
      <c r="B659" s="11">
        <v>9.69</v>
      </c>
      <c r="C659">
        <f t="shared" si="30"/>
        <v>2015</v>
      </c>
      <c r="D659">
        <f t="shared" si="31"/>
        <v>1</v>
      </c>
      <c r="E659">
        <f t="shared" si="32"/>
        <v>1</v>
      </c>
    </row>
    <row r="660" spans="1:5">
      <c r="A660" s="12">
        <v>42072</v>
      </c>
      <c r="B660" s="11">
        <v>9.69</v>
      </c>
      <c r="C660">
        <f t="shared" si="30"/>
        <v>2015</v>
      </c>
      <c r="D660">
        <f t="shared" si="31"/>
        <v>1</v>
      </c>
      <c r="E660">
        <f t="shared" si="32"/>
        <v>1</v>
      </c>
    </row>
    <row r="661" spans="1:5">
      <c r="A661" s="12">
        <v>42073</v>
      </c>
      <c r="B661" s="11">
        <v>9.69</v>
      </c>
      <c r="C661">
        <f t="shared" si="30"/>
        <v>2015</v>
      </c>
      <c r="D661">
        <f t="shared" si="31"/>
        <v>1</v>
      </c>
      <c r="E661">
        <f t="shared" si="32"/>
        <v>1</v>
      </c>
    </row>
    <row r="662" spans="1:5">
      <c r="A662" s="12">
        <v>42074</v>
      </c>
      <c r="B662" s="11">
        <v>9.69</v>
      </c>
      <c r="C662">
        <f t="shared" si="30"/>
        <v>2015</v>
      </c>
      <c r="D662">
        <f t="shared" si="31"/>
        <v>1</v>
      </c>
      <c r="E662">
        <f t="shared" si="32"/>
        <v>1</v>
      </c>
    </row>
    <row r="663" spans="1:5">
      <c r="A663" s="12">
        <v>42075</v>
      </c>
      <c r="B663" s="11">
        <v>9.69</v>
      </c>
      <c r="C663">
        <f t="shared" si="30"/>
        <v>2015</v>
      </c>
      <c r="D663">
        <f t="shared" si="31"/>
        <v>1</v>
      </c>
      <c r="E663">
        <f t="shared" si="32"/>
        <v>1</v>
      </c>
    </row>
    <row r="664" spans="1:5">
      <c r="A664" s="12">
        <v>42076</v>
      </c>
      <c r="B664" s="11">
        <v>9.69</v>
      </c>
      <c r="C664">
        <f t="shared" si="30"/>
        <v>2015</v>
      </c>
      <c r="D664">
        <f t="shared" si="31"/>
        <v>1</v>
      </c>
      <c r="E664">
        <f t="shared" si="32"/>
        <v>1</v>
      </c>
    </row>
    <row r="665" spans="1:5">
      <c r="A665" s="12">
        <v>42079</v>
      </c>
      <c r="B665" s="11">
        <v>9.69</v>
      </c>
      <c r="C665">
        <f t="shared" si="30"/>
        <v>2015</v>
      </c>
      <c r="D665">
        <f t="shared" si="31"/>
        <v>1</v>
      </c>
      <c r="E665">
        <f t="shared" si="32"/>
        <v>1</v>
      </c>
    </row>
    <row r="666" spans="1:5">
      <c r="A666" s="12">
        <v>42080</v>
      </c>
      <c r="B666" s="11">
        <v>9.69</v>
      </c>
      <c r="C666">
        <f t="shared" si="30"/>
        <v>2015</v>
      </c>
      <c r="D666">
        <f t="shared" si="31"/>
        <v>1</v>
      </c>
      <c r="E666">
        <f t="shared" si="32"/>
        <v>1</v>
      </c>
    </row>
    <row r="667" spans="1:5">
      <c r="A667" s="12">
        <v>42081</v>
      </c>
      <c r="B667" s="11">
        <v>9.69</v>
      </c>
      <c r="C667">
        <f t="shared" si="30"/>
        <v>2015</v>
      </c>
      <c r="D667">
        <f t="shared" si="31"/>
        <v>1</v>
      </c>
      <c r="E667">
        <f t="shared" si="32"/>
        <v>1</v>
      </c>
    </row>
    <row r="668" spans="1:5">
      <c r="A668" s="12">
        <v>42082</v>
      </c>
      <c r="B668" s="11">
        <v>9.69</v>
      </c>
      <c r="C668">
        <f t="shared" si="30"/>
        <v>2015</v>
      </c>
      <c r="D668">
        <f t="shared" si="31"/>
        <v>1</v>
      </c>
      <c r="E668">
        <f t="shared" si="32"/>
        <v>1</v>
      </c>
    </row>
    <row r="669" spans="1:5">
      <c r="A669" s="12">
        <v>42083</v>
      </c>
      <c r="B669" s="11">
        <v>9.69</v>
      </c>
      <c r="C669">
        <f t="shared" si="30"/>
        <v>2015</v>
      </c>
      <c r="D669">
        <f t="shared" si="31"/>
        <v>1</v>
      </c>
      <c r="E669">
        <f t="shared" si="32"/>
        <v>1</v>
      </c>
    </row>
    <row r="670" spans="1:5">
      <c r="A670" s="12">
        <v>42086</v>
      </c>
      <c r="B670" s="11">
        <v>10.66</v>
      </c>
      <c r="C670">
        <f t="shared" si="30"/>
        <v>2015</v>
      </c>
      <c r="D670">
        <f t="shared" si="31"/>
        <v>1</v>
      </c>
      <c r="E670">
        <f t="shared" si="32"/>
        <v>1</v>
      </c>
    </row>
    <row r="671" spans="1:5">
      <c r="A671" s="12">
        <v>42087</v>
      </c>
      <c r="B671" s="11">
        <v>11.73</v>
      </c>
      <c r="C671">
        <f t="shared" si="30"/>
        <v>2015</v>
      </c>
      <c r="D671">
        <f t="shared" si="31"/>
        <v>1</v>
      </c>
      <c r="E671">
        <f t="shared" si="32"/>
        <v>1</v>
      </c>
    </row>
    <row r="672" spans="1:5">
      <c r="A672" s="12">
        <v>42088</v>
      </c>
      <c r="B672" s="11">
        <v>12.43</v>
      </c>
      <c r="C672">
        <f t="shared" si="30"/>
        <v>2015</v>
      </c>
      <c r="D672">
        <f t="shared" si="31"/>
        <v>1</v>
      </c>
      <c r="E672">
        <f t="shared" si="32"/>
        <v>1</v>
      </c>
    </row>
    <row r="673" spans="1:5">
      <c r="A673" s="12">
        <v>42089</v>
      </c>
      <c r="B673" s="11">
        <v>12.27</v>
      </c>
      <c r="C673">
        <f t="shared" si="30"/>
        <v>2015</v>
      </c>
      <c r="D673">
        <f t="shared" si="31"/>
        <v>1</v>
      </c>
      <c r="E673">
        <f t="shared" si="32"/>
        <v>1</v>
      </c>
    </row>
    <row r="674" spans="1:5">
      <c r="A674" s="12">
        <v>42090</v>
      </c>
      <c r="B674" s="11">
        <v>12.22</v>
      </c>
      <c r="C674">
        <f t="shared" si="30"/>
        <v>2015</v>
      </c>
      <c r="D674">
        <f t="shared" si="31"/>
        <v>1</v>
      </c>
      <c r="E674">
        <f t="shared" si="32"/>
        <v>1</v>
      </c>
    </row>
    <row r="675" spans="1:5">
      <c r="A675" s="12">
        <v>42093</v>
      </c>
      <c r="B675" s="11">
        <v>12.25</v>
      </c>
      <c r="C675">
        <f t="shared" si="30"/>
        <v>2015</v>
      </c>
      <c r="D675">
        <f t="shared" si="31"/>
        <v>1</v>
      </c>
      <c r="E675">
        <f t="shared" si="32"/>
        <v>1</v>
      </c>
    </row>
    <row r="676" spans="1:5">
      <c r="A676" s="12">
        <v>42094</v>
      </c>
      <c r="B676" s="11">
        <v>12.37</v>
      </c>
      <c r="C676">
        <f t="shared" si="30"/>
        <v>2015</v>
      </c>
      <c r="D676">
        <f t="shared" si="31"/>
        <v>1</v>
      </c>
      <c r="E676">
        <f t="shared" si="32"/>
        <v>1</v>
      </c>
    </row>
    <row r="677" spans="1:5">
      <c r="A677" s="12">
        <v>42095</v>
      </c>
      <c r="B677" s="11">
        <v>12.46</v>
      </c>
      <c r="C677">
        <f t="shared" si="30"/>
        <v>2015</v>
      </c>
      <c r="D677">
        <f t="shared" si="31"/>
        <v>2</v>
      </c>
      <c r="E677">
        <f t="shared" si="32"/>
        <v>1</v>
      </c>
    </row>
    <row r="678" spans="1:5">
      <c r="A678" s="12">
        <v>42096</v>
      </c>
      <c r="B678" s="11">
        <v>12.51</v>
      </c>
      <c r="C678">
        <f t="shared" si="30"/>
        <v>2015</v>
      </c>
      <c r="D678">
        <f t="shared" si="31"/>
        <v>2</v>
      </c>
      <c r="E678">
        <f t="shared" si="32"/>
        <v>1</v>
      </c>
    </row>
    <row r="679" spans="1:5">
      <c r="A679" s="12">
        <v>42097</v>
      </c>
      <c r="B679" s="11">
        <v>12.63</v>
      </c>
      <c r="C679">
        <f t="shared" si="30"/>
        <v>2015</v>
      </c>
      <c r="D679">
        <f t="shared" si="31"/>
        <v>2</v>
      </c>
      <c r="E679">
        <f t="shared" si="32"/>
        <v>1</v>
      </c>
    </row>
    <row r="680" spans="1:5">
      <c r="A680" s="12">
        <v>42101</v>
      </c>
      <c r="B680" s="11">
        <v>13.14</v>
      </c>
      <c r="C680">
        <f t="shared" si="30"/>
        <v>2015</v>
      </c>
      <c r="D680">
        <f t="shared" si="31"/>
        <v>2</v>
      </c>
      <c r="E680">
        <f t="shared" si="32"/>
        <v>1</v>
      </c>
    </row>
    <row r="681" spans="1:5">
      <c r="A681" s="12">
        <v>42102</v>
      </c>
      <c r="B681" s="11">
        <v>12.63</v>
      </c>
      <c r="C681">
        <f t="shared" si="30"/>
        <v>2015</v>
      </c>
      <c r="D681">
        <f t="shared" si="31"/>
        <v>2</v>
      </c>
      <c r="E681">
        <f t="shared" si="32"/>
        <v>1</v>
      </c>
    </row>
    <row r="682" spans="1:5">
      <c r="A682" s="12">
        <v>42103</v>
      </c>
      <c r="B682" s="11">
        <v>12.23</v>
      </c>
      <c r="C682">
        <f t="shared" si="30"/>
        <v>2015</v>
      </c>
      <c r="D682">
        <f t="shared" si="31"/>
        <v>2</v>
      </c>
      <c r="E682">
        <f t="shared" si="32"/>
        <v>1</v>
      </c>
    </row>
    <row r="683" spans="1:5">
      <c r="A683" s="12">
        <v>42104</v>
      </c>
      <c r="B683" s="11">
        <v>12.44</v>
      </c>
      <c r="C683">
        <f t="shared" si="30"/>
        <v>2015</v>
      </c>
      <c r="D683">
        <f t="shared" si="31"/>
        <v>2</v>
      </c>
      <c r="E683">
        <f t="shared" si="32"/>
        <v>1</v>
      </c>
    </row>
    <row r="684" spans="1:5">
      <c r="A684" s="12">
        <v>42107</v>
      </c>
      <c r="B684" s="11">
        <v>12.88</v>
      </c>
      <c r="C684">
        <f t="shared" si="30"/>
        <v>2015</v>
      </c>
      <c r="D684">
        <f t="shared" si="31"/>
        <v>2</v>
      </c>
      <c r="E684">
        <f t="shared" si="32"/>
        <v>1</v>
      </c>
    </row>
    <row r="685" spans="1:5">
      <c r="A685" s="12">
        <v>42108</v>
      </c>
      <c r="B685" s="11">
        <v>13.64</v>
      </c>
      <c r="C685">
        <f t="shared" si="30"/>
        <v>2015</v>
      </c>
      <c r="D685">
        <f t="shared" si="31"/>
        <v>2</v>
      </c>
      <c r="E685">
        <f t="shared" si="32"/>
        <v>1</v>
      </c>
    </row>
    <row r="686" spans="1:5">
      <c r="A686" s="12">
        <v>42109</v>
      </c>
      <c r="B686" s="11">
        <v>13.23</v>
      </c>
      <c r="C686">
        <f t="shared" si="30"/>
        <v>2015</v>
      </c>
      <c r="D686">
        <f t="shared" si="31"/>
        <v>2</v>
      </c>
      <c r="E686">
        <f t="shared" si="32"/>
        <v>1</v>
      </c>
    </row>
    <row r="687" spans="1:5">
      <c r="A687" s="12">
        <v>42110</v>
      </c>
      <c r="B687" s="11">
        <v>13.22</v>
      </c>
      <c r="C687">
        <f t="shared" si="30"/>
        <v>2015</v>
      </c>
      <c r="D687">
        <f t="shared" si="31"/>
        <v>2</v>
      </c>
      <c r="E687">
        <f t="shared" si="32"/>
        <v>1</v>
      </c>
    </row>
    <row r="688" spans="1:5">
      <c r="A688" s="12">
        <v>42111</v>
      </c>
      <c r="B688" s="11">
        <v>13.06</v>
      </c>
      <c r="C688">
        <f t="shared" si="30"/>
        <v>2015</v>
      </c>
      <c r="D688">
        <f t="shared" si="31"/>
        <v>2</v>
      </c>
      <c r="E688">
        <f t="shared" si="32"/>
        <v>1</v>
      </c>
    </row>
    <row r="689" spans="1:5">
      <c r="A689" s="12">
        <v>42114</v>
      </c>
      <c r="B689" s="11">
        <v>12.7</v>
      </c>
      <c r="C689">
        <f t="shared" si="30"/>
        <v>2015</v>
      </c>
      <c r="D689">
        <f t="shared" si="31"/>
        <v>2</v>
      </c>
      <c r="E689">
        <f t="shared" si="32"/>
        <v>1</v>
      </c>
    </row>
    <row r="690" spans="1:5">
      <c r="A690" s="12">
        <v>42115</v>
      </c>
      <c r="B690" s="11">
        <v>13.3</v>
      </c>
      <c r="C690">
        <f t="shared" si="30"/>
        <v>2015</v>
      </c>
      <c r="D690">
        <f t="shared" si="31"/>
        <v>2</v>
      </c>
      <c r="E690">
        <f t="shared" si="32"/>
        <v>1</v>
      </c>
    </row>
    <row r="691" spans="1:5">
      <c r="A691" s="12">
        <v>42116</v>
      </c>
      <c r="B691" s="11">
        <v>13.4</v>
      </c>
      <c r="C691">
        <f t="shared" si="30"/>
        <v>2015</v>
      </c>
      <c r="D691">
        <f t="shared" si="31"/>
        <v>2</v>
      </c>
      <c r="E691">
        <f t="shared" si="32"/>
        <v>1</v>
      </c>
    </row>
    <row r="692" spans="1:5">
      <c r="A692" s="12">
        <v>42117</v>
      </c>
      <c r="B692" s="11">
        <v>13.62</v>
      </c>
      <c r="C692">
        <f t="shared" si="30"/>
        <v>2015</v>
      </c>
      <c r="D692">
        <f t="shared" si="31"/>
        <v>2</v>
      </c>
      <c r="E692">
        <f t="shared" si="32"/>
        <v>1</v>
      </c>
    </row>
    <row r="693" spans="1:5">
      <c r="A693" s="12">
        <v>42118</v>
      </c>
      <c r="B693" s="11">
        <v>14.31</v>
      </c>
      <c r="C693">
        <f t="shared" si="30"/>
        <v>2015</v>
      </c>
      <c r="D693">
        <f t="shared" si="31"/>
        <v>2</v>
      </c>
      <c r="E693">
        <f t="shared" si="32"/>
        <v>1</v>
      </c>
    </row>
    <row r="694" spans="1:5">
      <c r="A694" s="12">
        <v>42121</v>
      </c>
      <c r="B694" s="11">
        <v>14.1</v>
      </c>
      <c r="C694">
        <f t="shared" si="30"/>
        <v>2015</v>
      </c>
      <c r="D694">
        <f t="shared" si="31"/>
        <v>2</v>
      </c>
      <c r="E694">
        <f t="shared" si="32"/>
        <v>1</v>
      </c>
    </row>
    <row r="695" spans="1:5">
      <c r="A695" s="12">
        <v>42122</v>
      </c>
      <c r="B695" s="11">
        <v>13.5</v>
      </c>
      <c r="C695">
        <f t="shared" si="30"/>
        <v>2015</v>
      </c>
      <c r="D695">
        <f t="shared" si="31"/>
        <v>2</v>
      </c>
      <c r="E695">
        <f t="shared" si="32"/>
        <v>1</v>
      </c>
    </row>
    <row r="696" spans="1:5">
      <c r="A696" s="12">
        <v>42123</v>
      </c>
      <c r="B696" s="11">
        <v>13.76</v>
      </c>
      <c r="C696">
        <f t="shared" si="30"/>
        <v>2015</v>
      </c>
      <c r="D696">
        <f t="shared" si="31"/>
        <v>2</v>
      </c>
      <c r="E696">
        <f t="shared" si="32"/>
        <v>1</v>
      </c>
    </row>
    <row r="697" spans="1:5">
      <c r="A697" s="12">
        <v>42124</v>
      </c>
      <c r="B697" s="11">
        <v>13.56</v>
      </c>
      <c r="C697">
        <f t="shared" si="30"/>
        <v>2015</v>
      </c>
      <c r="D697">
        <f t="shared" si="31"/>
        <v>2</v>
      </c>
      <c r="E697">
        <f t="shared" si="32"/>
        <v>1</v>
      </c>
    </row>
    <row r="698" spans="1:5">
      <c r="A698" s="12">
        <v>42128</v>
      </c>
      <c r="B698" s="11">
        <v>13.6</v>
      </c>
      <c r="C698">
        <f t="shared" si="30"/>
        <v>2015</v>
      </c>
      <c r="D698">
        <f t="shared" si="31"/>
        <v>2</v>
      </c>
      <c r="E698">
        <f t="shared" si="32"/>
        <v>1</v>
      </c>
    </row>
    <row r="699" spans="1:5">
      <c r="A699" s="12">
        <v>42129</v>
      </c>
      <c r="B699" s="11">
        <v>12.88</v>
      </c>
      <c r="C699">
        <f t="shared" si="30"/>
        <v>2015</v>
      </c>
      <c r="D699">
        <f t="shared" si="31"/>
        <v>2</v>
      </c>
      <c r="E699">
        <f t="shared" si="32"/>
        <v>1</v>
      </c>
    </row>
    <row r="700" spans="1:5">
      <c r="A700" s="12">
        <v>42130</v>
      </c>
      <c r="B700" s="11">
        <v>12.49</v>
      </c>
      <c r="C700">
        <f t="shared" si="30"/>
        <v>2015</v>
      </c>
      <c r="D700">
        <f t="shared" si="31"/>
        <v>2</v>
      </c>
      <c r="E700">
        <f t="shared" si="32"/>
        <v>1</v>
      </c>
    </row>
    <row r="701" spans="1:5">
      <c r="A701" s="12">
        <v>42131</v>
      </c>
      <c r="B701" s="11">
        <v>11.96</v>
      </c>
      <c r="C701">
        <f t="shared" si="30"/>
        <v>2015</v>
      </c>
      <c r="D701">
        <f t="shared" si="31"/>
        <v>2</v>
      </c>
      <c r="E701">
        <f t="shared" si="32"/>
        <v>1</v>
      </c>
    </row>
    <row r="702" spans="1:5">
      <c r="A702" s="12">
        <v>42132</v>
      </c>
      <c r="B702" s="11">
        <v>12.47</v>
      </c>
      <c r="C702">
        <f t="shared" si="30"/>
        <v>2015</v>
      </c>
      <c r="D702">
        <f t="shared" si="31"/>
        <v>2</v>
      </c>
      <c r="E702">
        <f t="shared" si="32"/>
        <v>1</v>
      </c>
    </row>
    <row r="703" spans="1:5">
      <c r="A703" s="12">
        <v>42135</v>
      </c>
      <c r="B703" s="11">
        <v>12.94</v>
      </c>
      <c r="C703">
        <f t="shared" si="30"/>
        <v>2015</v>
      </c>
      <c r="D703">
        <f t="shared" si="31"/>
        <v>2</v>
      </c>
      <c r="E703">
        <f t="shared" si="32"/>
        <v>1</v>
      </c>
    </row>
    <row r="704" spans="1:5">
      <c r="A704" s="12">
        <v>42136</v>
      </c>
      <c r="B704" s="11">
        <v>13.02</v>
      </c>
      <c r="C704">
        <f t="shared" si="30"/>
        <v>2015</v>
      </c>
      <c r="D704">
        <f t="shared" si="31"/>
        <v>2</v>
      </c>
      <c r="E704">
        <f t="shared" si="32"/>
        <v>1</v>
      </c>
    </row>
    <row r="705" spans="1:5">
      <c r="A705" s="12">
        <v>42137</v>
      </c>
      <c r="B705" s="11">
        <v>13.26</v>
      </c>
      <c r="C705">
        <f t="shared" si="30"/>
        <v>2015</v>
      </c>
      <c r="D705">
        <f t="shared" si="31"/>
        <v>2</v>
      </c>
      <c r="E705">
        <f t="shared" si="32"/>
        <v>1</v>
      </c>
    </row>
    <row r="706" spans="1:5">
      <c r="A706" s="12">
        <v>42138</v>
      </c>
      <c r="B706" s="11">
        <v>13.1</v>
      </c>
      <c r="C706">
        <f t="shared" si="30"/>
        <v>2015</v>
      </c>
      <c r="D706">
        <f t="shared" si="31"/>
        <v>2</v>
      </c>
      <c r="E706">
        <f t="shared" si="32"/>
        <v>1</v>
      </c>
    </row>
    <row r="707" spans="1:5">
      <c r="A707" s="12">
        <v>42139</v>
      </c>
      <c r="B707" s="11">
        <v>13.42</v>
      </c>
      <c r="C707">
        <f t="shared" ref="C707:C770" si="33">YEAR(A707)</f>
        <v>2015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2">
        <v>42142</v>
      </c>
      <c r="B708" s="11">
        <v>13.48</v>
      </c>
      <c r="C708">
        <f t="shared" si="33"/>
        <v>2015</v>
      </c>
      <c r="D708">
        <f t="shared" si="34"/>
        <v>2</v>
      </c>
      <c r="E708">
        <f t="shared" si="35"/>
        <v>1</v>
      </c>
    </row>
    <row r="709" spans="1:5">
      <c r="A709" s="12">
        <v>42143</v>
      </c>
      <c r="B709" s="11">
        <v>13.91</v>
      </c>
      <c r="C709">
        <f t="shared" si="33"/>
        <v>2015</v>
      </c>
      <c r="D709">
        <f t="shared" si="34"/>
        <v>2</v>
      </c>
      <c r="E709">
        <f t="shared" si="35"/>
        <v>1</v>
      </c>
    </row>
    <row r="710" spans="1:5">
      <c r="A710" s="12">
        <v>42144</v>
      </c>
      <c r="B710" s="11">
        <v>13.8</v>
      </c>
      <c r="C710">
        <f t="shared" si="33"/>
        <v>2015</v>
      </c>
      <c r="D710">
        <f t="shared" si="34"/>
        <v>2</v>
      </c>
      <c r="E710">
        <f t="shared" si="35"/>
        <v>1</v>
      </c>
    </row>
    <row r="711" spans="1:5">
      <c r="A711" s="12">
        <v>42145</v>
      </c>
      <c r="B711" s="11">
        <v>14.3</v>
      </c>
      <c r="C711">
        <f t="shared" si="33"/>
        <v>2015</v>
      </c>
      <c r="D711">
        <f t="shared" si="34"/>
        <v>2</v>
      </c>
      <c r="E711">
        <f t="shared" si="35"/>
        <v>1</v>
      </c>
    </row>
    <row r="712" spans="1:5">
      <c r="A712" s="12">
        <v>42146</v>
      </c>
      <c r="B712" s="11">
        <v>14.22</v>
      </c>
      <c r="C712">
        <f t="shared" si="33"/>
        <v>2015</v>
      </c>
      <c r="D712">
        <f t="shared" si="34"/>
        <v>2</v>
      </c>
      <c r="E712">
        <f t="shared" si="35"/>
        <v>1</v>
      </c>
    </row>
    <row r="713" spans="1:5">
      <c r="A713" s="12">
        <v>42149</v>
      </c>
      <c r="B713" s="11">
        <v>14.81</v>
      </c>
      <c r="C713">
        <f t="shared" si="33"/>
        <v>2015</v>
      </c>
      <c r="D713">
        <f t="shared" si="34"/>
        <v>2</v>
      </c>
      <c r="E713">
        <f t="shared" si="35"/>
        <v>1</v>
      </c>
    </row>
    <row r="714" spans="1:5">
      <c r="A714" s="12">
        <v>42150</v>
      </c>
      <c r="B714" s="11">
        <v>15.07</v>
      </c>
      <c r="C714">
        <f t="shared" si="33"/>
        <v>2015</v>
      </c>
      <c r="D714">
        <f t="shared" si="34"/>
        <v>2</v>
      </c>
      <c r="E714">
        <f t="shared" si="35"/>
        <v>1</v>
      </c>
    </row>
    <row r="715" spans="1:5">
      <c r="A715" s="12">
        <v>42151</v>
      </c>
      <c r="B715" s="11">
        <v>15.15</v>
      </c>
      <c r="C715">
        <f t="shared" si="33"/>
        <v>2015</v>
      </c>
      <c r="D715">
        <f t="shared" si="34"/>
        <v>2</v>
      </c>
      <c r="E715">
        <f t="shared" si="35"/>
        <v>1</v>
      </c>
    </row>
    <row r="716" spans="1:5">
      <c r="A716" s="12">
        <v>42152</v>
      </c>
      <c r="B716" s="11">
        <v>15.89</v>
      </c>
      <c r="C716">
        <f t="shared" si="33"/>
        <v>2015</v>
      </c>
      <c r="D716">
        <f t="shared" si="34"/>
        <v>2</v>
      </c>
      <c r="E716">
        <f t="shared" si="35"/>
        <v>1</v>
      </c>
    </row>
    <row r="717" spans="1:5">
      <c r="A717" s="12">
        <v>42153</v>
      </c>
      <c r="B717" s="11">
        <v>16.48</v>
      </c>
      <c r="C717">
        <f t="shared" si="33"/>
        <v>2015</v>
      </c>
      <c r="D717">
        <f t="shared" si="34"/>
        <v>2</v>
      </c>
      <c r="E717">
        <f t="shared" si="35"/>
        <v>1</v>
      </c>
    </row>
    <row r="718" spans="1:5">
      <c r="A718" s="12">
        <v>42156</v>
      </c>
      <c r="B718" s="11">
        <v>18.129999000000002</v>
      </c>
      <c r="C718">
        <f t="shared" si="33"/>
        <v>2015</v>
      </c>
      <c r="D718">
        <f t="shared" si="34"/>
        <v>2</v>
      </c>
      <c r="E718">
        <f t="shared" si="35"/>
        <v>1</v>
      </c>
    </row>
    <row r="719" spans="1:5">
      <c r="A719" s="12">
        <v>42157</v>
      </c>
      <c r="B719" s="11">
        <v>18.049999</v>
      </c>
      <c r="C719">
        <f t="shared" si="33"/>
        <v>2015</v>
      </c>
      <c r="D719">
        <f t="shared" si="34"/>
        <v>2</v>
      </c>
      <c r="E719">
        <f t="shared" si="35"/>
        <v>1</v>
      </c>
    </row>
    <row r="720" spans="1:5">
      <c r="A720" s="12">
        <v>42158</v>
      </c>
      <c r="B720" s="11">
        <v>18.59</v>
      </c>
      <c r="C720">
        <f t="shared" si="33"/>
        <v>2015</v>
      </c>
      <c r="D720">
        <f t="shared" si="34"/>
        <v>2</v>
      </c>
      <c r="E720">
        <f t="shared" si="35"/>
        <v>1</v>
      </c>
    </row>
    <row r="721" spans="1:5">
      <c r="A721" s="12">
        <v>42159</v>
      </c>
      <c r="B721" s="11">
        <v>17.91</v>
      </c>
      <c r="C721">
        <f t="shared" si="33"/>
        <v>2015</v>
      </c>
      <c r="D721">
        <f t="shared" si="34"/>
        <v>2</v>
      </c>
      <c r="E721">
        <f t="shared" si="35"/>
        <v>1</v>
      </c>
    </row>
    <row r="722" spans="1:5">
      <c r="A722" s="12">
        <v>42160</v>
      </c>
      <c r="B722" s="11">
        <v>17.829999999999998</v>
      </c>
      <c r="C722">
        <f t="shared" si="33"/>
        <v>2015</v>
      </c>
      <c r="D722">
        <f t="shared" si="34"/>
        <v>2</v>
      </c>
      <c r="E722">
        <f t="shared" si="35"/>
        <v>1</v>
      </c>
    </row>
    <row r="723" spans="1:5">
      <c r="A723" s="12">
        <v>42163</v>
      </c>
      <c r="B723" s="11">
        <v>17.299999</v>
      </c>
      <c r="C723">
        <f t="shared" si="33"/>
        <v>2015</v>
      </c>
      <c r="D723">
        <f t="shared" si="34"/>
        <v>2</v>
      </c>
      <c r="E723">
        <f t="shared" si="35"/>
        <v>1</v>
      </c>
    </row>
    <row r="724" spans="1:5">
      <c r="A724" s="12">
        <v>42164</v>
      </c>
      <c r="B724" s="11">
        <v>17.540001</v>
      </c>
      <c r="C724">
        <f t="shared" si="33"/>
        <v>2015</v>
      </c>
      <c r="D724">
        <f t="shared" si="34"/>
        <v>2</v>
      </c>
      <c r="E724">
        <f t="shared" si="35"/>
        <v>1</v>
      </c>
    </row>
    <row r="725" spans="1:5">
      <c r="A725" s="12">
        <v>42165</v>
      </c>
      <c r="B725" s="11">
        <v>17.639999</v>
      </c>
      <c r="C725">
        <f t="shared" si="33"/>
        <v>2015</v>
      </c>
      <c r="D725">
        <f t="shared" si="34"/>
        <v>2</v>
      </c>
      <c r="E725">
        <f t="shared" si="35"/>
        <v>1</v>
      </c>
    </row>
    <row r="726" spans="1:5">
      <c r="A726" s="12">
        <v>42166</v>
      </c>
      <c r="B726" s="11">
        <v>18.239999999999998</v>
      </c>
      <c r="C726">
        <f t="shared" si="33"/>
        <v>2015</v>
      </c>
      <c r="D726">
        <f t="shared" si="34"/>
        <v>2</v>
      </c>
      <c r="E726">
        <f t="shared" si="35"/>
        <v>1</v>
      </c>
    </row>
    <row r="727" spans="1:5">
      <c r="A727" s="12">
        <v>42167</v>
      </c>
      <c r="B727" s="11">
        <v>18.09</v>
      </c>
      <c r="C727">
        <f t="shared" si="33"/>
        <v>2015</v>
      </c>
      <c r="D727">
        <f t="shared" si="34"/>
        <v>2</v>
      </c>
      <c r="E727">
        <f t="shared" si="35"/>
        <v>1</v>
      </c>
    </row>
    <row r="728" spans="1:5">
      <c r="A728" s="12">
        <v>42170</v>
      </c>
      <c r="B728" s="11">
        <v>17.209999</v>
      </c>
      <c r="C728">
        <f t="shared" si="33"/>
        <v>2015</v>
      </c>
      <c r="D728">
        <f t="shared" si="34"/>
        <v>2</v>
      </c>
      <c r="E728">
        <f t="shared" si="35"/>
        <v>1</v>
      </c>
    </row>
    <row r="729" spans="1:5">
      <c r="A729" s="12">
        <v>42171</v>
      </c>
      <c r="B729" s="11">
        <v>16.170000000000002</v>
      </c>
      <c r="C729">
        <f t="shared" si="33"/>
        <v>2015</v>
      </c>
      <c r="D729">
        <f t="shared" si="34"/>
        <v>2</v>
      </c>
      <c r="E729">
        <f t="shared" si="35"/>
        <v>1</v>
      </c>
    </row>
    <row r="730" spans="1:5">
      <c r="A730" s="12">
        <v>42172</v>
      </c>
      <c r="B730" s="11">
        <v>16.469999000000001</v>
      </c>
      <c r="C730">
        <f t="shared" si="33"/>
        <v>2015</v>
      </c>
      <c r="D730">
        <f t="shared" si="34"/>
        <v>2</v>
      </c>
      <c r="E730">
        <f t="shared" si="35"/>
        <v>1</v>
      </c>
    </row>
    <row r="731" spans="1:5">
      <c r="A731" s="12">
        <v>42173</v>
      </c>
      <c r="B731" s="11">
        <v>15.79</v>
      </c>
      <c r="C731">
        <f t="shared" si="33"/>
        <v>2015</v>
      </c>
      <c r="D731">
        <f t="shared" si="34"/>
        <v>2</v>
      </c>
      <c r="E731">
        <f t="shared" si="35"/>
        <v>1</v>
      </c>
    </row>
    <row r="732" spans="1:5">
      <c r="A732" s="12">
        <v>42174</v>
      </c>
      <c r="B732" s="11">
        <v>14.22</v>
      </c>
      <c r="C732">
        <f t="shared" si="33"/>
        <v>2015</v>
      </c>
      <c r="D732">
        <f t="shared" si="34"/>
        <v>2</v>
      </c>
      <c r="E732">
        <f t="shared" si="35"/>
        <v>1</v>
      </c>
    </row>
    <row r="733" spans="1:5">
      <c r="A733" s="12">
        <v>42178</v>
      </c>
      <c r="B733" s="11">
        <v>14.75</v>
      </c>
      <c r="C733">
        <f t="shared" si="33"/>
        <v>2015</v>
      </c>
      <c r="D733">
        <f t="shared" si="34"/>
        <v>2</v>
      </c>
      <c r="E733">
        <f t="shared" si="35"/>
        <v>1</v>
      </c>
    </row>
    <row r="734" spans="1:5">
      <c r="A734" s="12">
        <v>42179</v>
      </c>
      <c r="B734" s="11">
        <v>15.08</v>
      </c>
      <c r="C734">
        <f t="shared" si="33"/>
        <v>2015</v>
      </c>
      <c r="D734">
        <f t="shared" si="34"/>
        <v>2</v>
      </c>
      <c r="E734">
        <f t="shared" si="35"/>
        <v>1</v>
      </c>
    </row>
    <row r="735" spans="1:5">
      <c r="A735" s="12">
        <v>42180</v>
      </c>
      <c r="B735" s="11">
        <v>14.17</v>
      </c>
      <c r="C735">
        <f t="shared" si="33"/>
        <v>2015</v>
      </c>
      <c r="D735">
        <f t="shared" si="34"/>
        <v>2</v>
      </c>
      <c r="E735">
        <f t="shared" si="35"/>
        <v>1</v>
      </c>
    </row>
    <row r="736" spans="1:5">
      <c r="A736" s="12">
        <v>42181</v>
      </c>
      <c r="B736" s="11">
        <v>12.75</v>
      </c>
      <c r="C736">
        <f t="shared" si="33"/>
        <v>2015</v>
      </c>
      <c r="D736">
        <f t="shared" si="34"/>
        <v>2</v>
      </c>
      <c r="E736">
        <f t="shared" si="35"/>
        <v>1</v>
      </c>
    </row>
    <row r="737" spans="1:5">
      <c r="A737" s="12">
        <v>42184</v>
      </c>
      <c r="B737" s="11">
        <v>12.31</v>
      </c>
      <c r="C737">
        <f t="shared" si="33"/>
        <v>2015</v>
      </c>
      <c r="D737">
        <f t="shared" si="34"/>
        <v>2</v>
      </c>
      <c r="E737">
        <f t="shared" si="35"/>
        <v>1</v>
      </c>
    </row>
    <row r="738" spans="1:5">
      <c r="A738" s="12">
        <v>42185</v>
      </c>
      <c r="B738" s="11">
        <v>13.54</v>
      </c>
      <c r="C738">
        <f t="shared" si="33"/>
        <v>2015</v>
      </c>
      <c r="D738">
        <f t="shared" si="34"/>
        <v>2</v>
      </c>
      <c r="E738">
        <f t="shared" si="35"/>
        <v>1</v>
      </c>
    </row>
    <row r="739" spans="1:5">
      <c r="A739" s="12">
        <v>42186</v>
      </c>
      <c r="B739" s="11">
        <v>13.09</v>
      </c>
      <c r="C739">
        <f t="shared" si="33"/>
        <v>2015</v>
      </c>
      <c r="D739">
        <f t="shared" si="34"/>
        <v>3</v>
      </c>
      <c r="E739">
        <f t="shared" si="35"/>
        <v>2</v>
      </c>
    </row>
    <row r="740" spans="1:5">
      <c r="A740" s="12">
        <v>42187</v>
      </c>
      <c r="B740" s="11">
        <v>12.46</v>
      </c>
      <c r="C740">
        <f t="shared" si="33"/>
        <v>2015</v>
      </c>
      <c r="D740">
        <f t="shared" si="34"/>
        <v>3</v>
      </c>
      <c r="E740">
        <f t="shared" si="35"/>
        <v>2</v>
      </c>
    </row>
    <row r="741" spans="1:5">
      <c r="A741" s="12">
        <v>42188</v>
      </c>
      <c r="B741" s="11">
        <v>12.02</v>
      </c>
      <c r="C741">
        <f t="shared" si="33"/>
        <v>2015</v>
      </c>
      <c r="D741">
        <f t="shared" si="34"/>
        <v>3</v>
      </c>
      <c r="E741">
        <f t="shared" si="35"/>
        <v>2</v>
      </c>
    </row>
    <row r="742" spans="1:5">
      <c r="A742" s="12">
        <v>42191</v>
      </c>
      <c r="B742" s="11">
        <v>12.56</v>
      </c>
      <c r="C742">
        <f t="shared" si="33"/>
        <v>2015</v>
      </c>
      <c r="D742">
        <f t="shared" si="34"/>
        <v>3</v>
      </c>
      <c r="E742">
        <f t="shared" si="35"/>
        <v>2</v>
      </c>
    </row>
    <row r="743" spans="1:5">
      <c r="A743" s="12">
        <v>42192</v>
      </c>
      <c r="B743" s="11">
        <v>11.3</v>
      </c>
      <c r="C743">
        <f t="shared" si="33"/>
        <v>2015</v>
      </c>
      <c r="D743">
        <f t="shared" si="34"/>
        <v>3</v>
      </c>
      <c r="E743">
        <f t="shared" si="35"/>
        <v>2</v>
      </c>
    </row>
    <row r="744" spans="1:5">
      <c r="A744" s="12">
        <v>42193</v>
      </c>
      <c r="B744" s="11">
        <v>10.68</v>
      </c>
      <c r="C744">
        <f t="shared" si="33"/>
        <v>2015</v>
      </c>
      <c r="D744">
        <f t="shared" si="34"/>
        <v>3</v>
      </c>
      <c r="E744">
        <f t="shared" si="35"/>
        <v>2</v>
      </c>
    </row>
    <row r="745" spans="1:5">
      <c r="A745" s="12">
        <v>42194</v>
      </c>
      <c r="B745" s="11">
        <v>10.68</v>
      </c>
      <c r="C745">
        <f t="shared" si="33"/>
        <v>2015</v>
      </c>
      <c r="D745">
        <f t="shared" si="34"/>
        <v>3</v>
      </c>
      <c r="E745">
        <f t="shared" si="35"/>
        <v>2</v>
      </c>
    </row>
    <row r="746" spans="1:5">
      <c r="A746" s="12">
        <v>42195</v>
      </c>
      <c r="B746" s="11">
        <v>10.68</v>
      </c>
      <c r="C746">
        <f t="shared" si="33"/>
        <v>2015</v>
      </c>
      <c r="D746">
        <f t="shared" si="34"/>
        <v>3</v>
      </c>
      <c r="E746">
        <f t="shared" si="35"/>
        <v>2</v>
      </c>
    </row>
    <row r="747" spans="1:5">
      <c r="A747" s="12">
        <v>42198</v>
      </c>
      <c r="B747" s="11">
        <v>11.75</v>
      </c>
      <c r="C747">
        <f t="shared" si="33"/>
        <v>2015</v>
      </c>
      <c r="D747">
        <f t="shared" si="34"/>
        <v>3</v>
      </c>
      <c r="E747">
        <f t="shared" si="35"/>
        <v>2</v>
      </c>
    </row>
    <row r="748" spans="1:5">
      <c r="A748" s="12">
        <v>42199</v>
      </c>
      <c r="B748" s="11">
        <v>12.93</v>
      </c>
      <c r="C748">
        <f t="shared" si="33"/>
        <v>2015</v>
      </c>
      <c r="D748">
        <f t="shared" si="34"/>
        <v>3</v>
      </c>
      <c r="E748">
        <f t="shared" si="35"/>
        <v>2</v>
      </c>
    </row>
    <row r="749" spans="1:5">
      <c r="A749" s="12">
        <v>42200</v>
      </c>
      <c r="B749" s="11">
        <v>12.97</v>
      </c>
      <c r="C749">
        <f t="shared" si="33"/>
        <v>2015</v>
      </c>
      <c r="D749">
        <f t="shared" si="34"/>
        <v>3</v>
      </c>
      <c r="E749">
        <f t="shared" si="35"/>
        <v>2</v>
      </c>
    </row>
    <row r="750" spans="1:5">
      <c r="A750" s="12">
        <v>42201</v>
      </c>
      <c r="B750" s="11">
        <v>13.7</v>
      </c>
      <c r="C750">
        <f t="shared" si="33"/>
        <v>2015</v>
      </c>
      <c r="D750">
        <f t="shared" si="34"/>
        <v>3</v>
      </c>
      <c r="E750">
        <f t="shared" si="35"/>
        <v>2</v>
      </c>
    </row>
    <row r="751" spans="1:5">
      <c r="A751" s="12">
        <v>42202</v>
      </c>
      <c r="B751" s="11">
        <v>14.97</v>
      </c>
      <c r="C751">
        <f t="shared" si="33"/>
        <v>2015</v>
      </c>
      <c r="D751">
        <f t="shared" si="34"/>
        <v>3</v>
      </c>
      <c r="E751">
        <f t="shared" si="35"/>
        <v>2</v>
      </c>
    </row>
    <row r="752" spans="1:5">
      <c r="A752" s="12">
        <v>42205</v>
      </c>
      <c r="B752" s="11">
        <v>15.09</v>
      </c>
      <c r="C752">
        <f t="shared" si="33"/>
        <v>2015</v>
      </c>
      <c r="D752">
        <f t="shared" si="34"/>
        <v>3</v>
      </c>
      <c r="E752">
        <f t="shared" si="35"/>
        <v>2</v>
      </c>
    </row>
    <row r="753" spans="1:5">
      <c r="A753" s="12">
        <v>42206</v>
      </c>
      <c r="B753" s="11">
        <v>14.83</v>
      </c>
      <c r="C753">
        <f t="shared" si="33"/>
        <v>2015</v>
      </c>
      <c r="D753">
        <f t="shared" si="34"/>
        <v>3</v>
      </c>
      <c r="E753">
        <f t="shared" si="35"/>
        <v>2</v>
      </c>
    </row>
    <row r="754" spans="1:5">
      <c r="A754" s="12">
        <v>42207</v>
      </c>
      <c r="B754" s="11">
        <v>15.22</v>
      </c>
      <c r="C754">
        <f t="shared" si="33"/>
        <v>2015</v>
      </c>
      <c r="D754">
        <f t="shared" si="34"/>
        <v>3</v>
      </c>
      <c r="E754">
        <f t="shared" si="35"/>
        <v>2</v>
      </c>
    </row>
    <row r="755" spans="1:5">
      <c r="A755" s="12">
        <v>42208</v>
      </c>
      <c r="B755" s="11">
        <v>16.290001</v>
      </c>
      <c r="C755">
        <f t="shared" si="33"/>
        <v>2015</v>
      </c>
      <c r="D755">
        <f t="shared" si="34"/>
        <v>3</v>
      </c>
      <c r="E755">
        <f t="shared" si="35"/>
        <v>2</v>
      </c>
    </row>
    <row r="756" spans="1:5">
      <c r="A756" s="12">
        <v>42209</v>
      </c>
      <c r="B756" s="11">
        <v>15.56</v>
      </c>
      <c r="C756">
        <f t="shared" si="33"/>
        <v>2015</v>
      </c>
      <c r="D756">
        <f t="shared" si="34"/>
        <v>3</v>
      </c>
      <c r="E756">
        <f t="shared" si="35"/>
        <v>2</v>
      </c>
    </row>
    <row r="757" spans="1:5">
      <c r="A757" s="12">
        <v>42212</v>
      </c>
      <c r="B757" s="11">
        <v>14.03</v>
      </c>
      <c r="C757">
        <f t="shared" si="33"/>
        <v>2015</v>
      </c>
      <c r="D757">
        <f t="shared" si="34"/>
        <v>3</v>
      </c>
      <c r="E757">
        <f t="shared" si="35"/>
        <v>2</v>
      </c>
    </row>
    <row r="758" spans="1:5">
      <c r="A758" s="12">
        <v>42213</v>
      </c>
      <c r="B758" s="11">
        <v>13.88</v>
      </c>
      <c r="C758">
        <f t="shared" si="33"/>
        <v>2015</v>
      </c>
      <c r="D758">
        <f t="shared" si="34"/>
        <v>3</v>
      </c>
      <c r="E758">
        <f t="shared" si="35"/>
        <v>2</v>
      </c>
    </row>
    <row r="759" spans="1:5">
      <c r="A759" s="12">
        <v>42214</v>
      </c>
      <c r="B759" s="11">
        <v>14.73</v>
      </c>
      <c r="C759">
        <f t="shared" si="33"/>
        <v>2015</v>
      </c>
      <c r="D759">
        <f t="shared" si="34"/>
        <v>3</v>
      </c>
      <c r="E759">
        <f t="shared" si="35"/>
        <v>2</v>
      </c>
    </row>
    <row r="760" spans="1:5">
      <c r="A760" s="12">
        <v>42215</v>
      </c>
      <c r="B760" s="11">
        <v>13.8</v>
      </c>
      <c r="C760">
        <f t="shared" si="33"/>
        <v>2015</v>
      </c>
      <c r="D760">
        <f t="shared" si="34"/>
        <v>3</v>
      </c>
      <c r="E760">
        <f t="shared" si="35"/>
        <v>2</v>
      </c>
    </row>
    <row r="761" spans="1:5">
      <c r="A761" s="12">
        <v>42216</v>
      </c>
      <c r="B761" s="11">
        <v>13.48</v>
      </c>
      <c r="C761">
        <f t="shared" si="33"/>
        <v>2015</v>
      </c>
      <c r="D761">
        <f t="shared" si="34"/>
        <v>3</v>
      </c>
      <c r="E761">
        <f t="shared" si="35"/>
        <v>2</v>
      </c>
    </row>
    <row r="762" spans="1:5">
      <c r="A762" s="12">
        <v>42219</v>
      </c>
      <c r="B762" s="11">
        <v>12.42</v>
      </c>
      <c r="C762">
        <f t="shared" si="33"/>
        <v>2015</v>
      </c>
      <c r="D762">
        <f t="shared" si="34"/>
        <v>3</v>
      </c>
      <c r="E762">
        <f t="shared" si="35"/>
        <v>2</v>
      </c>
    </row>
    <row r="763" spans="1:5">
      <c r="A763" s="12">
        <v>42220</v>
      </c>
      <c r="B763" s="11">
        <v>13.3</v>
      </c>
      <c r="C763">
        <f t="shared" si="33"/>
        <v>2015</v>
      </c>
      <c r="D763">
        <f t="shared" si="34"/>
        <v>3</v>
      </c>
      <c r="E763">
        <f t="shared" si="35"/>
        <v>2</v>
      </c>
    </row>
    <row r="764" spans="1:5">
      <c r="A764" s="12">
        <v>42221</v>
      </c>
      <c r="B764" s="11">
        <v>13.17</v>
      </c>
      <c r="C764">
        <f t="shared" si="33"/>
        <v>2015</v>
      </c>
      <c r="D764">
        <f t="shared" si="34"/>
        <v>3</v>
      </c>
      <c r="E764">
        <f t="shared" si="35"/>
        <v>2</v>
      </c>
    </row>
    <row r="765" spans="1:5">
      <c r="A765" s="12">
        <v>42222</v>
      </c>
      <c r="B765" s="11">
        <v>13.08</v>
      </c>
      <c r="C765">
        <f t="shared" si="33"/>
        <v>2015</v>
      </c>
      <c r="D765">
        <f t="shared" si="34"/>
        <v>3</v>
      </c>
      <c r="E765">
        <f t="shared" si="35"/>
        <v>2</v>
      </c>
    </row>
    <row r="766" spans="1:5">
      <c r="A766" s="12">
        <v>42223</v>
      </c>
      <c r="B766" s="11">
        <v>13.63</v>
      </c>
      <c r="C766">
        <f t="shared" si="33"/>
        <v>2015</v>
      </c>
      <c r="D766">
        <f t="shared" si="34"/>
        <v>3</v>
      </c>
      <c r="E766">
        <f t="shared" si="35"/>
        <v>2</v>
      </c>
    </row>
    <row r="767" spans="1:5">
      <c r="A767" s="12">
        <v>42226</v>
      </c>
      <c r="B767" s="11">
        <v>14.24</v>
      </c>
      <c r="C767">
        <f t="shared" si="33"/>
        <v>2015</v>
      </c>
      <c r="D767">
        <f t="shared" si="34"/>
        <v>3</v>
      </c>
      <c r="E767">
        <f t="shared" si="35"/>
        <v>2</v>
      </c>
    </row>
    <row r="768" spans="1:5">
      <c r="A768" s="12">
        <v>42227</v>
      </c>
      <c r="B768" s="11">
        <v>14.06</v>
      </c>
      <c r="C768">
        <f t="shared" si="33"/>
        <v>2015</v>
      </c>
      <c r="D768">
        <f t="shared" si="34"/>
        <v>3</v>
      </c>
      <c r="E768">
        <f t="shared" si="35"/>
        <v>2</v>
      </c>
    </row>
    <row r="769" spans="1:5">
      <c r="A769" s="12">
        <v>42228</v>
      </c>
      <c r="B769" s="11">
        <v>13.73</v>
      </c>
      <c r="C769">
        <f t="shared" si="33"/>
        <v>2015</v>
      </c>
      <c r="D769">
        <f t="shared" si="34"/>
        <v>3</v>
      </c>
      <c r="E769">
        <f t="shared" si="35"/>
        <v>2</v>
      </c>
    </row>
    <row r="770" spans="1:5">
      <c r="A770" s="12">
        <v>42229</v>
      </c>
      <c r="B770" s="11">
        <v>14.44</v>
      </c>
      <c r="C770">
        <f t="shared" si="33"/>
        <v>2015</v>
      </c>
      <c r="D770">
        <f t="shared" si="34"/>
        <v>3</v>
      </c>
      <c r="E770">
        <f t="shared" si="35"/>
        <v>2</v>
      </c>
    </row>
    <row r="771" spans="1:5">
      <c r="A771" s="12">
        <v>42230</v>
      </c>
      <c r="B771" s="11">
        <v>14.48</v>
      </c>
      <c r="C771">
        <f t="shared" ref="C771:C834" si="36">YEAR(A771)</f>
        <v>2015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2">
        <v>42233</v>
      </c>
      <c r="B772" s="11">
        <v>14.6</v>
      </c>
      <c r="C772">
        <f t="shared" si="36"/>
        <v>2015</v>
      </c>
      <c r="D772">
        <f t="shared" si="37"/>
        <v>3</v>
      </c>
      <c r="E772">
        <f t="shared" si="38"/>
        <v>2</v>
      </c>
    </row>
    <row r="773" spans="1:5">
      <c r="A773" s="12">
        <v>42234</v>
      </c>
      <c r="B773" s="11">
        <v>13.2</v>
      </c>
      <c r="C773">
        <f t="shared" si="36"/>
        <v>2015</v>
      </c>
      <c r="D773">
        <f t="shared" si="37"/>
        <v>3</v>
      </c>
      <c r="E773">
        <f t="shared" si="38"/>
        <v>2</v>
      </c>
    </row>
    <row r="774" spans="1:5">
      <c r="A774" s="12">
        <v>42235</v>
      </c>
      <c r="B774" s="11">
        <v>13.85</v>
      </c>
      <c r="C774">
        <f t="shared" si="36"/>
        <v>2015</v>
      </c>
      <c r="D774">
        <f t="shared" si="37"/>
        <v>3</v>
      </c>
      <c r="E774">
        <f t="shared" si="38"/>
        <v>2</v>
      </c>
    </row>
    <row r="775" spans="1:5">
      <c r="A775" s="12">
        <v>42236</v>
      </c>
      <c r="B775" s="11">
        <v>13.31</v>
      </c>
      <c r="C775">
        <f t="shared" si="36"/>
        <v>2015</v>
      </c>
      <c r="D775">
        <f t="shared" si="37"/>
        <v>3</v>
      </c>
      <c r="E775">
        <f t="shared" si="38"/>
        <v>2</v>
      </c>
    </row>
    <row r="776" spans="1:5">
      <c r="A776" s="12">
        <v>42237</v>
      </c>
      <c r="B776" s="11">
        <v>12.7</v>
      </c>
      <c r="C776">
        <f t="shared" si="36"/>
        <v>2015</v>
      </c>
      <c r="D776">
        <f t="shared" si="37"/>
        <v>3</v>
      </c>
      <c r="E776">
        <f t="shared" si="38"/>
        <v>2</v>
      </c>
    </row>
    <row r="777" spans="1:5">
      <c r="A777" s="12">
        <v>42240</v>
      </c>
      <c r="B777" s="11">
        <v>11.43</v>
      </c>
      <c r="C777">
        <f t="shared" si="36"/>
        <v>2015</v>
      </c>
      <c r="D777">
        <f t="shared" si="37"/>
        <v>3</v>
      </c>
      <c r="E777">
        <f t="shared" si="38"/>
        <v>2</v>
      </c>
    </row>
    <row r="778" spans="1:5">
      <c r="A778" s="12">
        <v>42241</v>
      </c>
      <c r="B778" s="11">
        <v>10.29</v>
      </c>
      <c r="C778">
        <f t="shared" si="36"/>
        <v>2015</v>
      </c>
      <c r="D778">
        <f t="shared" si="37"/>
        <v>3</v>
      </c>
      <c r="E778">
        <f t="shared" si="38"/>
        <v>2</v>
      </c>
    </row>
    <row r="779" spans="1:5">
      <c r="A779" s="12">
        <v>42242</v>
      </c>
      <c r="B779" s="11">
        <v>10.44</v>
      </c>
      <c r="C779">
        <f t="shared" si="36"/>
        <v>2015</v>
      </c>
      <c r="D779">
        <f t="shared" si="37"/>
        <v>3</v>
      </c>
      <c r="E779">
        <f t="shared" si="38"/>
        <v>2</v>
      </c>
    </row>
    <row r="780" spans="1:5">
      <c r="A780" s="12">
        <v>42243</v>
      </c>
      <c r="B780" s="11">
        <v>11</v>
      </c>
      <c r="C780">
        <f t="shared" si="36"/>
        <v>2015</v>
      </c>
      <c r="D780">
        <f t="shared" si="37"/>
        <v>3</v>
      </c>
      <c r="E780">
        <f t="shared" si="38"/>
        <v>2</v>
      </c>
    </row>
    <row r="781" spans="1:5">
      <c r="A781" s="12">
        <v>42244</v>
      </c>
      <c r="B781" s="11">
        <v>11.68</v>
      </c>
      <c r="C781">
        <f t="shared" si="36"/>
        <v>2015</v>
      </c>
      <c r="D781">
        <f t="shared" si="37"/>
        <v>3</v>
      </c>
      <c r="E781">
        <f t="shared" si="38"/>
        <v>2</v>
      </c>
    </row>
    <row r="782" spans="1:5">
      <c r="A782" s="12">
        <v>42247</v>
      </c>
      <c r="B782" s="11">
        <v>11.12</v>
      </c>
      <c r="C782">
        <f t="shared" si="36"/>
        <v>2015</v>
      </c>
      <c r="D782">
        <f t="shared" si="37"/>
        <v>3</v>
      </c>
      <c r="E782">
        <f t="shared" si="38"/>
        <v>2</v>
      </c>
    </row>
    <row r="783" spans="1:5">
      <c r="A783" s="12">
        <v>42248</v>
      </c>
      <c r="B783" s="11">
        <v>10.08</v>
      </c>
      <c r="C783">
        <f t="shared" si="36"/>
        <v>2015</v>
      </c>
      <c r="D783">
        <f t="shared" si="37"/>
        <v>3</v>
      </c>
      <c r="E783">
        <f t="shared" si="38"/>
        <v>2</v>
      </c>
    </row>
    <row r="784" spans="1:5">
      <c r="A784" s="12">
        <v>42249</v>
      </c>
      <c r="B784" s="11">
        <v>10.47</v>
      </c>
      <c r="C784">
        <f t="shared" si="36"/>
        <v>2015</v>
      </c>
      <c r="D784">
        <f t="shared" si="37"/>
        <v>3</v>
      </c>
      <c r="E784">
        <f t="shared" si="38"/>
        <v>2</v>
      </c>
    </row>
    <row r="785" spans="1:5">
      <c r="A785" s="12">
        <v>42254</v>
      </c>
      <c r="B785" s="11">
        <v>10.6</v>
      </c>
      <c r="C785">
        <f t="shared" si="36"/>
        <v>2015</v>
      </c>
      <c r="D785">
        <f t="shared" si="37"/>
        <v>3</v>
      </c>
      <c r="E785">
        <f t="shared" si="38"/>
        <v>2</v>
      </c>
    </row>
    <row r="786" spans="1:5">
      <c r="A786" s="12">
        <v>42255</v>
      </c>
      <c r="B786" s="11">
        <v>11.12</v>
      </c>
      <c r="C786">
        <f t="shared" si="36"/>
        <v>2015</v>
      </c>
      <c r="D786">
        <f t="shared" si="37"/>
        <v>3</v>
      </c>
      <c r="E786">
        <f t="shared" si="38"/>
        <v>2</v>
      </c>
    </row>
    <row r="787" spans="1:5">
      <c r="A787" s="12">
        <v>42256</v>
      </c>
      <c r="B787" s="11">
        <v>11.39</v>
      </c>
      <c r="C787">
        <f t="shared" si="36"/>
        <v>2015</v>
      </c>
      <c r="D787">
        <f t="shared" si="37"/>
        <v>3</v>
      </c>
      <c r="E787">
        <f t="shared" si="38"/>
        <v>2</v>
      </c>
    </row>
    <row r="788" spans="1:5">
      <c r="A788" s="12">
        <v>42257</v>
      </c>
      <c r="B788" s="11">
        <v>11.2</v>
      </c>
      <c r="C788">
        <f t="shared" si="36"/>
        <v>2015</v>
      </c>
      <c r="D788">
        <f t="shared" si="37"/>
        <v>3</v>
      </c>
      <c r="E788">
        <f t="shared" si="38"/>
        <v>2</v>
      </c>
    </row>
    <row r="789" spans="1:5">
      <c r="A789" s="12">
        <v>42258</v>
      </c>
      <c r="B789" s="11">
        <v>11.12</v>
      </c>
      <c r="C789">
        <f t="shared" si="36"/>
        <v>2015</v>
      </c>
      <c r="D789">
        <f t="shared" si="37"/>
        <v>3</v>
      </c>
      <c r="E789">
        <f t="shared" si="38"/>
        <v>2</v>
      </c>
    </row>
    <row r="790" spans="1:5">
      <c r="A790" s="12">
        <v>42261</v>
      </c>
      <c r="B790" s="11">
        <v>10.06</v>
      </c>
      <c r="C790">
        <f t="shared" si="36"/>
        <v>2015</v>
      </c>
      <c r="D790">
        <f t="shared" si="37"/>
        <v>3</v>
      </c>
      <c r="E790">
        <f t="shared" si="38"/>
        <v>2</v>
      </c>
    </row>
    <row r="791" spans="1:5">
      <c r="A791" s="12">
        <v>42262</v>
      </c>
      <c r="B791" s="11">
        <v>9.98</v>
      </c>
      <c r="C791">
        <f t="shared" si="36"/>
        <v>2015</v>
      </c>
      <c r="D791">
        <f t="shared" si="37"/>
        <v>3</v>
      </c>
      <c r="E791">
        <f t="shared" si="38"/>
        <v>2</v>
      </c>
    </row>
    <row r="792" spans="1:5">
      <c r="A792" s="12">
        <v>42263</v>
      </c>
      <c r="B792" s="11">
        <v>10.84</v>
      </c>
      <c r="C792">
        <f t="shared" si="36"/>
        <v>2015</v>
      </c>
      <c r="D792">
        <f t="shared" si="37"/>
        <v>3</v>
      </c>
      <c r="E792">
        <f t="shared" si="38"/>
        <v>2</v>
      </c>
    </row>
    <row r="793" spans="1:5">
      <c r="A793" s="12">
        <v>42264</v>
      </c>
      <c r="B793" s="11">
        <v>10.56</v>
      </c>
      <c r="C793">
        <f t="shared" si="36"/>
        <v>2015</v>
      </c>
      <c r="D793">
        <f t="shared" si="37"/>
        <v>3</v>
      </c>
      <c r="E793">
        <f t="shared" si="38"/>
        <v>2</v>
      </c>
    </row>
    <row r="794" spans="1:5">
      <c r="A794" s="12">
        <v>42265</v>
      </c>
      <c r="B794" s="11">
        <v>10.57</v>
      </c>
      <c r="C794">
        <f t="shared" si="36"/>
        <v>2015</v>
      </c>
      <c r="D794">
        <f t="shared" si="37"/>
        <v>3</v>
      </c>
      <c r="E794">
        <f t="shared" si="38"/>
        <v>2</v>
      </c>
    </row>
    <row r="795" spans="1:5">
      <c r="A795" s="12">
        <v>42268</v>
      </c>
      <c r="B795" s="11">
        <v>11.1</v>
      </c>
      <c r="C795">
        <f t="shared" si="36"/>
        <v>2015</v>
      </c>
      <c r="D795">
        <f t="shared" si="37"/>
        <v>3</v>
      </c>
      <c r="E795">
        <f t="shared" si="38"/>
        <v>2</v>
      </c>
    </row>
    <row r="796" spans="1:5">
      <c r="A796" s="12">
        <v>42269</v>
      </c>
      <c r="B796" s="11">
        <v>11.54</v>
      </c>
      <c r="C796">
        <f t="shared" si="36"/>
        <v>2015</v>
      </c>
      <c r="D796">
        <f t="shared" si="37"/>
        <v>3</v>
      </c>
      <c r="E796">
        <f t="shared" si="38"/>
        <v>2</v>
      </c>
    </row>
    <row r="797" spans="1:5">
      <c r="A797" s="12">
        <v>42270</v>
      </c>
      <c r="B797" s="11">
        <v>11.12</v>
      </c>
      <c r="C797">
        <f t="shared" si="36"/>
        <v>2015</v>
      </c>
      <c r="D797">
        <f t="shared" si="37"/>
        <v>3</v>
      </c>
      <c r="E797">
        <f t="shared" si="38"/>
        <v>2</v>
      </c>
    </row>
    <row r="798" spans="1:5">
      <c r="A798" s="12">
        <v>42271</v>
      </c>
      <c r="B798" s="11">
        <v>11.32</v>
      </c>
      <c r="C798">
        <f t="shared" si="36"/>
        <v>2015</v>
      </c>
      <c r="D798">
        <f t="shared" si="37"/>
        <v>3</v>
      </c>
      <c r="E798">
        <f t="shared" si="38"/>
        <v>2</v>
      </c>
    </row>
    <row r="799" spans="1:5">
      <c r="A799" s="12">
        <v>42272</v>
      </c>
      <c r="B799" s="11">
        <v>10.99</v>
      </c>
      <c r="C799">
        <f t="shared" si="36"/>
        <v>2015</v>
      </c>
      <c r="D799">
        <f t="shared" si="37"/>
        <v>3</v>
      </c>
      <c r="E799">
        <f t="shared" si="38"/>
        <v>2</v>
      </c>
    </row>
    <row r="800" spans="1:5">
      <c r="A800" s="12">
        <v>42275</v>
      </c>
      <c r="B800" s="11">
        <v>11.39</v>
      </c>
      <c r="C800">
        <f t="shared" si="36"/>
        <v>2015</v>
      </c>
      <c r="D800">
        <f t="shared" si="37"/>
        <v>3</v>
      </c>
      <c r="E800">
        <f t="shared" si="38"/>
        <v>2</v>
      </c>
    </row>
    <row r="801" spans="1:5">
      <c r="A801" s="12">
        <v>42276</v>
      </c>
      <c r="B801" s="11">
        <v>11.22</v>
      </c>
      <c r="C801">
        <f t="shared" si="36"/>
        <v>2015</v>
      </c>
      <c r="D801">
        <f t="shared" si="37"/>
        <v>3</v>
      </c>
      <c r="E801">
        <f t="shared" si="38"/>
        <v>2</v>
      </c>
    </row>
    <row r="802" spans="1:5">
      <c r="A802" s="12">
        <v>42277</v>
      </c>
      <c r="B802" s="11">
        <v>11.08</v>
      </c>
      <c r="C802">
        <f t="shared" si="36"/>
        <v>2015</v>
      </c>
      <c r="D802">
        <f t="shared" si="37"/>
        <v>3</v>
      </c>
      <c r="E802">
        <f t="shared" si="38"/>
        <v>2</v>
      </c>
    </row>
    <row r="803" spans="1:5">
      <c r="A803" s="12">
        <v>42285</v>
      </c>
      <c r="B803" s="11">
        <v>11.69</v>
      </c>
      <c r="C803">
        <f t="shared" si="36"/>
        <v>2015</v>
      </c>
      <c r="D803">
        <f t="shared" si="37"/>
        <v>4</v>
      </c>
      <c r="E803">
        <f t="shared" si="38"/>
        <v>2</v>
      </c>
    </row>
    <row r="804" spans="1:5">
      <c r="A804" s="12">
        <v>42286</v>
      </c>
      <c r="B804" s="11">
        <v>11.75</v>
      </c>
      <c r="C804">
        <f t="shared" si="36"/>
        <v>2015</v>
      </c>
      <c r="D804">
        <f t="shared" si="37"/>
        <v>4</v>
      </c>
      <c r="E804">
        <f t="shared" si="38"/>
        <v>2</v>
      </c>
    </row>
    <row r="805" spans="1:5">
      <c r="A805" s="12">
        <v>42289</v>
      </c>
      <c r="B805" s="11">
        <v>11.9</v>
      </c>
      <c r="C805">
        <f t="shared" si="36"/>
        <v>2015</v>
      </c>
      <c r="D805">
        <f t="shared" si="37"/>
        <v>4</v>
      </c>
      <c r="E805">
        <f t="shared" si="38"/>
        <v>2</v>
      </c>
    </row>
    <row r="806" spans="1:5">
      <c r="A806" s="12">
        <v>42290</v>
      </c>
      <c r="B806" s="11">
        <v>12.05</v>
      </c>
      <c r="C806">
        <f t="shared" si="36"/>
        <v>2015</v>
      </c>
      <c r="D806">
        <f t="shared" si="37"/>
        <v>4</v>
      </c>
      <c r="E806">
        <f t="shared" si="38"/>
        <v>2</v>
      </c>
    </row>
    <row r="807" spans="1:5">
      <c r="A807" s="12">
        <v>42291</v>
      </c>
      <c r="B807" s="11">
        <v>11.76</v>
      </c>
      <c r="C807">
        <f t="shared" si="36"/>
        <v>2015</v>
      </c>
      <c r="D807">
        <f t="shared" si="37"/>
        <v>4</v>
      </c>
      <c r="E807">
        <f t="shared" si="38"/>
        <v>2</v>
      </c>
    </row>
    <row r="808" spans="1:5">
      <c r="A808" s="12">
        <v>42292</v>
      </c>
      <c r="B808" s="11">
        <v>12.12</v>
      </c>
      <c r="C808">
        <f t="shared" si="36"/>
        <v>2015</v>
      </c>
      <c r="D808">
        <f t="shared" si="37"/>
        <v>4</v>
      </c>
      <c r="E808">
        <f t="shared" si="38"/>
        <v>2</v>
      </c>
    </row>
    <row r="809" spans="1:5">
      <c r="A809" s="12">
        <v>42293</v>
      </c>
      <c r="B809" s="11">
        <v>12.17</v>
      </c>
      <c r="C809">
        <f t="shared" si="36"/>
        <v>2015</v>
      </c>
      <c r="D809">
        <f t="shared" si="37"/>
        <v>4</v>
      </c>
      <c r="E809">
        <f t="shared" si="38"/>
        <v>2</v>
      </c>
    </row>
    <row r="810" spans="1:5">
      <c r="A810" s="12">
        <v>42296</v>
      </c>
      <c r="B810" s="11">
        <v>12.37</v>
      </c>
      <c r="C810">
        <f t="shared" si="36"/>
        <v>2015</v>
      </c>
      <c r="D810">
        <f t="shared" si="37"/>
        <v>4</v>
      </c>
      <c r="E810">
        <f t="shared" si="38"/>
        <v>2</v>
      </c>
    </row>
    <row r="811" spans="1:5">
      <c r="A811" s="12">
        <v>42297</v>
      </c>
      <c r="B811" s="11">
        <v>12.64</v>
      </c>
      <c r="C811">
        <f t="shared" si="36"/>
        <v>2015</v>
      </c>
      <c r="D811">
        <f t="shared" si="37"/>
        <v>4</v>
      </c>
      <c r="E811">
        <f t="shared" si="38"/>
        <v>2</v>
      </c>
    </row>
    <row r="812" spans="1:5">
      <c r="A812" s="12">
        <v>42298</v>
      </c>
      <c r="B812" s="11">
        <v>11.89</v>
      </c>
      <c r="C812">
        <f t="shared" si="36"/>
        <v>2015</v>
      </c>
      <c r="D812">
        <f t="shared" si="37"/>
        <v>4</v>
      </c>
      <c r="E812">
        <f t="shared" si="38"/>
        <v>2</v>
      </c>
    </row>
    <row r="813" spans="1:5">
      <c r="A813" s="12">
        <v>42299</v>
      </c>
      <c r="B813" s="11">
        <v>13</v>
      </c>
      <c r="C813">
        <f t="shared" si="36"/>
        <v>2015</v>
      </c>
      <c r="D813">
        <f t="shared" si="37"/>
        <v>4</v>
      </c>
      <c r="E813">
        <f t="shared" si="38"/>
        <v>2</v>
      </c>
    </row>
    <row r="814" spans="1:5">
      <c r="A814" s="12">
        <v>42300</v>
      </c>
      <c r="B814" s="11">
        <v>13.44</v>
      </c>
      <c r="C814">
        <f t="shared" si="36"/>
        <v>2015</v>
      </c>
      <c r="D814">
        <f t="shared" si="37"/>
        <v>4</v>
      </c>
      <c r="E814">
        <f t="shared" si="38"/>
        <v>2</v>
      </c>
    </row>
    <row r="815" spans="1:5">
      <c r="A815" s="12">
        <v>42303</v>
      </c>
      <c r="B815" s="11">
        <v>13.46</v>
      </c>
      <c r="C815">
        <f t="shared" si="36"/>
        <v>2015</v>
      </c>
      <c r="D815">
        <f t="shared" si="37"/>
        <v>4</v>
      </c>
      <c r="E815">
        <f t="shared" si="38"/>
        <v>2</v>
      </c>
    </row>
    <row r="816" spans="1:5">
      <c r="A816" s="12">
        <v>42304</v>
      </c>
      <c r="B816" s="11">
        <v>13.4</v>
      </c>
      <c r="C816">
        <f t="shared" si="36"/>
        <v>2015</v>
      </c>
      <c r="D816">
        <f t="shared" si="37"/>
        <v>4</v>
      </c>
      <c r="E816">
        <f t="shared" si="38"/>
        <v>2</v>
      </c>
    </row>
    <row r="817" spans="1:5">
      <c r="A817" s="12">
        <v>42305</v>
      </c>
      <c r="B817" s="11">
        <v>13.59</v>
      </c>
      <c r="C817">
        <f t="shared" si="36"/>
        <v>2015</v>
      </c>
      <c r="D817">
        <f t="shared" si="37"/>
        <v>4</v>
      </c>
      <c r="E817">
        <f t="shared" si="38"/>
        <v>2</v>
      </c>
    </row>
    <row r="818" spans="1:5">
      <c r="A818" s="12">
        <v>42306</v>
      </c>
      <c r="B818" s="11">
        <v>13.72</v>
      </c>
      <c r="C818">
        <f t="shared" si="36"/>
        <v>2015</v>
      </c>
      <c r="D818">
        <f t="shared" si="37"/>
        <v>4</v>
      </c>
      <c r="E818">
        <f t="shared" si="38"/>
        <v>2</v>
      </c>
    </row>
    <row r="819" spans="1:5">
      <c r="A819" s="12">
        <v>42307</v>
      </c>
      <c r="B819" s="11">
        <v>13.95</v>
      </c>
      <c r="C819">
        <f t="shared" si="36"/>
        <v>2015</v>
      </c>
      <c r="D819">
        <f t="shared" si="37"/>
        <v>4</v>
      </c>
      <c r="E819">
        <f t="shared" si="38"/>
        <v>2</v>
      </c>
    </row>
    <row r="820" spans="1:5">
      <c r="A820" s="12">
        <v>42310</v>
      </c>
      <c r="B820" s="11">
        <v>13.54</v>
      </c>
      <c r="C820">
        <f t="shared" si="36"/>
        <v>2015</v>
      </c>
      <c r="D820">
        <f t="shared" si="37"/>
        <v>4</v>
      </c>
      <c r="E820">
        <f t="shared" si="38"/>
        <v>2</v>
      </c>
    </row>
    <row r="821" spans="1:5">
      <c r="A821" s="12">
        <v>42311</v>
      </c>
      <c r="B821" s="11">
        <v>13.42</v>
      </c>
      <c r="C821">
        <f t="shared" si="36"/>
        <v>2015</v>
      </c>
      <c r="D821">
        <f t="shared" si="37"/>
        <v>4</v>
      </c>
      <c r="E821">
        <f t="shared" si="38"/>
        <v>2</v>
      </c>
    </row>
    <row r="822" spans="1:5">
      <c r="A822" s="12">
        <v>42312</v>
      </c>
      <c r="B822" s="11">
        <v>13.79</v>
      </c>
      <c r="C822">
        <f t="shared" si="36"/>
        <v>2015</v>
      </c>
      <c r="D822">
        <f t="shared" si="37"/>
        <v>4</v>
      </c>
      <c r="E822">
        <f t="shared" si="38"/>
        <v>2</v>
      </c>
    </row>
    <row r="823" spans="1:5">
      <c r="A823" s="12">
        <v>42313</v>
      </c>
      <c r="B823" s="11">
        <v>13.5</v>
      </c>
      <c r="C823">
        <f t="shared" si="36"/>
        <v>2015</v>
      </c>
      <c r="D823">
        <f t="shared" si="37"/>
        <v>4</v>
      </c>
      <c r="E823">
        <f t="shared" si="38"/>
        <v>2</v>
      </c>
    </row>
    <row r="824" spans="1:5">
      <c r="A824" s="12">
        <v>42314</v>
      </c>
      <c r="B824" s="11">
        <v>13.91</v>
      </c>
      <c r="C824">
        <f t="shared" si="36"/>
        <v>2015</v>
      </c>
      <c r="D824">
        <f t="shared" si="37"/>
        <v>4</v>
      </c>
      <c r="E824">
        <f t="shared" si="38"/>
        <v>2</v>
      </c>
    </row>
    <row r="825" spans="1:5">
      <c r="A825" s="12">
        <v>42317</v>
      </c>
      <c r="B825" s="11">
        <v>13.85</v>
      </c>
      <c r="C825">
        <f t="shared" si="36"/>
        <v>2015</v>
      </c>
      <c r="D825">
        <f t="shared" si="37"/>
        <v>4</v>
      </c>
      <c r="E825">
        <f t="shared" si="38"/>
        <v>2</v>
      </c>
    </row>
    <row r="826" spans="1:5">
      <c r="A826" s="12">
        <v>42318</v>
      </c>
      <c r="B826" s="11">
        <v>13.69</v>
      </c>
      <c r="C826">
        <f t="shared" si="36"/>
        <v>2015</v>
      </c>
      <c r="D826">
        <f t="shared" si="37"/>
        <v>4</v>
      </c>
      <c r="E826">
        <f t="shared" si="38"/>
        <v>2</v>
      </c>
    </row>
    <row r="827" spans="1:5">
      <c r="A827" s="12">
        <v>42319</v>
      </c>
      <c r="B827" s="11">
        <v>13.94</v>
      </c>
      <c r="C827">
        <f t="shared" si="36"/>
        <v>2015</v>
      </c>
      <c r="D827">
        <f t="shared" si="37"/>
        <v>4</v>
      </c>
      <c r="E827">
        <f t="shared" si="38"/>
        <v>2</v>
      </c>
    </row>
    <row r="828" spans="1:5">
      <c r="A828" s="12">
        <v>42320</v>
      </c>
      <c r="B828" s="11">
        <v>14.15</v>
      </c>
      <c r="C828">
        <f t="shared" si="36"/>
        <v>2015</v>
      </c>
      <c r="D828">
        <f t="shared" si="37"/>
        <v>4</v>
      </c>
      <c r="E828">
        <f t="shared" si="38"/>
        <v>2</v>
      </c>
    </row>
    <row r="829" spans="1:5">
      <c r="A829" s="12">
        <v>42321</v>
      </c>
      <c r="B829" s="11">
        <v>13.78</v>
      </c>
      <c r="C829">
        <f t="shared" si="36"/>
        <v>2015</v>
      </c>
      <c r="D829">
        <f t="shared" si="37"/>
        <v>4</v>
      </c>
      <c r="E829">
        <f t="shared" si="38"/>
        <v>2</v>
      </c>
    </row>
    <row r="830" spans="1:5">
      <c r="A830" s="12">
        <v>42324</v>
      </c>
      <c r="B830" s="11">
        <v>13.74</v>
      </c>
      <c r="C830">
        <f t="shared" si="36"/>
        <v>2015</v>
      </c>
      <c r="D830">
        <f t="shared" si="37"/>
        <v>4</v>
      </c>
      <c r="E830">
        <f t="shared" si="38"/>
        <v>2</v>
      </c>
    </row>
    <row r="831" spans="1:5">
      <c r="A831" s="12">
        <v>42325</v>
      </c>
      <c r="B831" s="11">
        <v>13.37</v>
      </c>
      <c r="C831">
        <f t="shared" si="36"/>
        <v>2015</v>
      </c>
      <c r="D831">
        <f t="shared" si="37"/>
        <v>4</v>
      </c>
      <c r="E831">
        <f t="shared" si="38"/>
        <v>2</v>
      </c>
    </row>
    <row r="832" spans="1:5">
      <c r="A832" s="12">
        <v>42326</v>
      </c>
      <c r="B832" s="11">
        <v>13.15</v>
      </c>
      <c r="C832">
        <f t="shared" si="36"/>
        <v>2015</v>
      </c>
      <c r="D832">
        <f t="shared" si="37"/>
        <v>4</v>
      </c>
      <c r="E832">
        <f t="shared" si="38"/>
        <v>2</v>
      </c>
    </row>
    <row r="833" spans="1:5">
      <c r="A833" s="12">
        <v>42327</v>
      </c>
      <c r="B833" s="11">
        <v>13.3</v>
      </c>
      <c r="C833">
        <f t="shared" si="36"/>
        <v>2015</v>
      </c>
      <c r="D833">
        <f t="shared" si="37"/>
        <v>4</v>
      </c>
      <c r="E833">
        <f t="shared" si="38"/>
        <v>2</v>
      </c>
    </row>
    <row r="834" spans="1:5">
      <c r="A834" s="12">
        <v>42328</v>
      </c>
      <c r="B834" s="11">
        <v>13.27</v>
      </c>
      <c r="C834">
        <f t="shared" si="36"/>
        <v>2015</v>
      </c>
      <c r="D834">
        <f t="shared" si="37"/>
        <v>4</v>
      </c>
      <c r="E834">
        <f t="shared" si="38"/>
        <v>2</v>
      </c>
    </row>
    <row r="835" spans="1:5">
      <c r="A835" s="12">
        <v>42331</v>
      </c>
      <c r="B835" s="11">
        <v>13.3</v>
      </c>
      <c r="C835">
        <f t="shared" ref="C835:C898" si="39">YEAR(A835)</f>
        <v>2015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2">
        <v>42332</v>
      </c>
      <c r="B836" s="11">
        <v>13.41</v>
      </c>
      <c r="C836">
        <f t="shared" si="39"/>
        <v>2015</v>
      </c>
      <c r="D836">
        <f t="shared" si="40"/>
        <v>4</v>
      </c>
      <c r="E836">
        <f t="shared" si="41"/>
        <v>2</v>
      </c>
    </row>
    <row r="837" spans="1:5">
      <c r="A837" s="12">
        <v>42333</v>
      </c>
      <c r="B837" s="11">
        <v>13.6</v>
      </c>
      <c r="C837">
        <f t="shared" si="39"/>
        <v>2015</v>
      </c>
      <c r="D837">
        <f t="shared" si="40"/>
        <v>4</v>
      </c>
      <c r="E837">
        <f t="shared" si="41"/>
        <v>2</v>
      </c>
    </row>
    <row r="838" spans="1:5">
      <c r="A838" s="12">
        <v>42334</v>
      </c>
      <c r="B838" s="11">
        <v>13.41</v>
      </c>
      <c r="C838">
        <f t="shared" si="39"/>
        <v>2015</v>
      </c>
      <c r="D838">
        <f t="shared" si="40"/>
        <v>4</v>
      </c>
      <c r="E838">
        <f t="shared" si="41"/>
        <v>2</v>
      </c>
    </row>
    <row r="839" spans="1:5">
      <c r="A839" s="12">
        <v>42335</v>
      </c>
      <c r="B839" s="11">
        <v>12.32</v>
      </c>
      <c r="C839">
        <f t="shared" si="39"/>
        <v>2015</v>
      </c>
      <c r="D839">
        <f t="shared" si="40"/>
        <v>4</v>
      </c>
      <c r="E839">
        <f t="shared" si="41"/>
        <v>2</v>
      </c>
    </row>
    <row r="840" spans="1:5">
      <c r="A840" s="12">
        <v>42338</v>
      </c>
      <c r="B840" s="11">
        <v>12.38</v>
      </c>
      <c r="C840">
        <f t="shared" si="39"/>
        <v>2015</v>
      </c>
      <c r="D840">
        <f t="shared" si="40"/>
        <v>4</v>
      </c>
      <c r="E840">
        <f t="shared" si="41"/>
        <v>2</v>
      </c>
    </row>
    <row r="841" spans="1:5">
      <c r="A841" s="12">
        <v>42339</v>
      </c>
      <c r="B841" s="11">
        <v>12.96</v>
      </c>
      <c r="C841">
        <f t="shared" si="39"/>
        <v>2015</v>
      </c>
      <c r="D841">
        <f t="shared" si="40"/>
        <v>4</v>
      </c>
      <c r="E841">
        <f t="shared" si="41"/>
        <v>2</v>
      </c>
    </row>
    <row r="842" spans="1:5">
      <c r="A842" s="12">
        <v>42340</v>
      </c>
      <c r="B842" s="11">
        <v>13.13</v>
      </c>
      <c r="C842">
        <f t="shared" si="39"/>
        <v>2015</v>
      </c>
      <c r="D842">
        <f t="shared" si="40"/>
        <v>4</v>
      </c>
      <c r="E842">
        <f t="shared" si="41"/>
        <v>2</v>
      </c>
    </row>
    <row r="843" spans="1:5">
      <c r="A843" s="12">
        <v>42341</v>
      </c>
      <c r="B843" s="11">
        <v>13.17</v>
      </c>
      <c r="C843">
        <f t="shared" si="39"/>
        <v>2015</v>
      </c>
      <c r="D843">
        <f t="shared" si="40"/>
        <v>4</v>
      </c>
      <c r="E843">
        <f t="shared" si="41"/>
        <v>2</v>
      </c>
    </row>
    <row r="844" spans="1:5">
      <c r="A844" s="12">
        <v>42342</v>
      </c>
      <c r="B844" s="11">
        <v>13.46</v>
      </c>
      <c r="C844">
        <f t="shared" si="39"/>
        <v>2015</v>
      </c>
      <c r="D844">
        <f t="shared" si="40"/>
        <v>4</v>
      </c>
      <c r="E844">
        <f t="shared" si="41"/>
        <v>2</v>
      </c>
    </row>
    <row r="845" spans="1:5">
      <c r="A845" s="12">
        <v>42345</v>
      </c>
      <c r="B845" s="11">
        <v>14.27</v>
      </c>
      <c r="C845">
        <f t="shared" si="39"/>
        <v>2015</v>
      </c>
      <c r="D845">
        <f t="shared" si="40"/>
        <v>4</v>
      </c>
      <c r="E845">
        <f t="shared" si="41"/>
        <v>2</v>
      </c>
    </row>
    <row r="846" spans="1:5">
      <c r="A846" s="12">
        <v>42346</v>
      </c>
      <c r="B846" s="11">
        <v>14.21</v>
      </c>
      <c r="C846">
        <f t="shared" si="39"/>
        <v>2015</v>
      </c>
      <c r="D846">
        <f t="shared" si="40"/>
        <v>4</v>
      </c>
      <c r="E846">
        <f t="shared" si="41"/>
        <v>2</v>
      </c>
    </row>
    <row r="847" spans="1:5">
      <c r="A847" s="12">
        <v>42347</v>
      </c>
      <c r="B847" s="11">
        <v>14.6</v>
      </c>
      <c r="C847">
        <f t="shared" si="39"/>
        <v>2015</v>
      </c>
      <c r="D847">
        <f t="shared" si="40"/>
        <v>4</v>
      </c>
      <c r="E847">
        <f t="shared" si="41"/>
        <v>2</v>
      </c>
    </row>
    <row r="848" spans="1:5">
      <c r="A848" s="12">
        <v>42348</v>
      </c>
      <c r="B848" s="11">
        <v>14.5</v>
      </c>
      <c r="C848">
        <f t="shared" si="39"/>
        <v>2015</v>
      </c>
      <c r="D848">
        <f t="shared" si="40"/>
        <v>4</v>
      </c>
      <c r="E848">
        <f t="shared" si="41"/>
        <v>2</v>
      </c>
    </row>
    <row r="849" spans="1:5">
      <c r="A849" s="12">
        <v>42349</v>
      </c>
      <c r="B849" s="11">
        <v>14.51</v>
      </c>
      <c r="C849">
        <f t="shared" si="39"/>
        <v>2015</v>
      </c>
      <c r="D849">
        <f t="shared" si="40"/>
        <v>4</v>
      </c>
      <c r="E849">
        <f t="shared" si="41"/>
        <v>2</v>
      </c>
    </row>
    <row r="850" spans="1:5">
      <c r="A850" s="12">
        <v>42352</v>
      </c>
      <c r="B850" s="11">
        <v>14.53</v>
      </c>
      <c r="C850">
        <f t="shared" si="39"/>
        <v>2015</v>
      </c>
      <c r="D850">
        <f t="shared" si="40"/>
        <v>4</v>
      </c>
      <c r="E850">
        <f t="shared" si="41"/>
        <v>2</v>
      </c>
    </row>
    <row r="851" spans="1:5">
      <c r="A851" s="12">
        <v>42353</v>
      </c>
      <c r="B851" s="11">
        <v>15.07</v>
      </c>
      <c r="C851">
        <f t="shared" si="39"/>
        <v>2015</v>
      </c>
      <c r="D851">
        <f t="shared" si="40"/>
        <v>4</v>
      </c>
      <c r="E851">
        <f t="shared" si="41"/>
        <v>2</v>
      </c>
    </row>
    <row r="852" spans="1:5">
      <c r="A852" s="12">
        <v>42354</v>
      </c>
      <c r="B852" s="11">
        <v>15.07</v>
      </c>
      <c r="C852">
        <f t="shared" si="39"/>
        <v>2015</v>
      </c>
      <c r="D852">
        <f t="shared" si="40"/>
        <v>4</v>
      </c>
      <c r="E852">
        <f t="shared" si="41"/>
        <v>2</v>
      </c>
    </row>
    <row r="853" spans="1:5">
      <c r="A853" s="12">
        <v>42355</v>
      </c>
      <c r="B853" s="11">
        <v>15.15</v>
      </c>
      <c r="C853">
        <f t="shared" si="39"/>
        <v>2015</v>
      </c>
      <c r="D853">
        <f t="shared" si="40"/>
        <v>4</v>
      </c>
      <c r="E853">
        <f t="shared" si="41"/>
        <v>2</v>
      </c>
    </row>
    <row r="854" spans="1:5">
      <c r="A854" s="12">
        <v>42356</v>
      </c>
      <c r="B854" s="11">
        <v>15.37</v>
      </c>
      <c r="C854">
        <f t="shared" si="39"/>
        <v>2015</v>
      </c>
      <c r="D854">
        <f t="shared" si="40"/>
        <v>4</v>
      </c>
      <c r="E854">
        <f t="shared" si="41"/>
        <v>2</v>
      </c>
    </row>
    <row r="855" spans="1:5">
      <c r="A855" s="12">
        <v>42359</v>
      </c>
      <c r="B855" s="11">
        <v>15.26</v>
      </c>
      <c r="C855">
        <f t="shared" si="39"/>
        <v>2015</v>
      </c>
      <c r="D855">
        <f t="shared" si="40"/>
        <v>4</v>
      </c>
      <c r="E855">
        <f t="shared" si="41"/>
        <v>2</v>
      </c>
    </row>
    <row r="856" spans="1:5">
      <c r="A856" s="12">
        <v>42360</v>
      </c>
      <c r="B856" s="11">
        <v>15.03</v>
      </c>
      <c r="C856">
        <f t="shared" si="39"/>
        <v>2015</v>
      </c>
      <c r="D856">
        <f t="shared" si="40"/>
        <v>4</v>
      </c>
      <c r="E856">
        <f t="shared" si="41"/>
        <v>2</v>
      </c>
    </row>
    <row r="857" spans="1:5">
      <c r="A857" s="12">
        <v>42361</v>
      </c>
      <c r="B857" s="11">
        <v>15.02</v>
      </c>
      <c r="C857">
        <f t="shared" si="39"/>
        <v>2015</v>
      </c>
      <c r="D857">
        <f t="shared" si="40"/>
        <v>4</v>
      </c>
      <c r="E857">
        <f t="shared" si="41"/>
        <v>2</v>
      </c>
    </row>
    <row r="858" spans="1:5">
      <c r="A858" s="12">
        <v>42362</v>
      </c>
      <c r="B858" s="11">
        <v>15.27</v>
      </c>
      <c r="C858">
        <f t="shared" si="39"/>
        <v>2015</v>
      </c>
      <c r="D858">
        <f t="shared" si="40"/>
        <v>4</v>
      </c>
      <c r="E858">
        <f t="shared" si="41"/>
        <v>2</v>
      </c>
    </row>
    <row r="859" spans="1:5">
      <c r="A859" s="12">
        <v>42363</v>
      </c>
      <c r="B859" s="11">
        <v>15.33</v>
      </c>
      <c r="C859">
        <f t="shared" si="39"/>
        <v>2015</v>
      </c>
      <c r="D859">
        <f t="shared" si="40"/>
        <v>4</v>
      </c>
      <c r="E859">
        <f t="shared" si="41"/>
        <v>2</v>
      </c>
    </row>
    <row r="860" spans="1:5">
      <c r="A860" s="12">
        <v>42366</v>
      </c>
      <c r="B860" s="11">
        <v>14.73</v>
      </c>
      <c r="C860">
        <f t="shared" si="39"/>
        <v>2015</v>
      </c>
      <c r="D860">
        <f t="shared" si="40"/>
        <v>4</v>
      </c>
      <c r="E860">
        <f t="shared" si="41"/>
        <v>2</v>
      </c>
    </row>
    <row r="861" spans="1:5">
      <c r="A861" s="12">
        <v>42367</v>
      </c>
      <c r="B861" s="11">
        <v>14.97</v>
      </c>
      <c r="C861">
        <f t="shared" si="39"/>
        <v>2015</v>
      </c>
      <c r="D861">
        <f t="shared" si="40"/>
        <v>4</v>
      </c>
      <c r="E861">
        <f t="shared" si="41"/>
        <v>2</v>
      </c>
    </row>
    <row r="862" spans="1:5">
      <c r="A862" s="12">
        <v>42368</v>
      </c>
      <c r="B862" s="11">
        <v>16.07</v>
      </c>
      <c r="C862">
        <f t="shared" si="39"/>
        <v>2015</v>
      </c>
      <c r="D862">
        <f t="shared" si="40"/>
        <v>4</v>
      </c>
      <c r="E862">
        <f t="shared" si="41"/>
        <v>2</v>
      </c>
    </row>
    <row r="863" spans="1:5">
      <c r="A863" s="12">
        <v>42369</v>
      </c>
      <c r="B863" s="11">
        <v>15.62</v>
      </c>
      <c r="C863">
        <f t="shared" si="39"/>
        <v>2015</v>
      </c>
      <c r="D863">
        <f t="shared" si="40"/>
        <v>4</v>
      </c>
      <c r="E863">
        <f t="shared" si="41"/>
        <v>2</v>
      </c>
    </row>
    <row r="864" spans="1:5">
      <c r="A864" s="12">
        <v>42373</v>
      </c>
      <c r="B864" s="11">
        <v>14.06</v>
      </c>
      <c r="C864">
        <f t="shared" si="39"/>
        <v>2016</v>
      </c>
      <c r="D864">
        <f t="shared" si="40"/>
        <v>1</v>
      </c>
      <c r="E864">
        <f t="shared" si="41"/>
        <v>1</v>
      </c>
    </row>
    <row r="865" spans="1:5">
      <c r="A865" s="12">
        <v>42374</v>
      </c>
      <c r="B865" s="11">
        <v>13.42</v>
      </c>
      <c r="C865">
        <f t="shared" si="39"/>
        <v>2016</v>
      </c>
      <c r="D865">
        <f t="shared" si="40"/>
        <v>1</v>
      </c>
      <c r="E865">
        <f t="shared" si="41"/>
        <v>1</v>
      </c>
    </row>
    <row r="866" spans="1:5">
      <c r="A866" s="12">
        <v>42375</v>
      </c>
      <c r="B866" s="11">
        <v>14.2</v>
      </c>
      <c r="C866">
        <f t="shared" si="39"/>
        <v>2016</v>
      </c>
      <c r="D866">
        <f t="shared" si="40"/>
        <v>1</v>
      </c>
      <c r="E866">
        <f t="shared" si="41"/>
        <v>1</v>
      </c>
    </row>
    <row r="867" spans="1:5">
      <c r="A867" s="12">
        <v>42376</v>
      </c>
      <c r="B867" s="11">
        <v>12.79</v>
      </c>
      <c r="C867">
        <f t="shared" si="39"/>
        <v>2016</v>
      </c>
      <c r="D867">
        <f t="shared" si="40"/>
        <v>1</v>
      </c>
      <c r="E867">
        <f t="shared" si="41"/>
        <v>1</v>
      </c>
    </row>
    <row r="868" spans="1:5">
      <c r="A868" s="12">
        <v>42377</v>
      </c>
      <c r="B868" s="11">
        <v>12.8</v>
      </c>
      <c r="C868">
        <f t="shared" si="39"/>
        <v>2016</v>
      </c>
      <c r="D868">
        <f t="shared" si="40"/>
        <v>1</v>
      </c>
      <c r="E868">
        <f t="shared" si="41"/>
        <v>1</v>
      </c>
    </row>
    <row r="869" spans="1:5">
      <c r="A869" s="12">
        <v>42380</v>
      </c>
      <c r="B869" s="11">
        <v>11.93</v>
      </c>
      <c r="C869">
        <f t="shared" si="39"/>
        <v>2016</v>
      </c>
      <c r="D869">
        <f t="shared" si="40"/>
        <v>1</v>
      </c>
      <c r="E869">
        <f t="shared" si="41"/>
        <v>1</v>
      </c>
    </row>
    <row r="870" spans="1:5">
      <c r="A870" s="12">
        <v>42381</v>
      </c>
      <c r="B870" s="11">
        <v>12.2</v>
      </c>
      <c r="C870">
        <f t="shared" si="39"/>
        <v>2016</v>
      </c>
      <c r="D870">
        <f t="shared" si="40"/>
        <v>1</v>
      </c>
      <c r="E870">
        <f t="shared" si="41"/>
        <v>1</v>
      </c>
    </row>
    <row r="871" spans="1:5">
      <c r="A871" s="12">
        <v>42382</v>
      </c>
      <c r="B871" s="11">
        <v>11.97</v>
      </c>
      <c r="C871">
        <f t="shared" si="39"/>
        <v>2016</v>
      </c>
      <c r="D871">
        <f t="shared" si="40"/>
        <v>1</v>
      </c>
      <c r="E871">
        <f t="shared" si="41"/>
        <v>1</v>
      </c>
    </row>
    <row r="872" spans="1:5">
      <c r="A872" s="12">
        <v>42383</v>
      </c>
      <c r="B872" s="11">
        <v>12.61</v>
      </c>
      <c r="C872">
        <f t="shared" si="39"/>
        <v>2016</v>
      </c>
      <c r="D872">
        <f t="shared" si="40"/>
        <v>1</v>
      </c>
      <c r="E872">
        <f t="shared" si="41"/>
        <v>1</v>
      </c>
    </row>
    <row r="873" spans="1:5">
      <c r="A873" s="12">
        <v>42384</v>
      </c>
      <c r="B873" s="11">
        <v>11.89</v>
      </c>
      <c r="C873">
        <f t="shared" si="39"/>
        <v>2016</v>
      </c>
      <c r="D873">
        <f t="shared" si="40"/>
        <v>1</v>
      </c>
      <c r="E873">
        <f t="shared" si="41"/>
        <v>1</v>
      </c>
    </row>
    <row r="874" spans="1:5">
      <c r="A874" s="12">
        <v>42387</v>
      </c>
      <c r="B874" s="11">
        <v>11.98</v>
      </c>
      <c r="C874">
        <f t="shared" si="39"/>
        <v>2016</v>
      </c>
      <c r="D874">
        <f t="shared" si="40"/>
        <v>1</v>
      </c>
      <c r="E874">
        <f t="shared" si="41"/>
        <v>1</v>
      </c>
    </row>
    <row r="875" spans="1:5">
      <c r="A875" s="12">
        <v>42388</v>
      </c>
      <c r="B875" s="11">
        <v>12.4</v>
      </c>
      <c r="C875">
        <f t="shared" si="39"/>
        <v>2016</v>
      </c>
      <c r="D875">
        <f t="shared" si="40"/>
        <v>1</v>
      </c>
      <c r="E875">
        <f t="shared" si="41"/>
        <v>1</v>
      </c>
    </row>
    <row r="876" spans="1:5">
      <c r="A876" s="12">
        <v>42389</v>
      </c>
      <c r="B876" s="11">
        <v>12.22</v>
      </c>
      <c r="C876">
        <f t="shared" si="39"/>
        <v>2016</v>
      </c>
      <c r="D876">
        <f t="shared" si="40"/>
        <v>1</v>
      </c>
      <c r="E876">
        <f t="shared" si="41"/>
        <v>1</v>
      </c>
    </row>
    <row r="877" spans="1:5">
      <c r="A877" s="12">
        <v>42390</v>
      </c>
      <c r="B877" s="11">
        <v>12.1</v>
      </c>
      <c r="C877">
        <f t="shared" si="39"/>
        <v>2016</v>
      </c>
      <c r="D877">
        <f t="shared" si="40"/>
        <v>1</v>
      </c>
      <c r="E877">
        <f t="shared" si="41"/>
        <v>1</v>
      </c>
    </row>
    <row r="878" spans="1:5">
      <c r="A878" s="12">
        <v>42391</v>
      </c>
      <c r="B878" s="11">
        <v>12.14</v>
      </c>
      <c r="C878">
        <f t="shared" si="39"/>
        <v>2016</v>
      </c>
      <c r="D878">
        <f t="shared" si="40"/>
        <v>1</v>
      </c>
      <c r="E878">
        <f t="shared" si="41"/>
        <v>1</v>
      </c>
    </row>
    <row r="879" spans="1:5">
      <c r="A879" s="12">
        <v>42394</v>
      </c>
      <c r="B879" s="11">
        <v>12.32</v>
      </c>
      <c r="C879">
        <f t="shared" si="39"/>
        <v>2016</v>
      </c>
      <c r="D879">
        <f t="shared" si="40"/>
        <v>1</v>
      </c>
      <c r="E879">
        <f t="shared" si="41"/>
        <v>1</v>
      </c>
    </row>
    <row r="880" spans="1:5">
      <c r="A880" s="12">
        <v>42395</v>
      </c>
      <c r="B880" s="11">
        <v>11.38</v>
      </c>
      <c r="C880">
        <f t="shared" si="39"/>
        <v>2016</v>
      </c>
      <c r="D880">
        <f t="shared" si="40"/>
        <v>1</v>
      </c>
      <c r="E880">
        <f t="shared" si="41"/>
        <v>1</v>
      </c>
    </row>
    <row r="881" spans="1:5">
      <c r="A881" s="12">
        <v>42396</v>
      </c>
      <c r="B881" s="11">
        <v>10.95</v>
      </c>
      <c r="C881">
        <f t="shared" si="39"/>
        <v>2016</v>
      </c>
      <c r="D881">
        <f t="shared" si="40"/>
        <v>1</v>
      </c>
      <c r="E881">
        <f t="shared" si="41"/>
        <v>1</v>
      </c>
    </row>
    <row r="882" spans="1:5">
      <c r="A882" s="12">
        <v>42397</v>
      </c>
      <c r="B882" s="11">
        <v>10.84</v>
      </c>
      <c r="C882">
        <f t="shared" si="39"/>
        <v>2016</v>
      </c>
      <c r="D882">
        <f t="shared" si="40"/>
        <v>1</v>
      </c>
      <c r="E882">
        <f t="shared" si="41"/>
        <v>1</v>
      </c>
    </row>
    <row r="883" spans="1:5">
      <c r="A883" s="12">
        <v>42398</v>
      </c>
      <c r="B883" s="11">
        <v>11.33</v>
      </c>
      <c r="C883">
        <f t="shared" si="39"/>
        <v>2016</v>
      </c>
      <c r="D883">
        <f t="shared" si="40"/>
        <v>1</v>
      </c>
      <c r="E883">
        <f t="shared" si="41"/>
        <v>1</v>
      </c>
    </row>
    <row r="884" spans="1:5">
      <c r="A884" s="12">
        <v>42401</v>
      </c>
      <c r="B884" s="11">
        <v>11.41</v>
      </c>
      <c r="C884">
        <f t="shared" si="39"/>
        <v>2016</v>
      </c>
      <c r="D884">
        <f t="shared" si="40"/>
        <v>1</v>
      </c>
      <c r="E884">
        <f t="shared" si="41"/>
        <v>1</v>
      </c>
    </row>
    <row r="885" spans="1:5">
      <c r="A885" s="12">
        <v>42402</v>
      </c>
      <c r="B885" s="11">
        <v>11.94</v>
      </c>
      <c r="C885">
        <f t="shared" si="39"/>
        <v>2016</v>
      </c>
      <c r="D885">
        <f t="shared" si="40"/>
        <v>1</v>
      </c>
      <c r="E885">
        <f t="shared" si="41"/>
        <v>1</v>
      </c>
    </row>
    <row r="886" spans="1:5">
      <c r="A886" s="12">
        <v>42403</v>
      </c>
      <c r="B886" s="11">
        <v>12.21</v>
      </c>
      <c r="C886">
        <f t="shared" si="39"/>
        <v>2016</v>
      </c>
      <c r="D886">
        <f t="shared" si="40"/>
        <v>1</v>
      </c>
      <c r="E886">
        <f t="shared" si="41"/>
        <v>1</v>
      </c>
    </row>
    <row r="887" spans="1:5">
      <c r="A887" s="12">
        <v>42404</v>
      </c>
      <c r="B887" s="11">
        <v>12.22</v>
      </c>
      <c r="C887">
        <f t="shared" si="39"/>
        <v>2016</v>
      </c>
      <c r="D887">
        <f t="shared" si="40"/>
        <v>1</v>
      </c>
      <c r="E887">
        <f t="shared" si="41"/>
        <v>1</v>
      </c>
    </row>
    <row r="888" spans="1:5">
      <c r="A888" s="12">
        <v>42405</v>
      </c>
      <c r="B888" s="11">
        <v>12.21</v>
      </c>
      <c r="C888">
        <f t="shared" si="39"/>
        <v>2016</v>
      </c>
      <c r="D888">
        <f t="shared" si="40"/>
        <v>1</v>
      </c>
      <c r="E888">
        <f t="shared" si="41"/>
        <v>1</v>
      </c>
    </row>
    <row r="889" spans="1:5">
      <c r="A889" s="12">
        <v>42415</v>
      </c>
      <c r="B889" s="11">
        <v>12.36</v>
      </c>
      <c r="C889">
        <f t="shared" si="39"/>
        <v>2016</v>
      </c>
      <c r="D889">
        <f t="shared" si="40"/>
        <v>1</v>
      </c>
      <c r="E889">
        <f t="shared" si="41"/>
        <v>1</v>
      </c>
    </row>
    <row r="890" spans="1:5">
      <c r="A890" s="12">
        <v>42416</v>
      </c>
      <c r="B890" s="11">
        <v>12.69</v>
      </c>
      <c r="C890">
        <f t="shared" si="39"/>
        <v>2016</v>
      </c>
      <c r="D890">
        <f t="shared" si="40"/>
        <v>1</v>
      </c>
      <c r="E890">
        <f t="shared" si="41"/>
        <v>1</v>
      </c>
    </row>
    <row r="891" spans="1:5">
      <c r="A891" s="12">
        <v>42417</v>
      </c>
      <c r="B891" s="11">
        <v>12.59</v>
      </c>
      <c r="C891">
        <f t="shared" si="39"/>
        <v>2016</v>
      </c>
      <c r="D891">
        <f t="shared" si="40"/>
        <v>1</v>
      </c>
      <c r="E891">
        <f t="shared" si="41"/>
        <v>1</v>
      </c>
    </row>
    <row r="892" spans="1:5">
      <c r="A892" s="12">
        <v>42418</v>
      </c>
      <c r="B892" s="11">
        <v>12.43</v>
      </c>
      <c r="C892">
        <f t="shared" si="39"/>
        <v>2016</v>
      </c>
      <c r="D892">
        <f t="shared" si="40"/>
        <v>1</v>
      </c>
      <c r="E892">
        <f t="shared" si="41"/>
        <v>1</v>
      </c>
    </row>
    <row r="893" spans="1:5">
      <c r="A893" s="12">
        <v>42419</v>
      </c>
      <c r="B893" s="11">
        <v>12.4</v>
      </c>
      <c r="C893">
        <f t="shared" si="39"/>
        <v>2016</v>
      </c>
      <c r="D893">
        <f t="shared" si="40"/>
        <v>1</v>
      </c>
      <c r="E893">
        <f t="shared" si="41"/>
        <v>1</v>
      </c>
    </row>
    <row r="894" spans="1:5">
      <c r="A894" s="12">
        <v>42422</v>
      </c>
      <c r="B894" s="11">
        <v>12.5</v>
      </c>
      <c r="C894">
        <f t="shared" si="39"/>
        <v>2016</v>
      </c>
      <c r="D894">
        <f t="shared" si="40"/>
        <v>1</v>
      </c>
      <c r="E894">
        <f t="shared" si="41"/>
        <v>1</v>
      </c>
    </row>
    <row r="895" spans="1:5">
      <c r="A895" s="12">
        <v>42423</v>
      </c>
      <c r="B895" s="11">
        <v>12.38</v>
      </c>
      <c r="C895">
        <f t="shared" si="39"/>
        <v>2016</v>
      </c>
      <c r="D895">
        <f t="shared" si="40"/>
        <v>1</v>
      </c>
      <c r="E895">
        <f t="shared" si="41"/>
        <v>1</v>
      </c>
    </row>
    <row r="896" spans="1:5">
      <c r="A896" s="12">
        <v>42424</v>
      </c>
      <c r="B896" s="11">
        <v>12.39</v>
      </c>
      <c r="C896">
        <f t="shared" si="39"/>
        <v>2016</v>
      </c>
      <c r="D896">
        <f t="shared" si="40"/>
        <v>1</v>
      </c>
      <c r="E896">
        <f t="shared" si="41"/>
        <v>1</v>
      </c>
    </row>
    <row r="897" spans="1:5">
      <c r="A897" s="12">
        <v>42425</v>
      </c>
      <c r="B897" s="11">
        <v>11.17</v>
      </c>
      <c r="C897">
        <f t="shared" si="39"/>
        <v>2016</v>
      </c>
      <c r="D897">
        <f t="shared" si="40"/>
        <v>1</v>
      </c>
      <c r="E897">
        <f t="shared" si="41"/>
        <v>1</v>
      </c>
    </row>
    <row r="898" spans="1:5">
      <c r="A898" s="12">
        <v>42426</v>
      </c>
      <c r="B898" s="11">
        <v>11.21</v>
      </c>
      <c r="C898">
        <f t="shared" si="39"/>
        <v>2016</v>
      </c>
      <c r="D898">
        <f t="shared" si="40"/>
        <v>1</v>
      </c>
      <c r="E898">
        <f t="shared" si="41"/>
        <v>1</v>
      </c>
    </row>
    <row r="899" spans="1:5">
      <c r="A899" s="12">
        <v>42429</v>
      </c>
      <c r="B899" s="11">
        <v>10.220000000000001</v>
      </c>
      <c r="C899">
        <f t="shared" ref="C899:C962" si="42">YEAR(A899)</f>
        <v>2016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2">
        <v>42430</v>
      </c>
      <c r="B900" s="11">
        <v>10.38</v>
      </c>
      <c r="C900">
        <f t="shared" si="42"/>
        <v>2016</v>
      </c>
      <c r="D900">
        <f t="shared" si="43"/>
        <v>1</v>
      </c>
      <c r="E900">
        <f t="shared" si="44"/>
        <v>1</v>
      </c>
    </row>
    <row r="901" spans="1:5">
      <c r="A901" s="12">
        <v>42431</v>
      </c>
      <c r="B901" s="11">
        <v>10.9</v>
      </c>
      <c r="C901">
        <f t="shared" si="42"/>
        <v>2016</v>
      </c>
      <c r="D901">
        <f t="shared" si="43"/>
        <v>1</v>
      </c>
      <c r="E901">
        <f t="shared" si="44"/>
        <v>1</v>
      </c>
    </row>
    <row r="902" spans="1:5">
      <c r="A902" s="12">
        <v>42432</v>
      </c>
      <c r="B902" s="11">
        <v>10.88</v>
      </c>
      <c r="C902">
        <f t="shared" si="42"/>
        <v>2016</v>
      </c>
      <c r="D902">
        <f t="shared" si="43"/>
        <v>1</v>
      </c>
      <c r="E902">
        <f t="shared" si="44"/>
        <v>1</v>
      </c>
    </row>
    <row r="903" spans="1:5">
      <c r="A903" s="12">
        <v>42433</v>
      </c>
      <c r="B903" s="11">
        <v>10.71</v>
      </c>
      <c r="C903">
        <f t="shared" si="42"/>
        <v>2016</v>
      </c>
      <c r="D903">
        <f t="shared" si="43"/>
        <v>1</v>
      </c>
      <c r="E903">
        <f t="shared" si="44"/>
        <v>1</v>
      </c>
    </row>
    <row r="904" spans="1:5">
      <c r="A904" s="12">
        <v>42436</v>
      </c>
      <c r="B904" s="11">
        <v>10.92</v>
      </c>
      <c r="C904">
        <f t="shared" si="42"/>
        <v>2016</v>
      </c>
      <c r="D904">
        <f t="shared" si="43"/>
        <v>1</v>
      </c>
      <c r="E904">
        <f t="shared" si="44"/>
        <v>1</v>
      </c>
    </row>
    <row r="905" spans="1:5">
      <c r="A905" s="12">
        <v>42437</v>
      </c>
      <c r="B905" s="11">
        <v>10.83</v>
      </c>
      <c r="C905">
        <f t="shared" si="42"/>
        <v>2016</v>
      </c>
      <c r="D905">
        <f t="shared" si="43"/>
        <v>1</v>
      </c>
      <c r="E905">
        <f t="shared" si="44"/>
        <v>1</v>
      </c>
    </row>
    <row r="906" spans="1:5">
      <c r="A906" s="12">
        <v>42438</v>
      </c>
      <c r="B906" s="11">
        <v>10.51</v>
      </c>
      <c r="C906">
        <f t="shared" si="42"/>
        <v>2016</v>
      </c>
      <c r="D906">
        <f t="shared" si="43"/>
        <v>1</v>
      </c>
      <c r="E906">
        <f t="shared" si="44"/>
        <v>1</v>
      </c>
    </row>
    <row r="907" spans="1:5">
      <c r="A907" s="12">
        <v>42439</v>
      </c>
      <c r="B907" s="11">
        <v>10.39</v>
      </c>
      <c r="C907">
        <f t="shared" si="42"/>
        <v>2016</v>
      </c>
      <c r="D907">
        <f t="shared" si="43"/>
        <v>1</v>
      </c>
      <c r="E907">
        <f t="shared" si="44"/>
        <v>1</v>
      </c>
    </row>
    <row r="908" spans="1:5">
      <c r="A908" s="12">
        <v>42440</v>
      </c>
      <c r="B908" s="11">
        <v>10.45</v>
      </c>
      <c r="C908">
        <f t="shared" si="42"/>
        <v>2016</v>
      </c>
      <c r="D908">
        <f t="shared" si="43"/>
        <v>1</v>
      </c>
      <c r="E908">
        <f t="shared" si="44"/>
        <v>1</v>
      </c>
    </row>
    <row r="909" spans="1:5">
      <c r="A909" s="12">
        <v>42443</v>
      </c>
      <c r="B909" s="11">
        <v>10.67</v>
      </c>
      <c r="C909">
        <f t="shared" si="42"/>
        <v>2016</v>
      </c>
      <c r="D909">
        <f t="shared" si="43"/>
        <v>1</v>
      </c>
      <c r="E909">
        <f t="shared" si="44"/>
        <v>1</v>
      </c>
    </row>
    <row r="910" spans="1:5">
      <c r="A910" s="12">
        <v>42444</v>
      </c>
      <c r="B910" s="11">
        <v>10.64</v>
      </c>
      <c r="C910">
        <f t="shared" si="42"/>
        <v>2016</v>
      </c>
      <c r="D910">
        <f t="shared" si="43"/>
        <v>1</v>
      </c>
      <c r="E910">
        <f t="shared" si="44"/>
        <v>1</v>
      </c>
    </row>
    <row r="911" spans="1:5">
      <c r="A911" s="12">
        <v>42445</v>
      </c>
      <c r="B911" s="11">
        <v>10.69</v>
      </c>
      <c r="C911">
        <f t="shared" si="42"/>
        <v>2016</v>
      </c>
      <c r="D911">
        <f t="shared" si="43"/>
        <v>1</v>
      </c>
      <c r="E911">
        <f t="shared" si="44"/>
        <v>1</v>
      </c>
    </row>
    <row r="912" spans="1:5">
      <c r="A912" s="12">
        <v>42446</v>
      </c>
      <c r="B912" s="11">
        <v>10.98</v>
      </c>
      <c r="C912">
        <f t="shared" si="42"/>
        <v>2016</v>
      </c>
      <c r="D912">
        <f t="shared" si="43"/>
        <v>1</v>
      </c>
      <c r="E912">
        <f t="shared" si="44"/>
        <v>1</v>
      </c>
    </row>
    <row r="913" spans="1:5">
      <c r="A913" s="12">
        <v>42447</v>
      </c>
      <c r="B913" s="11">
        <v>11.32</v>
      </c>
      <c r="C913">
        <f t="shared" si="42"/>
        <v>2016</v>
      </c>
      <c r="D913">
        <f t="shared" si="43"/>
        <v>1</v>
      </c>
      <c r="E913">
        <f t="shared" si="44"/>
        <v>1</v>
      </c>
    </row>
    <row r="914" spans="1:5">
      <c r="A914" s="12">
        <v>42450</v>
      </c>
      <c r="B914" s="11">
        <v>11.97</v>
      </c>
      <c r="C914">
        <f t="shared" si="42"/>
        <v>2016</v>
      </c>
      <c r="D914">
        <f t="shared" si="43"/>
        <v>1</v>
      </c>
      <c r="E914">
        <f t="shared" si="44"/>
        <v>1</v>
      </c>
    </row>
    <row r="915" spans="1:5">
      <c r="A915" s="12">
        <v>42451</v>
      </c>
      <c r="B915" s="11">
        <v>12.03</v>
      </c>
      <c r="C915">
        <f t="shared" si="42"/>
        <v>2016</v>
      </c>
      <c r="D915">
        <f t="shared" si="43"/>
        <v>1</v>
      </c>
      <c r="E915">
        <f t="shared" si="44"/>
        <v>1</v>
      </c>
    </row>
    <row r="916" spans="1:5">
      <c r="A916" s="12">
        <v>42452</v>
      </c>
      <c r="B916" s="11">
        <v>11.68</v>
      </c>
      <c r="C916">
        <f t="shared" si="42"/>
        <v>2016</v>
      </c>
      <c r="D916">
        <f t="shared" si="43"/>
        <v>1</v>
      </c>
      <c r="E916">
        <f t="shared" si="44"/>
        <v>1</v>
      </c>
    </row>
    <row r="917" spans="1:5">
      <c r="A917" s="12">
        <v>42453</v>
      </c>
      <c r="B917" s="11">
        <v>11.34</v>
      </c>
      <c r="C917">
        <f t="shared" si="42"/>
        <v>2016</v>
      </c>
      <c r="D917">
        <f t="shared" si="43"/>
        <v>1</v>
      </c>
      <c r="E917">
        <f t="shared" si="44"/>
        <v>1</v>
      </c>
    </row>
    <row r="918" spans="1:5">
      <c r="A918" s="12">
        <v>42454</v>
      </c>
      <c r="B918" s="11">
        <v>11.44</v>
      </c>
      <c r="C918">
        <f t="shared" si="42"/>
        <v>2016</v>
      </c>
      <c r="D918">
        <f t="shared" si="43"/>
        <v>1</v>
      </c>
      <c r="E918">
        <f t="shared" si="44"/>
        <v>1</v>
      </c>
    </row>
    <row r="919" spans="1:5">
      <c r="A919" s="12">
        <v>42457</v>
      </c>
      <c r="B919" s="11">
        <v>11.4</v>
      </c>
      <c r="C919">
        <f t="shared" si="42"/>
        <v>2016</v>
      </c>
      <c r="D919">
        <f t="shared" si="43"/>
        <v>1</v>
      </c>
      <c r="E919">
        <f t="shared" si="44"/>
        <v>1</v>
      </c>
    </row>
    <row r="920" spans="1:5">
      <c r="A920" s="12">
        <v>42458</v>
      </c>
      <c r="B920" s="11">
        <v>11.05</v>
      </c>
      <c r="C920">
        <f t="shared" si="42"/>
        <v>2016</v>
      </c>
      <c r="D920">
        <f t="shared" si="43"/>
        <v>1</v>
      </c>
      <c r="E920">
        <f t="shared" si="44"/>
        <v>1</v>
      </c>
    </row>
    <row r="921" spans="1:5">
      <c r="A921" s="12">
        <v>42459</v>
      </c>
      <c r="B921" s="11">
        <v>11.42</v>
      </c>
      <c r="C921">
        <f t="shared" si="42"/>
        <v>2016</v>
      </c>
      <c r="D921">
        <f t="shared" si="43"/>
        <v>1</v>
      </c>
      <c r="E921">
        <f t="shared" si="44"/>
        <v>1</v>
      </c>
    </row>
    <row r="922" spans="1:5">
      <c r="A922" s="12">
        <v>42460</v>
      </c>
      <c r="B922" s="11">
        <v>11.25</v>
      </c>
      <c r="C922">
        <f t="shared" si="42"/>
        <v>2016</v>
      </c>
      <c r="D922">
        <f t="shared" si="43"/>
        <v>1</v>
      </c>
      <c r="E922">
        <f t="shared" si="44"/>
        <v>1</v>
      </c>
    </row>
    <row r="923" spans="1:5">
      <c r="A923" s="12">
        <v>42461</v>
      </c>
      <c r="B923" s="11">
        <v>11.13</v>
      </c>
      <c r="C923">
        <f t="shared" si="42"/>
        <v>2016</v>
      </c>
      <c r="D923">
        <f t="shared" si="43"/>
        <v>2</v>
      </c>
      <c r="E923">
        <f t="shared" si="44"/>
        <v>1</v>
      </c>
    </row>
    <row r="924" spans="1:5">
      <c r="A924" s="12">
        <v>42465</v>
      </c>
      <c r="B924" s="11">
        <v>11.34</v>
      </c>
      <c r="C924">
        <f t="shared" si="42"/>
        <v>2016</v>
      </c>
      <c r="D924">
        <f t="shared" si="43"/>
        <v>2</v>
      </c>
      <c r="E924">
        <f t="shared" si="44"/>
        <v>1</v>
      </c>
    </row>
    <row r="925" spans="1:5">
      <c r="A925" s="12">
        <v>42466</v>
      </c>
      <c r="B925" s="11">
        <v>11.41</v>
      </c>
      <c r="C925">
        <f t="shared" si="42"/>
        <v>2016</v>
      </c>
      <c r="D925">
        <f t="shared" si="43"/>
        <v>2</v>
      </c>
      <c r="E925">
        <f t="shared" si="44"/>
        <v>1</v>
      </c>
    </row>
    <row r="926" spans="1:5">
      <c r="A926" s="12">
        <v>42467</v>
      </c>
      <c r="B926" s="11">
        <v>11.13</v>
      </c>
      <c r="C926">
        <f t="shared" si="42"/>
        <v>2016</v>
      </c>
      <c r="D926">
        <f t="shared" si="43"/>
        <v>2</v>
      </c>
      <c r="E926">
        <f t="shared" si="44"/>
        <v>1</v>
      </c>
    </row>
    <row r="927" spans="1:5">
      <c r="A927" s="12">
        <v>42468</v>
      </c>
      <c r="B927" s="11">
        <v>11.14</v>
      </c>
      <c r="C927">
        <f t="shared" si="42"/>
        <v>2016</v>
      </c>
      <c r="D927">
        <f t="shared" si="43"/>
        <v>2</v>
      </c>
      <c r="E927">
        <f t="shared" si="44"/>
        <v>1</v>
      </c>
    </row>
    <row r="928" spans="1:5">
      <c r="A928" s="12">
        <v>42471</v>
      </c>
      <c r="B928" s="11">
        <v>11.38</v>
      </c>
      <c r="C928">
        <f t="shared" si="42"/>
        <v>2016</v>
      </c>
      <c r="D928">
        <f t="shared" si="43"/>
        <v>2</v>
      </c>
      <c r="E928">
        <f t="shared" si="44"/>
        <v>1</v>
      </c>
    </row>
    <row r="929" spans="1:5">
      <c r="A929" s="12">
        <v>42472</v>
      </c>
      <c r="B929" s="11">
        <v>11.29</v>
      </c>
      <c r="C929">
        <f t="shared" si="42"/>
        <v>2016</v>
      </c>
      <c r="D929">
        <f t="shared" si="43"/>
        <v>2</v>
      </c>
      <c r="E929">
        <f t="shared" si="44"/>
        <v>1</v>
      </c>
    </row>
    <row r="930" spans="1:5">
      <c r="A930" s="12">
        <v>42473</v>
      </c>
      <c r="B930" s="11">
        <v>11.38</v>
      </c>
      <c r="C930">
        <f t="shared" si="42"/>
        <v>2016</v>
      </c>
      <c r="D930">
        <f t="shared" si="43"/>
        <v>2</v>
      </c>
      <c r="E930">
        <f t="shared" si="44"/>
        <v>1</v>
      </c>
    </row>
    <row r="931" spans="1:5">
      <c r="A931" s="12">
        <v>42474</v>
      </c>
      <c r="B931" s="11">
        <v>11.79</v>
      </c>
      <c r="C931">
        <f t="shared" si="42"/>
        <v>2016</v>
      </c>
      <c r="D931">
        <f t="shared" si="43"/>
        <v>2</v>
      </c>
      <c r="E931">
        <f t="shared" si="44"/>
        <v>1</v>
      </c>
    </row>
    <row r="932" spans="1:5">
      <c r="A932" s="12">
        <v>42475</v>
      </c>
      <c r="B932" s="11">
        <v>11.67</v>
      </c>
      <c r="C932">
        <f t="shared" si="42"/>
        <v>2016</v>
      </c>
      <c r="D932">
        <f t="shared" si="43"/>
        <v>2</v>
      </c>
      <c r="E932">
        <f t="shared" si="44"/>
        <v>1</v>
      </c>
    </row>
    <row r="933" spans="1:5">
      <c r="A933" s="12">
        <v>42478</v>
      </c>
      <c r="B933" s="11">
        <v>11.38</v>
      </c>
      <c r="C933">
        <f t="shared" si="42"/>
        <v>2016</v>
      </c>
      <c r="D933">
        <f t="shared" si="43"/>
        <v>2</v>
      </c>
      <c r="E933">
        <f t="shared" si="44"/>
        <v>1</v>
      </c>
    </row>
    <row r="934" spans="1:5">
      <c r="A934" s="12">
        <v>42479</v>
      </c>
      <c r="B934" s="11">
        <v>11.38</v>
      </c>
      <c r="C934">
        <f t="shared" si="42"/>
        <v>2016</v>
      </c>
      <c r="D934">
        <f t="shared" si="43"/>
        <v>2</v>
      </c>
      <c r="E934">
        <f t="shared" si="44"/>
        <v>1</v>
      </c>
    </row>
    <row r="935" spans="1:5">
      <c r="A935" s="12">
        <v>42480</v>
      </c>
      <c r="B935" s="11">
        <v>10.79</v>
      </c>
      <c r="C935">
        <f t="shared" si="42"/>
        <v>2016</v>
      </c>
      <c r="D935">
        <f t="shared" si="43"/>
        <v>2</v>
      </c>
      <c r="E935">
        <f t="shared" si="44"/>
        <v>1</v>
      </c>
    </row>
    <row r="936" spans="1:5">
      <c r="A936" s="12">
        <v>42481</v>
      </c>
      <c r="B936" s="11">
        <v>10.7</v>
      </c>
      <c r="C936">
        <f t="shared" si="42"/>
        <v>2016</v>
      </c>
      <c r="D936">
        <f t="shared" si="43"/>
        <v>2</v>
      </c>
      <c r="E936">
        <f t="shared" si="44"/>
        <v>1</v>
      </c>
    </row>
    <row r="937" spans="1:5">
      <c r="A937" s="12">
        <v>42482</v>
      </c>
      <c r="B937" s="11">
        <v>10.84</v>
      </c>
      <c r="C937">
        <f t="shared" si="42"/>
        <v>2016</v>
      </c>
      <c r="D937">
        <f t="shared" si="43"/>
        <v>2</v>
      </c>
      <c r="E937">
        <f t="shared" si="44"/>
        <v>1</v>
      </c>
    </row>
    <row r="938" spans="1:5">
      <c r="A938" s="12">
        <v>42485</v>
      </c>
      <c r="B938" s="11">
        <v>10.79</v>
      </c>
      <c r="C938">
        <f t="shared" si="42"/>
        <v>2016</v>
      </c>
      <c r="D938">
        <f t="shared" si="43"/>
        <v>2</v>
      </c>
      <c r="E938">
        <f t="shared" si="44"/>
        <v>1</v>
      </c>
    </row>
    <row r="939" spans="1:5">
      <c r="A939" s="12">
        <v>42486</v>
      </c>
      <c r="B939" s="11">
        <v>10.86</v>
      </c>
      <c r="C939">
        <f t="shared" si="42"/>
        <v>2016</v>
      </c>
      <c r="D939">
        <f t="shared" si="43"/>
        <v>2</v>
      </c>
      <c r="E939">
        <f t="shared" si="44"/>
        <v>1</v>
      </c>
    </row>
    <row r="940" spans="1:5">
      <c r="A940" s="12">
        <v>42487</v>
      </c>
      <c r="B940" s="11">
        <v>10.76</v>
      </c>
      <c r="C940">
        <f t="shared" si="42"/>
        <v>2016</v>
      </c>
      <c r="D940">
        <f t="shared" si="43"/>
        <v>2</v>
      </c>
      <c r="E940">
        <f t="shared" si="44"/>
        <v>1</v>
      </c>
    </row>
    <row r="941" spans="1:5">
      <c r="A941" s="12">
        <v>42488</v>
      </c>
      <c r="B941" s="11">
        <v>10.64</v>
      </c>
      <c r="C941">
        <f t="shared" si="42"/>
        <v>2016</v>
      </c>
      <c r="D941">
        <f t="shared" si="43"/>
        <v>2</v>
      </c>
      <c r="E941">
        <f t="shared" si="44"/>
        <v>1</v>
      </c>
    </row>
    <row r="942" spans="1:5">
      <c r="A942" s="12">
        <v>42489</v>
      </c>
      <c r="B942" s="11">
        <v>10.62</v>
      </c>
      <c r="C942">
        <f t="shared" si="42"/>
        <v>2016</v>
      </c>
      <c r="D942">
        <f t="shared" si="43"/>
        <v>2</v>
      </c>
      <c r="E942">
        <f t="shared" si="44"/>
        <v>1</v>
      </c>
    </row>
    <row r="943" spans="1:5">
      <c r="A943" s="12">
        <v>42493</v>
      </c>
      <c r="B943" s="11">
        <v>10.92</v>
      </c>
      <c r="C943">
        <f t="shared" si="42"/>
        <v>2016</v>
      </c>
      <c r="D943">
        <f t="shared" si="43"/>
        <v>2</v>
      </c>
      <c r="E943">
        <f t="shared" si="44"/>
        <v>1</v>
      </c>
    </row>
    <row r="944" spans="1:5">
      <c r="A944" s="12">
        <v>42494</v>
      </c>
      <c r="B944" s="11">
        <v>10.92</v>
      </c>
      <c r="C944">
        <f t="shared" si="42"/>
        <v>2016</v>
      </c>
      <c r="D944">
        <f t="shared" si="43"/>
        <v>2</v>
      </c>
      <c r="E944">
        <f t="shared" si="44"/>
        <v>1</v>
      </c>
    </row>
    <row r="945" spans="1:5">
      <c r="A945" s="12">
        <v>42495</v>
      </c>
      <c r="B945" s="11">
        <v>10.87</v>
      </c>
      <c r="C945">
        <f t="shared" si="42"/>
        <v>2016</v>
      </c>
      <c r="D945">
        <f t="shared" si="43"/>
        <v>2</v>
      </c>
      <c r="E945">
        <f t="shared" si="44"/>
        <v>1</v>
      </c>
    </row>
    <row r="946" spans="1:5">
      <c r="A946" s="12">
        <v>42496</v>
      </c>
      <c r="B946" s="11">
        <v>10.45</v>
      </c>
      <c r="C946">
        <f t="shared" si="42"/>
        <v>2016</v>
      </c>
      <c r="D946">
        <f t="shared" si="43"/>
        <v>2</v>
      </c>
      <c r="E946">
        <f t="shared" si="44"/>
        <v>1</v>
      </c>
    </row>
    <row r="947" spans="1:5">
      <c r="A947" s="12">
        <v>42499</v>
      </c>
      <c r="B947" s="11">
        <v>10.16</v>
      </c>
      <c r="C947">
        <f t="shared" si="42"/>
        <v>2016</v>
      </c>
      <c r="D947">
        <f t="shared" si="43"/>
        <v>2</v>
      </c>
      <c r="E947">
        <f t="shared" si="44"/>
        <v>1</v>
      </c>
    </row>
    <row r="948" spans="1:5">
      <c r="A948" s="12">
        <v>42500</v>
      </c>
      <c r="B948" s="11">
        <v>10.130000000000001</v>
      </c>
      <c r="C948">
        <f t="shared" si="42"/>
        <v>2016</v>
      </c>
      <c r="D948">
        <f t="shared" si="43"/>
        <v>2</v>
      </c>
      <c r="E948">
        <f t="shared" si="44"/>
        <v>1</v>
      </c>
    </row>
    <row r="949" spans="1:5">
      <c r="A949" s="12">
        <v>42501</v>
      </c>
      <c r="B949" s="11">
        <v>10.26</v>
      </c>
      <c r="C949">
        <f t="shared" si="42"/>
        <v>2016</v>
      </c>
      <c r="D949">
        <f t="shared" si="43"/>
        <v>2</v>
      </c>
      <c r="E949">
        <f t="shared" si="44"/>
        <v>1</v>
      </c>
    </row>
    <row r="950" spans="1:5">
      <c r="A950" s="12">
        <v>42502</v>
      </c>
      <c r="B950" s="11">
        <v>10.17</v>
      </c>
      <c r="C950">
        <f t="shared" si="42"/>
        <v>2016</v>
      </c>
      <c r="D950">
        <f t="shared" si="43"/>
        <v>2</v>
      </c>
      <c r="E950">
        <f t="shared" si="44"/>
        <v>1</v>
      </c>
    </row>
    <row r="951" spans="1:5">
      <c r="A951" s="12">
        <v>42503</v>
      </c>
      <c r="B951" s="11">
        <v>10.11</v>
      </c>
      <c r="C951">
        <f t="shared" si="42"/>
        <v>2016</v>
      </c>
      <c r="D951">
        <f t="shared" si="43"/>
        <v>2</v>
      </c>
      <c r="E951">
        <f t="shared" si="44"/>
        <v>1</v>
      </c>
    </row>
    <row r="952" spans="1:5">
      <c r="A952" s="12">
        <v>42506</v>
      </c>
      <c r="B952" s="11">
        <v>10.210000000000001</v>
      </c>
      <c r="C952">
        <f t="shared" si="42"/>
        <v>2016</v>
      </c>
      <c r="D952">
        <f t="shared" si="43"/>
        <v>2</v>
      </c>
      <c r="E952">
        <f t="shared" si="44"/>
        <v>1</v>
      </c>
    </row>
    <row r="953" spans="1:5">
      <c r="A953" s="12">
        <v>42507</v>
      </c>
      <c r="B953" s="11">
        <v>10.119999999999999</v>
      </c>
      <c r="C953">
        <f t="shared" si="42"/>
        <v>2016</v>
      </c>
      <c r="D953">
        <f t="shared" si="43"/>
        <v>2</v>
      </c>
      <c r="E953">
        <f t="shared" si="44"/>
        <v>1</v>
      </c>
    </row>
    <row r="954" spans="1:5">
      <c r="A954" s="12">
        <v>42508</v>
      </c>
      <c r="B954" s="11">
        <v>9.86</v>
      </c>
      <c r="C954">
        <f t="shared" si="42"/>
        <v>2016</v>
      </c>
      <c r="D954">
        <f t="shared" si="43"/>
        <v>2</v>
      </c>
      <c r="E954">
        <f t="shared" si="44"/>
        <v>1</v>
      </c>
    </row>
    <row r="955" spans="1:5">
      <c r="A955" s="12">
        <v>42509</v>
      </c>
      <c r="B955" s="11">
        <v>9.8699999999999992</v>
      </c>
      <c r="C955">
        <f t="shared" si="42"/>
        <v>2016</v>
      </c>
      <c r="D955">
        <f t="shared" si="43"/>
        <v>2</v>
      </c>
      <c r="E955">
        <f t="shared" si="44"/>
        <v>1</v>
      </c>
    </row>
    <row r="956" spans="1:5">
      <c r="A956" s="12">
        <v>42510</v>
      </c>
      <c r="B956" s="11">
        <v>9.93</v>
      </c>
      <c r="C956">
        <f t="shared" si="42"/>
        <v>2016</v>
      </c>
      <c r="D956">
        <f t="shared" si="43"/>
        <v>2</v>
      </c>
      <c r="E956">
        <f t="shared" si="44"/>
        <v>1</v>
      </c>
    </row>
    <row r="957" spans="1:5">
      <c r="A957" s="12">
        <v>42513</v>
      </c>
      <c r="B957" s="11">
        <v>9.98</v>
      </c>
      <c r="C957">
        <f t="shared" si="42"/>
        <v>2016</v>
      </c>
      <c r="D957">
        <f t="shared" si="43"/>
        <v>2</v>
      </c>
      <c r="E957">
        <f t="shared" si="44"/>
        <v>1</v>
      </c>
    </row>
    <row r="958" spans="1:5">
      <c r="A958" s="12">
        <v>42514</v>
      </c>
      <c r="B958" s="11">
        <v>9.8800000000000008</v>
      </c>
      <c r="C958">
        <f t="shared" si="42"/>
        <v>2016</v>
      </c>
      <c r="D958">
        <f t="shared" si="43"/>
        <v>2</v>
      </c>
      <c r="E958">
        <f t="shared" si="44"/>
        <v>1</v>
      </c>
    </row>
    <row r="959" spans="1:5">
      <c r="A959" s="12">
        <v>42515</v>
      </c>
      <c r="B959" s="11">
        <v>9.81</v>
      </c>
      <c r="C959">
        <f t="shared" si="42"/>
        <v>2016</v>
      </c>
      <c r="D959">
        <f t="shared" si="43"/>
        <v>2</v>
      </c>
      <c r="E959">
        <f t="shared" si="44"/>
        <v>1</v>
      </c>
    </row>
    <row r="960" spans="1:5">
      <c r="A960" s="12">
        <v>42516</v>
      </c>
      <c r="B960" s="11">
        <v>9.7899999999999991</v>
      </c>
      <c r="C960">
        <f t="shared" si="42"/>
        <v>2016</v>
      </c>
      <c r="D960">
        <f t="shared" si="43"/>
        <v>2</v>
      </c>
      <c r="E960">
        <f t="shared" si="44"/>
        <v>1</v>
      </c>
    </row>
    <row r="961" spans="1:5">
      <c r="A961" s="12">
        <v>42517</v>
      </c>
      <c r="B961" s="11">
        <v>9.82</v>
      </c>
      <c r="C961">
        <f t="shared" si="42"/>
        <v>2016</v>
      </c>
      <c r="D961">
        <f t="shared" si="43"/>
        <v>2</v>
      </c>
      <c r="E961">
        <f t="shared" si="44"/>
        <v>1</v>
      </c>
    </row>
    <row r="962" spans="1:5">
      <c r="A962" s="12">
        <v>42520</v>
      </c>
      <c r="B962" s="11">
        <v>9.85</v>
      </c>
      <c r="C962">
        <f t="shared" si="42"/>
        <v>2016</v>
      </c>
      <c r="D962">
        <f t="shared" si="43"/>
        <v>2</v>
      </c>
      <c r="E962">
        <f t="shared" si="44"/>
        <v>1</v>
      </c>
    </row>
    <row r="963" spans="1:5">
      <c r="A963" s="12">
        <v>42521</v>
      </c>
      <c r="B963" s="11">
        <v>10.199999999999999</v>
      </c>
      <c r="C963">
        <f t="shared" ref="C963:C1026" si="45">YEAR(A963)</f>
        <v>2016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2">
        <v>42522</v>
      </c>
      <c r="B964" s="11">
        <v>10.119999999999999</v>
      </c>
      <c r="C964">
        <f t="shared" si="45"/>
        <v>2016</v>
      </c>
      <c r="D964">
        <f t="shared" si="46"/>
        <v>2</v>
      </c>
      <c r="E964">
        <f t="shared" si="47"/>
        <v>1</v>
      </c>
    </row>
    <row r="965" spans="1:5">
      <c r="A965" s="12">
        <v>42523</v>
      </c>
      <c r="B965" s="11">
        <v>10.14</v>
      </c>
      <c r="C965">
        <f t="shared" si="45"/>
        <v>2016</v>
      </c>
      <c r="D965">
        <f t="shared" si="46"/>
        <v>2</v>
      </c>
      <c r="E965">
        <f t="shared" si="47"/>
        <v>1</v>
      </c>
    </row>
    <row r="966" spans="1:5">
      <c r="A966" s="12">
        <v>42524</v>
      </c>
      <c r="B966" s="11">
        <v>10.16</v>
      </c>
      <c r="C966">
        <f t="shared" si="45"/>
        <v>2016</v>
      </c>
      <c r="D966">
        <f t="shared" si="46"/>
        <v>2</v>
      </c>
      <c r="E966">
        <f t="shared" si="47"/>
        <v>1</v>
      </c>
    </row>
    <row r="967" spans="1:5">
      <c r="A967" s="12">
        <v>42527</v>
      </c>
      <c r="B967" s="11">
        <v>10.119999999999999</v>
      </c>
      <c r="C967">
        <f t="shared" si="45"/>
        <v>2016</v>
      </c>
      <c r="D967">
        <f t="shared" si="46"/>
        <v>2</v>
      </c>
      <c r="E967">
        <f t="shared" si="47"/>
        <v>1</v>
      </c>
    </row>
    <row r="968" spans="1:5">
      <c r="A968" s="12">
        <v>42528</v>
      </c>
      <c r="B968" s="11">
        <v>10.11</v>
      </c>
      <c r="C968">
        <f t="shared" si="45"/>
        <v>2016</v>
      </c>
      <c r="D968">
        <f t="shared" si="46"/>
        <v>2</v>
      </c>
      <c r="E968">
        <f t="shared" si="47"/>
        <v>1</v>
      </c>
    </row>
    <row r="969" spans="1:5">
      <c r="A969" s="12">
        <v>42529</v>
      </c>
      <c r="B969" s="11">
        <v>9.99</v>
      </c>
      <c r="C969">
        <f t="shared" si="45"/>
        <v>2016</v>
      </c>
      <c r="D969">
        <f t="shared" si="46"/>
        <v>2</v>
      </c>
      <c r="E969">
        <f t="shared" si="47"/>
        <v>1</v>
      </c>
    </row>
    <row r="970" spans="1:5">
      <c r="A970" s="12">
        <v>42534</v>
      </c>
      <c r="B970" s="11">
        <v>9.61</v>
      </c>
      <c r="C970">
        <f t="shared" si="45"/>
        <v>2016</v>
      </c>
      <c r="D970">
        <f t="shared" si="46"/>
        <v>2</v>
      </c>
      <c r="E970">
        <f t="shared" si="47"/>
        <v>1</v>
      </c>
    </row>
    <row r="971" spans="1:5">
      <c r="A971" s="12">
        <v>42535</v>
      </c>
      <c r="B971" s="11">
        <v>9.66</v>
      </c>
      <c r="C971">
        <f t="shared" si="45"/>
        <v>2016</v>
      </c>
      <c r="D971">
        <f t="shared" si="46"/>
        <v>2</v>
      </c>
      <c r="E971">
        <f t="shared" si="47"/>
        <v>1</v>
      </c>
    </row>
    <row r="972" spans="1:5">
      <c r="A972" s="12">
        <v>42536</v>
      </c>
      <c r="B972" s="11">
        <v>9.84</v>
      </c>
      <c r="C972">
        <f t="shared" si="45"/>
        <v>2016</v>
      </c>
      <c r="D972">
        <f t="shared" si="46"/>
        <v>2</v>
      </c>
      <c r="E972">
        <f t="shared" si="47"/>
        <v>1</v>
      </c>
    </row>
    <row r="973" spans="1:5">
      <c r="A973" s="12">
        <v>42537</v>
      </c>
      <c r="B973" s="11">
        <v>9.7100000000000009</v>
      </c>
      <c r="C973">
        <f t="shared" si="45"/>
        <v>2016</v>
      </c>
      <c r="D973">
        <f t="shared" si="46"/>
        <v>2</v>
      </c>
      <c r="E973">
        <f t="shared" si="47"/>
        <v>1</v>
      </c>
    </row>
    <row r="974" spans="1:5">
      <c r="A974" s="12">
        <v>42538</v>
      </c>
      <c r="B974" s="11">
        <v>9.7799999999999994</v>
      </c>
      <c r="C974">
        <f t="shared" si="45"/>
        <v>2016</v>
      </c>
      <c r="D974">
        <f t="shared" si="46"/>
        <v>2</v>
      </c>
      <c r="E974">
        <f t="shared" si="47"/>
        <v>1</v>
      </c>
    </row>
    <row r="975" spans="1:5">
      <c r="A975" s="12">
        <v>42541</v>
      </c>
      <c r="B975" s="11">
        <v>9.7200000000000006</v>
      </c>
      <c r="C975">
        <f t="shared" si="45"/>
        <v>2016</v>
      </c>
      <c r="D975">
        <f t="shared" si="46"/>
        <v>2</v>
      </c>
      <c r="E975">
        <f t="shared" si="47"/>
        <v>1</v>
      </c>
    </row>
    <row r="976" spans="1:5">
      <c r="A976" s="12">
        <v>42542</v>
      </c>
      <c r="B976" s="11">
        <v>9.83</v>
      </c>
      <c r="C976">
        <f t="shared" si="45"/>
        <v>2016</v>
      </c>
      <c r="D976">
        <f t="shared" si="46"/>
        <v>2</v>
      </c>
      <c r="E976">
        <f t="shared" si="47"/>
        <v>1</v>
      </c>
    </row>
    <row r="977" spans="1:5">
      <c r="A977" s="12">
        <v>42543</v>
      </c>
      <c r="B977" s="11">
        <v>9.8800000000000008</v>
      </c>
      <c r="C977">
        <f t="shared" si="45"/>
        <v>2016</v>
      </c>
      <c r="D977">
        <f t="shared" si="46"/>
        <v>2</v>
      </c>
      <c r="E977">
        <f t="shared" si="47"/>
        <v>1</v>
      </c>
    </row>
    <row r="978" spans="1:5">
      <c r="A978" s="12">
        <v>42544</v>
      </c>
      <c r="B978" s="11">
        <v>9.86</v>
      </c>
      <c r="C978">
        <f t="shared" si="45"/>
        <v>2016</v>
      </c>
      <c r="D978">
        <f t="shared" si="46"/>
        <v>2</v>
      </c>
      <c r="E978">
        <f t="shared" si="47"/>
        <v>1</v>
      </c>
    </row>
    <row r="979" spans="1:5">
      <c r="A979" s="12">
        <v>42545</v>
      </c>
      <c r="B979" s="11">
        <v>9.73</v>
      </c>
      <c r="C979">
        <f t="shared" si="45"/>
        <v>2016</v>
      </c>
      <c r="D979">
        <f t="shared" si="46"/>
        <v>2</v>
      </c>
      <c r="E979">
        <f t="shared" si="47"/>
        <v>1</v>
      </c>
    </row>
    <row r="980" spans="1:5">
      <c r="A980" s="12">
        <v>42548</v>
      </c>
      <c r="B980" s="11">
        <v>9.9</v>
      </c>
      <c r="C980">
        <f t="shared" si="45"/>
        <v>2016</v>
      </c>
      <c r="D980">
        <f t="shared" si="46"/>
        <v>2</v>
      </c>
      <c r="E980">
        <f t="shared" si="47"/>
        <v>1</v>
      </c>
    </row>
    <row r="981" spans="1:5">
      <c r="A981" s="12">
        <v>42549</v>
      </c>
      <c r="B981" s="11">
        <v>10.18</v>
      </c>
      <c r="C981">
        <f t="shared" si="45"/>
        <v>2016</v>
      </c>
      <c r="D981">
        <f t="shared" si="46"/>
        <v>2</v>
      </c>
      <c r="E981">
        <f t="shared" si="47"/>
        <v>1</v>
      </c>
    </row>
    <row r="982" spans="1:5">
      <c r="A982" s="12">
        <v>42550</v>
      </c>
      <c r="B982" s="11">
        <v>10.07</v>
      </c>
      <c r="C982">
        <f t="shared" si="45"/>
        <v>2016</v>
      </c>
      <c r="D982">
        <f t="shared" si="46"/>
        <v>2</v>
      </c>
      <c r="E982">
        <f t="shared" si="47"/>
        <v>1</v>
      </c>
    </row>
    <row r="983" spans="1:5">
      <c r="A983" s="12">
        <v>42551</v>
      </c>
      <c r="B983" s="11">
        <v>10.029999999999999</v>
      </c>
      <c r="C983">
        <f t="shared" si="45"/>
        <v>2016</v>
      </c>
      <c r="D983">
        <f t="shared" si="46"/>
        <v>2</v>
      </c>
      <c r="E983">
        <f t="shared" si="47"/>
        <v>1</v>
      </c>
    </row>
    <row r="984" spans="1:5">
      <c r="A984" s="12">
        <v>42552</v>
      </c>
      <c r="B984" s="11">
        <v>10.34</v>
      </c>
      <c r="C984">
        <f t="shared" si="45"/>
        <v>2016</v>
      </c>
      <c r="D984">
        <f t="shared" si="46"/>
        <v>3</v>
      </c>
      <c r="E984">
        <f t="shared" si="47"/>
        <v>2</v>
      </c>
    </row>
    <row r="985" spans="1:5">
      <c r="A985" s="12">
        <v>42555</v>
      </c>
      <c r="B985" s="11">
        <v>10.41</v>
      </c>
      <c r="C985">
        <f t="shared" si="45"/>
        <v>2016</v>
      </c>
      <c r="D985">
        <f t="shared" si="46"/>
        <v>3</v>
      </c>
      <c r="E985">
        <f t="shared" si="47"/>
        <v>2</v>
      </c>
    </row>
    <row r="986" spans="1:5">
      <c r="A986" s="12">
        <v>42556</v>
      </c>
      <c r="B986" s="11">
        <v>10.36</v>
      </c>
      <c r="C986">
        <f t="shared" si="45"/>
        <v>2016</v>
      </c>
      <c r="D986">
        <f t="shared" si="46"/>
        <v>3</v>
      </c>
      <c r="E986">
        <f t="shared" si="47"/>
        <v>2</v>
      </c>
    </row>
    <row r="987" spans="1:5">
      <c r="A987" s="12">
        <v>42557</v>
      </c>
      <c r="B987" s="11">
        <v>10.4</v>
      </c>
      <c r="C987">
        <f t="shared" si="45"/>
        <v>2016</v>
      </c>
      <c r="D987">
        <f t="shared" si="46"/>
        <v>3</v>
      </c>
      <c r="E987">
        <f t="shared" si="47"/>
        <v>2</v>
      </c>
    </row>
    <row r="988" spans="1:5">
      <c r="A988" s="12">
        <v>42558</v>
      </c>
      <c r="B988" s="11">
        <v>10.49</v>
      </c>
      <c r="C988">
        <f t="shared" si="45"/>
        <v>2016</v>
      </c>
      <c r="D988">
        <f t="shared" si="46"/>
        <v>3</v>
      </c>
      <c r="E988">
        <f t="shared" si="47"/>
        <v>2</v>
      </c>
    </row>
    <row r="989" spans="1:5">
      <c r="A989" s="12">
        <v>42559</v>
      </c>
      <c r="B989" s="11">
        <v>10.39</v>
      </c>
      <c r="C989">
        <f t="shared" si="45"/>
        <v>2016</v>
      </c>
      <c r="D989">
        <f t="shared" si="46"/>
        <v>3</v>
      </c>
      <c r="E989">
        <f t="shared" si="47"/>
        <v>2</v>
      </c>
    </row>
    <row r="990" spans="1:5">
      <c r="A990" s="12">
        <v>42562</v>
      </c>
      <c r="B990" s="11">
        <v>10.61</v>
      </c>
      <c r="C990">
        <f t="shared" si="45"/>
        <v>2016</v>
      </c>
      <c r="D990">
        <f t="shared" si="46"/>
        <v>3</v>
      </c>
      <c r="E990">
        <f t="shared" si="47"/>
        <v>2</v>
      </c>
    </row>
    <row r="991" spans="1:5">
      <c r="A991" s="12">
        <v>42563</v>
      </c>
      <c r="B991" s="11">
        <v>11.25</v>
      </c>
      <c r="C991">
        <f t="shared" si="45"/>
        <v>2016</v>
      </c>
      <c r="D991">
        <f t="shared" si="46"/>
        <v>3</v>
      </c>
      <c r="E991">
        <f t="shared" si="47"/>
        <v>2</v>
      </c>
    </row>
    <row r="992" spans="1:5">
      <c r="A992" s="12">
        <v>42564</v>
      </c>
      <c r="B992" s="11">
        <v>11.12</v>
      </c>
      <c r="C992">
        <f t="shared" si="45"/>
        <v>2016</v>
      </c>
      <c r="D992">
        <f t="shared" si="46"/>
        <v>3</v>
      </c>
      <c r="E992">
        <f t="shared" si="47"/>
        <v>2</v>
      </c>
    </row>
    <row r="993" spans="1:5">
      <c r="A993" s="12">
        <v>42565</v>
      </c>
      <c r="B993" s="11">
        <v>11.16</v>
      </c>
      <c r="C993">
        <f t="shared" si="45"/>
        <v>2016</v>
      </c>
      <c r="D993">
        <f t="shared" si="46"/>
        <v>3</v>
      </c>
      <c r="E993">
        <f t="shared" si="47"/>
        <v>2</v>
      </c>
    </row>
    <row r="994" spans="1:5">
      <c r="A994" s="12">
        <v>42566</v>
      </c>
      <c r="B994" s="11">
        <v>11.36</v>
      </c>
      <c r="C994">
        <f t="shared" si="45"/>
        <v>2016</v>
      </c>
      <c r="D994">
        <f t="shared" si="46"/>
        <v>3</v>
      </c>
      <c r="E994">
        <f t="shared" si="47"/>
        <v>2</v>
      </c>
    </row>
    <row r="995" spans="1:5">
      <c r="A995" s="12">
        <v>42569</v>
      </c>
      <c r="B995" s="11">
        <v>11.29</v>
      </c>
      <c r="C995">
        <f t="shared" si="45"/>
        <v>2016</v>
      </c>
      <c r="D995">
        <f t="shared" si="46"/>
        <v>3</v>
      </c>
      <c r="E995">
        <f t="shared" si="47"/>
        <v>2</v>
      </c>
    </row>
    <row r="996" spans="1:5">
      <c r="A996" s="12">
        <v>42570</v>
      </c>
      <c r="B996" s="11">
        <v>11.09</v>
      </c>
      <c r="C996">
        <f t="shared" si="45"/>
        <v>2016</v>
      </c>
      <c r="D996">
        <f t="shared" si="46"/>
        <v>3</v>
      </c>
      <c r="E996">
        <f t="shared" si="47"/>
        <v>2</v>
      </c>
    </row>
    <row r="997" spans="1:5">
      <c r="A997" s="12">
        <v>42571</v>
      </c>
      <c r="B997" s="11">
        <v>10.97</v>
      </c>
      <c r="C997">
        <f t="shared" si="45"/>
        <v>2016</v>
      </c>
      <c r="D997">
        <f t="shared" si="46"/>
        <v>3</v>
      </c>
      <c r="E997">
        <f t="shared" si="47"/>
        <v>2</v>
      </c>
    </row>
    <row r="998" spans="1:5">
      <c r="A998" s="12">
        <v>42572</v>
      </c>
      <c r="B998" s="11">
        <v>10.9</v>
      </c>
      <c r="C998">
        <f t="shared" si="45"/>
        <v>2016</v>
      </c>
      <c r="D998">
        <f t="shared" si="46"/>
        <v>3</v>
      </c>
      <c r="E998">
        <f t="shared" si="47"/>
        <v>2</v>
      </c>
    </row>
    <row r="999" spans="1:5">
      <c r="A999" s="12">
        <v>42573</v>
      </c>
      <c r="B999" s="11">
        <v>10.82</v>
      </c>
      <c r="C999">
        <f t="shared" si="45"/>
        <v>2016</v>
      </c>
      <c r="D999">
        <f t="shared" si="46"/>
        <v>3</v>
      </c>
      <c r="E999">
        <f t="shared" si="47"/>
        <v>2</v>
      </c>
    </row>
    <row r="1000" spans="1:5">
      <c r="A1000" s="12">
        <v>42576</v>
      </c>
      <c r="B1000" s="11">
        <v>10.82</v>
      </c>
      <c r="C1000">
        <f t="shared" si="45"/>
        <v>2016</v>
      </c>
      <c r="D1000">
        <f t="shared" si="46"/>
        <v>3</v>
      </c>
      <c r="E1000">
        <f t="shared" si="47"/>
        <v>2</v>
      </c>
    </row>
    <row r="1001" spans="1:5">
      <c r="A1001" s="12">
        <v>42577</v>
      </c>
      <c r="B1001" s="11">
        <v>11.04</v>
      </c>
      <c r="C1001">
        <f t="shared" si="45"/>
        <v>2016</v>
      </c>
      <c r="D1001">
        <f t="shared" si="46"/>
        <v>3</v>
      </c>
      <c r="E1001">
        <f t="shared" si="47"/>
        <v>2</v>
      </c>
    </row>
    <row r="1002" spans="1:5">
      <c r="A1002" s="12">
        <v>42578</v>
      </c>
      <c r="B1002" s="11">
        <v>10.6</v>
      </c>
      <c r="C1002">
        <f t="shared" si="45"/>
        <v>2016</v>
      </c>
      <c r="D1002">
        <f t="shared" si="46"/>
        <v>3</v>
      </c>
      <c r="E1002">
        <f t="shared" si="47"/>
        <v>2</v>
      </c>
    </row>
    <row r="1003" spans="1:5">
      <c r="A1003" s="12">
        <v>42579</v>
      </c>
      <c r="B1003" s="11">
        <v>10.62</v>
      </c>
      <c r="C1003">
        <f t="shared" si="45"/>
        <v>2016</v>
      </c>
      <c r="D1003">
        <f t="shared" si="46"/>
        <v>3</v>
      </c>
      <c r="E1003">
        <f t="shared" si="47"/>
        <v>2</v>
      </c>
    </row>
    <row r="1004" spans="1:5">
      <c r="A1004" s="12">
        <v>42580</v>
      </c>
      <c r="B1004" s="11">
        <v>10.7</v>
      </c>
      <c r="C1004">
        <f t="shared" si="45"/>
        <v>2016</v>
      </c>
      <c r="D1004">
        <f t="shared" si="46"/>
        <v>3</v>
      </c>
      <c r="E1004">
        <f t="shared" si="47"/>
        <v>2</v>
      </c>
    </row>
    <row r="1005" spans="1:5">
      <c r="A1005" s="12">
        <v>42583</v>
      </c>
      <c r="B1005" s="11">
        <v>10.33</v>
      </c>
      <c r="C1005">
        <f t="shared" si="45"/>
        <v>2016</v>
      </c>
      <c r="D1005">
        <f t="shared" si="46"/>
        <v>3</v>
      </c>
      <c r="E1005">
        <f t="shared" si="47"/>
        <v>2</v>
      </c>
    </row>
    <row r="1006" spans="1:5">
      <c r="A1006" s="12">
        <v>42584</v>
      </c>
      <c r="B1006" s="11">
        <v>10.41</v>
      </c>
      <c r="C1006">
        <f t="shared" si="45"/>
        <v>2016</v>
      </c>
      <c r="D1006">
        <f t="shared" si="46"/>
        <v>3</v>
      </c>
      <c r="E1006">
        <f t="shared" si="47"/>
        <v>2</v>
      </c>
    </row>
    <row r="1007" spans="1:5">
      <c r="A1007" s="12">
        <v>42585</v>
      </c>
      <c r="B1007" s="11">
        <v>10.36</v>
      </c>
      <c r="C1007">
        <f t="shared" si="45"/>
        <v>2016</v>
      </c>
      <c r="D1007">
        <f t="shared" si="46"/>
        <v>3</v>
      </c>
      <c r="E1007">
        <f t="shared" si="47"/>
        <v>2</v>
      </c>
    </row>
    <row r="1008" spans="1:5">
      <c r="A1008" s="12">
        <v>42586</v>
      </c>
      <c r="B1008" s="11">
        <v>10.56</v>
      </c>
      <c r="C1008">
        <f t="shared" si="45"/>
        <v>2016</v>
      </c>
      <c r="D1008">
        <f t="shared" si="46"/>
        <v>3</v>
      </c>
      <c r="E1008">
        <f t="shared" si="47"/>
        <v>2</v>
      </c>
    </row>
    <row r="1009" spans="1:5">
      <c r="A1009" s="12">
        <v>42587</v>
      </c>
      <c r="B1009" s="11">
        <v>10.4</v>
      </c>
      <c r="C1009">
        <f t="shared" si="45"/>
        <v>2016</v>
      </c>
      <c r="D1009">
        <f t="shared" si="46"/>
        <v>3</v>
      </c>
      <c r="E1009">
        <f t="shared" si="47"/>
        <v>2</v>
      </c>
    </row>
    <row r="1010" spans="1:5">
      <c r="A1010" s="12">
        <v>42590</v>
      </c>
      <c r="B1010" s="11">
        <v>10.5</v>
      </c>
      <c r="C1010">
        <f t="shared" si="45"/>
        <v>2016</v>
      </c>
      <c r="D1010">
        <f t="shared" si="46"/>
        <v>3</v>
      </c>
      <c r="E1010">
        <f t="shared" si="47"/>
        <v>2</v>
      </c>
    </row>
    <row r="1011" spans="1:5">
      <c r="A1011" s="12">
        <v>42591</v>
      </c>
      <c r="B1011" s="11">
        <v>10.57</v>
      </c>
      <c r="C1011">
        <f t="shared" si="45"/>
        <v>2016</v>
      </c>
      <c r="D1011">
        <f t="shared" si="46"/>
        <v>3</v>
      </c>
      <c r="E1011">
        <f t="shared" si="47"/>
        <v>2</v>
      </c>
    </row>
    <row r="1012" spans="1:5">
      <c r="A1012" s="12">
        <v>42592</v>
      </c>
      <c r="B1012" s="11">
        <v>10.47</v>
      </c>
      <c r="C1012">
        <f t="shared" si="45"/>
        <v>2016</v>
      </c>
      <c r="D1012">
        <f t="shared" si="46"/>
        <v>3</v>
      </c>
      <c r="E1012">
        <f t="shared" si="47"/>
        <v>2</v>
      </c>
    </row>
    <row r="1013" spans="1:5">
      <c r="A1013" s="12">
        <v>42593</v>
      </c>
      <c r="B1013" s="11">
        <v>10.24</v>
      </c>
      <c r="C1013">
        <f t="shared" si="45"/>
        <v>2016</v>
      </c>
      <c r="D1013">
        <f t="shared" si="46"/>
        <v>3</v>
      </c>
      <c r="E1013">
        <f t="shared" si="47"/>
        <v>2</v>
      </c>
    </row>
    <row r="1014" spans="1:5">
      <c r="A1014" s="12">
        <v>42594</v>
      </c>
      <c r="B1014" s="11">
        <v>10.34</v>
      </c>
      <c r="C1014">
        <f t="shared" si="45"/>
        <v>2016</v>
      </c>
      <c r="D1014">
        <f t="shared" si="46"/>
        <v>3</v>
      </c>
      <c r="E1014">
        <f t="shared" si="47"/>
        <v>2</v>
      </c>
    </row>
    <row r="1015" spans="1:5">
      <c r="A1015" s="12">
        <v>42597</v>
      </c>
      <c r="B1015" s="11">
        <v>10.6</v>
      </c>
      <c r="C1015">
        <f t="shared" si="45"/>
        <v>2016</v>
      </c>
      <c r="D1015">
        <f t="shared" si="46"/>
        <v>3</v>
      </c>
      <c r="E1015">
        <f t="shared" si="47"/>
        <v>2</v>
      </c>
    </row>
    <row r="1016" spans="1:5">
      <c r="A1016" s="12">
        <v>42598</v>
      </c>
      <c r="B1016" s="11">
        <v>10.68</v>
      </c>
      <c r="C1016">
        <f t="shared" si="45"/>
        <v>2016</v>
      </c>
      <c r="D1016">
        <f t="shared" si="46"/>
        <v>3</v>
      </c>
      <c r="E1016">
        <f t="shared" si="47"/>
        <v>2</v>
      </c>
    </row>
    <row r="1017" spans="1:5">
      <c r="A1017" s="12">
        <v>42599</v>
      </c>
      <c r="B1017" s="11">
        <v>10.65</v>
      </c>
      <c r="C1017">
        <f t="shared" si="45"/>
        <v>2016</v>
      </c>
      <c r="D1017">
        <f t="shared" si="46"/>
        <v>3</v>
      </c>
      <c r="E1017">
        <f t="shared" si="47"/>
        <v>2</v>
      </c>
    </row>
    <row r="1018" spans="1:5">
      <c r="A1018" s="12">
        <v>42600</v>
      </c>
      <c r="B1018" s="11">
        <v>10.63</v>
      </c>
      <c r="C1018">
        <f t="shared" si="45"/>
        <v>2016</v>
      </c>
      <c r="D1018">
        <f t="shared" si="46"/>
        <v>3</v>
      </c>
      <c r="E1018">
        <f t="shared" si="47"/>
        <v>2</v>
      </c>
    </row>
    <row r="1019" spans="1:5">
      <c r="A1019" s="12">
        <v>42601</v>
      </c>
      <c r="B1019" s="11">
        <v>10.6</v>
      </c>
      <c r="C1019">
        <f t="shared" si="45"/>
        <v>2016</v>
      </c>
      <c r="D1019">
        <f t="shared" si="46"/>
        <v>3</v>
      </c>
      <c r="E1019">
        <f t="shared" si="47"/>
        <v>2</v>
      </c>
    </row>
    <row r="1020" spans="1:5">
      <c r="A1020" s="12">
        <v>42604</v>
      </c>
      <c r="B1020" s="11">
        <v>10.54</v>
      </c>
      <c r="C1020">
        <f t="shared" si="45"/>
        <v>2016</v>
      </c>
      <c r="D1020">
        <f t="shared" si="46"/>
        <v>3</v>
      </c>
      <c r="E1020">
        <f t="shared" si="47"/>
        <v>2</v>
      </c>
    </row>
    <row r="1021" spans="1:5">
      <c r="A1021" s="12">
        <v>42605</v>
      </c>
      <c r="B1021" s="11">
        <v>10.6</v>
      </c>
      <c r="C1021">
        <f t="shared" si="45"/>
        <v>2016</v>
      </c>
      <c r="D1021">
        <f t="shared" si="46"/>
        <v>3</v>
      </c>
      <c r="E1021">
        <f t="shared" si="47"/>
        <v>2</v>
      </c>
    </row>
    <row r="1022" spans="1:5">
      <c r="A1022" s="12">
        <v>42606</v>
      </c>
      <c r="B1022" s="11">
        <v>10.72</v>
      </c>
      <c r="C1022">
        <f t="shared" si="45"/>
        <v>2016</v>
      </c>
      <c r="D1022">
        <f t="shared" si="46"/>
        <v>3</v>
      </c>
      <c r="E1022">
        <f t="shared" si="47"/>
        <v>2</v>
      </c>
    </row>
    <row r="1023" spans="1:5">
      <c r="A1023" s="12">
        <v>42607</v>
      </c>
      <c r="B1023" s="11">
        <v>10.62</v>
      </c>
      <c r="C1023">
        <f t="shared" si="45"/>
        <v>2016</v>
      </c>
      <c r="D1023">
        <f t="shared" si="46"/>
        <v>3</v>
      </c>
      <c r="E1023">
        <f t="shared" si="47"/>
        <v>2</v>
      </c>
    </row>
    <row r="1024" spans="1:5">
      <c r="A1024" s="12">
        <v>42608</v>
      </c>
      <c r="B1024" s="11">
        <v>10.7</v>
      </c>
      <c r="C1024">
        <f t="shared" si="45"/>
        <v>2016</v>
      </c>
      <c r="D1024">
        <f t="shared" si="46"/>
        <v>3</v>
      </c>
      <c r="E1024">
        <f t="shared" si="47"/>
        <v>2</v>
      </c>
    </row>
    <row r="1025" spans="1:5">
      <c r="A1025" s="12">
        <v>42611</v>
      </c>
      <c r="B1025" s="11">
        <v>10.15</v>
      </c>
      <c r="C1025">
        <f t="shared" si="45"/>
        <v>2016</v>
      </c>
      <c r="D1025">
        <f t="shared" si="46"/>
        <v>3</v>
      </c>
      <c r="E1025">
        <f t="shared" si="47"/>
        <v>2</v>
      </c>
    </row>
    <row r="1026" spans="1:5">
      <c r="A1026" s="12">
        <v>42612</v>
      </c>
      <c r="B1026" s="11">
        <v>10.1</v>
      </c>
      <c r="C1026">
        <f t="shared" si="45"/>
        <v>2016</v>
      </c>
      <c r="D1026">
        <f t="shared" si="46"/>
        <v>3</v>
      </c>
      <c r="E1026">
        <f t="shared" si="47"/>
        <v>2</v>
      </c>
    </row>
    <row r="1027" spans="1:5">
      <c r="A1027" s="12">
        <v>42613</v>
      </c>
      <c r="B1027" s="11">
        <v>10.130000000000001</v>
      </c>
      <c r="C1027">
        <f t="shared" ref="C1027:C1090" si="48">YEAR(A1027)</f>
        <v>2016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2">
        <v>42614</v>
      </c>
      <c r="B1028" s="11">
        <v>10.050000000000001</v>
      </c>
      <c r="C1028">
        <f t="shared" si="48"/>
        <v>2016</v>
      </c>
      <c r="D1028">
        <f t="shared" si="49"/>
        <v>3</v>
      </c>
      <c r="E1028">
        <f t="shared" si="50"/>
        <v>2</v>
      </c>
    </row>
    <row r="1029" spans="1:5">
      <c r="A1029" s="12">
        <v>42615</v>
      </c>
      <c r="B1029" s="11">
        <v>9.9499999999999993</v>
      </c>
      <c r="C1029">
        <f t="shared" si="48"/>
        <v>2016</v>
      </c>
      <c r="D1029">
        <f t="shared" si="49"/>
        <v>3</v>
      </c>
      <c r="E1029">
        <f t="shared" si="50"/>
        <v>2</v>
      </c>
    </row>
    <row r="1030" spans="1:5">
      <c r="A1030" s="12">
        <v>42618</v>
      </c>
      <c r="B1030" s="11">
        <v>9.9600000000000009</v>
      </c>
      <c r="C1030">
        <f t="shared" si="48"/>
        <v>2016</v>
      </c>
      <c r="D1030">
        <f t="shared" si="49"/>
        <v>3</v>
      </c>
      <c r="E1030">
        <f t="shared" si="50"/>
        <v>2</v>
      </c>
    </row>
    <row r="1031" spans="1:5">
      <c r="A1031" s="12">
        <v>42619</v>
      </c>
      <c r="B1031" s="11">
        <v>10.119999999999999</v>
      </c>
      <c r="C1031">
        <f t="shared" si="48"/>
        <v>2016</v>
      </c>
      <c r="D1031">
        <f t="shared" si="49"/>
        <v>3</v>
      </c>
      <c r="E1031">
        <f t="shared" si="50"/>
        <v>2</v>
      </c>
    </row>
    <row r="1032" spans="1:5">
      <c r="A1032" s="12">
        <v>42620</v>
      </c>
      <c r="B1032" s="11">
        <v>10.1</v>
      </c>
      <c r="C1032">
        <f t="shared" si="48"/>
        <v>2016</v>
      </c>
      <c r="D1032">
        <f t="shared" si="49"/>
        <v>3</v>
      </c>
      <c r="E1032">
        <f t="shared" si="50"/>
        <v>2</v>
      </c>
    </row>
    <row r="1033" spans="1:5">
      <c r="A1033" s="12">
        <v>42621</v>
      </c>
      <c r="B1033" s="11">
        <v>10.14</v>
      </c>
      <c r="C1033">
        <f t="shared" si="48"/>
        <v>2016</v>
      </c>
      <c r="D1033">
        <f t="shared" si="49"/>
        <v>3</v>
      </c>
      <c r="E1033">
        <f t="shared" si="50"/>
        <v>2</v>
      </c>
    </row>
    <row r="1034" spans="1:5">
      <c r="A1034" s="12">
        <v>42622</v>
      </c>
      <c r="B1034" s="11">
        <v>10.08</v>
      </c>
      <c r="C1034">
        <f t="shared" si="48"/>
        <v>2016</v>
      </c>
      <c r="D1034">
        <f t="shared" si="49"/>
        <v>3</v>
      </c>
      <c r="E1034">
        <f t="shared" si="50"/>
        <v>2</v>
      </c>
    </row>
    <row r="1035" spans="1:5">
      <c r="A1035" s="12">
        <v>42625</v>
      </c>
      <c r="B1035" s="11">
        <v>9.83</v>
      </c>
      <c r="C1035">
        <f t="shared" si="48"/>
        <v>2016</v>
      </c>
      <c r="D1035">
        <f t="shared" si="49"/>
        <v>3</v>
      </c>
      <c r="E1035">
        <f t="shared" si="50"/>
        <v>2</v>
      </c>
    </row>
    <row r="1036" spans="1:5">
      <c r="A1036" s="12">
        <v>42626</v>
      </c>
      <c r="B1036" s="11">
        <v>9.86</v>
      </c>
      <c r="C1036">
        <f t="shared" si="48"/>
        <v>2016</v>
      </c>
      <c r="D1036">
        <f t="shared" si="49"/>
        <v>3</v>
      </c>
      <c r="E1036">
        <f t="shared" si="50"/>
        <v>2</v>
      </c>
    </row>
    <row r="1037" spans="1:5">
      <c r="A1037" s="12">
        <v>42627</v>
      </c>
      <c r="B1037" s="11">
        <v>9.8800000000000008</v>
      </c>
      <c r="C1037">
        <f t="shared" si="48"/>
        <v>2016</v>
      </c>
      <c r="D1037">
        <f t="shared" si="49"/>
        <v>3</v>
      </c>
      <c r="E1037">
        <f t="shared" si="50"/>
        <v>2</v>
      </c>
    </row>
    <row r="1038" spans="1:5">
      <c r="A1038" s="12">
        <v>42632</v>
      </c>
      <c r="B1038" s="11">
        <v>9.9</v>
      </c>
      <c r="C1038">
        <f t="shared" si="48"/>
        <v>2016</v>
      </c>
      <c r="D1038">
        <f t="shared" si="49"/>
        <v>3</v>
      </c>
      <c r="E1038">
        <f t="shared" si="50"/>
        <v>2</v>
      </c>
    </row>
    <row r="1039" spans="1:5">
      <c r="A1039" s="12">
        <v>42633</v>
      </c>
      <c r="B1039" s="11">
        <v>9.9</v>
      </c>
      <c r="C1039">
        <f t="shared" si="48"/>
        <v>2016</v>
      </c>
      <c r="D1039">
        <f t="shared" si="49"/>
        <v>3</v>
      </c>
      <c r="E1039">
        <f t="shared" si="50"/>
        <v>2</v>
      </c>
    </row>
    <row r="1040" spans="1:5">
      <c r="A1040" s="12">
        <v>42634</v>
      </c>
      <c r="B1040" s="11">
        <v>10.039999999999999</v>
      </c>
      <c r="C1040">
        <f t="shared" si="48"/>
        <v>2016</v>
      </c>
      <c r="D1040">
        <f t="shared" si="49"/>
        <v>3</v>
      </c>
      <c r="E1040">
        <f t="shared" si="50"/>
        <v>2</v>
      </c>
    </row>
    <row r="1041" spans="1:5">
      <c r="A1041" s="12">
        <v>42635</v>
      </c>
      <c r="B1041" s="11">
        <v>10.210000000000001</v>
      </c>
      <c r="C1041">
        <f t="shared" si="48"/>
        <v>2016</v>
      </c>
      <c r="D1041">
        <f t="shared" si="49"/>
        <v>3</v>
      </c>
      <c r="E1041">
        <f t="shared" si="50"/>
        <v>2</v>
      </c>
    </row>
    <row r="1042" spans="1:5">
      <c r="A1042" s="12">
        <v>42636</v>
      </c>
      <c r="B1042" s="11">
        <v>10.07</v>
      </c>
      <c r="C1042">
        <f t="shared" si="48"/>
        <v>2016</v>
      </c>
      <c r="D1042">
        <f t="shared" si="49"/>
        <v>3</v>
      </c>
      <c r="E1042">
        <f t="shared" si="50"/>
        <v>2</v>
      </c>
    </row>
    <row r="1043" spans="1:5">
      <c r="A1043" s="12">
        <v>42639</v>
      </c>
      <c r="B1043" s="11">
        <v>9.9700000000000006</v>
      </c>
      <c r="C1043">
        <f t="shared" si="48"/>
        <v>2016</v>
      </c>
      <c r="D1043">
        <f t="shared" si="49"/>
        <v>3</v>
      </c>
      <c r="E1043">
        <f t="shared" si="50"/>
        <v>2</v>
      </c>
    </row>
    <row r="1044" spans="1:5">
      <c r="A1044" s="12">
        <v>42640</v>
      </c>
      <c r="B1044" s="11">
        <v>10.01</v>
      </c>
      <c r="C1044">
        <f t="shared" si="48"/>
        <v>2016</v>
      </c>
      <c r="D1044">
        <f t="shared" si="49"/>
        <v>3</v>
      </c>
      <c r="E1044">
        <f t="shared" si="50"/>
        <v>2</v>
      </c>
    </row>
    <row r="1045" spans="1:5">
      <c r="A1045" s="12">
        <v>42641</v>
      </c>
      <c r="B1045" s="11">
        <v>10.119999999999999</v>
      </c>
      <c r="C1045">
        <f t="shared" si="48"/>
        <v>2016</v>
      </c>
      <c r="D1045">
        <f t="shared" si="49"/>
        <v>3</v>
      </c>
      <c r="E1045">
        <f t="shared" si="50"/>
        <v>2</v>
      </c>
    </row>
    <row r="1046" spans="1:5">
      <c r="A1046" s="12">
        <v>42642</v>
      </c>
      <c r="B1046" s="11">
        <v>10.07</v>
      </c>
      <c r="C1046">
        <f t="shared" si="48"/>
        <v>2016</v>
      </c>
      <c r="D1046">
        <f t="shared" si="49"/>
        <v>3</v>
      </c>
      <c r="E1046">
        <f t="shared" si="50"/>
        <v>2</v>
      </c>
    </row>
    <row r="1047" spans="1:5">
      <c r="A1047" s="12">
        <v>42643</v>
      </c>
      <c r="B1047" s="11">
        <v>10.130000000000001</v>
      </c>
      <c r="C1047">
        <f t="shared" si="48"/>
        <v>2016</v>
      </c>
      <c r="D1047">
        <f t="shared" si="49"/>
        <v>3</v>
      </c>
      <c r="E1047">
        <f t="shared" si="50"/>
        <v>2</v>
      </c>
    </row>
    <row r="1048" spans="1:5">
      <c r="A1048" s="12">
        <v>42653</v>
      </c>
      <c r="B1048" s="11">
        <v>10.25</v>
      </c>
      <c r="C1048">
        <f t="shared" si="48"/>
        <v>2016</v>
      </c>
      <c r="D1048">
        <f t="shared" si="49"/>
        <v>4</v>
      </c>
      <c r="E1048">
        <f t="shared" si="50"/>
        <v>2</v>
      </c>
    </row>
    <row r="1049" spans="1:5">
      <c r="A1049" s="12">
        <v>42654</v>
      </c>
      <c r="B1049" s="11">
        <v>10.26</v>
      </c>
      <c r="C1049">
        <f t="shared" si="48"/>
        <v>2016</v>
      </c>
      <c r="D1049">
        <f t="shared" si="49"/>
        <v>4</v>
      </c>
      <c r="E1049">
        <f t="shared" si="50"/>
        <v>2</v>
      </c>
    </row>
    <row r="1050" spans="1:5">
      <c r="A1050" s="12">
        <v>42655</v>
      </c>
      <c r="B1050" s="11">
        <v>10.11</v>
      </c>
      <c r="C1050">
        <f t="shared" si="48"/>
        <v>2016</v>
      </c>
      <c r="D1050">
        <f t="shared" si="49"/>
        <v>4</v>
      </c>
      <c r="E1050">
        <f t="shared" si="50"/>
        <v>2</v>
      </c>
    </row>
    <row r="1051" spans="1:5">
      <c r="A1051" s="12">
        <v>42656</v>
      </c>
      <c r="B1051" s="11">
        <v>10.09</v>
      </c>
      <c r="C1051">
        <f t="shared" si="48"/>
        <v>2016</v>
      </c>
      <c r="D1051">
        <f t="shared" si="49"/>
        <v>4</v>
      </c>
      <c r="E1051">
        <f t="shared" si="50"/>
        <v>2</v>
      </c>
    </row>
    <row r="1052" spans="1:5">
      <c r="A1052" s="12">
        <v>42657</v>
      </c>
      <c r="B1052" s="11">
        <v>10</v>
      </c>
      <c r="C1052">
        <f t="shared" si="48"/>
        <v>2016</v>
      </c>
      <c r="D1052">
        <f t="shared" si="49"/>
        <v>4</v>
      </c>
      <c r="E1052">
        <f t="shared" si="50"/>
        <v>2</v>
      </c>
    </row>
    <row r="1053" spans="1:5">
      <c r="A1053" s="12">
        <v>42660</v>
      </c>
      <c r="B1053" s="11">
        <v>9.94</v>
      </c>
      <c r="C1053">
        <f t="shared" si="48"/>
        <v>2016</v>
      </c>
      <c r="D1053">
        <f t="shared" si="49"/>
        <v>4</v>
      </c>
      <c r="E1053">
        <f t="shared" si="50"/>
        <v>2</v>
      </c>
    </row>
    <row r="1054" spans="1:5">
      <c r="A1054" s="12">
        <v>42661</v>
      </c>
      <c r="B1054" s="11">
        <v>10.039999999999999</v>
      </c>
      <c r="C1054">
        <f t="shared" si="48"/>
        <v>2016</v>
      </c>
      <c r="D1054">
        <f t="shared" si="49"/>
        <v>4</v>
      </c>
      <c r="E1054">
        <f t="shared" si="50"/>
        <v>2</v>
      </c>
    </row>
    <row r="1055" spans="1:5">
      <c r="A1055" s="12">
        <v>42662</v>
      </c>
      <c r="B1055" s="11">
        <v>9.9499999999999993</v>
      </c>
      <c r="C1055">
        <f t="shared" si="48"/>
        <v>2016</v>
      </c>
      <c r="D1055">
        <f t="shared" si="49"/>
        <v>4</v>
      </c>
      <c r="E1055">
        <f t="shared" si="50"/>
        <v>2</v>
      </c>
    </row>
    <row r="1056" spans="1:5">
      <c r="A1056" s="12">
        <v>42663</v>
      </c>
      <c r="B1056" s="11">
        <v>9.9600000000000009</v>
      </c>
      <c r="C1056">
        <f t="shared" si="48"/>
        <v>2016</v>
      </c>
      <c r="D1056">
        <f t="shared" si="49"/>
        <v>4</v>
      </c>
      <c r="E1056">
        <f t="shared" si="50"/>
        <v>2</v>
      </c>
    </row>
    <row r="1057" spans="1:5">
      <c r="A1057" s="12">
        <v>42664</v>
      </c>
      <c r="B1057" s="11">
        <v>9.92</v>
      </c>
      <c r="C1057">
        <f t="shared" si="48"/>
        <v>2016</v>
      </c>
      <c r="D1057">
        <f t="shared" si="49"/>
        <v>4</v>
      </c>
      <c r="E1057">
        <f t="shared" si="50"/>
        <v>2</v>
      </c>
    </row>
    <row r="1058" spans="1:5">
      <c r="A1058" s="12">
        <v>42667</v>
      </c>
      <c r="B1058" s="11">
        <v>9.98</v>
      </c>
      <c r="C1058">
        <f t="shared" si="48"/>
        <v>2016</v>
      </c>
      <c r="D1058">
        <f t="shared" si="49"/>
        <v>4</v>
      </c>
      <c r="E1058">
        <f t="shared" si="50"/>
        <v>2</v>
      </c>
    </row>
    <row r="1059" spans="1:5">
      <c r="A1059" s="12">
        <v>42668</v>
      </c>
      <c r="B1059" s="11">
        <v>9.99</v>
      </c>
      <c r="C1059">
        <f t="shared" si="48"/>
        <v>2016</v>
      </c>
      <c r="D1059">
        <f t="shared" si="49"/>
        <v>4</v>
      </c>
      <c r="E1059">
        <f t="shared" si="50"/>
        <v>2</v>
      </c>
    </row>
    <row r="1060" spans="1:5">
      <c r="A1060" s="12">
        <v>42669</v>
      </c>
      <c r="B1060" s="11">
        <v>9.98</v>
      </c>
      <c r="C1060">
        <f t="shared" si="48"/>
        <v>2016</v>
      </c>
      <c r="D1060">
        <f t="shared" si="49"/>
        <v>4</v>
      </c>
      <c r="E1060">
        <f t="shared" si="50"/>
        <v>2</v>
      </c>
    </row>
    <row r="1061" spans="1:5">
      <c r="A1061" s="12">
        <v>42670</v>
      </c>
      <c r="B1061" s="11">
        <v>9.9499999999999993</v>
      </c>
      <c r="C1061">
        <f t="shared" si="48"/>
        <v>2016</v>
      </c>
      <c r="D1061">
        <f t="shared" si="49"/>
        <v>4</v>
      </c>
      <c r="E1061">
        <f t="shared" si="50"/>
        <v>2</v>
      </c>
    </row>
    <row r="1062" spans="1:5">
      <c r="A1062" s="12">
        <v>42671</v>
      </c>
      <c r="B1062" s="11">
        <v>10</v>
      </c>
      <c r="C1062">
        <f t="shared" si="48"/>
        <v>2016</v>
      </c>
      <c r="D1062">
        <f t="shared" si="49"/>
        <v>4</v>
      </c>
      <c r="E1062">
        <f t="shared" si="50"/>
        <v>2</v>
      </c>
    </row>
    <row r="1063" spans="1:5">
      <c r="A1063" s="12">
        <v>42674</v>
      </c>
      <c r="B1063" s="11">
        <v>10.31</v>
      </c>
      <c r="C1063">
        <f t="shared" si="48"/>
        <v>2016</v>
      </c>
      <c r="D1063">
        <f t="shared" si="49"/>
        <v>4</v>
      </c>
      <c r="E1063">
        <f t="shared" si="50"/>
        <v>2</v>
      </c>
    </row>
    <row r="1064" spans="1:5">
      <c r="A1064" s="12">
        <v>42675</v>
      </c>
      <c r="B1064" s="11">
        <v>10.24</v>
      </c>
      <c r="C1064">
        <f t="shared" si="48"/>
        <v>2016</v>
      </c>
      <c r="D1064">
        <f t="shared" si="49"/>
        <v>4</v>
      </c>
      <c r="E1064">
        <f t="shared" si="50"/>
        <v>2</v>
      </c>
    </row>
    <row r="1065" spans="1:5">
      <c r="A1065" s="12">
        <v>42676</v>
      </c>
      <c r="B1065" s="11">
        <v>10.08</v>
      </c>
      <c r="C1065">
        <f t="shared" si="48"/>
        <v>2016</v>
      </c>
      <c r="D1065">
        <f t="shared" si="49"/>
        <v>4</v>
      </c>
      <c r="E1065">
        <f t="shared" si="50"/>
        <v>2</v>
      </c>
    </row>
    <row r="1066" spans="1:5">
      <c r="A1066" s="12">
        <v>42677</v>
      </c>
      <c r="B1066" s="11">
        <v>10.09</v>
      </c>
      <c r="C1066">
        <f t="shared" si="48"/>
        <v>2016</v>
      </c>
      <c r="D1066">
        <f t="shared" si="49"/>
        <v>4</v>
      </c>
      <c r="E1066">
        <f t="shared" si="50"/>
        <v>2</v>
      </c>
    </row>
    <row r="1067" spans="1:5">
      <c r="A1067" s="12">
        <v>42678</v>
      </c>
      <c r="B1067" s="11">
        <v>10.029999999999999</v>
      </c>
      <c r="C1067">
        <f t="shared" si="48"/>
        <v>2016</v>
      </c>
      <c r="D1067">
        <f t="shared" si="49"/>
        <v>4</v>
      </c>
      <c r="E1067">
        <f t="shared" si="50"/>
        <v>2</v>
      </c>
    </row>
    <row r="1068" spans="1:5">
      <c r="A1068" s="12">
        <v>42681</v>
      </c>
      <c r="B1068" s="11">
        <v>10.029999999999999</v>
      </c>
      <c r="C1068">
        <f t="shared" si="48"/>
        <v>2016</v>
      </c>
      <c r="D1068">
        <f t="shared" si="49"/>
        <v>4</v>
      </c>
      <c r="E1068">
        <f t="shared" si="50"/>
        <v>2</v>
      </c>
    </row>
    <row r="1069" spans="1:5">
      <c r="A1069" s="12">
        <v>42682</v>
      </c>
      <c r="B1069" s="11">
        <v>10.07</v>
      </c>
      <c r="C1069">
        <f t="shared" si="48"/>
        <v>2016</v>
      </c>
      <c r="D1069">
        <f t="shared" si="49"/>
        <v>4</v>
      </c>
      <c r="E1069">
        <f t="shared" si="50"/>
        <v>2</v>
      </c>
    </row>
    <row r="1070" spans="1:5">
      <c r="A1070" s="12">
        <v>42683</v>
      </c>
      <c r="B1070" s="11">
        <v>9.99</v>
      </c>
      <c r="C1070">
        <f t="shared" si="48"/>
        <v>2016</v>
      </c>
      <c r="D1070">
        <f t="shared" si="49"/>
        <v>4</v>
      </c>
      <c r="E1070">
        <f t="shared" si="50"/>
        <v>2</v>
      </c>
    </row>
    <row r="1071" spans="1:5">
      <c r="A1071" s="12">
        <v>42684</v>
      </c>
      <c r="B1071" s="11">
        <v>10.06</v>
      </c>
      <c r="C1071">
        <f t="shared" si="48"/>
        <v>2016</v>
      </c>
      <c r="D1071">
        <f t="shared" si="49"/>
        <v>4</v>
      </c>
      <c r="E1071">
        <f t="shared" si="50"/>
        <v>2</v>
      </c>
    </row>
    <row r="1072" spans="1:5">
      <c r="A1072" s="12">
        <v>42685</v>
      </c>
      <c r="B1072" s="11">
        <v>10.09</v>
      </c>
      <c r="C1072">
        <f t="shared" si="48"/>
        <v>2016</v>
      </c>
      <c r="D1072">
        <f t="shared" si="49"/>
        <v>4</v>
      </c>
      <c r="E1072">
        <f t="shared" si="50"/>
        <v>2</v>
      </c>
    </row>
    <row r="1073" spans="1:5">
      <c r="A1073" s="12">
        <v>42688</v>
      </c>
      <c r="B1073" s="11">
        <v>10.130000000000001</v>
      </c>
      <c r="C1073">
        <f t="shared" si="48"/>
        <v>2016</v>
      </c>
      <c r="D1073">
        <f t="shared" si="49"/>
        <v>4</v>
      </c>
      <c r="E1073">
        <f t="shared" si="50"/>
        <v>2</v>
      </c>
    </row>
    <row r="1074" spans="1:5">
      <c r="A1074" s="12">
        <v>42689</v>
      </c>
      <c r="B1074" s="11">
        <v>10.17</v>
      </c>
      <c r="C1074">
        <f t="shared" si="48"/>
        <v>2016</v>
      </c>
      <c r="D1074">
        <f t="shared" si="49"/>
        <v>4</v>
      </c>
      <c r="E1074">
        <f t="shared" si="50"/>
        <v>2</v>
      </c>
    </row>
    <row r="1075" spans="1:5">
      <c r="A1075" s="12">
        <v>42690</v>
      </c>
      <c r="B1075" s="11">
        <v>10.15</v>
      </c>
      <c r="C1075">
        <f t="shared" si="48"/>
        <v>2016</v>
      </c>
      <c r="D1075">
        <f t="shared" si="49"/>
        <v>4</v>
      </c>
      <c r="E1075">
        <f t="shared" si="50"/>
        <v>2</v>
      </c>
    </row>
    <row r="1076" spans="1:5">
      <c r="A1076" s="12">
        <v>42691</v>
      </c>
      <c r="B1076" s="11">
        <v>10.1</v>
      </c>
      <c r="C1076">
        <f t="shared" si="48"/>
        <v>2016</v>
      </c>
      <c r="D1076">
        <f t="shared" si="49"/>
        <v>4</v>
      </c>
      <c r="E1076">
        <f t="shared" si="50"/>
        <v>2</v>
      </c>
    </row>
    <row r="1077" spans="1:5">
      <c r="A1077" s="12">
        <v>42692</v>
      </c>
      <c r="B1077" s="11">
        <v>10.15</v>
      </c>
      <c r="C1077">
        <f t="shared" si="48"/>
        <v>2016</v>
      </c>
      <c r="D1077">
        <f t="shared" si="49"/>
        <v>4</v>
      </c>
      <c r="E1077">
        <f t="shared" si="50"/>
        <v>2</v>
      </c>
    </row>
    <row r="1078" spans="1:5">
      <c r="A1078" s="12">
        <v>42695</v>
      </c>
      <c r="B1078" s="11">
        <v>10.26</v>
      </c>
      <c r="C1078">
        <f t="shared" si="48"/>
        <v>2016</v>
      </c>
      <c r="D1078">
        <f t="shared" si="49"/>
        <v>4</v>
      </c>
      <c r="E1078">
        <f t="shared" si="50"/>
        <v>2</v>
      </c>
    </row>
    <row r="1079" spans="1:5">
      <c r="A1079" s="12">
        <v>42696</v>
      </c>
      <c r="B1079" s="11">
        <v>10.33</v>
      </c>
      <c r="C1079">
        <f t="shared" si="48"/>
        <v>2016</v>
      </c>
      <c r="D1079">
        <f t="shared" si="49"/>
        <v>4</v>
      </c>
      <c r="E1079">
        <f t="shared" si="50"/>
        <v>2</v>
      </c>
    </row>
    <row r="1080" spans="1:5">
      <c r="A1080" s="12">
        <v>42697</v>
      </c>
      <c r="B1080" s="11">
        <v>10.27</v>
      </c>
      <c r="C1080">
        <f t="shared" si="48"/>
        <v>2016</v>
      </c>
      <c r="D1080">
        <f t="shared" si="49"/>
        <v>4</v>
      </c>
      <c r="E1080">
        <f t="shared" si="50"/>
        <v>2</v>
      </c>
    </row>
    <row r="1081" spans="1:5">
      <c r="A1081" s="12">
        <v>42698</v>
      </c>
      <c r="B1081" s="11">
        <v>10.26</v>
      </c>
      <c r="C1081">
        <f t="shared" si="48"/>
        <v>2016</v>
      </c>
      <c r="D1081">
        <f t="shared" si="49"/>
        <v>4</v>
      </c>
      <c r="E1081">
        <f t="shared" si="50"/>
        <v>2</v>
      </c>
    </row>
    <row r="1082" spans="1:5">
      <c r="A1082" s="12">
        <v>42699</v>
      </c>
      <c r="B1082" s="11">
        <v>10.42</v>
      </c>
      <c r="C1082">
        <f t="shared" si="48"/>
        <v>2016</v>
      </c>
      <c r="D1082">
        <f t="shared" si="49"/>
        <v>4</v>
      </c>
      <c r="E1082">
        <f t="shared" si="50"/>
        <v>2</v>
      </c>
    </row>
    <row r="1083" spans="1:5">
      <c r="A1083" s="12">
        <v>42702</v>
      </c>
      <c r="B1083" s="11">
        <v>10.38</v>
      </c>
      <c r="C1083">
        <f t="shared" si="48"/>
        <v>2016</v>
      </c>
      <c r="D1083">
        <f t="shared" si="49"/>
        <v>4</v>
      </c>
      <c r="E1083">
        <f t="shared" si="50"/>
        <v>2</v>
      </c>
    </row>
    <row r="1084" spans="1:5">
      <c r="A1084" s="12">
        <v>42703</v>
      </c>
      <c r="B1084" s="11">
        <v>10.199999999999999</v>
      </c>
      <c r="C1084">
        <f t="shared" si="48"/>
        <v>2016</v>
      </c>
      <c r="D1084">
        <f t="shared" si="49"/>
        <v>4</v>
      </c>
      <c r="E1084">
        <f t="shared" si="50"/>
        <v>2</v>
      </c>
    </row>
    <row r="1085" spans="1:5">
      <c r="A1085" s="12">
        <v>42704</v>
      </c>
      <c r="B1085" s="11">
        <v>10.14</v>
      </c>
      <c r="C1085">
        <f t="shared" si="48"/>
        <v>2016</v>
      </c>
      <c r="D1085">
        <f t="shared" si="49"/>
        <v>4</v>
      </c>
      <c r="E1085">
        <f t="shared" si="50"/>
        <v>2</v>
      </c>
    </row>
    <row r="1086" spans="1:5">
      <c r="A1086" s="12">
        <v>42705</v>
      </c>
      <c r="B1086" s="11">
        <v>10.16</v>
      </c>
      <c r="C1086">
        <f t="shared" si="48"/>
        <v>2016</v>
      </c>
      <c r="D1086">
        <f t="shared" si="49"/>
        <v>4</v>
      </c>
      <c r="E1086">
        <f t="shared" si="50"/>
        <v>2</v>
      </c>
    </row>
    <row r="1087" spans="1:5">
      <c r="A1087" s="12">
        <v>42706</v>
      </c>
      <c r="B1087" s="11">
        <v>9.99</v>
      </c>
      <c r="C1087">
        <f t="shared" si="48"/>
        <v>2016</v>
      </c>
      <c r="D1087">
        <f t="shared" si="49"/>
        <v>4</v>
      </c>
      <c r="E1087">
        <f t="shared" si="50"/>
        <v>2</v>
      </c>
    </row>
    <row r="1088" spans="1:5">
      <c r="A1088" s="12">
        <v>42709</v>
      </c>
      <c r="B1088" s="11">
        <v>10.01</v>
      </c>
      <c r="C1088">
        <f t="shared" si="48"/>
        <v>2016</v>
      </c>
      <c r="D1088">
        <f t="shared" si="49"/>
        <v>4</v>
      </c>
      <c r="E1088">
        <f t="shared" si="50"/>
        <v>2</v>
      </c>
    </row>
    <row r="1089" spans="1:5">
      <c r="A1089" s="12">
        <v>42710</v>
      </c>
      <c r="B1089" s="11">
        <v>9.99</v>
      </c>
      <c r="C1089">
        <f t="shared" si="48"/>
        <v>2016</v>
      </c>
      <c r="D1089">
        <f t="shared" si="49"/>
        <v>4</v>
      </c>
      <c r="E1089">
        <f t="shared" si="50"/>
        <v>2</v>
      </c>
    </row>
    <row r="1090" spans="1:5">
      <c r="A1090" s="12">
        <v>42711</v>
      </c>
      <c r="B1090" s="11">
        <v>10.119999999999999</v>
      </c>
      <c r="C1090">
        <f t="shared" si="48"/>
        <v>2016</v>
      </c>
      <c r="D1090">
        <f t="shared" si="49"/>
        <v>4</v>
      </c>
      <c r="E1090">
        <f t="shared" si="50"/>
        <v>2</v>
      </c>
    </row>
    <row r="1091" spans="1:5">
      <c r="A1091" s="12">
        <v>42712</v>
      </c>
      <c r="B1091" s="11">
        <v>10.029999999999999</v>
      </c>
      <c r="C1091">
        <f t="shared" ref="C1091:C1154" si="51">YEAR(A1091)</f>
        <v>2016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2">
        <v>42713</v>
      </c>
      <c r="B1092" s="11">
        <v>10</v>
      </c>
      <c r="C1092">
        <f t="shared" si="51"/>
        <v>2016</v>
      </c>
      <c r="D1092">
        <f t="shared" si="52"/>
        <v>4</v>
      </c>
      <c r="E1092">
        <f t="shared" si="53"/>
        <v>2</v>
      </c>
    </row>
    <row r="1093" spans="1:5">
      <c r="A1093" s="12">
        <v>42716</v>
      </c>
      <c r="B1093" s="11">
        <v>9.6300000000000008</v>
      </c>
      <c r="C1093">
        <f t="shared" si="51"/>
        <v>2016</v>
      </c>
      <c r="D1093">
        <f t="shared" si="52"/>
        <v>4</v>
      </c>
      <c r="E1093">
        <f t="shared" si="53"/>
        <v>2</v>
      </c>
    </row>
    <row r="1094" spans="1:5">
      <c r="A1094" s="12">
        <v>42717</v>
      </c>
      <c r="B1094" s="11">
        <v>9.57</v>
      </c>
      <c r="C1094">
        <f t="shared" si="51"/>
        <v>2016</v>
      </c>
      <c r="D1094">
        <f t="shared" si="52"/>
        <v>4</v>
      </c>
      <c r="E1094">
        <f t="shared" si="53"/>
        <v>2</v>
      </c>
    </row>
    <row r="1095" spans="1:5">
      <c r="A1095" s="12">
        <v>42718</v>
      </c>
      <c r="B1095" s="11">
        <v>9.5399999999999991</v>
      </c>
      <c r="C1095">
        <f t="shared" si="51"/>
        <v>2016</v>
      </c>
      <c r="D1095">
        <f t="shared" si="52"/>
        <v>4</v>
      </c>
      <c r="E1095">
        <f t="shared" si="53"/>
        <v>2</v>
      </c>
    </row>
    <row r="1096" spans="1:5">
      <c r="A1096" s="12">
        <v>42719</v>
      </c>
      <c r="B1096" s="11">
        <v>9.5399999999999991</v>
      </c>
      <c r="C1096">
        <f t="shared" si="51"/>
        <v>2016</v>
      </c>
      <c r="D1096">
        <f t="shared" si="52"/>
        <v>4</v>
      </c>
      <c r="E1096">
        <f t="shared" si="53"/>
        <v>2</v>
      </c>
    </row>
    <row r="1097" spans="1:5">
      <c r="A1097" s="12">
        <v>42720</v>
      </c>
      <c r="B1097" s="11">
        <v>9.64</v>
      </c>
      <c r="C1097">
        <f t="shared" si="51"/>
        <v>2016</v>
      </c>
      <c r="D1097">
        <f t="shared" si="52"/>
        <v>4</v>
      </c>
      <c r="E1097">
        <f t="shared" si="53"/>
        <v>2</v>
      </c>
    </row>
    <row r="1098" spans="1:5">
      <c r="A1098" s="12">
        <v>42723</v>
      </c>
      <c r="B1098" s="11">
        <v>9.66</v>
      </c>
      <c r="C1098">
        <f t="shared" si="51"/>
        <v>2016</v>
      </c>
      <c r="D1098">
        <f t="shared" si="52"/>
        <v>4</v>
      </c>
      <c r="E1098">
        <f t="shared" si="53"/>
        <v>2</v>
      </c>
    </row>
    <row r="1099" spans="1:5">
      <c r="A1099" s="12">
        <v>42724</v>
      </c>
      <c r="B1099" s="11">
        <v>9.6199999999999992</v>
      </c>
      <c r="C1099">
        <f t="shared" si="51"/>
        <v>2016</v>
      </c>
      <c r="D1099">
        <f t="shared" si="52"/>
        <v>4</v>
      </c>
      <c r="E1099">
        <f t="shared" si="53"/>
        <v>2</v>
      </c>
    </row>
    <row r="1100" spans="1:5">
      <c r="A1100" s="12">
        <v>42725</v>
      </c>
      <c r="B1100" s="11">
        <v>9.69</v>
      </c>
      <c r="C1100">
        <f t="shared" si="51"/>
        <v>2016</v>
      </c>
      <c r="D1100">
        <f t="shared" si="52"/>
        <v>4</v>
      </c>
      <c r="E1100">
        <f t="shared" si="53"/>
        <v>2</v>
      </c>
    </row>
    <row r="1101" spans="1:5">
      <c r="A1101" s="12">
        <v>42726</v>
      </c>
      <c r="B1101" s="11">
        <v>9.66</v>
      </c>
      <c r="C1101">
        <f t="shared" si="51"/>
        <v>2016</v>
      </c>
      <c r="D1101">
        <f t="shared" si="52"/>
        <v>4</v>
      </c>
      <c r="E1101">
        <f t="shared" si="53"/>
        <v>2</v>
      </c>
    </row>
    <row r="1102" spans="1:5">
      <c r="A1102" s="12">
        <v>42727</v>
      </c>
      <c r="B1102" s="11">
        <v>9.57</v>
      </c>
      <c r="C1102">
        <f t="shared" si="51"/>
        <v>2016</v>
      </c>
      <c r="D1102">
        <f t="shared" si="52"/>
        <v>4</v>
      </c>
      <c r="E1102">
        <f t="shared" si="53"/>
        <v>2</v>
      </c>
    </row>
    <row r="1103" spans="1:5">
      <c r="A1103" s="12">
        <v>42730</v>
      </c>
      <c r="B1103" s="11">
        <v>9.68</v>
      </c>
      <c r="C1103">
        <f t="shared" si="51"/>
        <v>2016</v>
      </c>
      <c r="D1103">
        <f t="shared" si="52"/>
        <v>4</v>
      </c>
      <c r="E1103">
        <f t="shared" si="53"/>
        <v>2</v>
      </c>
    </row>
    <row r="1104" spans="1:5">
      <c r="A1104" s="12">
        <v>42731</v>
      </c>
      <c r="B1104" s="11">
        <v>9.8699999999999992</v>
      </c>
      <c r="C1104">
        <f t="shared" si="51"/>
        <v>2016</v>
      </c>
      <c r="D1104">
        <f t="shared" si="52"/>
        <v>4</v>
      </c>
      <c r="E1104">
        <f t="shared" si="53"/>
        <v>2</v>
      </c>
    </row>
    <row r="1105" spans="1:5">
      <c r="A1105" s="12">
        <v>42732</v>
      </c>
      <c r="B1105" s="11">
        <v>9.83</v>
      </c>
      <c r="C1105">
        <f t="shared" si="51"/>
        <v>2016</v>
      </c>
      <c r="D1105">
        <f t="shared" si="52"/>
        <v>4</v>
      </c>
      <c r="E1105">
        <f t="shared" si="53"/>
        <v>2</v>
      </c>
    </row>
    <row r="1106" spans="1:5">
      <c r="A1106" s="12">
        <v>42733</v>
      </c>
      <c r="B1106" s="11">
        <v>9.73</v>
      </c>
      <c r="C1106">
        <f t="shared" si="51"/>
        <v>2016</v>
      </c>
      <c r="D1106">
        <f t="shared" si="52"/>
        <v>4</v>
      </c>
      <c r="E1106">
        <f t="shared" si="53"/>
        <v>2</v>
      </c>
    </row>
    <row r="1107" spans="1:5">
      <c r="A1107" s="12">
        <v>42734</v>
      </c>
      <c r="B1107" s="11">
        <v>9.8800000000000008</v>
      </c>
      <c r="C1107">
        <f t="shared" si="51"/>
        <v>2016</v>
      </c>
      <c r="D1107">
        <f t="shared" si="52"/>
        <v>4</v>
      </c>
      <c r="E1107">
        <f t="shared" si="53"/>
        <v>2</v>
      </c>
    </row>
    <row r="1108" spans="1:5">
      <c r="A1108" s="12">
        <v>42738</v>
      </c>
      <c r="B1108" s="11">
        <v>9.85</v>
      </c>
      <c r="C1108">
        <f t="shared" si="51"/>
        <v>2017</v>
      </c>
      <c r="D1108">
        <f t="shared" si="52"/>
        <v>1</v>
      </c>
      <c r="E1108">
        <f t="shared" si="53"/>
        <v>1</v>
      </c>
    </row>
    <row r="1109" spans="1:5">
      <c r="A1109" s="12">
        <v>42739</v>
      </c>
      <c r="B1109" s="11">
        <v>9.8800000000000008</v>
      </c>
      <c r="C1109">
        <f t="shared" si="51"/>
        <v>2017</v>
      </c>
      <c r="D1109">
        <f t="shared" si="52"/>
        <v>1</v>
      </c>
      <c r="E1109">
        <f t="shared" si="53"/>
        <v>1</v>
      </c>
    </row>
    <row r="1110" spans="1:5">
      <c r="A1110" s="12">
        <v>42740</v>
      </c>
      <c r="B1110" s="11">
        <v>9.83</v>
      </c>
      <c r="C1110">
        <f t="shared" si="51"/>
        <v>2017</v>
      </c>
      <c r="D1110">
        <f t="shared" si="52"/>
        <v>1</v>
      </c>
      <c r="E1110">
        <f t="shared" si="53"/>
        <v>1</v>
      </c>
    </row>
    <row r="1111" spans="1:5">
      <c r="A1111" s="12">
        <v>42741</v>
      </c>
      <c r="B1111" s="11">
        <v>9.73</v>
      </c>
      <c r="C1111">
        <f t="shared" si="51"/>
        <v>2017</v>
      </c>
      <c r="D1111">
        <f t="shared" si="52"/>
        <v>1</v>
      </c>
      <c r="E1111">
        <f t="shared" si="53"/>
        <v>1</v>
      </c>
    </row>
    <row r="1112" spans="1:5">
      <c r="A1112" s="12">
        <v>42744</v>
      </c>
      <c r="B1112" s="11">
        <v>9.69</v>
      </c>
      <c r="C1112">
        <f t="shared" si="51"/>
        <v>2017</v>
      </c>
      <c r="D1112">
        <f t="shared" si="52"/>
        <v>1</v>
      </c>
      <c r="E1112">
        <f t="shared" si="53"/>
        <v>1</v>
      </c>
    </row>
    <row r="1113" spans="1:5">
      <c r="A1113" s="12">
        <v>42745</v>
      </c>
      <c r="B1113" s="11">
        <v>9.69</v>
      </c>
      <c r="C1113">
        <f t="shared" si="51"/>
        <v>2017</v>
      </c>
      <c r="D1113">
        <f t="shared" si="52"/>
        <v>1</v>
      </c>
      <c r="E1113">
        <f t="shared" si="53"/>
        <v>1</v>
      </c>
    </row>
    <row r="1114" spans="1:5">
      <c r="A1114" s="12">
        <v>42746</v>
      </c>
      <c r="B1114" s="11">
        <v>9.6</v>
      </c>
      <c r="C1114">
        <f t="shared" si="51"/>
        <v>2017</v>
      </c>
      <c r="D1114">
        <f t="shared" si="52"/>
        <v>1</v>
      </c>
      <c r="E1114">
        <f t="shared" si="53"/>
        <v>1</v>
      </c>
    </row>
    <row r="1115" spans="1:5">
      <c r="A1115" s="12">
        <v>42747</v>
      </c>
      <c r="B1115" s="11">
        <v>9.5299999999999994</v>
      </c>
      <c r="C1115">
        <f t="shared" si="51"/>
        <v>2017</v>
      </c>
      <c r="D1115">
        <f t="shared" si="52"/>
        <v>1</v>
      </c>
      <c r="E1115">
        <f t="shared" si="53"/>
        <v>1</v>
      </c>
    </row>
    <row r="1116" spans="1:5">
      <c r="A1116" s="12">
        <v>42748</v>
      </c>
      <c r="B1116" s="11">
        <v>9.49</v>
      </c>
      <c r="C1116">
        <f t="shared" si="51"/>
        <v>2017</v>
      </c>
      <c r="D1116">
        <f t="shared" si="52"/>
        <v>1</v>
      </c>
      <c r="E1116">
        <f t="shared" si="53"/>
        <v>1</v>
      </c>
    </row>
    <row r="1117" spans="1:5">
      <c r="A1117" s="12">
        <v>42751</v>
      </c>
      <c r="B1117" s="11">
        <v>9.23</v>
      </c>
      <c r="C1117">
        <f t="shared" si="51"/>
        <v>2017</v>
      </c>
      <c r="D1117">
        <f t="shared" si="52"/>
        <v>1</v>
      </c>
      <c r="E1117">
        <f t="shared" si="53"/>
        <v>1</v>
      </c>
    </row>
    <row r="1118" spans="1:5">
      <c r="A1118" s="12">
        <v>42752</v>
      </c>
      <c r="B1118" s="11">
        <v>9.2100000000000009</v>
      </c>
      <c r="C1118">
        <f t="shared" si="51"/>
        <v>2017</v>
      </c>
      <c r="D1118">
        <f t="shared" si="52"/>
        <v>1</v>
      </c>
      <c r="E1118">
        <f t="shared" si="53"/>
        <v>1</v>
      </c>
    </row>
    <row r="1119" spans="1:5">
      <c r="A1119" s="12">
        <v>42753</v>
      </c>
      <c r="B1119" s="11">
        <v>9.11</v>
      </c>
      <c r="C1119">
        <f t="shared" si="51"/>
        <v>2017</v>
      </c>
      <c r="D1119">
        <f t="shared" si="52"/>
        <v>1</v>
      </c>
      <c r="E1119">
        <f t="shared" si="53"/>
        <v>1</v>
      </c>
    </row>
    <row r="1120" spans="1:5">
      <c r="A1120" s="12">
        <v>42754</v>
      </c>
      <c r="B1120" s="11">
        <v>9.08</v>
      </c>
      <c r="C1120">
        <f t="shared" si="51"/>
        <v>2017</v>
      </c>
      <c r="D1120">
        <f t="shared" si="52"/>
        <v>1</v>
      </c>
      <c r="E1120">
        <f t="shared" si="53"/>
        <v>1</v>
      </c>
    </row>
    <row r="1121" spans="1:5">
      <c r="A1121" s="12">
        <v>42755</v>
      </c>
      <c r="B1121" s="11">
        <v>9.16</v>
      </c>
      <c r="C1121">
        <f t="shared" si="51"/>
        <v>2017</v>
      </c>
      <c r="D1121">
        <f t="shared" si="52"/>
        <v>1</v>
      </c>
      <c r="E1121">
        <f t="shared" si="53"/>
        <v>1</v>
      </c>
    </row>
    <row r="1122" spans="1:5">
      <c r="A1122" s="12">
        <v>42758</v>
      </c>
      <c r="B1122" s="11">
        <v>9.18</v>
      </c>
      <c r="C1122">
        <f t="shared" si="51"/>
        <v>2017</v>
      </c>
      <c r="D1122">
        <f t="shared" si="52"/>
        <v>1</v>
      </c>
      <c r="E1122">
        <f t="shared" si="53"/>
        <v>1</v>
      </c>
    </row>
    <row r="1123" spans="1:5">
      <c r="A1123" s="12">
        <v>42759</v>
      </c>
      <c r="B1123" s="11">
        <v>9.1199999999999992</v>
      </c>
      <c r="C1123">
        <f t="shared" si="51"/>
        <v>2017</v>
      </c>
      <c r="D1123">
        <f t="shared" si="52"/>
        <v>1</v>
      </c>
      <c r="E1123">
        <f t="shared" si="53"/>
        <v>1</v>
      </c>
    </row>
    <row r="1124" spans="1:5">
      <c r="A1124" s="12">
        <v>42760</v>
      </c>
      <c r="B1124" s="11">
        <v>9.16</v>
      </c>
      <c r="C1124">
        <f t="shared" si="51"/>
        <v>2017</v>
      </c>
      <c r="D1124">
        <f t="shared" si="52"/>
        <v>1</v>
      </c>
      <c r="E1124">
        <f t="shared" si="53"/>
        <v>1</v>
      </c>
    </row>
    <row r="1125" spans="1:5">
      <c r="A1125" s="12">
        <v>42761</v>
      </c>
      <c r="B1125" s="11">
        <v>9.17</v>
      </c>
      <c r="C1125">
        <f t="shared" si="51"/>
        <v>2017</v>
      </c>
      <c r="D1125">
        <f t="shared" si="52"/>
        <v>1</v>
      </c>
      <c r="E1125">
        <f t="shared" si="53"/>
        <v>1</v>
      </c>
    </row>
    <row r="1126" spans="1:5">
      <c r="A1126" s="12">
        <v>42769</v>
      </c>
      <c r="B1126" s="11">
        <v>9.1999999999999993</v>
      </c>
      <c r="C1126">
        <f t="shared" si="51"/>
        <v>2017</v>
      </c>
      <c r="D1126">
        <f t="shared" si="52"/>
        <v>1</v>
      </c>
      <c r="E1126">
        <f t="shared" si="53"/>
        <v>1</v>
      </c>
    </row>
    <row r="1127" spans="1:5">
      <c r="A1127" s="12">
        <v>42772</v>
      </c>
      <c r="B1127" s="11">
        <v>9.35</v>
      </c>
      <c r="C1127">
        <f t="shared" si="51"/>
        <v>2017</v>
      </c>
      <c r="D1127">
        <f t="shared" si="52"/>
        <v>1</v>
      </c>
      <c r="E1127">
        <f t="shared" si="53"/>
        <v>1</v>
      </c>
    </row>
    <row r="1128" spans="1:5">
      <c r="A1128" s="12">
        <v>42773</v>
      </c>
      <c r="B1128" s="11">
        <v>9.2799999999999994</v>
      </c>
      <c r="C1128">
        <f t="shared" si="51"/>
        <v>2017</v>
      </c>
      <c r="D1128">
        <f t="shared" si="52"/>
        <v>1</v>
      </c>
      <c r="E1128">
        <f t="shared" si="53"/>
        <v>1</v>
      </c>
    </row>
    <row r="1129" spans="1:5">
      <c r="A1129" s="12">
        <v>42774</v>
      </c>
      <c r="B1129" s="11">
        <v>9.31</v>
      </c>
      <c r="C1129">
        <f t="shared" si="51"/>
        <v>2017</v>
      </c>
      <c r="D1129">
        <f t="shared" si="52"/>
        <v>1</v>
      </c>
      <c r="E1129">
        <f t="shared" si="53"/>
        <v>1</v>
      </c>
    </row>
    <row r="1130" spans="1:5">
      <c r="A1130" s="12">
        <v>42775</v>
      </c>
      <c r="B1130" s="11">
        <v>9.3000000000000007</v>
      </c>
      <c r="C1130">
        <f t="shared" si="51"/>
        <v>2017</v>
      </c>
      <c r="D1130">
        <f t="shared" si="52"/>
        <v>1</v>
      </c>
      <c r="E1130">
        <f t="shared" si="53"/>
        <v>1</v>
      </c>
    </row>
    <row r="1131" spans="1:5">
      <c r="A1131" s="12">
        <v>42776</v>
      </c>
      <c r="B1131" s="11">
        <v>9.2100000000000009</v>
      </c>
      <c r="C1131">
        <f t="shared" si="51"/>
        <v>2017</v>
      </c>
      <c r="D1131">
        <f t="shared" si="52"/>
        <v>1</v>
      </c>
      <c r="E1131">
        <f t="shared" si="53"/>
        <v>1</v>
      </c>
    </row>
    <row r="1132" spans="1:5">
      <c r="A1132" s="12">
        <v>42779</v>
      </c>
      <c r="B1132" s="11">
        <v>9.42</v>
      </c>
      <c r="C1132">
        <f t="shared" si="51"/>
        <v>2017</v>
      </c>
      <c r="D1132">
        <f t="shared" si="52"/>
        <v>1</v>
      </c>
      <c r="E1132">
        <f t="shared" si="53"/>
        <v>1</v>
      </c>
    </row>
    <row r="1133" spans="1:5">
      <c r="A1133" s="12">
        <v>42780</v>
      </c>
      <c r="B1133" s="11">
        <v>9.3000000000000007</v>
      </c>
      <c r="C1133">
        <f t="shared" si="51"/>
        <v>2017</v>
      </c>
      <c r="D1133">
        <f t="shared" si="52"/>
        <v>1</v>
      </c>
      <c r="E1133">
        <f t="shared" si="53"/>
        <v>1</v>
      </c>
    </row>
    <row r="1134" spans="1:5">
      <c r="A1134" s="12">
        <v>42781</v>
      </c>
      <c r="B1134" s="11">
        <v>9.23</v>
      </c>
      <c r="C1134">
        <f t="shared" si="51"/>
        <v>2017</v>
      </c>
      <c r="D1134">
        <f t="shared" si="52"/>
        <v>1</v>
      </c>
      <c r="E1134">
        <f t="shared" si="53"/>
        <v>1</v>
      </c>
    </row>
    <row r="1135" spans="1:5">
      <c r="A1135" s="12">
        <v>42782</v>
      </c>
      <c r="B1135" s="11">
        <v>9.26</v>
      </c>
      <c r="C1135">
        <f t="shared" si="51"/>
        <v>2017</v>
      </c>
      <c r="D1135">
        <f t="shared" si="52"/>
        <v>1</v>
      </c>
      <c r="E1135">
        <f t="shared" si="53"/>
        <v>1</v>
      </c>
    </row>
    <row r="1136" spans="1:5">
      <c r="A1136" s="12">
        <v>42783</v>
      </c>
      <c r="B1136" s="11">
        <v>9.18</v>
      </c>
      <c r="C1136">
        <f t="shared" si="51"/>
        <v>2017</v>
      </c>
      <c r="D1136">
        <f t="shared" si="52"/>
        <v>1</v>
      </c>
      <c r="E1136">
        <f t="shared" si="53"/>
        <v>1</v>
      </c>
    </row>
    <row r="1137" spans="1:5">
      <c r="A1137" s="12">
        <v>42786</v>
      </c>
      <c r="B1137" s="11">
        <v>9.1999999999999993</v>
      </c>
      <c r="C1137">
        <f t="shared" si="51"/>
        <v>2017</v>
      </c>
      <c r="D1137">
        <f t="shared" si="52"/>
        <v>1</v>
      </c>
      <c r="E1137">
        <f t="shared" si="53"/>
        <v>1</v>
      </c>
    </row>
    <row r="1138" spans="1:5">
      <c r="A1138" s="12">
        <v>42787</v>
      </c>
      <c r="B1138" s="11">
        <v>9.26</v>
      </c>
      <c r="C1138">
        <f t="shared" si="51"/>
        <v>2017</v>
      </c>
      <c r="D1138">
        <f t="shared" si="52"/>
        <v>1</v>
      </c>
      <c r="E1138">
        <f t="shared" si="53"/>
        <v>1</v>
      </c>
    </row>
    <row r="1139" spans="1:5">
      <c r="A1139" s="12">
        <v>42788</v>
      </c>
      <c r="B1139" s="11">
        <v>9.3000000000000007</v>
      </c>
      <c r="C1139">
        <f t="shared" si="51"/>
        <v>2017</v>
      </c>
      <c r="D1139">
        <f t="shared" si="52"/>
        <v>1</v>
      </c>
      <c r="E1139">
        <f t="shared" si="53"/>
        <v>1</v>
      </c>
    </row>
    <row r="1140" spans="1:5">
      <c r="A1140" s="12">
        <v>42789</v>
      </c>
      <c r="B1140" s="11">
        <v>9.44</v>
      </c>
      <c r="C1140">
        <f t="shared" si="51"/>
        <v>2017</v>
      </c>
      <c r="D1140">
        <f t="shared" si="52"/>
        <v>1</v>
      </c>
      <c r="E1140">
        <f t="shared" si="53"/>
        <v>1</v>
      </c>
    </row>
    <row r="1141" spans="1:5">
      <c r="A1141" s="12">
        <v>42790</v>
      </c>
      <c r="B1141" s="11">
        <v>9.3699999999999992</v>
      </c>
      <c r="C1141">
        <f t="shared" si="51"/>
        <v>2017</v>
      </c>
      <c r="D1141">
        <f t="shared" si="52"/>
        <v>1</v>
      </c>
      <c r="E1141">
        <f t="shared" si="53"/>
        <v>1</v>
      </c>
    </row>
    <row r="1142" spans="1:5">
      <c r="A1142" s="12">
        <v>42793</v>
      </c>
      <c r="B1142" s="11">
        <v>9.2200000000000006</v>
      </c>
      <c r="C1142">
        <f t="shared" si="51"/>
        <v>2017</v>
      </c>
      <c r="D1142">
        <f t="shared" si="52"/>
        <v>1</v>
      </c>
      <c r="E1142">
        <f t="shared" si="53"/>
        <v>1</v>
      </c>
    </row>
    <row r="1143" spans="1:5">
      <c r="A1143" s="12">
        <v>42794</v>
      </c>
      <c r="B1143" s="11">
        <v>9.24</v>
      </c>
      <c r="C1143">
        <f t="shared" si="51"/>
        <v>2017</v>
      </c>
      <c r="D1143">
        <f t="shared" si="52"/>
        <v>1</v>
      </c>
      <c r="E1143">
        <f t="shared" si="53"/>
        <v>1</v>
      </c>
    </row>
    <row r="1144" spans="1:5">
      <c r="A1144" s="12">
        <v>42795</v>
      </c>
      <c r="B1144" s="11">
        <v>9.24</v>
      </c>
      <c r="C1144">
        <f t="shared" si="51"/>
        <v>2017</v>
      </c>
      <c r="D1144">
        <f t="shared" si="52"/>
        <v>1</v>
      </c>
      <c r="E1144">
        <f t="shared" si="53"/>
        <v>1</v>
      </c>
    </row>
    <row r="1145" spans="1:5">
      <c r="A1145" s="12">
        <v>42796</v>
      </c>
      <c r="B1145" s="11">
        <v>9.18</v>
      </c>
      <c r="C1145">
        <f t="shared" si="51"/>
        <v>2017</v>
      </c>
      <c r="D1145">
        <f t="shared" si="52"/>
        <v>1</v>
      </c>
      <c r="E1145">
        <f t="shared" si="53"/>
        <v>1</v>
      </c>
    </row>
    <row r="1146" spans="1:5">
      <c r="A1146" s="12">
        <v>42797</v>
      </c>
      <c r="B1146" s="11">
        <v>9.19</v>
      </c>
      <c r="C1146">
        <f t="shared" si="51"/>
        <v>2017</v>
      </c>
      <c r="D1146">
        <f t="shared" si="52"/>
        <v>1</v>
      </c>
      <c r="E1146">
        <f t="shared" si="53"/>
        <v>1</v>
      </c>
    </row>
    <row r="1147" spans="1:5">
      <c r="A1147" s="12">
        <v>42800</v>
      </c>
      <c r="B1147" s="11">
        <v>9.23</v>
      </c>
      <c r="C1147">
        <f t="shared" si="51"/>
        <v>2017</v>
      </c>
      <c r="D1147">
        <f t="shared" si="52"/>
        <v>1</v>
      </c>
      <c r="E1147">
        <f t="shared" si="53"/>
        <v>1</v>
      </c>
    </row>
    <row r="1148" spans="1:5">
      <c r="A1148" s="12">
        <v>42801</v>
      </c>
      <c r="B1148" s="11">
        <v>9.24</v>
      </c>
      <c r="C1148">
        <f t="shared" si="51"/>
        <v>2017</v>
      </c>
      <c r="D1148">
        <f t="shared" si="52"/>
        <v>1</v>
      </c>
      <c r="E1148">
        <f t="shared" si="53"/>
        <v>1</v>
      </c>
    </row>
    <row r="1149" spans="1:5">
      <c r="A1149" s="12">
        <v>42802</v>
      </c>
      <c r="B1149" s="11">
        <v>9.18</v>
      </c>
      <c r="C1149">
        <f t="shared" si="51"/>
        <v>2017</v>
      </c>
      <c r="D1149">
        <f t="shared" si="52"/>
        <v>1</v>
      </c>
      <c r="E1149">
        <f t="shared" si="53"/>
        <v>1</v>
      </c>
    </row>
    <row r="1150" spans="1:5">
      <c r="A1150" s="12">
        <v>42803</v>
      </c>
      <c r="B1150" s="11">
        <v>9.08</v>
      </c>
      <c r="C1150">
        <f t="shared" si="51"/>
        <v>2017</v>
      </c>
      <c r="D1150">
        <f t="shared" si="52"/>
        <v>1</v>
      </c>
      <c r="E1150">
        <f t="shared" si="53"/>
        <v>1</v>
      </c>
    </row>
    <row r="1151" spans="1:5">
      <c r="A1151" s="12">
        <v>42804</v>
      </c>
      <c r="B1151" s="11">
        <v>9.08</v>
      </c>
      <c r="C1151">
        <f t="shared" si="51"/>
        <v>2017</v>
      </c>
      <c r="D1151">
        <f t="shared" si="52"/>
        <v>1</v>
      </c>
      <c r="E1151">
        <f t="shared" si="53"/>
        <v>1</v>
      </c>
    </row>
    <row r="1152" spans="1:5">
      <c r="A1152" s="12">
        <v>42807</v>
      </c>
      <c r="B1152" s="11">
        <v>9.09</v>
      </c>
      <c r="C1152">
        <f t="shared" si="51"/>
        <v>2017</v>
      </c>
      <c r="D1152">
        <f t="shared" si="52"/>
        <v>1</v>
      </c>
      <c r="E1152">
        <f t="shared" si="53"/>
        <v>1</v>
      </c>
    </row>
    <row r="1153" spans="1:5">
      <c r="A1153" s="12">
        <v>42808</v>
      </c>
      <c r="B1153" s="11">
        <v>9.1</v>
      </c>
      <c r="C1153">
        <f t="shared" si="51"/>
        <v>2017</v>
      </c>
      <c r="D1153">
        <f t="shared" si="52"/>
        <v>1</v>
      </c>
      <c r="E1153">
        <f t="shared" si="53"/>
        <v>1</v>
      </c>
    </row>
    <row r="1154" spans="1:5">
      <c r="A1154" s="12">
        <v>42809</v>
      </c>
      <c r="B1154" s="11">
        <v>9.0299999999999994</v>
      </c>
      <c r="C1154">
        <f t="shared" si="51"/>
        <v>2017</v>
      </c>
      <c r="D1154">
        <f t="shared" si="52"/>
        <v>1</v>
      </c>
      <c r="E1154">
        <f t="shared" si="53"/>
        <v>1</v>
      </c>
    </row>
    <row r="1155" spans="1:5">
      <c r="A1155" s="12">
        <v>42810</v>
      </c>
      <c r="B1155" s="11">
        <v>9.07</v>
      </c>
      <c r="C1155">
        <f t="shared" ref="C1155:C1218" si="54">YEAR(A1155)</f>
        <v>2017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2">
        <v>42811</v>
      </c>
      <c r="B1156" s="11">
        <v>9.0500000000000007</v>
      </c>
      <c r="C1156">
        <f t="shared" si="54"/>
        <v>2017</v>
      </c>
      <c r="D1156">
        <f t="shared" si="55"/>
        <v>1</v>
      </c>
      <c r="E1156">
        <f t="shared" si="56"/>
        <v>1</v>
      </c>
    </row>
    <row r="1157" spans="1:5">
      <c r="A1157" s="12">
        <v>42814</v>
      </c>
      <c r="B1157" s="11">
        <v>9.06</v>
      </c>
      <c r="C1157">
        <f t="shared" si="54"/>
        <v>2017</v>
      </c>
      <c r="D1157">
        <f t="shared" si="55"/>
        <v>1</v>
      </c>
      <c r="E1157">
        <f t="shared" si="56"/>
        <v>1</v>
      </c>
    </row>
    <row r="1158" spans="1:5">
      <c r="A1158" s="12">
        <v>42815</v>
      </c>
      <c r="B1158" s="11">
        <v>9.0399999999999991</v>
      </c>
      <c r="C1158">
        <f t="shared" si="54"/>
        <v>2017</v>
      </c>
      <c r="D1158">
        <f t="shared" si="55"/>
        <v>1</v>
      </c>
      <c r="E1158">
        <f t="shared" si="56"/>
        <v>1</v>
      </c>
    </row>
    <row r="1159" spans="1:5">
      <c r="A1159" s="12">
        <v>42816</v>
      </c>
      <c r="B1159" s="11">
        <v>9.0399999999999991</v>
      </c>
      <c r="C1159">
        <f t="shared" si="54"/>
        <v>2017</v>
      </c>
      <c r="D1159">
        <f t="shared" si="55"/>
        <v>1</v>
      </c>
      <c r="E1159">
        <f t="shared" si="56"/>
        <v>1</v>
      </c>
    </row>
    <row r="1160" spans="1:5">
      <c r="A1160" s="12">
        <v>42817</v>
      </c>
      <c r="B1160" s="11">
        <v>9.1199999999999992</v>
      </c>
      <c r="C1160">
        <f t="shared" si="54"/>
        <v>2017</v>
      </c>
      <c r="D1160">
        <f t="shared" si="55"/>
        <v>1</v>
      </c>
      <c r="E1160">
        <f t="shared" si="56"/>
        <v>1</v>
      </c>
    </row>
    <row r="1161" spans="1:5">
      <c r="A1161" s="12">
        <v>42818</v>
      </c>
      <c r="B1161" s="11">
        <v>9.08</v>
      </c>
      <c r="C1161">
        <f t="shared" si="54"/>
        <v>2017</v>
      </c>
      <c r="D1161">
        <f t="shared" si="55"/>
        <v>1</v>
      </c>
      <c r="E1161">
        <f t="shared" si="56"/>
        <v>1</v>
      </c>
    </row>
    <row r="1162" spans="1:5">
      <c r="A1162" s="12">
        <v>42821</v>
      </c>
      <c r="B1162" s="11">
        <v>9</v>
      </c>
      <c r="C1162">
        <f t="shared" si="54"/>
        <v>2017</v>
      </c>
      <c r="D1162">
        <f t="shared" si="55"/>
        <v>1</v>
      </c>
      <c r="E1162">
        <f t="shared" si="56"/>
        <v>1</v>
      </c>
    </row>
    <row r="1163" spans="1:5">
      <c r="A1163" s="12">
        <v>42822</v>
      </c>
      <c r="B1163" s="11">
        <v>8.93</v>
      </c>
      <c r="C1163">
        <f t="shared" si="54"/>
        <v>2017</v>
      </c>
      <c r="D1163">
        <f t="shared" si="55"/>
        <v>1</v>
      </c>
      <c r="E1163">
        <f t="shared" si="56"/>
        <v>1</v>
      </c>
    </row>
    <row r="1164" spans="1:5">
      <c r="A1164" s="12">
        <v>42823</v>
      </c>
      <c r="B1164" s="11">
        <v>8.86</v>
      </c>
      <c r="C1164">
        <f t="shared" si="54"/>
        <v>2017</v>
      </c>
      <c r="D1164">
        <f t="shared" si="55"/>
        <v>1</v>
      </c>
      <c r="E1164">
        <f t="shared" si="56"/>
        <v>1</v>
      </c>
    </row>
    <row r="1165" spans="1:5">
      <c r="A1165" s="12">
        <v>42824</v>
      </c>
      <c r="B1165" s="11">
        <v>8.61</v>
      </c>
      <c r="C1165">
        <f t="shared" si="54"/>
        <v>2017</v>
      </c>
      <c r="D1165">
        <f t="shared" si="55"/>
        <v>1</v>
      </c>
      <c r="E1165">
        <f t="shared" si="56"/>
        <v>1</v>
      </c>
    </row>
    <row r="1166" spans="1:5">
      <c r="A1166" s="12">
        <v>42825</v>
      </c>
      <c r="B1166" s="11">
        <v>8.68</v>
      </c>
      <c r="C1166">
        <f t="shared" si="54"/>
        <v>2017</v>
      </c>
      <c r="D1166">
        <f t="shared" si="55"/>
        <v>1</v>
      </c>
      <c r="E1166">
        <f t="shared" si="56"/>
        <v>1</v>
      </c>
    </row>
    <row r="1167" spans="1:5">
      <c r="A1167" s="12">
        <v>42830</v>
      </c>
      <c r="B1167" s="11">
        <v>8.84</v>
      </c>
      <c r="C1167">
        <f t="shared" si="54"/>
        <v>2017</v>
      </c>
      <c r="D1167">
        <f t="shared" si="55"/>
        <v>2</v>
      </c>
      <c r="E1167">
        <f t="shared" si="56"/>
        <v>1</v>
      </c>
    </row>
    <row r="1168" spans="1:5">
      <c r="A1168" s="12">
        <v>42831</v>
      </c>
      <c r="B1168" s="11">
        <v>9.01</v>
      </c>
      <c r="C1168">
        <f t="shared" si="54"/>
        <v>2017</v>
      </c>
      <c r="D1168">
        <f t="shared" si="55"/>
        <v>2</v>
      </c>
      <c r="E1168">
        <f t="shared" si="56"/>
        <v>1</v>
      </c>
    </row>
    <row r="1169" spans="1:5">
      <c r="A1169" s="12">
        <v>42832</v>
      </c>
      <c r="B1169" s="11">
        <v>8.8800000000000008</v>
      </c>
      <c r="C1169">
        <f t="shared" si="54"/>
        <v>2017</v>
      </c>
      <c r="D1169">
        <f t="shared" si="55"/>
        <v>2</v>
      </c>
      <c r="E1169">
        <f t="shared" si="56"/>
        <v>1</v>
      </c>
    </row>
    <row r="1170" spans="1:5">
      <c r="A1170" s="12">
        <v>42835</v>
      </c>
      <c r="B1170" s="11">
        <v>8.7899999999999991</v>
      </c>
      <c r="C1170">
        <f t="shared" si="54"/>
        <v>2017</v>
      </c>
      <c r="D1170">
        <f t="shared" si="55"/>
        <v>2</v>
      </c>
      <c r="E1170">
        <f t="shared" si="56"/>
        <v>1</v>
      </c>
    </row>
    <row r="1171" spans="1:5">
      <c r="A1171" s="12">
        <v>42836</v>
      </c>
      <c r="B1171" s="11">
        <v>8.86</v>
      </c>
      <c r="C1171">
        <f t="shared" si="54"/>
        <v>2017</v>
      </c>
      <c r="D1171">
        <f t="shared" si="55"/>
        <v>2</v>
      </c>
      <c r="E1171">
        <f t="shared" si="56"/>
        <v>1</v>
      </c>
    </row>
    <row r="1172" spans="1:5">
      <c r="A1172" s="12">
        <v>42837</v>
      </c>
      <c r="B1172" s="11">
        <v>8.82</v>
      </c>
      <c r="C1172">
        <f t="shared" si="54"/>
        <v>2017</v>
      </c>
      <c r="D1172">
        <f t="shared" si="55"/>
        <v>2</v>
      </c>
      <c r="E1172">
        <f t="shared" si="56"/>
        <v>1</v>
      </c>
    </row>
    <row r="1173" spans="1:5">
      <c r="A1173" s="12">
        <v>42838</v>
      </c>
      <c r="B1173" s="11">
        <v>8.9</v>
      </c>
      <c r="C1173">
        <f t="shared" si="54"/>
        <v>2017</v>
      </c>
      <c r="D1173">
        <f t="shared" si="55"/>
        <v>2</v>
      </c>
      <c r="E1173">
        <f t="shared" si="56"/>
        <v>1</v>
      </c>
    </row>
    <row r="1174" spans="1:5">
      <c r="A1174" s="12">
        <v>42839</v>
      </c>
      <c r="B1174" s="11">
        <v>8.75</v>
      </c>
      <c r="C1174">
        <f t="shared" si="54"/>
        <v>2017</v>
      </c>
      <c r="D1174">
        <f t="shared" si="55"/>
        <v>2</v>
      </c>
      <c r="E1174">
        <f t="shared" si="56"/>
        <v>1</v>
      </c>
    </row>
    <row r="1175" spans="1:5">
      <c r="A1175" s="12">
        <v>42842</v>
      </c>
      <c r="B1175" s="11">
        <v>8.7799999999999994</v>
      </c>
      <c r="C1175">
        <f t="shared" si="54"/>
        <v>2017</v>
      </c>
      <c r="D1175">
        <f t="shared" si="55"/>
        <v>2</v>
      </c>
      <c r="E1175">
        <f t="shared" si="56"/>
        <v>1</v>
      </c>
    </row>
    <row r="1176" spans="1:5">
      <c r="A1176" s="12">
        <v>42843</v>
      </c>
      <c r="B1176" s="11">
        <v>8.6</v>
      </c>
      <c r="C1176">
        <f t="shared" si="54"/>
        <v>2017</v>
      </c>
      <c r="D1176">
        <f t="shared" si="55"/>
        <v>2</v>
      </c>
      <c r="E1176">
        <f t="shared" si="56"/>
        <v>1</v>
      </c>
    </row>
    <row r="1177" spans="1:5">
      <c r="A1177" s="12">
        <v>42844</v>
      </c>
      <c r="B1177" s="11">
        <v>8.26</v>
      </c>
      <c r="C1177">
        <f t="shared" si="54"/>
        <v>2017</v>
      </c>
      <c r="D1177">
        <f t="shared" si="55"/>
        <v>2</v>
      </c>
      <c r="E1177">
        <f t="shared" si="56"/>
        <v>1</v>
      </c>
    </row>
    <row r="1178" spans="1:5">
      <c r="A1178" s="12">
        <v>42845</v>
      </c>
      <c r="B1178" s="11">
        <v>8.33</v>
      </c>
      <c r="C1178">
        <f t="shared" si="54"/>
        <v>2017</v>
      </c>
      <c r="D1178">
        <f t="shared" si="55"/>
        <v>2</v>
      </c>
      <c r="E1178">
        <f t="shared" si="56"/>
        <v>1</v>
      </c>
    </row>
    <row r="1179" spans="1:5">
      <c r="A1179" s="12">
        <v>42846</v>
      </c>
      <c r="B1179" s="11">
        <v>8.27</v>
      </c>
      <c r="C1179">
        <f t="shared" si="54"/>
        <v>2017</v>
      </c>
      <c r="D1179">
        <f t="shared" si="55"/>
        <v>2</v>
      </c>
      <c r="E1179">
        <f t="shared" si="56"/>
        <v>1</v>
      </c>
    </row>
    <row r="1180" spans="1:5">
      <c r="A1180" s="12">
        <v>42849</v>
      </c>
      <c r="B1180" s="11">
        <v>8.15</v>
      </c>
      <c r="C1180">
        <f t="shared" si="54"/>
        <v>2017</v>
      </c>
      <c r="D1180">
        <f t="shared" si="55"/>
        <v>2</v>
      </c>
      <c r="E1180">
        <f t="shared" si="56"/>
        <v>1</v>
      </c>
    </row>
    <row r="1181" spans="1:5">
      <c r="A1181" s="12">
        <v>42850</v>
      </c>
      <c r="B1181" s="11">
        <v>8.08</v>
      </c>
      <c r="C1181">
        <f t="shared" si="54"/>
        <v>2017</v>
      </c>
      <c r="D1181">
        <f t="shared" si="55"/>
        <v>2</v>
      </c>
      <c r="E1181">
        <f t="shared" si="56"/>
        <v>1</v>
      </c>
    </row>
    <row r="1182" spans="1:5">
      <c r="A1182" s="12">
        <v>42851</v>
      </c>
      <c r="B1182" s="11">
        <v>7.87</v>
      </c>
      <c r="C1182">
        <f t="shared" si="54"/>
        <v>2017</v>
      </c>
      <c r="D1182">
        <f t="shared" si="55"/>
        <v>2</v>
      </c>
      <c r="E1182">
        <f t="shared" si="56"/>
        <v>1</v>
      </c>
    </row>
    <row r="1183" spans="1:5">
      <c r="A1183" s="12">
        <v>42852</v>
      </c>
      <c r="B1183" s="11">
        <v>7.72</v>
      </c>
      <c r="C1183">
        <f t="shared" si="54"/>
        <v>2017</v>
      </c>
      <c r="D1183">
        <f t="shared" si="55"/>
        <v>2</v>
      </c>
      <c r="E1183">
        <f t="shared" si="56"/>
        <v>1</v>
      </c>
    </row>
    <row r="1184" spans="1:5">
      <c r="A1184" s="12">
        <v>42853</v>
      </c>
      <c r="B1184" s="11">
        <v>7.74</v>
      </c>
      <c r="C1184">
        <f t="shared" si="54"/>
        <v>2017</v>
      </c>
      <c r="D1184">
        <f t="shared" si="55"/>
        <v>2</v>
      </c>
      <c r="E1184">
        <f t="shared" si="56"/>
        <v>1</v>
      </c>
    </row>
    <row r="1185" spans="1:5">
      <c r="A1185" s="12">
        <v>42857</v>
      </c>
      <c r="B1185" s="11">
        <v>7.76</v>
      </c>
      <c r="C1185">
        <f t="shared" si="54"/>
        <v>2017</v>
      </c>
      <c r="D1185">
        <f t="shared" si="55"/>
        <v>2</v>
      </c>
      <c r="E1185">
        <f t="shared" si="56"/>
        <v>1</v>
      </c>
    </row>
    <row r="1186" spans="1:5">
      <c r="A1186" s="12">
        <v>42858</v>
      </c>
      <c r="B1186" s="11">
        <v>7.69</v>
      </c>
      <c r="C1186">
        <f t="shared" si="54"/>
        <v>2017</v>
      </c>
      <c r="D1186">
        <f t="shared" si="55"/>
        <v>2</v>
      </c>
      <c r="E1186">
        <f t="shared" si="56"/>
        <v>1</v>
      </c>
    </row>
    <row r="1187" spans="1:5">
      <c r="A1187" s="12">
        <v>42859</v>
      </c>
      <c r="B1187" s="11">
        <v>7.7</v>
      </c>
      <c r="C1187">
        <f t="shared" si="54"/>
        <v>2017</v>
      </c>
      <c r="D1187">
        <f t="shared" si="55"/>
        <v>2</v>
      </c>
      <c r="E1187">
        <f t="shared" si="56"/>
        <v>1</v>
      </c>
    </row>
    <row r="1188" spans="1:5">
      <c r="A1188" s="12">
        <v>42860</v>
      </c>
      <c r="B1188" s="11">
        <v>7.67</v>
      </c>
      <c r="C1188">
        <f t="shared" si="54"/>
        <v>2017</v>
      </c>
      <c r="D1188">
        <f t="shared" si="55"/>
        <v>2</v>
      </c>
      <c r="E1188">
        <f t="shared" si="56"/>
        <v>1</v>
      </c>
    </row>
    <row r="1189" spans="1:5">
      <c r="A1189" s="12">
        <v>42863</v>
      </c>
      <c r="B1189" s="11">
        <v>7.65</v>
      </c>
      <c r="C1189">
        <f t="shared" si="54"/>
        <v>2017</v>
      </c>
      <c r="D1189">
        <f t="shared" si="55"/>
        <v>2</v>
      </c>
      <c r="E1189">
        <f t="shared" si="56"/>
        <v>1</v>
      </c>
    </row>
    <row r="1190" spans="1:5">
      <c r="A1190" s="12">
        <v>42864</v>
      </c>
      <c r="B1190" s="11">
        <v>7.56</v>
      </c>
      <c r="C1190">
        <f t="shared" si="54"/>
        <v>2017</v>
      </c>
      <c r="D1190">
        <f t="shared" si="55"/>
        <v>2</v>
      </c>
      <c r="E1190">
        <f t="shared" si="56"/>
        <v>1</v>
      </c>
    </row>
    <row r="1191" spans="1:5">
      <c r="A1191" s="12">
        <v>42865</v>
      </c>
      <c r="B1191" s="11">
        <v>7.36</v>
      </c>
      <c r="C1191">
        <f t="shared" si="54"/>
        <v>2017</v>
      </c>
      <c r="D1191">
        <f t="shared" si="55"/>
        <v>2</v>
      </c>
      <c r="E1191">
        <f t="shared" si="56"/>
        <v>1</v>
      </c>
    </row>
    <row r="1192" spans="1:5">
      <c r="A1192" s="12">
        <v>42866</v>
      </c>
      <c r="B1192" s="11">
        <v>7.14</v>
      </c>
      <c r="C1192">
        <f t="shared" si="54"/>
        <v>2017</v>
      </c>
      <c r="D1192">
        <f t="shared" si="55"/>
        <v>2</v>
      </c>
      <c r="E1192">
        <f t="shared" si="56"/>
        <v>1</v>
      </c>
    </row>
    <row r="1193" spans="1:5">
      <c r="A1193" s="12">
        <v>42867</v>
      </c>
      <c r="B1193" s="11">
        <v>7.03</v>
      </c>
      <c r="C1193">
        <f t="shared" si="54"/>
        <v>2017</v>
      </c>
      <c r="D1193">
        <f t="shared" si="55"/>
        <v>2</v>
      </c>
      <c r="E1193">
        <f t="shared" si="56"/>
        <v>1</v>
      </c>
    </row>
    <row r="1194" spans="1:5">
      <c r="A1194" s="12">
        <v>42870</v>
      </c>
      <c r="B1194" s="11">
        <v>7.1</v>
      </c>
      <c r="C1194">
        <f t="shared" si="54"/>
        <v>2017</v>
      </c>
      <c r="D1194">
        <f t="shared" si="55"/>
        <v>2</v>
      </c>
      <c r="E1194">
        <f t="shared" si="56"/>
        <v>1</v>
      </c>
    </row>
    <row r="1195" spans="1:5">
      <c r="A1195" s="12">
        <v>42871</v>
      </c>
      <c r="B1195" s="11">
        <v>7.37</v>
      </c>
      <c r="C1195">
        <f t="shared" si="54"/>
        <v>2017</v>
      </c>
      <c r="D1195">
        <f t="shared" si="55"/>
        <v>2</v>
      </c>
      <c r="E1195">
        <f t="shared" si="56"/>
        <v>1</v>
      </c>
    </row>
    <row r="1196" spans="1:5">
      <c r="A1196" s="12">
        <v>42872</v>
      </c>
      <c r="B1196" s="11">
        <v>7.43</v>
      </c>
      <c r="C1196">
        <f t="shared" si="54"/>
        <v>2017</v>
      </c>
      <c r="D1196">
        <f t="shared" si="55"/>
        <v>2</v>
      </c>
      <c r="E1196">
        <f t="shared" si="56"/>
        <v>1</v>
      </c>
    </row>
    <row r="1197" spans="1:5">
      <c r="A1197" s="12">
        <v>42873</v>
      </c>
      <c r="B1197" s="11">
        <v>7.38</v>
      </c>
      <c r="C1197">
        <f t="shared" si="54"/>
        <v>2017</v>
      </c>
      <c r="D1197">
        <f t="shared" si="55"/>
        <v>2</v>
      </c>
      <c r="E1197">
        <f t="shared" si="56"/>
        <v>1</v>
      </c>
    </row>
    <row r="1198" spans="1:5">
      <c r="A1198" s="12">
        <v>42874</v>
      </c>
      <c r="B1198" s="11">
        <v>7.53</v>
      </c>
      <c r="C1198">
        <f t="shared" si="54"/>
        <v>2017</v>
      </c>
      <c r="D1198">
        <f t="shared" si="55"/>
        <v>2</v>
      </c>
      <c r="E1198">
        <f t="shared" si="56"/>
        <v>1</v>
      </c>
    </row>
    <row r="1199" spans="1:5">
      <c r="A1199" s="12">
        <v>42877</v>
      </c>
      <c r="B1199" s="11">
        <v>7.55</v>
      </c>
      <c r="C1199">
        <f t="shared" si="54"/>
        <v>2017</v>
      </c>
      <c r="D1199">
        <f t="shared" si="55"/>
        <v>2</v>
      </c>
      <c r="E1199">
        <f t="shared" si="56"/>
        <v>1</v>
      </c>
    </row>
    <row r="1200" spans="1:5">
      <c r="A1200" s="12">
        <v>42878</v>
      </c>
      <c r="B1200" s="11">
        <v>7.28</v>
      </c>
      <c r="C1200">
        <f t="shared" si="54"/>
        <v>2017</v>
      </c>
      <c r="D1200">
        <f t="shared" si="55"/>
        <v>2</v>
      </c>
      <c r="E1200">
        <f t="shared" si="56"/>
        <v>1</v>
      </c>
    </row>
    <row r="1201" spans="1:5">
      <c r="A1201" s="12">
        <v>42879</v>
      </c>
      <c r="B1201" s="11">
        <v>7.37</v>
      </c>
      <c r="C1201">
        <f t="shared" si="54"/>
        <v>2017</v>
      </c>
      <c r="D1201">
        <f t="shared" si="55"/>
        <v>2</v>
      </c>
      <c r="E1201">
        <f t="shared" si="56"/>
        <v>1</v>
      </c>
    </row>
    <row r="1202" spans="1:5">
      <c r="A1202" s="12">
        <v>42880</v>
      </c>
      <c r="B1202" s="11">
        <v>7.55</v>
      </c>
      <c r="C1202">
        <f t="shared" si="54"/>
        <v>2017</v>
      </c>
      <c r="D1202">
        <f t="shared" si="55"/>
        <v>2</v>
      </c>
      <c r="E1202">
        <f t="shared" si="56"/>
        <v>1</v>
      </c>
    </row>
    <row r="1203" spans="1:5">
      <c r="A1203" s="12">
        <v>42881</v>
      </c>
      <c r="B1203" s="11">
        <v>7.49</v>
      </c>
      <c r="C1203">
        <f t="shared" si="54"/>
        <v>2017</v>
      </c>
      <c r="D1203">
        <f t="shared" si="55"/>
        <v>2</v>
      </c>
      <c r="E1203">
        <f t="shared" si="56"/>
        <v>1</v>
      </c>
    </row>
    <row r="1204" spans="1:5">
      <c r="A1204" s="12">
        <v>42886</v>
      </c>
      <c r="B1204" s="11">
        <v>7.5</v>
      </c>
      <c r="C1204">
        <f t="shared" si="54"/>
        <v>2017</v>
      </c>
      <c r="D1204">
        <f t="shared" si="55"/>
        <v>2</v>
      </c>
      <c r="E1204">
        <f t="shared" si="56"/>
        <v>1</v>
      </c>
    </row>
    <row r="1205" spans="1:5">
      <c r="A1205" s="12">
        <v>42887</v>
      </c>
      <c r="B1205" s="11">
        <v>7.16</v>
      </c>
      <c r="C1205">
        <f t="shared" si="54"/>
        <v>2017</v>
      </c>
      <c r="D1205">
        <f t="shared" si="55"/>
        <v>2</v>
      </c>
      <c r="E1205">
        <f t="shared" si="56"/>
        <v>1</v>
      </c>
    </row>
    <row r="1206" spans="1:5">
      <c r="A1206" s="12">
        <v>42888</v>
      </c>
      <c r="B1206" s="11">
        <v>7.19</v>
      </c>
      <c r="C1206">
        <f t="shared" si="54"/>
        <v>2017</v>
      </c>
      <c r="D1206">
        <f t="shared" si="55"/>
        <v>2</v>
      </c>
      <c r="E1206">
        <f t="shared" si="56"/>
        <v>1</v>
      </c>
    </row>
    <row r="1207" spans="1:5">
      <c r="A1207" s="12">
        <v>42891</v>
      </c>
      <c r="B1207" s="11">
        <v>7.24</v>
      </c>
      <c r="C1207">
        <f t="shared" si="54"/>
        <v>2017</v>
      </c>
      <c r="D1207">
        <f t="shared" si="55"/>
        <v>2</v>
      </c>
      <c r="E1207">
        <f t="shared" si="56"/>
        <v>1</v>
      </c>
    </row>
    <row r="1208" spans="1:5">
      <c r="A1208" s="12">
        <v>42892</v>
      </c>
      <c r="B1208" s="11">
        <v>7.25</v>
      </c>
      <c r="C1208">
        <f t="shared" si="54"/>
        <v>2017</v>
      </c>
      <c r="D1208">
        <f t="shared" si="55"/>
        <v>2</v>
      </c>
      <c r="E1208">
        <f t="shared" si="56"/>
        <v>1</v>
      </c>
    </row>
    <row r="1209" spans="1:5">
      <c r="A1209" s="12">
        <v>42893</v>
      </c>
      <c r="B1209" s="11">
        <v>7.41</v>
      </c>
      <c r="C1209">
        <f t="shared" si="54"/>
        <v>2017</v>
      </c>
      <c r="D1209">
        <f t="shared" si="55"/>
        <v>2</v>
      </c>
      <c r="E1209">
        <f t="shared" si="56"/>
        <v>1</v>
      </c>
    </row>
    <row r="1210" spans="1:5">
      <c r="A1210" s="12">
        <v>42894</v>
      </c>
      <c r="B1210" s="11">
        <v>7.38</v>
      </c>
      <c r="C1210">
        <f t="shared" si="54"/>
        <v>2017</v>
      </c>
      <c r="D1210">
        <f t="shared" si="55"/>
        <v>2</v>
      </c>
      <c r="E1210">
        <f t="shared" si="56"/>
        <v>1</v>
      </c>
    </row>
    <row r="1211" spans="1:5">
      <c r="A1211" s="12">
        <v>42895</v>
      </c>
      <c r="B1211" s="11">
        <v>7.38</v>
      </c>
      <c r="C1211">
        <f t="shared" si="54"/>
        <v>2017</v>
      </c>
      <c r="D1211">
        <f t="shared" si="55"/>
        <v>2</v>
      </c>
      <c r="E1211">
        <f t="shared" si="56"/>
        <v>1</v>
      </c>
    </row>
    <row r="1212" spans="1:5">
      <c r="A1212" s="12">
        <v>42898</v>
      </c>
      <c r="B1212" s="11">
        <v>7.26</v>
      </c>
      <c r="C1212">
        <f t="shared" si="54"/>
        <v>2017</v>
      </c>
      <c r="D1212">
        <f t="shared" si="55"/>
        <v>2</v>
      </c>
      <c r="E1212">
        <f t="shared" si="56"/>
        <v>1</v>
      </c>
    </row>
    <row r="1213" spans="1:5">
      <c r="A1213" s="12">
        <v>42899</v>
      </c>
      <c r="B1213" s="11">
        <v>7.41</v>
      </c>
      <c r="C1213">
        <f t="shared" si="54"/>
        <v>2017</v>
      </c>
      <c r="D1213">
        <f t="shared" si="55"/>
        <v>2</v>
      </c>
      <c r="E1213">
        <f t="shared" si="56"/>
        <v>1</v>
      </c>
    </row>
    <row r="1214" spans="1:5">
      <c r="A1214" s="12">
        <v>42900</v>
      </c>
      <c r="B1214" s="11">
        <v>7.5</v>
      </c>
      <c r="C1214">
        <f t="shared" si="54"/>
        <v>2017</v>
      </c>
      <c r="D1214">
        <f t="shared" si="55"/>
        <v>2</v>
      </c>
      <c r="E1214">
        <f t="shared" si="56"/>
        <v>1</v>
      </c>
    </row>
    <row r="1215" spans="1:5">
      <c r="A1215" s="12">
        <v>42901</v>
      </c>
      <c r="B1215" s="11">
        <v>7.57</v>
      </c>
      <c r="C1215">
        <f t="shared" si="54"/>
        <v>2017</v>
      </c>
      <c r="D1215">
        <f t="shared" si="55"/>
        <v>2</v>
      </c>
      <c r="E1215">
        <f t="shared" si="56"/>
        <v>1</v>
      </c>
    </row>
    <row r="1216" spans="1:5">
      <c r="A1216" s="12">
        <v>42902</v>
      </c>
      <c r="B1216" s="11">
        <v>7.59</v>
      </c>
      <c r="C1216">
        <f t="shared" si="54"/>
        <v>2017</v>
      </c>
      <c r="D1216">
        <f t="shared" si="55"/>
        <v>2</v>
      </c>
      <c r="E1216">
        <f t="shared" si="56"/>
        <v>1</v>
      </c>
    </row>
    <row r="1217" spans="1:5">
      <c r="A1217" s="12">
        <v>42905</v>
      </c>
      <c r="B1217" s="11">
        <v>7.76</v>
      </c>
      <c r="C1217">
        <f t="shared" si="54"/>
        <v>2017</v>
      </c>
      <c r="D1217">
        <f t="shared" si="55"/>
        <v>2</v>
      </c>
      <c r="E1217">
        <f t="shared" si="56"/>
        <v>1</v>
      </c>
    </row>
    <row r="1218" spans="1:5">
      <c r="A1218" s="12">
        <v>42906</v>
      </c>
      <c r="B1218" s="11">
        <v>7.72</v>
      </c>
      <c r="C1218">
        <f t="shared" si="54"/>
        <v>2017</v>
      </c>
      <c r="D1218">
        <f t="shared" si="55"/>
        <v>2</v>
      </c>
      <c r="E1218">
        <f t="shared" si="56"/>
        <v>1</v>
      </c>
    </row>
    <row r="1219" spans="1:5">
      <c r="A1219" s="12">
        <v>42907</v>
      </c>
      <c r="B1219" s="11">
        <v>7.69</v>
      </c>
      <c r="C1219">
        <f t="shared" ref="C1219:C1282" si="57">YEAR(A1219)</f>
        <v>2017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>
      <c r="A1220" s="12">
        <v>42908</v>
      </c>
      <c r="B1220" s="11">
        <v>7.6</v>
      </c>
      <c r="C1220">
        <f t="shared" si="57"/>
        <v>2017</v>
      </c>
      <c r="D1220">
        <f t="shared" si="58"/>
        <v>2</v>
      </c>
      <c r="E1220">
        <f t="shared" si="59"/>
        <v>1</v>
      </c>
    </row>
    <row r="1221" spans="1:5">
      <c r="A1221" s="12">
        <v>42909</v>
      </c>
      <c r="B1221" s="11">
        <v>7.71</v>
      </c>
      <c r="C1221">
        <f t="shared" si="57"/>
        <v>2017</v>
      </c>
      <c r="D1221">
        <f t="shared" si="58"/>
        <v>2</v>
      </c>
      <c r="E1221">
        <f t="shared" si="59"/>
        <v>1</v>
      </c>
    </row>
    <row r="1222" spans="1:5">
      <c r="A1222" s="12">
        <v>42912</v>
      </c>
      <c r="B1222" s="11">
        <v>7.76</v>
      </c>
      <c r="C1222">
        <f t="shared" si="57"/>
        <v>2017</v>
      </c>
      <c r="D1222">
        <f t="shared" si="58"/>
        <v>2</v>
      </c>
      <c r="E1222">
        <f t="shared" si="59"/>
        <v>1</v>
      </c>
    </row>
    <row r="1223" spans="1:5">
      <c r="A1223" s="12">
        <v>42913</v>
      </c>
      <c r="B1223" s="11">
        <v>7.86</v>
      </c>
      <c r="C1223">
        <f t="shared" si="57"/>
        <v>2017</v>
      </c>
      <c r="D1223">
        <f t="shared" si="58"/>
        <v>2</v>
      </c>
      <c r="E1223">
        <f t="shared" si="59"/>
        <v>1</v>
      </c>
    </row>
    <row r="1224" spans="1:5">
      <c r="A1224" s="12">
        <v>42914</v>
      </c>
      <c r="B1224" s="11">
        <v>7.8</v>
      </c>
      <c r="C1224">
        <f t="shared" si="57"/>
        <v>2017</v>
      </c>
      <c r="D1224">
        <f t="shared" si="58"/>
        <v>2</v>
      </c>
      <c r="E1224">
        <f t="shared" si="59"/>
        <v>1</v>
      </c>
    </row>
    <row r="1225" spans="1:5">
      <c r="A1225" s="12">
        <v>42915</v>
      </c>
      <c r="B1225" s="11">
        <v>7.78</v>
      </c>
      <c r="C1225">
        <f t="shared" si="57"/>
        <v>2017</v>
      </c>
      <c r="D1225">
        <f t="shared" si="58"/>
        <v>2</v>
      </c>
      <c r="E1225">
        <f t="shared" si="59"/>
        <v>1</v>
      </c>
    </row>
    <row r="1226" spans="1:5">
      <c r="A1226" s="12">
        <v>42916</v>
      </c>
      <c r="B1226" s="11">
        <v>7.82</v>
      </c>
      <c r="C1226">
        <f t="shared" si="57"/>
        <v>2017</v>
      </c>
      <c r="D1226">
        <f t="shared" si="58"/>
        <v>2</v>
      </c>
      <c r="E1226">
        <f t="shared" si="59"/>
        <v>1</v>
      </c>
    </row>
    <row r="1227" spans="1:5">
      <c r="A1227" s="12">
        <v>42919</v>
      </c>
      <c r="B1227" s="11">
        <v>7.9</v>
      </c>
      <c r="C1227">
        <f t="shared" si="57"/>
        <v>2017</v>
      </c>
      <c r="D1227">
        <f t="shared" si="58"/>
        <v>3</v>
      </c>
      <c r="E1227">
        <f t="shared" si="59"/>
        <v>2</v>
      </c>
    </row>
    <row r="1228" spans="1:5">
      <c r="A1228" s="12">
        <v>42920</v>
      </c>
      <c r="B1228" s="11">
        <v>8.14</v>
      </c>
      <c r="C1228">
        <f t="shared" si="57"/>
        <v>2017</v>
      </c>
      <c r="D1228">
        <f t="shared" si="58"/>
        <v>3</v>
      </c>
      <c r="E1228">
        <f t="shared" si="59"/>
        <v>2</v>
      </c>
    </row>
    <row r="1229" spans="1:5">
      <c r="A1229" s="12">
        <v>42921</v>
      </c>
      <c r="B1229" s="11">
        <v>8.35</v>
      </c>
      <c r="C1229">
        <f t="shared" si="57"/>
        <v>2017</v>
      </c>
      <c r="D1229">
        <f t="shared" si="58"/>
        <v>3</v>
      </c>
      <c r="E1229">
        <f t="shared" si="59"/>
        <v>2</v>
      </c>
    </row>
    <row r="1230" spans="1:5">
      <c r="A1230" s="12">
        <v>42922</v>
      </c>
      <c r="B1230" s="11">
        <v>8.33</v>
      </c>
      <c r="C1230">
        <f t="shared" si="57"/>
        <v>2017</v>
      </c>
      <c r="D1230">
        <f t="shared" si="58"/>
        <v>3</v>
      </c>
      <c r="E1230">
        <f t="shared" si="59"/>
        <v>2</v>
      </c>
    </row>
    <row r="1231" spans="1:5">
      <c r="A1231" s="12">
        <v>42923</v>
      </c>
      <c r="B1231" s="11">
        <v>8.27</v>
      </c>
      <c r="C1231">
        <f t="shared" si="57"/>
        <v>2017</v>
      </c>
      <c r="D1231">
        <f t="shared" si="58"/>
        <v>3</v>
      </c>
      <c r="E1231">
        <f t="shared" si="59"/>
        <v>2</v>
      </c>
    </row>
    <row r="1232" spans="1:5">
      <c r="A1232" s="12">
        <v>42926</v>
      </c>
      <c r="B1232" s="11">
        <v>8.49</v>
      </c>
      <c r="C1232">
        <f t="shared" si="57"/>
        <v>2017</v>
      </c>
      <c r="D1232">
        <f t="shared" si="58"/>
        <v>3</v>
      </c>
      <c r="E1232">
        <f t="shared" si="59"/>
        <v>2</v>
      </c>
    </row>
    <row r="1233" spans="1:5">
      <c r="A1233" s="12">
        <v>42927</v>
      </c>
      <c r="B1233" s="11">
        <v>8.26</v>
      </c>
      <c r="C1233">
        <f t="shared" si="57"/>
        <v>2017</v>
      </c>
      <c r="D1233">
        <f t="shared" si="58"/>
        <v>3</v>
      </c>
      <c r="E1233">
        <f t="shared" si="59"/>
        <v>2</v>
      </c>
    </row>
    <row r="1234" spans="1:5">
      <c r="A1234" s="12">
        <v>42928</v>
      </c>
      <c r="B1234" s="11">
        <v>8.34</v>
      </c>
      <c r="C1234">
        <f t="shared" si="57"/>
        <v>2017</v>
      </c>
      <c r="D1234">
        <f t="shared" si="58"/>
        <v>3</v>
      </c>
      <c r="E1234">
        <f t="shared" si="59"/>
        <v>2</v>
      </c>
    </row>
    <row r="1235" spans="1:5">
      <c r="A1235" s="12">
        <v>42929</v>
      </c>
      <c r="B1235" s="11">
        <v>8.24</v>
      </c>
      <c r="C1235">
        <f t="shared" si="57"/>
        <v>2017</v>
      </c>
      <c r="D1235">
        <f t="shared" si="58"/>
        <v>3</v>
      </c>
      <c r="E1235">
        <f t="shared" si="59"/>
        <v>2</v>
      </c>
    </row>
    <row r="1236" spans="1:5">
      <c r="A1236" s="12">
        <v>42930</v>
      </c>
      <c r="B1236" s="11">
        <v>8.25</v>
      </c>
      <c r="C1236">
        <f t="shared" si="57"/>
        <v>2017</v>
      </c>
      <c r="D1236">
        <f t="shared" si="58"/>
        <v>3</v>
      </c>
      <c r="E1236">
        <f t="shared" si="59"/>
        <v>2</v>
      </c>
    </row>
    <row r="1237" spans="1:5">
      <c r="A1237" s="12">
        <v>42933</v>
      </c>
      <c r="B1237" s="11">
        <v>7.91</v>
      </c>
      <c r="C1237">
        <f t="shared" si="57"/>
        <v>2017</v>
      </c>
      <c r="D1237">
        <f t="shared" si="58"/>
        <v>3</v>
      </c>
      <c r="E1237">
        <f t="shared" si="59"/>
        <v>2</v>
      </c>
    </row>
    <row r="1238" spans="1:5">
      <c r="A1238" s="12">
        <v>42934</v>
      </c>
      <c r="B1238" s="11">
        <v>7.91</v>
      </c>
      <c r="C1238">
        <f t="shared" si="57"/>
        <v>2017</v>
      </c>
      <c r="D1238">
        <f t="shared" si="58"/>
        <v>3</v>
      </c>
      <c r="E1238">
        <f t="shared" si="59"/>
        <v>2</v>
      </c>
    </row>
    <row r="1239" spans="1:5">
      <c r="A1239" s="12">
        <v>42935</v>
      </c>
      <c r="B1239" s="11">
        <v>7.89</v>
      </c>
      <c r="C1239">
        <f t="shared" si="57"/>
        <v>2017</v>
      </c>
      <c r="D1239">
        <f t="shared" si="58"/>
        <v>3</v>
      </c>
      <c r="E1239">
        <f t="shared" si="59"/>
        <v>2</v>
      </c>
    </row>
    <row r="1240" spans="1:5">
      <c r="A1240" s="12">
        <v>42936</v>
      </c>
      <c r="B1240" s="11">
        <v>7.93</v>
      </c>
      <c r="C1240">
        <f t="shared" si="57"/>
        <v>2017</v>
      </c>
      <c r="D1240">
        <f t="shared" si="58"/>
        <v>3</v>
      </c>
      <c r="E1240">
        <f t="shared" si="59"/>
        <v>2</v>
      </c>
    </row>
    <row r="1241" spans="1:5">
      <c r="A1241" s="12">
        <v>42937</v>
      </c>
      <c r="B1241" s="11">
        <v>7.87</v>
      </c>
      <c r="C1241">
        <f t="shared" si="57"/>
        <v>2017</v>
      </c>
      <c r="D1241">
        <f t="shared" si="58"/>
        <v>3</v>
      </c>
      <c r="E1241">
        <f t="shared" si="59"/>
        <v>2</v>
      </c>
    </row>
    <row r="1242" spans="1:5">
      <c r="A1242" s="12">
        <v>42940</v>
      </c>
      <c r="B1242" s="11">
        <v>8.18</v>
      </c>
      <c r="C1242">
        <f t="shared" si="57"/>
        <v>2017</v>
      </c>
      <c r="D1242">
        <f t="shared" si="58"/>
        <v>3</v>
      </c>
      <c r="E1242">
        <f t="shared" si="59"/>
        <v>2</v>
      </c>
    </row>
    <row r="1243" spans="1:5">
      <c r="A1243" s="12">
        <v>42941</v>
      </c>
      <c r="B1243" s="11">
        <v>8.09</v>
      </c>
      <c r="C1243">
        <f t="shared" si="57"/>
        <v>2017</v>
      </c>
      <c r="D1243">
        <f t="shared" si="58"/>
        <v>3</v>
      </c>
      <c r="E1243">
        <f t="shared" si="59"/>
        <v>2</v>
      </c>
    </row>
    <row r="1244" spans="1:5">
      <c r="A1244" s="12">
        <v>42942</v>
      </c>
      <c r="B1244" s="11">
        <v>8.1199999999999992</v>
      </c>
      <c r="C1244">
        <f t="shared" si="57"/>
        <v>2017</v>
      </c>
      <c r="D1244">
        <f t="shared" si="58"/>
        <v>3</v>
      </c>
      <c r="E1244">
        <f t="shared" si="59"/>
        <v>2</v>
      </c>
    </row>
    <row r="1245" spans="1:5">
      <c r="A1245" s="12">
        <v>42943</v>
      </c>
      <c r="B1245" s="11">
        <v>8.1199999999999992</v>
      </c>
      <c r="C1245">
        <f t="shared" si="57"/>
        <v>2017</v>
      </c>
      <c r="D1245">
        <f t="shared" si="58"/>
        <v>3</v>
      </c>
      <c r="E1245">
        <f t="shared" si="59"/>
        <v>2</v>
      </c>
    </row>
    <row r="1246" spans="1:5">
      <c r="A1246" s="12">
        <v>42944</v>
      </c>
      <c r="B1246" s="11">
        <v>8.0500000000000007</v>
      </c>
      <c r="C1246">
        <f t="shared" si="57"/>
        <v>2017</v>
      </c>
      <c r="D1246">
        <f t="shared" si="58"/>
        <v>3</v>
      </c>
      <c r="E1246">
        <f t="shared" si="59"/>
        <v>2</v>
      </c>
    </row>
    <row r="1247" spans="1:5">
      <c r="A1247" s="12">
        <v>42947</v>
      </c>
      <c r="B1247" s="11">
        <v>8.02</v>
      </c>
      <c r="C1247">
        <f t="shared" si="57"/>
        <v>2017</v>
      </c>
      <c r="D1247">
        <f t="shared" si="58"/>
        <v>3</v>
      </c>
      <c r="E1247">
        <f t="shared" si="59"/>
        <v>2</v>
      </c>
    </row>
    <row r="1248" spans="1:5">
      <c r="A1248" s="12">
        <v>42948</v>
      </c>
      <c r="B1248" s="11">
        <v>7.98</v>
      </c>
      <c r="C1248">
        <f t="shared" si="57"/>
        <v>2017</v>
      </c>
      <c r="D1248">
        <f t="shared" si="58"/>
        <v>3</v>
      </c>
      <c r="E1248">
        <f t="shared" si="59"/>
        <v>2</v>
      </c>
    </row>
    <row r="1249" spans="1:5">
      <c r="A1249" s="12">
        <v>42949</v>
      </c>
      <c r="B1249" s="11">
        <v>7.91</v>
      </c>
      <c r="C1249">
        <f t="shared" si="57"/>
        <v>2017</v>
      </c>
      <c r="D1249">
        <f t="shared" si="58"/>
        <v>3</v>
      </c>
      <c r="E1249">
        <f t="shared" si="59"/>
        <v>2</v>
      </c>
    </row>
    <row r="1250" spans="1:5">
      <c r="A1250" s="12">
        <v>42950</v>
      </c>
      <c r="B1250" s="11">
        <v>7.96</v>
      </c>
      <c r="C1250">
        <f t="shared" si="57"/>
        <v>2017</v>
      </c>
      <c r="D1250">
        <f t="shared" si="58"/>
        <v>3</v>
      </c>
      <c r="E1250">
        <f t="shared" si="59"/>
        <v>2</v>
      </c>
    </row>
    <row r="1251" spans="1:5">
      <c r="A1251" s="12">
        <v>42951</v>
      </c>
      <c r="B1251" s="11">
        <v>7.86</v>
      </c>
      <c r="C1251">
        <f t="shared" si="57"/>
        <v>2017</v>
      </c>
      <c r="D1251">
        <f t="shared" si="58"/>
        <v>3</v>
      </c>
      <c r="E1251">
        <f t="shared" si="59"/>
        <v>2</v>
      </c>
    </row>
    <row r="1252" spans="1:5">
      <c r="A1252" s="12">
        <v>42954</v>
      </c>
      <c r="B1252" s="11">
        <v>8.11</v>
      </c>
      <c r="C1252">
        <f t="shared" si="57"/>
        <v>2017</v>
      </c>
      <c r="D1252">
        <f t="shared" si="58"/>
        <v>3</v>
      </c>
      <c r="E1252">
        <f t="shared" si="59"/>
        <v>2</v>
      </c>
    </row>
    <row r="1253" spans="1:5">
      <c r="A1253" s="12">
        <v>42955</v>
      </c>
      <c r="B1253" s="11">
        <v>8.07</v>
      </c>
      <c r="C1253">
        <f t="shared" si="57"/>
        <v>2017</v>
      </c>
      <c r="D1253">
        <f t="shared" si="58"/>
        <v>3</v>
      </c>
      <c r="E1253">
        <f t="shared" si="59"/>
        <v>2</v>
      </c>
    </row>
    <row r="1254" spans="1:5">
      <c r="A1254" s="12">
        <v>42956</v>
      </c>
      <c r="B1254" s="11">
        <v>8.1</v>
      </c>
      <c r="C1254">
        <f t="shared" si="57"/>
        <v>2017</v>
      </c>
      <c r="D1254">
        <f t="shared" si="58"/>
        <v>3</v>
      </c>
      <c r="E1254">
        <f t="shared" si="59"/>
        <v>2</v>
      </c>
    </row>
    <row r="1255" spans="1:5">
      <c r="A1255" s="12">
        <v>42957</v>
      </c>
      <c r="B1255" s="11">
        <v>8.1999999999999993</v>
      </c>
      <c r="C1255">
        <f t="shared" si="57"/>
        <v>2017</v>
      </c>
      <c r="D1255">
        <f t="shared" si="58"/>
        <v>3</v>
      </c>
      <c r="E1255">
        <f t="shared" si="59"/>
        <v>2</v>
      </c>
    </row>
    <row r="1256" spans="1:5">
      <c r="A1256" s="12">
        <v>42958</v>
      </c>
      <c r="B1256" s="11">
        <v>8.0500000000000007</v>
      </c>
      <c r="C1256">
        <f t="shared" si="57"/>
        <v>2017</v>
      </c>
      <c r="D1256">
        <f t="shared" si="58"/>
        <v>3</v>
      </c>
      <c r="E1256">
        <f t="shared" si="59"/>
        <v>2</v>
      </c>
    </row>
    <row r="1257" spans="1:5">
      <c r="A1257" s="12">
        <v>42961</v>
      </c>
      <c r="B1257" s="11">
        <v>8.18</v>
      </c>
      <c r="C1257">
        <f t="shared" si="57"/>
        <v>2017</v>
      </c>
      <c r="D1257">
        <f t="shared" si="58"/>
        <v>3</v>
      </c>
      <c r="E1257">
        <f t="shared" si="59"/>
        <v>2</v>
      </c>
    </row>
    <row r="1258" spans="1:5">
      <c r="A1258" s="12">
        <v>42962</v>
      </c>
      <c r="B1258" s="11">
        <v>8.11</v>
      </c>
      <c r="C1258">
        <f t="shared" si="57"/>
        <v>2017</v>
      </c>
      <c r="D1258">
        <f t="shared" si="58"/>
        <v>3</v>
      </c>
      <c r="E1258">
        <f t="shared" si="59"/>
        <v>2</v>
      </c>
    </row>
    <row r="1259" spans="1:5">
      <c r="A1259" s="12">
        <v>42963</v>
      </c>
      <c r="B1259" s="11">
        <v>8.1199999999999992</v>
      </c>
      <c r="C1259">
        <f t="shared" si="57"/>
        <v>2017</v>
      </c>
      <c r="D1259">
        <f t="shared" si="58"/>
        <v>3</v>
      </c>
      <c r="E1259">
        <f t="shared" si="59"/>
        <v>2</v>
      </c>
    </row>
    <row r="1260" spans="1:5">
      <c r="A1260" s="12">
        <v>42964</v>
      </c>
      <c r="B1260" s="11">
        <v>8.1</v>
      </c>
      <c r="C1260">
        <f t="shared" si="57"/>
        <v>2017</v>
      </c>
      <c r="D1260">
        <f t="shared" si="58"/>
        <v>3</v>
      </c>
      <c r="E1260">
        <f t="shared" si="59"/>
        <v>2</v>
      </c>
    </row>
    <row r="1261" spans="1:5">
      <c r="A1261" s="12">
        <v>42965</v>
      </c>
      <c r="B1261" s="11">
        <v>8.02</v>
      </c>
      <c r="C1261">
        <f t="shared" si="57"/>
        <v>2017</v>
      </c>
      <c r="D1261">
        <f t="shared" si="58"/>
        <v>3</v>
      </c>
      <c r="E1261">
        <f t="shared" si="59"/>
        <v>2</v>
      </c>
    </row>
    <row r="1262" spans="1:5">
      <c r="A1262" s="12">
        <v>42968</v>
      </c>
      <c r="B1262" s="11">
        <v>8.18</v>
      </c>
      <c r="C1262">
        <f t="shared" si="57"/>
        <v>2017</v>
      </c>
      <c r="D1262">
        <f t="shared" si="58"/>
        <v>3</v>
      </c>
      <c r="E1262">
        <f t="shared" si="59"/>
        <v>2</v>
      </c>
    </row>
    <row r="1263" spans="1:5">
      <c r="A1263" s="12">
        <v>42969</v>
      </c>
      <c r="B1263" s="11">
        <v>8.16</v>
      </c>
      <c r="C1263">
        <f t="shared" si="57"/>
        <v>2017</v>
      </c>
      <c r="D1263">
        <f t="shared" si="58"/>
        <v>3</v>
      </c>
      <c r="E1263">
        <f t="shared" si="59"/>
        <v>2</v>
      </c>
    </row>
    <row r="1264" spans="1:5">
      <c r="A1264" s="12">
        <v>42970</v>
      </c>
      <c r="B1264" s="11">
        <v>8.1300000000000008</v>
      </c>
      <c r="C1264">
        <f t="shared" si="57"/>
        <v>2017</v>
      </c>
      <c r="D1264">
        <f t="shared" si="58"/>
        <v>3</v>
      </c>
      <c r="E1264">
        <f t="shared" si="59"/>
        <v>2</v>
      </c>
    </row>
    <row r="1265" spans="1:5">
      <c r="A1265" s="12">
        <v>42971</v>
      </c>
      <c r="B1265" s="11">
        <v>8</v>
      </c>
      <c r="C1265">
        <f t="shared" si="57"/>
        <v>2017</v>
      </c>
      <c r="D1265">
        <f t="shared" si="58"/>
        <v>3</v>
      </c>
      <c r="E1265">
        <f t="shared" si="59"/>
        <v>2</v>
      </c>
    </row>
    <row r="1266" spans="1:5">
      <c r="A1266" s="12">
        <v>42972</v>
      </c>
      <c r="B1266" s="11">
        <v>8.08</v>
      </c>
      <c r="C1266">
        <f t="shared" si="57"/>
        <v>2017</v>
      </c>
      <c r="D1266">
        <f t="shared" si="58"/>
        <v>3</v>
      </c>
      <c r="E1266">
        <f t="shared" si="59"/>
        <v>2</v>
      </c>
    </row>
    <row r="1267" spans="1:5">
      <c r="A1267" s="12">
        <v>42975</v>
      </c>
      <c r="B1267" s="11">
        <v>8.17</v>
      </c>
      <c r="C1267">
        <f t="shared" si="57"/>
        <v>2017</v>
      </c>
      <c r="D1267">
        <f t="shared" si="58"/>
        <v>3</v>
      </c>
      <c r="E1267">
        <f t="shared" si="59"/>
        <v>2</v>
      </c>
    </row>
    <row r="1268" spans="1:5">
      <c r="A1268" s="12">
        <v>42976</v>
      </c>
      <c r="B1268" s="11">
        <v>8.1300000000000008</v>
      </c>
      <c r="C1268">
        <f t="shared" si="57"/>
        <v>2017</v>
      </c>
      <c r="D1268">
        <f t="shared" si="58"/>
        <v>3</v>
      </c>
      <c r="E1268">
        <f t="shared" si="59"/>
        <v>2</v>
      </c>
    </row>
    <row r="1269" spans="1:5">
      <c r="A1269" s="12">
        <v>42977</v>
      </c>
      <c r="B1269" s="11">
        <v>8.11</v>
      </c>
      <c r="C1269">
        <f t="shared" si="57"/>
        <v>2017</v>
      </c>
      <c r="D1269">
        <f t="shared" si="58"/>
        <v>3</v>
      </c>
      <c r="E1269">
        <f t="shared" si="59"/>
        <v>2</v>
      </c>
    </row>
    <row r="1270" spans="1:5">
      <c r="A1270" s="12">
        <v>42978</v>
      </c>
      <c r="B1270" s="11">
        <v>8.1300000000000008</v>
      </c>
      <c r="C1270">
        <f t="shared" si="57"/>
        <v>2017</v>
      </c>
      <c r="D1270">
        <f t="shared" si="58"/>
        <v>3</v>
      </c>
      <c r="E1270">
        <f t="shared" si="59"/>
        <v>2</v>
      </c>
    </row>
    <row r="1271" spans="1:5">
      <c r="A1271" s="12">
        <v>42979</v>
      </c>
      <c r="B1271" s="11">
        <v>8.2100000000000009</v>
      </c>
      <c r="C1271">
        <f t="shared" si="57"/>
        <v>2017</v>
      </c>
      <c r="D1271">
        <f t="shared" si="58"/>
        <v>3</v>
      </c>
      <c r="E1271">
        <f t="shared" si="59"/>
        <v>2</v>
      </c>
    </row>
    <row r="1272" spans="1:5">
      <c r="A1272" s="12">
        <v>42982</v>
      </c>
      <c r="B1272" s="11">
        <v>8.2100000000000009</v>
      </c>
      <c r="C1272">
        <f t="shared" si="57"/>
        <v>2017</v>
      </c>
      <c r="D1272">
        <f t="shared" si="58"/>
        <v>3</v>
      </c>
      <c r="E1272">
        <f t="shared" si="59"/>
        <v>2</v>
      </c>
    </row>
    <row r="1273" spans="1:5">
      <c r="A1273" s="12">
        <v>42983</v>
      </c>
      <c r="B1273" s="11">
        <v>8.16</v>
      </c>
      <c r="C1273">
        <f t="shared" si="57"/>
        <v>2017</v>
      </c>
      <c r="D1273">
        <f t="shared" si="58"/>
        <v>3</v>
      </c>
      <c r="E1273">
        <f t="shared" si="59"/>
        <v>2</v>
      </c>
    </row>
    <row r="1274" spans="1:5">
      <c r="A1274" s="12">
        <v>42984</v>
      </c>
      <c r="B1274" s="11">
        <v>8.23</v>
      </c>
      <c r="C1274">
        <f t="shared" si="57"/>
        <v>2017</v>
      </c>
      <c r="D1274">
        <f t="shared" si="58"/>
        <v>3</v>
      </c>
      <c r="E1274">
        <f t="shared" si="59"/>
        <v>2</v>
      </c>
    </row>
    <row r="1275" spans="1:5">
      <c r="A1275" s="12">
        <v>42985</v>
      </c>
      <c r="B1275" s="11">
        <v>8.18</v>
      </c>
      <c r="C1275">
        <f t="shared" si="57"/>
        <v>2017</v>
      </c>
      <c r="D1275">
        <f t="shared" si="58"/>
        <v>3</v>
      </c>
      <c r="E1275">
        <f t="shared" si="59"/>
        <v>2</v>
      </c>
    </row>
    <row r="1276" spans="1:5">
      <c r="A1276" s="12">
        <v>42986</v>
      </c>
      <c r="B1276" s="11">
        <v>8.1300000000000008</v>
      </c>
      <c r="C1276">
        <f t="shared" si="57"/>
        <v>2017</v>
      </c>
      <c r="D1276">
        <f t="shared" si="58"/>
        <v>3</v>
      </c>
      <c r="E1276">
        <f t="shared" si="59"/>
        <v>2</v>
      </c>
    </row>
    <row r="1277" spans="1:5">
      <c r="A1277" s="12">
        <v>42989</v>
      </c>
      <c r="B1277" s="11">
        <v>8.17</v>
      </c>
      <c r="C1277">
        <f t="shared" si="57"/>
        <v>2017</v>
      </c>
      <c r="D1277">
        <f t="shared" si="58"/>
        <v>3</v>
      </c>
      <c r="E1277">
        <f t="shared" si="59"/>
        <v>2</v>
      </c>
    </row>
    <row r="1278" spans="1:5">
      <c r="A1278" s="12">
        <v>42990</v>
      </c>
      <c r="B1278" s="11">
        <v>8.14</v>
      </c>
      <c r="C1278">
        <f t="shared" si="57"/>
        <v>2017</v>
      </c>
      <c r="D1278">
        <f t="shared" si="58"/>
        <v>3</v>
      </c>
      <c r="E1278">
        <f t="shared" si="59"/>
        <v>2</v>
      </c>
    </row>
    <row r="1279" spans="1:5">
      <c r="A1279" s="12">
        <v>42991</v>
      </c>
      <c r="B1279" s="11">
        <v>8.1300000000000008</v>
      </c>
      <c r="C1279">
        <f t="shared" si="57"/>
        <v>2017</v>
      </c>
      <c r="D1279">
        <f t="shared" si="58"/>
        <v>3</v>
      </c>
      <c r="E1279">
        <f t="shared" si="59"/>
        <v>2</v>
      </c>
    </row>
    <row r="1280" spans="1:5">
      <c r="A1280" s="12">
        <v>42992</v>
      </c>
      <c r="B1280" s="11">
        <v>8.0299999999999994</v>
      </c>
      <c r="C1280">
        <f t="shared" si="57"/>
        <v>2017</v>
      </c>
      <c r="D1280">
        <f t="shared" si="58"/>
        <v>3</v>
      </c>
      <c r="E1280">
        <f t="shared" si="59"/>
        <v>2</v>
      </c>
    </row>
    <row r="1281" spans="1:5">
      <c r="A1281" s="12">
        <v>42993</v>
      </c>
      <c r="B1281" s="11">
        <v>8.0500000000000007</v>
      </c>
      <c r="C1281">
        <f t="shared" si="57"/>
        <v>2017</v>
      </c>
      <c r="D1281">
        <f t="shared" si="58"/>
        <v>3</v>
      </c>
      <c r="E1281">
        <f t="shared" si="59"/>
        <v>2</v>
      </c>
    </row>
    <row r="1282" spans="1:5">
      <c r="A1282" s="12">
        <v>42996</v>
      </c>
      <c r="B1282" s="11">
        <v>8.1</v>
      </c>
      <c r="C1282">
        <f t="shared" si="57"/>
        <v>2017</v>
      </c>
      <c r="D1282">
        <f t="shared" si="58"/>
        <v>3</v>
      </c>
      <c r="E1282">
        <f t="shared" si="59"/>
        <v>2</v>
      </c>
    </row>
    <row r="1283" spans="1:5">
      <c r="A1283" s="12">
        <v>42997</v>
      </c>
      <c r="B1283" s="11">
        <v>7.97</v>
      </c>
      <c r="C1283">
        <f t="shared" ref="C1283:C1346" si="60">YEAR(A1283)</f>
        <v>2017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2">
        <v>42998</v>
      </c>
      <c r="B1284" s="11">
        <v>7.97</v>
      </c>
      <c r="C1284">
        <f t="shared" si="60"/>
        <v>2017</v>
      </c>
      <c r="D1284">
        <f t="shared" si="61"/>
        <v>3</v>
      </c>
      <c r="E1284">
        <f t="shared" si="62"/>
        <v>2</v>
      </c>
    </row>
    <row r="1285" spans="1:5">
      <c r="A1285" s="12">
        <v>42999</v>
      </c>
      <c r="B1285" s="11">
        <v>7.92</v>
      </c>
      <c r="C1285">
        <f t="shared" si="60"/>
        <v>2017</v>
      </c>
      <c r="D1285">
        <f t="shared" si="61"/>
        <v>3</v>
      </c>
      <c r="E1285">
        <f t="shared" si="62"/>
        <v>2</v>
      </c>
    </row>
    <row r="1286" spans="1:5">
      <c r="A1286" s="12">
        <v>43000</v>
      </c>
      <c r="B1286" s="11">
        <v>7.91</v>
      </c>
      <c r="C1286">
        <f t="shared" si="60"/>
        <v>2017</v>
      </c>
      <c r="D1286">
        <f t="shared" si="61"/>
        <v>3</v>
      </c>
      <c r="E1286">
        <f t="shared" si="62"/>
        <v>2</v>
      </c>
    </row>
    <row r="1287" spans="1:5">
      <c r="A1287" s="12">
        <v>43003</v>
      </c>
      <c r="B1287" s="11">
        <v>7.83</v>
      </c>
      <c r="C1287">
        <f t="shared" si="60"/>
        <v>2017</v>
      </c>
      <c r="D1287">
        <f t="shared" si="61"/>
        <v>3</v>
      </c>
      <c r="E1287">
        <f t="shared" si="62"/>
        <v>2</v>
      </c>
    </row>
    <row r="1288" spans="1:5">
      <c r="A1288" s="12">
        <v>43004</v>
      </c>
      <c r="B1288" s="11">
        <v>7.77</v>
      </c>
      <c r="C1288">
        <f t="shared" si="60"/>
        <v>2017</v>
      </c>
      <c r="D1288">
        <f t="shared" si="61"/>
        <v>3</v>
      </c>
      <c r="E1288">
        <f t="shared" si="62"/>
        <v>2</v>
      </c>
    </row>
    <row r="1289" spans="1:5">
      <c r="A1289" s="12">
        <v>43005</v>
      </c>
      <c r="B1289" s="11">
        <v>7.89</v>
      </c>
      <c r="C1289">
        <f t="shared" si="60"/>
        <v>2017</v>
      </c>
      <c r="D1289">
        <f t="shared" si="61"/>
        <v>3</v>
      </c>
      <c r="E1289">
        <f t="shared" si="62"/>
        <v>2</v>
      </c>
    </row>
    <row r="1290" spans="1:5">
      <c r="A1290" s="12">
        <v>43006</v>
      </c>
      <c r="B1290" s="11">
        <v>7.82</v>
      </c>
      <c r="C1290">
        <f t="shared" si="60"/>
        <v>2017</v>
      </c>
      <c r="D1290">
        <f t="shared" si="61"/>
        <v>3</v>
      </c>
      <c r="E1290">
        <f t="shared" si="62"/>
        <v>2</v>
      </c>
    </row>
    <row r="1291" spans="1:5">
      <c r="A1291" s="12">
        <v>43007</v>
      </c>
      <c r="B1291" s="11">
        <v>7.9</v>
      </c>
      <c r="C1291">
        <f t="shared" si="60"/>
        <v>2017</v>
      </c>
      <c r="D1291">
        <f t="shared" si="61"/>
        <v>3</v>
      </c>
      <c r="E1291">
        <f t="shared" si="62"/>
        <v>2</v>
      </c>
    </row>
    <row r="1292" spans="1:5">
      <c r="A1292" s="12">
        <v>43017</v>
      </c>
      <c r="B1292" s="11">
        <v>7.98</v>
      </c>
      <c r="C1292">
        <f t="shared" si="60"/>
        <v>2017</v>
      </c>
      <c r="D1292">
        <f t="shared" si="61"/>
        <v>4</v>
      </c>
      <c r="E1292">
        <f t="shared" si="62"/>
        <v>2</v>
      </c>
    </row>
    <row r="1293" spans="1:5">
      <c r="A1293" s="12">
        <v>43018</v>
      </c>
      <c r="B1293" s="11">
        <v>8.1300000000000008</v>
      </c>
      <c r="C1293">
        <f t="shared" si="60"/>
        <v>2017</v>
      </c>
      <c r="D1293">
        <f t="shared" si="61"/>
        <v>4</v>
      </c>
      <c r="E1293">
        <f t="shared" si="62"/>
        <v>2</v>
      </c>
    </row>
    <row r="1294" spans="1:5">
      <c r="A1294" s="12">
        <v>43019</v>
      </c>
      <c r="B1294" s="11">
        <v>8.31</v>
      </c>
      <c r="C1294">
        <f t="shared" si="60"/>
        <v>2017</v>
      </c>
      <c r="D1294">
        <f t="shared" si="61"/>
        <v>4</v>
      </c>
      <c r="E1294">
        <f t="shared" si="62"/>
        <v>2</v>
      </c>
    </row>
    <row r="1295" spans="1:5">
      <c r="A1295" s="12">
        <v>43020</v>
      </c>
      <c r="B1295" s="11">
        <v>8.19</v>
      </c>
      <c r="C1295">
        <f t="shared" si="60"/>
        <v>2017</v>
      </c>
      <c r="D1295">
        <f t="shared" si="61"/>
        <v>4</v>
      </c>
      <c r="E1295">
        <f t="shared" si="62"/>
        <v>2</v>
      </c>
    </row>
    <row r="1296" spans="1:5">
      <c r="A1296" s="12">
        <v>43021</v>
      </c>
      <c r="B1296" s="11">
        <v>8.23</v>
      </c>
      <c r="C1296">
        <f t="shared" si="60"/>
        <v>2017</v>
      </c>
      <c r="D1296">
        <f t="shared" si="61"/>
        <v>4</v>
      </c>
      <c r="E1296">
        <f t="shared" si="62"/>
        <v>2</v>
      </c>
    </row>
    <row r="1297" spans="1:5">
      <c r="A1297" s="12">
        <v>43024</v>
      </c>
      <c r="B1297" s="11">
        <v>8.1</v>
      </c>
      <c r="C1297">
        <f t="shared" si="60"/>
        <v>2017</v>
      </c>
      <c r="D1297">
        <f t="shared" si="61"/>
        <v>4</v>
      </c>
      <c r="E1297">
        <f t="shared" si="62"/>
        <v>2</v>
      </c>
    </row>
    <row r="1298" spans="1:5">
      <c r="A1298" s="12">
        <v>43025</v>
      </c>
      <c r="B1298" s="11">
        <v>8.3000000000000007</v>
      </c>
      <c r="C1298">
        <f t="shared" si="60"/>
        <v>2017</v>
      </c>
      <c r="D1298">
        <f t="shared" si="61"/>
        <v>4</v>
      </c>
      <c r="E1298">
        <f t="shared" si="62"/>
        <v>2</v>
      </c>
    </row>
    <row r="1299" spans="1:5">
      <c r="A1299" s="12">
        <v>43026</v>
      </c>
      <c r="B1299" s="11">
        <v>8.31</v>
      </c>
      <c r="C1299">
        <f t="shared" si="60"/>
        <v>2017</v>
      </c>
      <c r="D1299">
        <f t="shared" si="61"/>
        <v>4</v>
      </c>
      <c r="E1299">
        <f t="shared" si="62"/>
        <v>2</v>
      </c>
    </row>
    <row r="1300" spans="1:5">
      <c r="A1300" s="12">
        <v>43027</v>
      </c>
      <c r="B1300" s="11">
        <v>8.26</v>
      </c>
      <c r="C1300">
        <f t="shared" si="60"/>
        <v>2017</v>
      </c>
      <c r="D1300">
        <f t="shared" si="61"/>
        <v>4</v>
      </c>
      <c r="E1300">
        <f t="shared" si="62"/>
        <v>2</v>
      </c>
    </row>
    <row r="1301" spans="1:5">
      <c r="A1301" s="12">
        <v>43028</v>
      </c>
      <c r="B1301" s="11">
        <v>8.2200000000000006</v>
      </c>
      <c r="C1301">
        <f t="shared" si="60"/>
        <v>2017</v>
      </c>
      <c r="D1301">
        <f t="shared" si="61"/>
        <v>4</v>
      </c>
      <c r="E1301">
        <f t="shared" si="62"/>
        <v>2</v>
      </c>
    </row>
    <row r="1302" spans="1:5">
      <c r="A1302" s="12">
        <v>43031</v>
      </c>
      <c r="B1302" s="11">
        <v>8.4700000000000006</v>
      </c>
      <c r="C1302">
        <f t="shared" si="60"/>
        <v>2017</v>
      </c>
      <c r="D1302">
        <f t="shared" si="61"/>
        <v>4</v>
      </c>
      <c r="E1302">
        <f t="shared" si="62"/>
        <v>2</v>
      </c>
    </row>
    <row r="1303" spans="1:5">
      <c r="A1303" s="12">
        <v>43032</v>
      </c>
      <c r="B1303" s="11">
        <v>8.35</v>
      </c>
      <c r="C1303">
        <f t="shared" si="60"/>
        <v>2017</v>
      </c>
      <c r="D1303">
        <f t="shared" si="61"/>
        <v>4</v>
      </c>
      <c r="E1303">
        <f t="shared" si="62"/>
        <v>2</v>
      </c>
    </row>
    <row r="1304" spans="1:5">
      <c r="A1304" s="12">
        <v>43033</v>
      </c>
      <c r="B1304" s="11">
        <v>8.34</v>
      </c>
      <c r="C1304">
        <f t="shared" si="60"/>
        <v>2017</v>
      </c>
      <c r="D1304">
        <f t="shared" si="61"/>
        <v>4</v>
      </c>
      <c r="E1304">
        <f t="shared" si="62"/>
        <v>2</v>
      </c>
    </row>
    <row r="1305" spans="1:5">
      <c r="A1305" s="12">
        <v>43034</v>
      </c>
      <c r="B1305" s="11">
        <v>8.32</v>
      </c>
      <c r="C1305">
        <f t="shared" si="60"/>
        <v>2017</v>
      </c>
      <c r="D1305">
        <f t="shared" si="61"/>
        <v>4</v>
      </c>
      <c r="E1305">
        <f t="shared" si="62"/>
        <v>2</v>
      </c>
    </row>
    <row r="1306" spans="1:5">
      <c r="A1306" s="12">
        <v>43035</v>
      </c>
      <c r="B1306" s="11">
        <v>8.26</v>
      </c>
      <c r="C1306">
        <f t="shared" si="60"/>
        <v>2017</v>
      </c>
      <c r="D1306">
        <f t="shared" si="61"/>
        <v>4</v>
      </c>
      <c r="E1306">
        <f t="shared" si="62"/>
        <v>2</v>
      </c>
    </row>
    <row r="1307" spans="1:5">
      <c r="A1307" s="12">
        <v>43038</v>
      </c>
      <c r="B1307" s="11">
        <v>8.0399999999999991</v>
      </c>
      <c r="C1307">
        <f t="shared" si="60"/>
        <v>2017</v>
      </c>
      <c r="D1307">
        <f t="shared" si="61"/>
        <v>4</v>
      </c>
      <c r="E1307">
        <f t="shared" si="62"/>
        <v>2</v>
      </c>
    </row>
    <row r="1308" spans="1:5">
      <c r="A1308" s="12">
        <v>43039</v>
      </c>
      <c r="B1308" s="11">
        <v>8.09</v>
      </c>
      <c r="C1308">
        <f t="shared" si="60"/>
        <v>2017</v>
      </c>
      <c r="D1308">
        <f t="shared" si="61"/>
        <v>4</v>
      </c>
      <c r="E1308">
        <f t="shared" si="62"/>
        <v>2</v>
      </c>
    </row>
    <row r="1309" spans="1:5">
      <c r="A1309" s="12">
        <v>43040</v>
      </c>
      <c r="B1309" s="11">
        <v>8.0399999999999991</v>
      </c>
      <c r="C1309">
        <f t="shared" si="60"/>
        <v>2017</v>
      </c>
      <c r="D1309">
        <f t="shared" si="61"/>
        <v>4</v>
      </c>
      <c r="E1309">
        <f t="shared" si="62"/>
        <v>2</v>
      </c>
    </row>
    <row r="1310" spans="1:5">
      <c r="A1310" s="12">
        <v>43041</v>
      </c>
      <c r="B1310" s="11">
        <v>7.96</v>
      </c>
      <c r="C1310">
        <f t="shared" si="60"/>
        <v>2017</v>
      </c>
      <c r="D1310">
        <f t="shared" si="61"/>
        <v>4</v>
      </c>
      <c r="E1310">
        <f t="shared" si="62"/>
        <v>2</v>
      </c>
    </row>
    <row r="1311" spans="1:5">
      <c r="A1311" s="12">
        <v>43042</v>
      </c>
      <c r="B1311" s="11">
        <v>7.87</v>
      </c>
      <c r="C1311">
        <f t="shared" si="60"/>
        <v>2017</v>
      </c>
      <c r="D1311">
        <f t="shared" si="61"/>
        <v>4</v>
      </c>
      <c r="E1311">
        <f t="shared" si="62"/>
        <v>2</v>
      </c>
    </row>
    <row r="1312" spans="1:5">
      <c r="A1312" s="12">
        <v>43045</v>
      </c>
      <c r="B1312" s="11">
        <v>7.96</v>
      </c>
      <c r="C1312">
        <f t="shared" si="60"/>
        <v>2017</v>
      </c>
      <c r="D1312">
        <f t="shared" si="61"/>
        <v>4</v>
      </c>
      <c r="E1312">
        <f t="shared" si="62"/>
        <v>2</v>
      </c>
    </row>
    <row r="1313" spans="1:5">
      <c r="A1313" s="12">
        <v>43046</v>
      </c>
      <c r="B1313" s="11">
        <v>8.02</v>
      </c>
      <c r="C1313">
        <f t="shared" si="60"/>
        <v>2017</v>
      </c>
      <c r="D1313">
        <f t="shared" si="61"/>
        <v>4</v>
      </c>
      <c r="E1313">
        <f t="shared" si="62"/>
        <v>2</v>
      </c>
    </row>
    <row r="1314" spans="1:5">
      <c r="A1314" s="12">
        <v>43047</v>
      </c>
      <c r="B1314" s="11">
        <v>7.99</v>
      </c>
      <c r="C1314">
        <f t="shared" si="60"/>
        <v>2017</v>
      </c>
      <c r="D1314">
        <f t="shared" si="61"/>
        <v>4</v>
      </c>
      <c r="E1314">
        <f t="shared" si="62"/>
        <v>2</v>
      </c>
    </row>
    <row r="1315" spans="1:5">
      <c r="A1315" s="12">
        <v>43048</v>
      </c>
      <c r="B1315" s="11">
        <v>8.0299999999999994</v>
      </c>
      <c r="C1315">
        <f t="shared" si="60"/>
        <v>2017</v>
      </c>
      <c r="D1315">
        <f t="shared" si="61"/>
        <v>4</v>
      </c>
      <c r="E1315">
        <f t="shared" si="62"/>
        <v>2</v>
      </c>
    </row>
    <row r="1316" spans="1:5">
      <c r="A1316" s="12">
        <v>43049</v>
      </c>
      <c r="B1316" s="11">
        <v>8.06</v>
      </c>
      <c r="C1316">
        <f t="shared" si="60"/>
        <v>2017</v>
      </c>
      <c r="D1316">
        <f t="shared" si="61"/>
        <v>4</v>
      </c>
      <c r="E1316">
        <f t="shared" si="62"/>
        <v>2</v>
      </c>
    </row>
    <row r="1317" spans="1:5">
      <c r="A1317" s="12">
        <v>43052</v>
      </c>
      <c r="B1317" s="11">
        <v>8.14</v>
      </c>
      <c r="C1317">
        <f t="shared" si="60"/>
        <v>2017</v>
      </c>
      <c r="D1317">
        <f t="shared" si="61"/>
        <v>4</v>
      </c>
      <c r="E1317">
        <f t="shared" si="62"/>
        <v>2</v>
      </c>
    </row>
    <row r="1318" spans="1:5">
      <c r="A1318" s="12">
        <v>43053</v>
      </c>
      <c r="B1318" s="11">
        <v>8.19</v>
      </c>
      <c r="C1318">
        <f t="shared" si="60"/>
        <v>2017</v>
      </c>
      <c r="D1318">
        <f t="shared" si="61"/>
        <v>4</v>
      </c>
      <c r="E1318">
        <f t="shared" si="62"/>
        <v>2</v>
      </c>
    </row>
    <row r="1319" spans="1:5">
      <c r="A1319" s="12">
        <v>43054</v>
      </c>
      <c r="B1319" s="11">
        <v>8.14</v>
      </c>
      <c r="C1319">
        <f t="shared" si="60"/>
        <v>2017</v>
      </c>
      <c r="D1319">
        <f t="shared" si="61"/>
        <v>4</v>
      </c>
      <c r="E1319">
        <f t="shared" si="62"/>
        <v>2</v>
      </c>
    </row>
    <row r="1320" spans="1:5">
      <c r="A1320" s="12">
        <v>43055</v>
      </c>
      <c r="B1320" s="11">
        <v>8.2100000000000009</v>
      </c>
      <c r="C1320">
        <f t="shared" si="60"/>
        <v>2017</v>
      </c>
      <c r="D1320">
        <f t="shared" si="61"/>
        <v>4</v>
      </c>
      <c r="E1320">
        <f t="shared" si="62"/>
        <v>2</v>
      </c>
    </row>
    <row r="1321" spans="1:5">
      <c r="A1321" s="12">
        <v>43056</v>
      </c>
      <c r="B1321" s="11">
        <v>7.85</v>
      </c>
      <c r="C1321">
        <f t="shared" si="60"/>
        <v>2017</v>
      </c>
      <c r="D1321">
        <f t="shared" si="61"/>
        <v>4</v>
      </c>
      <c r="E1321">
        <f t="shared" si="62"/>
        <v>2</v>
      </c>
    </row>
    <row r="1322" spans="1:5">
      <c r="A1322" s="12">
        <v>43059</v>
      </c>
      <c r="B1322" s="11">
        <v>7.83</v>
      </c>
      <c r="C1322">
        <f t="shared" si="60"/>
        <v>2017</v>
      </c>
      <c r="D1322">
        <f t="shared" si="61"/>
        <v>4</v>
      </c>
      <c r="E1322">
        <f t="shared" si="62"/>
        <v>2</v>
      </c>
    </row>
    <row r="1323" spans="1:5">
      <c r="A1323" s="12">
        <v>43060</v>
      </c>
      <c r="B1323" s="11">
        <v>7.83</v>
      </c>
      <c r="C1323">
        <f t="shared" si="60"/>
        <v>2017</v>
      </c>
      <c r="D1323">
        <f t="shared" si="61"/>
        <v>4</v>
      </c>
      <c r="E1323">
        <f t="shared" si="62"/>
        <v>2</v>
      </c>
    </row>
    <row r="1324" spans="1:5">
      <c r="A1324" s="12">
        <v>43061</v>
      </c>
      <c r="B1324" s="11">
        <v>7.61</v>
      </c>
      <c r="C1324">
        <f t="shared" si="60"/>
        <v>2017</v>
      </c>
      <c r="D1324">
        <f t="shared" si="61"/>
        <v>4</v>
      </c>
      <c r="E1324">
        <f t="shared" si="62"/>
        <v>2</v>
      </c>
    </row>
    <row r="1325" spans="1:5">
      <c r="A1325" s="12">
        <v>43062</v>
      </c>
      <c r="B1325" s="11">
        <v>7.43</v>
      </c>
      <c r="C1325">
        <f t="shared" si="60"/>
        <v>2017</v>
      </c>
      <c r="D1325">
        <f t="shared" si="61"/>
        <v>4</v>
      </c>
      <c r="E1325">
        <f t="shared" si="62"/>
        <v>2</v>
      </c>
    </row>
    <row r="1326" spans="1:5">
      <c r="A1326" s="12">
        <v>43063</v>
      </c>
      <c r="B1326" s="11">
        <v>7.37</v>
      </c>
      <c r="C1326">
        <f t="shared" si="60"/>
        <v>2017</v>
      </c>
      <c r="D1326">
        <f t="shared" si="61"/>
        <v>4</v>
      </c>
      <c r="E1326">
        <f t="shared" si="62"/>
        <v>2</v>
      </c>
    </row>
    <row r="1327" spans="1:5">
      <c r="A1327" s="12">
        <v>43066</v>
      </c>
      <c r="B1327" s="11">
        <v>7.36</v>
      </c>
      <c r="C1327">
        <f t="shared" si="60"/>
        <v>2017</v>
      </c>
      <c r="D1327">
        <f t="shared" si="61"/>
        <v>4</v>
      </c>
      <c r="E1327">
        <f t="shared" si="62"/>
        <v>2</v>
      </c>
    </row>
    <row r="1328" spans="1:5">
      <c r="A1328" s="12">
        <v>43067</v>
      </c>
      <c r="B1328" s="11">
        <v>7.45</v>
      </c>
      <c r="C1328">
        <f t="shared" si="60"/>
        <v>2017</v>
      </c>
      <c r="D1328">
        <f t="shared" si="61"/>
        <v>4</v>
      </c>
      <c r="E1328">
        <f t="shared" si="62"/>
        <v>2</v>
      </c>
    </row>
    <row r="1329" spans="1:5">
      <c r="A1329" s="12">
        <v>43068</v>
      </c>
      <c r="B1329" s="11">
        <v>7.43</v>
      </c>
      <c r="C1329">
        <f t="shared" si="60"/>
        <v>2017</v>
      </c>
      <c r="D1329">
        <f t="shared" si="61"/>
        <v>4</v>
      </c>
      <c r="E1329">
        <f t="shared" si="62"/>
        <v>2</v>
      </c>
    </row>
    <row r="1330" spans="1:5">
      <c r="A1330" s="12">
        <v>43069</v>
      </c>
      <c r="B1330" s="11">
        <v>7.4</v>
      </c>
      <c r="C1330">
        <f t="shared" si="60"/>
        <v>2017</v>
      </c>
      <c r="D1330">
        <f t="shared" si="61"/>
        <v>4</v>
      </c>
      <c r="E1330">
        <f t="shared" si="62"/>
        <v>2</v>
      </c>
    </row>
    <row r="1331" spans="1:5">
      <c r="A1331" s="12">
        <v>43070</v>
      </c>
      <c r="B1331" s="11">
        <v>7.46</v>
      </c>
      <c r="C1331">
        <f t="shared" si="60"/>
        <v>2017</v>
      </c>
      <c r="D1331">
        <f t="shared" si="61"/>
        <v>4</v>
      </c>
      <c r="E1331">
        <f t="shared" si="62"/>
        <v>2</v>
      </c>
    </row>
    <row r="1332" spans="1:5">
      <c r="A1332" s="12">
        <v>43073</v>
      </c>
      <c r="B1332" s="11">
        <v>7.44</v>
      </c>
      <c r="C1332">
        <f t="shared" si="60"/>
        <v>2017</v>
      </c>
      <c r="D1332">
        <f t="shared" si="61"/>
        <v>4</v>
      </c>
      <c r="E1332">
        <f t="shared" si="62"/>
        <v>2</v>
      </c>
    </row>
    <row r="1333" spans="1:5">
      <c r="A1333" s="12">
        <v>43074</v>
      </c>
      <c r="B1333" s="11">
        <v>7.26</v>
      </c>
      <c r="C1333">
        <f t="shared" si="60"/>
        <v>2017</v>
      </c>
      <c r="D1333">
        <f t="shared" si="61"/>
        <v>4</v>
      </c>
      <c r="E1333">
        <f t="shared" si="62"/>
        <v>2</v>
      </c>
    </row>
    <row r="1334" spans="1:5">
      <c r="A1334" s="12">
        <v>43075</v>
      </c>
      <c r="B1334" s="11">
        <v>7.31</v>
      </c>
      <c r="C1334">
        <f t="shared" si="60"/>
        <v>2017</v>
      </c>
      <c r="D1334">
        <f t="shared" si="61"/>
        <v>4</v>
      </c>
      <c r="E1334">
        <f t="shared" si="62"/>
        <v>2</v>
      </c>
    </row>
    <row r="1335" spans="1:5">
      <c r="A1335" s="12">
        <v>43076</v>
      </c>
      <c r="B1335" s="11">
        <v>7.31</v>
      </c>
      <c r="C1335">
        <f t="shared" si="60"/>
        <v>2017</v>
      </c>
      <c r="D1335">
        <f t="shared" si="61"/>
        <v>4</v>
      </c>
      <c r="E1335">
        <f t="shared" si="62"/>
        <v>2</v>
      </c>
    </row>
    <row r="1336" spans="1:5">
      <c r="A1336" s="12">
        <v>43077</v>
      </c>
      <c r="B1336" s="11">
        <v>7.35</v>
      </c>
      <c r="C1336">
        <f t="shared" si="60"/>
        <v>2017</v>
      </c>
      <c r="D1336">
        <f t="shared" si="61"/>
        <v>4</v>
      </c>
      <c r="E1336">
        <f t="shared" si="62"/>
        <v>2</v>
      </c>
    </row>
    <row r="1337" spans="1:5">
      <c r="A1337" s="12">
        <v>43080</v>
      </c>
      <c r="B1337" s="11">
        <v>7.4</v>
      </c>
      <c r="C1337">
        <f t="shared" si="60"/>
        <v>2017</v>
      </c>
      <c r="D1337">
        <f t="shared" si="61"/>
        <v>4</v>
      </c>
      <c r="E1337">
        <f t="shared" si="62"/>
        <v>2</v>
      </c>
    </row>
    <row r="1338" spans="1:5">
      <c r="A1338" s="12">
        <v>43081</v>
      </c>
      <c r="B1338" s="11">
        <v>7.31</v>
      </c>
      <c r="C1338">
        <f t="shared" si="60"/>
        <v>2017</v>
      </c>
      <c r="D1338">
        <f t="shared" si="61"/>
        <v>4</v>
      </c>
      <c r="E1338">
        <f t="shared" si="62"/>
        <v>2</v>
      </c>
    </row>
    <row r="1339" spans="1:5">
      <c r="A1339" s="12">
        <v>43082</v>
      </c>
      <c r="B1339" s="11">
        <v>7.35</v>
      </c>
      <c r="C1339">
        <f t="shared" si="60"/>
        <v>2017</v>
      </c>
      <c r="D1339">
        <f t="shared" si="61"/>
        <v>4</v>
      </c>
      <c r="E1339">
        <f t="shared" si="62"/>
        <v>2</v>
      </c>
    </row>
    <row r="1340" spans="1:5">
      <c r="A1340" s="12">
        <v>43083</v>
      </c>
      <c r="B1340" s="11">
        <v>7.32</v>
      </c>
      <c r="C1340">
        <f t="shared" si="60"/>
        <v>2017</v>
      </c>
      <c r="D1340">
        <f t="shared" si="61"/>
        <v>4</v>
      </c>
      <c r="E1340">
        <f t="shared" si="62"/>
        <v>2</v>
      </c>
    </row>
    <row r="1341" spans="1:5">
      <c r="A1341" s="12">
        <v>43084</v>
      </c>
      <c r="B1341" s="11">
        <v>7.33</v>
      </c>
      <c r="C1341">
        <f t="shared" si="60"/>
        <v>2017</v>
      </c>
      <c r="D1341">
        <f t="shared" si="61"/>
        <v>4</v>
      </c>
      <c r="E1341">
        <f t="shared" si="62"/>
        <v>2</v>
      </c>
    </row>
    <row r="1342" spans="1:5">
      <c r="A1342" s="12">
        <v>43087</v>
      </c>
      <c r="B1342" s="11">
        <v>7.25</v>
      </c>
      <c r="C1342">
        <f t="shared" si="60"/>
        <v>2017</v>
      </c>
      <c r="D1342">
        <f t="shared" si="61"/>
        <v>4</v>
      </c>
      <c r="E1342">
        <f t="shared" si="62"/>
        <v>2</v>
      </c>
    </row>
    <row r="1343" spans="1:5">
      <c r="A1343" s="12">
        <v>43088</v>
      </c>
      <c r="B1343" s="11">
        <v>7.27</v>
      </c>
      <c r="C1343">
        <f t="shared" si="60"/>
        <v>2017</v>
      </c>
      <c r="D1343">
        <f t="shared" si="61"/>
        <v>4</v>
      </c>
      <c r="E1343">
        <f t="shared" si="62"/>
        <v>2</v>
      </c>
    </row>
    <row r="1344" spans="1:5">
      <c r="A1344" s="12">
        <v>43089</v>
      </c>
      <c r="B1344" s="11">
        <v>7.14</v>
      </c>
      <c r="C1344">
        <f t="shared" si="60"/>
        <v>2017</v>
      </c>
      <c r="D1344">
        <f t="shared" si="61"/>
        <v>4</v>
      </c>
      <c r="E1344">
        <f t="shared" si="62"/>
        <v>2</v>
      </c>
    </row>
    <row r="1345" spans="1:5">
      <c r="A1345" s="12">
        <v>43090</v>
      </c>
      <c r="B1345" s="11">
        <v>7.17</v>
      </c>
      <c r="C1345">
        <f t="shared" si="60"/>
        <v>2017</v>
      </c>
      <c r="D1345">
        <f t="shared" si="61"/>
        <v>4</v>
      </c>
      <c r="E1345">
        <f t="shared" si="62"/>
        <v>2</v>
      </c>
    </row>
    <row r="1346" spans="1:5">
      <c r="A1346" s="12">
        <v>43091</v>
      </c>
      <c r="B1346" s="11">
        <v>7.22</v>
      </c>
      <c r="C1346">
        <f t="shared" si="60"/>
        <v>2017</v>
      </c>
      <c r="D1346">
        <f t="shared" si="61"/>
        <v>4</v>
      </c>
      <c r="E1346">
        <f t="shared" si="62"/>
        <v>2</v>
      </c>
    </row>
    <row r="1347" spans="1:5">
      <c r="A1347" s="12">
        <v>43094</v>
      </c>
      <c r="B1347" s="11">
        <v>7.07</v>
      </c>
      <c r="C1347">
        <f t="shared" ref="C1347:C1410" si="63">YEAR(A1347)</f>
        <v>2017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>
      <c r="A1348" s="12">
        <v>43095</v>
      </c>
      <c r="B1348" s="11">
        <v>7.07</v>
      </c>
      <c r="C1348">
        <f t="shared" si="63"/>
        <v>2017</v>
      </c>
      <c r="D1348">
        <f t="shared" si="64"/>
        <v>4</v>
      </c>
      <c r="E1348">
        <f t="shared" si="65"/>
        <v>2</v>
      </c>
    </row>
    <row r="1349" spans="1:5">
      <c r="A1349" s="12">
        <v>43096</v>
      </c>
      <c r="B1349" s="11">
        <v>7.69</v>
      </c>
      <c r="C1349">
        <f t="shared" si="63"/>
        <v>2017</v>
      </c>
      <c r="D1349">
        <f t="shared" si="64"/>
        <v>4</v>
      </c>
      <c r="E1349">
        <f t="shared" si="65"/>
        <v>2</v>
      </c>
    </row>
    <row r="1350" spans="1:5">
      <c r="A1350" s="12">
        <v>43097</v>
      </c>
      <c r="B1350" s="11">
        <v>7.41</v>
      </c>
      <c r="C1350">
        <f t="shared" si="63"/>
        <v>2017</v>
      </c>
      <c r="D1350">
        <f t="shared" si="64"/>
        <v>4</v>
      </c>
      <c r="E1350">
        <f t="shared" si="65"/>
        <v>2</v>
      </c>
    </row>
    <row r="1351" spans="1:5">
      <c r="A1351" s="12">
        <v>43098</v>
      </c>
      <c r="B1351" s="11">
        <v>7.42</v>
      </c>
      <c r="C1351">
        <f t="shared" si="63"/>
        <v>2017</v>
      </c>
      <c r="D1351">
        <f t="shared" si="64"/>
        <v>4</v>
      </c>
      <c r="E1351">
        <f t="shared" si="65"/>
        <v>2</v>
      </c>
    </row>
    <row r="1352" spans="1:5">
      <c r="A1352" s="12">
        <v>43102</v>
      </c>
      <c r="B1352" s="11">
        <v>7.48</v>
      </c>
      <c r="C1352">
        <f t="shared" si="63"/>
        <v>2018</v>
      </c>
      <c r="D1352">
        <f t="shared" si="64"/>
        <v>1</v>
      </c>
      <c r="E1352">
        <f t="shared" si="65"/>
        <v>1</v>
      </c>
    </row>
    <row r="1353" spans="1:5">
      <c r="A1353" s="12">
        <v>43103</v>
      </c>
      <c r="B1353" s="11">
        <v>7.47</v>
      </c>
      <c r="C1353">
        <f t="shared" si="63"/>
        <v>2018</v>
      </c>
      <c r="D1353">
        <f t="shared" si="64"/>
        <v>1</v>
      </c>
      <c r="E1353">
        <f t="shared" si="65"/>
        <v>1</v>
      </c>
    </row>
    <row r="1354" spans="1:5">
      <c r="A1354" s="12">
        <v>43104</v>
      </c>
      <c r="B1354" s="11">
        <v>7.52</v>
      </c>
      <c r="C1354">
        <f t="shared" si="63"/>
        <v>2018</v>
      </c>
      <c r="D1354">
        <f t="shared" si="64"/>
        <v>1</v>
      </c>
      <c r="E1354">
        <f t="shared" si="65"/>
        <v>1</v>
      </c>
    </row>
    <row r="1355" spans="1:5">
      <c r="A1355" s="12">
        <v>43105</v>
      </c>
      <c r="B1355" s="11">
        <v>7.52</v>
      </c>
      <c r="C1355">
        <f t="shared" si="63"/>
        <v>2018</v>
      </c>
      <c r="D1355">
        <f t="shared" si="64"/>
        <v>1</v>
      </c>
      <c r="E1355">
        <f t="shared" si="65"/>
        <v>1</v>
      </c>
    </row>
    <row r="1356" spans="1:5">
      <c r="A1356" s="12">
        <v>43108</v>
      </c>
      <c r="B1356" s="11">
        <v>7.56</v>
      </c>
      <c r="C1356">
        <f t="shared" si="63"/>
        <v>2018</v>
      </c>
      <c r="D1356">
        <f t="shared" si="64"/>
        <v>1</v>
      </c>
      <c r="E1356">
        <f t="shared" si="65"/>
        <v>1</v>
      </c>
    </row>
    <row r="1357" spans="1:5">
      <c r="A1357" s="12">
        <v>43109</v>
      </c>
      <c r="B1357" s="11">
        <v>7.48</v>
      </c>
      <c r="C1357">
        <f t="shared" si="63"/>
        <v>2018</v>
      </c>
      <c r="D1357">
        <f t="shared" si="64"/>
        <v>1</v>
      </c>
      <c r="E1357">
        <f t="shared" si="65"/>
        <v>1</v>
      </c>
    </row>
    <row r="1358" spans="1:5">
      <c r="A1358" s="12">
        <v>43110</v>
      </c>
      <c r="B1358" s="11">
        <v>7.43</v>
      </c>
      <c r="C1358">
        <f t="shared" si="63"/>
        <v>2018</v>
      </c>
      <c r="D1358">
        <f t="shared" si="64"/>
        <v>1</v>
      </c>
      <c r="E1358">
        <f t="shared" si="65"/>
        <v>1</v>
      </c>
    </row>
    <row r="1359" spans="1:5">
      <c r="A1359" s="12">
        <v>43111</v>
      </c>
      <c r="B1359" s="11">
        <v>7.41</v>
      </c>
      <c r="C1359">
        <f t="shared" si="63"/>
        <v>2018</v>
      </c>
      <c r="D1359">
        <f t="shared" si="64"/>
        <v>1</v>
      </c>
      <c r="E1359">
        <f t="shared" si="65"/>
        <v>1</v>
      </c>
    </row>
    <row r="1360" spans="1:5">
      <c r="A1360" s="12">
        <v>43112</v>
      </c>
      <c r="B1360" s="11">
        <v>7.31</v>
      </c>
      <c r="C1360">
        <f t="shared" si="63"/>
        <v>2018</v>
      </c>
      <c r="D1360">
        <f t="shared" si="64"/>
        <v>1</v>
      </c>
      <c r="E1360">
        <f t="shared" si="65"/>
        <v>1</v>
      </c>
    </row>
    <row r="1361" spans="1:5">
      <c r="A1361" s="12">
        <v>43115</v>
      </c>
      <c r="B1361" s="11">
        <v>7.23</v>
      </c>
      <c r="C1361">
        <f t="shared" si="63"/>
        <v>2018</v>
      </c>
      <c r="D1361">
        <f t="shared" si="64"/>
        <v>1</v>
      </c>
      <c r="E1361">
        <f t="shared" si="65"/>
        <v>1</v>
      </c>
    </row>
    <row r="1362" spans="1:5">
      <c r="A1362" s="12">
        <v>43116</v>
      </c>
      <c r="B1362" s="11">
        <v>7.18</v>
      </c>
      <c r="C1362">
        <f t="shared" si="63"/>
        <v>2018</v>
      </c>
      <c r="D1362">
        <f t="shared" si="64"/>
        <v>1</v>
      </c>
      <c r="E1362">
        <f t="shared" si="65"/>
        <v>1</v>
      </c>
    </row>
    <row r="1363" spans="1:5">
      <c r="A1363" s="12">
        <v>43117</v>
      </c>
      <c r="B1363" s="11">
        <v>7.23</v>
      </c>
      <c r="C1363">
        <f t="shared" si="63"/>
        <v>2018</v>
      </c>
      <c r="D1363">
        <f t="shared" si="64"/>
        <v>1</v>
      </c>
      <c r="E1363">
        <f t="shared" si="65"/>
        <v>1</v>
      </c>
    </row>
    <row r="1364" spans="1:5">
      <c r="A1364" s="12">
        <v>43118</v>
      </c>
      <c r="B1364" s="11">
        <v>7.18</v>
      </c>
      <c r="C1364">
        <f t="shared" si="63"/>
        <v>2018</v>
      </c>
      <c r="D1364">
        <f t="shared" si="64"/>
        <v>1</v>
      </c>
      <c r="E1364">
        <f t="shared" si="65"/>
        <v>1</v>
      </c>
    </row>
    <row r="1365" spans="1:5">
      <c r="A1365" s="12">
        <v>43119</v>
      </c>
      <c r="B1365" s="11">
        <v>7.18</v>
      </c>
      <c r="C1365">
        <f t="shared" si="63"/>
        <v>2018</v>
      </c>
      <c r="D1365">
        <f t="shared" si="64"/>
        <v>1</v>
      </c>
      <c r="E1365">
        <f t="shared" si="65"/>
        <v>1</v>
      </c>
    </row>
    <row r="1366" spans="1:5">
      <c r="A1366" s="12">
        <v>43122</v>
      </c>
      <c r="B1366" s="11">
        <v>7.24</v>
      </c>
      <c r="C1366">
        <f t="shared" si="63"/>
        <v>2018</v>
      </c>
      <c r="D1366">
        <f t="shared" si="64"/>
        <v>1</v>
      </c>
      <c r="E1366">
        <f t="shared" si="65"/>
        <v>1</v>
      </c>
    </row>
    <row r="1367" spans="1:5">
      <c r="A1367" s="12">
        <v>43123</v>
      </c>
      <c r="B1367" s="11">
        <v>7.21</v>
      </c>
      <c r="C1367">
        <f t="shared" si="63"/>
        <v>2018</v>
      </c>
      <c r="D1367">
        <f t="shared" si="64"/>
        <v>1</v>
      </c>
      <c r="E1367">
        <f t="shared" si="65"/>
        <v>1</v>
      </c>
    </row>
    <row r="1368" spans="1:5">
      <c r="A1368" s="12">
        <v>43124</v>
      </c>
      <c r="B1368" s="11">
        <v>7.23</v>
      </c>
      <c r="C1368">
        <f t="shared" si="63"/>
        <v>2018</v>
      </c>
      <c r="D1368">
        <f t="shared" si="64"/>
        <v>1</v>
      </c>
      <c r="E1368">
        <f t="shared" si="65"/>
        <v>1</v>
      </c>
    </row>
    <row r="1369" spans="1:5">
      <c r="A1369" s="12">
        <v>43125</v>
      </c>
      <c r="B1369" s="11">
        <v>7.26</v>
      </c>
      <c r="C1369">
        <f t="shared" si="63"/>
        <v>2018</v>
      </c>
      <c r="D1369">
        <f t="shared" si="64"/>
        <v>1</v>
      </c>
      <c r="E1369">
        <f t="shared" si="65"/>
        <v>1</v>
      </c>
    </row>
    <row r="1370" spans="1:5">
      <c r="A1370" s="12">
        <v>43126</v>
      </c>
      <c r="B1370" s="11">
        <v>7.33</v>
      </c>
      <c r="C1370">
        <f t="shared" si="63"/>
        <v>2018</v>
      </c>
      <c r="D1370">
        <f t="shared" si="64"/>
        <v>1</v>
      </c>
      <c r="E1370">
        <f t="shared" si="65"/>
        <v>1</v>
      </c>
    </row>
    <row r="1371" spans="1:5">
      <c r="A1371" s="12">
        <v>43129</v>
      </c>
      <c r="B1371" s="11">
        <v>7.25</v>
      </c>
      <c r="C1371">
        <f t="shared" si="63"/>
        <v>2018</v>
      </c>
      <c r="D1371">
        <f t="shared" si="64"/>
        <v>1</v>
      </c>
      <c r="E1371">
        <f t="shared" si="65"/>
        <v>1</v>
      </c>
    </row>
    <row r="1372" spans="1:5">
      <c r="A1372" s="12">
        <v>43130</v>
      </c>
      <c r="B1372" s="11">
        <v>7.22</v>
      </c>
      <c r="C1372">
        <f t="shared" si="63"/>
        <v>2018</v>
      </c>
      <c r="D1372">
        <f t="shared" si="64"/>
        <v>1</v>
      </c>
      <c r="E1372">
        <f t="shared" si="65"/>
        <v>1</v>
      </c>
    </row>
    <row r="1373" spans="1:5">
      <c r="A1373" s="12">
        <v>43131</v>
      </c>
      <c r="B1373" s="11">
        <v>7.1</v>
      </c>
      <c r="C1373">
        <f t="shared" si="63"/>
        <v>2018</v>
      </c>
      <c r="D1373">
        <f t="shared" si="64"/>
        <v>1</v>
      </c>
      <c r="E1373">
        <f t="shared" si="65"/>
        <v>1</v>
      </c>
    </row>
    <row r="1374" spans="1:5">
      <c r="A1374" s="12">
        <v>43132</v>
      </c>
      <c r="B1374" s="11">
        <v>7.16</v>
      </c>
      <c r="C1374">
        <f t="shared" si="63"/>
        <v>2018</v>
      </c>
      <c r="D1374">
        <f t="shared" si="64"/>
        <v>1</v>
      </c>
      <c r="E1374">
        <f t="shared" si="65"/>
        <v>1</v>
      </c>
    </row>
    <row r="1375" spans="1:5">
      <c r="A1375" s="12">
        <v>43133</v>
      </c>
      <c r="B1375" s="11">
        <v>7.16</v>
      </c>
      <c r="C1375">
        <f t="shared" si="63"/>
        <v>2018</v>
      </c>
      <c r="D1375">
        <f t="shared" si="64"/>
        <v>1</v>
      </c>
      <c r="E1375">
        <f t="shared" si="65"/>
        <v>1</v>
      </c>
    </row>
    <row r="1376" spans="1:5">
      <c r="A1376" s="12">
        <v>43136</v>
      </c>
      <c r="B1376" s="11">
        <v>7.17</v>
      </c>
      <c r="C1376">
        <f t="shared" si="63"/>
        <v>2018</v>
      </c>
      <c r="D1376">
        <f t="shared" si="64"/>
        <v>1</v>
      </c>
      <c r="E1376">
        <f t="shared" si="65"/>
        <v>1</v>
      </c>
    </row>
    <row r="1377" spans="1:5">
      <c r="A1377" s="12">
        <v>43137</v>
      </c>
      <c r="B1377" s="11">
        <v>7.13</v>
      </c>
      <c r="C1377">
        <f t="shared" si="63"/>
        <v>2018</v>
      </c>
      <c r="D1377">
        <f t="shared" si="64"/>
        <v>1</v>
      </c>
      <c r="E1377">
        <f t="shared" si="65"/>
        <v>1</v>
      </c>
    </row>
    <row r="1378" spans="1:5">
      <c r="A1378" s="12">
        <v>43138</v>
      </c>
      <c r="B1378" s="11">
        <v>7.15</v>
      </c>
      <c r="C1378">
        <f t="shared" si="63"/>
        <v>2018</v>
      </c>
      <c r="D1378">
        <f t="shared" si="64"/>
        <v>1</v>
      </c>
      <c r="E1378">
        <f t="shared" si="65"/>
        <v>1</v>
      </c>
    </row>
    <row r="1379" spans="1:5">
      <c r="A1379" s="12">
        <v>43139</v>
      </c>
      <c r="B1379" s="11">
        <v>7.22</v>
      </c>
      <c r="C1379">
        <f t="shared" si="63"/>
        <v>2018</v>
      </c>
      <c r="D1379">
        <f t="shared" si="64"/>
        <v>1</v>
      </c>
      <c r="E1379">
        <f t="shared" si="65"/>
        <v>1</v>
      </c>
    </row>
    <row r="1380" spans="1:5">
      <c r="A1380" s="12">
        <v>43140</v>
      </c>
      <c r="B1380" s="11">
        <v>7.04</v>
      </c>
      <c r="C1380">
        <f t="shared" si="63"/>
        <v>2018</v>
      </c>
      <c r="D1380">
        <f t="shared" si="64"/>
        <v>1</v>
      </c>
      <c r="E1380">
        <f t="shared" si="65"/>
        <v>1</v>
      </c>
    </row>
    <row r="1381" spans="1:5">
      <c r="A1381" s="12">
        <v>43143</v>
      </c>
      <c r="B1381" s="11">
        <v>7.15</v>
      </c>
      <c r="C1381">
        <f t="shared" si="63"/>
        <v>2018</v>
      </c>
      <c r="D1381">
        <f t="shared" si="64"/>
        <v>1</v>
      </c>
      <c r="E1381">
        <f t="shared" si="65"/>
        <v>1</v>
      </c>
    </row>
    <row r="1382" spans="1:5">
      <c r="A1382" s="12">
        <v>43144</v>
      </c>
      <c r="B1382" s="11">
        <v>7.16</v>
      </c>
      <c r="C1382">
        <f t="shared" si="63"/>
        <v>2018</v>
      </c>
      <c r="D1382">
        <f t="shared" si="64"/>
        <v>1</v>
      </c>
      <c r="E1382">
        <f t="shared" si="65"/>
        <v>1</v>
      </c>
    </row>
    <row r="1383" spans="1:5">
      <c r="A1383" s="12">
        <v>43145</v>
      </c>
      <c r="B1383" s="11">
        <v>7.18</v>
      </c>
      <c r="C1383">
        <f t="shared" si="63"/>
        <v>2018</v>
      </c>
      <c r="D1383">
        <f t="shared" si="64"/>
        <v>1</v>
      </c>
      <c r="E1383">
        <f t="shared" si="65"/>
        <v>1</v>
      </c>
    </row>
    <row r="1384" spans="1:5">
      <c r="A1384" s="12">
        <v>43153</v>
      </c>
      <c r="B1384" s="11">
        <v>7.23</v>
      </c>
      <c r="C1384">
        <f t="shared" si="63"/>
        <v>2018</v>
      </c>
      <c r="D1384">
        <f t="shared" si="64"/>
        <v>1</v>
      </c>
      <c r="E1384">
        <f t="shared" si="65"/>
        <v>1</v>
      </c>
    </row>
    <row r="1385" spans="1:5">
      <c r="A1385" s="12">
        <v>43154</v>
      </c>
      <c r="B1385" s="11">
        <v>7.22</v>
      </c>
      <c r="C1385">
        <f t="shared" si="63"/>
        <v>2018</v>
      </c>
      <c r="D1385">
        <f t="shared" si="64"/>
        <v>1</v>
      </c>
      <c r="E1385">
        <f t="shared" si="65"/>
        <v>1</v>
      </c>
    </row>
    <row r="1386" spans="1:5">
      <c r="A1386" s="12">
        <v>43157</v>
      </c>
      <c r="B1386" s="11">
        <v>7.29</v>
      </c>
      <c r="C1386">
        <f t="shared" si="63"/>
        <v>2018</v>
      </c>
      <c r="D1386">
        <f t="shared" si="64"/>
        <v>1</v>
      </c>
      <c r="E1386">
        <f t="shared" si="65"/>
        <v>1</v>
      </c>
    </row>
    <row r="1387" spans="1:5">
      <c r="A1387" s="12">
        <v>43158</v>
      </c>
      <c r="B1387" s="11">
        <v>7.28</v>
      </c>
      <c r="C1387">
        <f t="shared" si="63"/>
        <v>2018</v>
      </c>
      <c r="D1387">
        <f t="shared" si="64"/>
        <v>1</v>
      </c>
      <c r="E1387">
        <f t="shared" si="65"/>
        <v>1</v>
      </c>
    </row>
    <row r="1388" spans="1:5">
      <c r="A1388" s="12">
        <v>43159</v>
      </c>
      <c r="B1388" s="11">
        <v>7.29</v>
      </c>
      <c r="C1388">
        <f t="shared" si="63"/>
        <v>2018</v>
      </c>
      <c r="D1388">
        <f t="shared" si="64"/>
        <v>1</v>
      </c>
      <c r="E1388">
        <f t="shared" si="65"/>
        <v>1</v>
      </c>
    </row>
    <row r="1389" spans="1:5">
      <c r="A1389" s="12">
        <v>43160</v>
      </c>
      <c r="B1389" s="11">
        <v>7.38</v>
      </c>
      <c r="C1389">
        <f t="shared" si="63"/>
        <v>2018</v>
      </c>
      <c r="D1389">
        <f t="shared" si="64"/>
        <v>1</v>
      </c>
      <c r="E1389">
        <f t="shared" si="65"/>
        <v>1</v>
      </c>
    </row>
    <row r="1390" spans="1:5">
      <c r="A1390" s="12">
        <v>43161</v>
      </c>
      <c r="B1390" s="11">
        <v>7.35</v>
      </c>
      <c r="C1390">
        <f t="shared" si="63"/>
        <v>2018</v>
      </c>
      <c r="D1390">
        <f t="shared" si="64"/>
        <v>1</v>
      </c>
      <c r="E1390">
        <f t="shared" si="65"/>
        <v>1</v>
      </c>
    </row>
    <row r="1391" spans="1:5">
      <c r="A1391" s="12">
        <v>43164</v>
      </c>
      <c r="B1391" s="11">
        <v>7.36</v>
      </c>
      <c r="C1391">
        <f t="shared" si="63"/>
        <v>2018</v>
      </c>
      <c r="D1391">
        <f t="shared" si="64"/>
        <v>1</v>
      </c>
      <c r="E1391">
        <f t="shared" si="65"/>
        <v>1</v>
      </c>
    </row>
    <row r="1392" spans="1:5">
      <c r="A1392" s="12">
        <v>43165</v>
      </c>
      <c r="B1392" s="11">
        <v>7.39</v>
      </c>
      <c r="C1392">
        <f t="shared" si="63"/>
        <v>2018</v>
      </c>
      <c r="D1392">
        <f t="shared" si="64"/>
        <v>1</v>
      </c>
      <c r="E1392">
        <f t="shared" si="65"/>
        <v>1</v>
      </c>
    </row>
    <row r="1393" spans="1:5">
      <c r="A1393" s="12">
        <v>43166</v>
      </c>
      <c r="B1393" s="11">
        <v>7.35</v>
      </c>
      <c r="C1393">
        <f t="shared" si="63"/>
        <v>2018</v>
      </c>
      <c r="D1393">
        <f t="shared" si="64"/>
        <v>1</v>
      </c>
      <c r="E1393">
        <f t="shared" si="65"/>
        <v>1</v>
      </c>
    </row>
    <row r="1394" spans="1:5">
      <c r="A1394" s="12">
        <v>43167</v>
      </c>
      <c r="B1394" s="11">
        <v>7.48</v>
      </c>
      <c r="C1394">
        <f t="shared" si="63"/>
        <v>2018</v>
      </c>
      <c r="D1394">
        <f t="shared" si="64"/>
        <v>1</v>
      </c>
      <c r="E1394">
        <f t="shared" si="65"/>
        <v>1</v>
      </c>
    </row>
    <row r="1395" spans="1:5">
      <c r="A1395" s="12">
        <v>43168</v>
      </c>
      <c r="B1395" s="11">
        <v>7.52</v>
      </c>
      <c r="C1395">
        <f t="shared" si="63"/>
        <v>2018</v>
      </c>
      <c r="D1395">
        <f t="shared" si="64"/>
        <v>1</v>
      </c>
      <c r="E1395">
        <f t="shared" si="65"/>
        <v>1</v>
      </c>
    </row>
    <row r="1396" spans="1:5">
      <c r="A1396" s="12">
        <v>43171</v>
      </c>
      <c r="B1396" s="11">
        <v>7.57</v>
      </c>
      <c r="C1396">
        <f t="shared" si="63"/>
        <v>2018</v>
      </c>
      <c r="D1396">
        <f t="shared" si="64"/>
        <v>1</v>
      </c>
      <c r="E1396">
        <f t="shared" si="65"/>
        <v>1</v>
      </c>
    </row>
    <row r="1397" spans="1:5">
      <c r="A1397" s="12">
        <v>43172</v>
      </c>
      <c r="B1397" s="11">
        <v>7.68</v>
      </c>
      <c r="C1397">
        <f t="shared" si="63"/>
        <v>2018</v>
      </c>
      <c r="D1397">
        <f t="shared" si="64"/>
        <v>1</v>
      </c>
      <c r="E1397">
        <f t="shared" si="65"/>
        <v>1</v>
      </c>
    </row>
    <row r="1398" spans="1:5">
      <c r="A1398" s="12">
        <v>43173</v>
      </c>
      <c r="B1398" s="11">
        <v>7.72</v>
      </c>
      <c r="C1398">
        <f t="shared" si="63"/>
        <v>2018</v>
      </c>
      <c r="D1398">
        <f t="shared" si="64"/>
        <v>1</v>
      </c>
      <c r="E1398">
        <f t="shared" si="65"/>
        <v>1</v>
      </c>
    </row>
    <row r="1399" spans="1:5">
      <c r="A1399" s="12">
        <v>43174</v>
      </c>
      <c r="B1399" s="11">
        <v>7.61</v>
      </c>
      <c r="C1399">
        <f t="shared" si="63"/>
        <v>2018</v>
      </c>
      <c r="D1399">
        <f t="shared" si="64"/>
        <v>1</v>
      </c>
      <c r="E1399">
        <f t="shared" si="65"/>
        <v>1</v>
      </c>
    </row>
    <row r="1400" spans="1:5">
      <c r="A1400" s="12">
        <v>43175</v>
      </c>
      <c r="B1400" s="11">
        <v>7.7</v>
      </c>
      <c r="C1400">
        <f t="shared" si="63"/>
        <v>2018</v>
      </c>
      <c r="D1400">
        <f t="shared" si="64"/>
        <v>1</v>
      </c>
      <c r="E1400">
        <f t="shared" si="65"/>
        <v>1</v>
      </c>
    </row>
    <row r="1401" spans="1:5">
      <c r="A1401" s="12">
        <v>43178</v>
      </c>
      <c r="B1401" s="11">
        <v>7.81</v>
      </c>
      <c r="C1401">
        <f t="shared" si="63"/>
        <v>2018</v>
      </c>
      <c r="D1401">
        <f t="shared" si="64"/>
        <v>1</v>
      </c>
      <c r="E1401">
        <f t="shared" si="65"/>
        <v>1</v>
      </c>
    </row>
    <row r="1402" spans="1:5">
      <c r="A1402" s="12">
        <v>43179</v>
      </c>
      <c r="B1402" s="11">
        <v>8.02</v>
      </c>
      <c r="C1402">
        <f t="shared" si="63"/>
        <v>2018</v>
      </c>
      <c r="D1402">
        <f t="shared" si="64"/>
        <v>1</v>
      </c>
      <c r="E1402">
        <f t="shared" si="65"/>
        <v>1</v>
      </c>
    </row>
    <row r="1403" spans="1:5">
      <c r="A1403" s="12">
        <v>43180</v>
      </c>
      <c r="B1403" s="11">
        <v>7.84</v>
      </c>
      <c r="C1403">
        <f t="shared" si="63"/>
        <v>2018</v>
      </c>
      <c r="D1403">
        <f t="shared" si="64"/>
        <v>1</v>
      </c>
      <c r="E1403">
        <f t="shared" si="65"/>
        <v>1</v>
      </c>
    </row>
    <row r="1404" spans="1:5">
      <c r="A1404" s="12">
        <v>43181</v>
      </c>
      <c r="B1404" s="11">
        <v>7.75</v>
      </c>
      <c r="C1404">
        <f t="shared" si="63"/>
        <v>2018</v>
      </c>
      <c r="D1404">
        <f t="shared" si="64"/>
        <v>1</v>
      </c>
      <c r="E1404">
        <f t="shared" si="65"/>
        <v>1</v>
      </c>
    </row>
    <row r="1405" spans="1:5">
      <c r="A1405" s="12">
        <v>43182</v>
      </c>
      <c r="B1405" s="11">
        <v>7.47</v>
      </c>
      <c r="C1405">
        <f t="shared" si="63"/>
        <v>2018</v>
      </c>
      <c r="D1405">
        <f t="shared" si="64"/>
        <v>1</v>
      </c>
      <c r="E1405">
        <f t="shared" si="65"/>
        <v>1</v>
      </c>
    </row>
    <row r="1406" spans="1:5">
      <c r="A1406" s="12">
        <v>43185</v>
      </c>
      <c r="B1406" s="11">
        <v>7.58</v>
      </c>
      <c r="C1406">
        <f t="shared" si="63"/>
        <v>2018</v>
      </c>
      <c r="D1406">
        <f t="shared" si="64"/>
        <v>1</v>
      </c>
      <c r="E1406">
        <f t="shared" si="65"/>
        <v>1</v>
      </c>
    </row>
    <row r="1407" spans="1:5">
      <c r="A1407" s="12">
        <v>43186</v>
      </c>
      <c r="B1407" s="11">
        <v>7.63</v>
      </c>
      <c r="C1407">
        <f t="shared" si="63"/>
        <v>2018</v>
      </c>
      <c r="D1407">
        <f t="shared" si="64"/>
        <v>1</v>
      </c>
      <c r="E1407">
        <f t="shared" si="65"/>
        <v>1</v>
      </c>
    </row>
    <row r="1408" spans="1:5">
      <c r="A1408" s="12">
        <v>43187</v>
      </c>
      <c r="B1408" s="11">
        <v>7.51</v>
      </c>
      <c r="C1408">
        <f t="shared" si="63"/>
        <v>2018</v>
      </c>
      <c r="D1408">
        <f t="shared" si="64"/>
        <v>1</v>
      </c>
      <c r="E1408">
        <f t="shared" si="65"/>
        <v>1</v>
      </c>
    </row>
    <row r="1409" spans="1:5">
      <c r="A1409" s="12">
        <v>43188</v>
      </c>
      <c r="B1409" s="11">
        <v>7.57</v>
      </c>
      <c r="C1409">
        <f t="shared" si="63"/>
        <v>2018</v>
      </c>
      <c r="D1409">
        <f t="shared" si="64"/>
        <v>1</v>
      </c>
      <c r="E1409">
        <f t="shared" si="65"/>
        <v>1</v>
      </c>
    </row>
    <row r="1410" spans="1:5">
      <c r="A1410" s="12">
        <v>43189</v>
      </c>
      <c r="B1410" s="11">
        <v>7.56</v>
      </c>
      <c r="C1410">
        <f t="shared" si="63"/>
        <v>2018</v>
      </c>
      <c r="D1410">
        <f t="shared" si="64"/>
        <v>1</v>
      </c>
      <c r="E1410">
        <f t="shared" si="65"/>
        <v>1</v>
      </c>
    </row>
    <row r="1411" spans="1:5">
      <c r="A1411" s="12">
        <v>43192</v>
      </c>
      <c r="B1411" s="11">
        <v>7.58</v>
      </c>
      <c r="C1411">
        <f t="shared" ref="C1411:C1474" si="66">YEAR(A1411)</f>
        <v>2018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>
      <c r="A1412" s="12">
        <v>43193</v>
      </c>
      <c r="B1412" s="11">
        <v>7.58</v>
      </c>
      <c r="C1412">
        <f t="shared" si="66"/>
        <v>2018</v>
      </c>
      <c r="D1412">
        <f t="shared" si="67"/>
        <v>2</v>
      </c>
      <c r="E1412">
        <f t="shared" si="68"/>
        <v>1</v>
      </c>
    </row>
    <row r="1413" spans="1:5">
      <c r="A1413" s="12">
        <v>43194</v>
      </c>
      <c r="B1413" s="11">
        <v>7.63</v>
      </c>
      <c r="C1413">
        <f t="shared" si="66"/>
        <v>2018</v>
      </c>
      <c r="D1413">
        <f t="shared" si="67"/>
        <v>2</v>
      </c>
      <c r="E1413">
        <f t="shared" si="68"/>
        <v>1</v>
      </c>
    </row>
    <row r="1414" spans="1:5">
      <c r="A1414" s="12">
        <v>43199</v>
      </c>
      <c r="B1414" s="11">
        <v>7.7</v>
      </c>
      <c r="C1414">
        <f t="shared" si="66"/>
        <v>2018</v>
      </c>
      <c r="D1414">
        <f t="shared" si="67"/>
        <v>2</v>
      </c>
      <c r="E1414">
        <f t="shared" si="68"/>
        <v>1</v>
      </c>
    </row>
    <row r="1415" spans="1:5">
      <c r="A1415" s="12">
        <v>43200</v>
      </c>
      <c r="B1415" s="11">
        <v>7.86</v>
      </c>
      <c r="C1415">
        <f t="shared" si="66"/>
        <v>2018</v>
      </c>
      <c r="D1415">
        <f t="shared" si="67"/>
        <v>2</v>
      </c>
      <c r="E1415">
        <f t="shared" si="68"/>
        <v>1</v>
      </c>
    </row>
    <row r="1416" spans="1:5">
      <c r="A1416" s="12">
        <v>43201</v>
      </c>
      <c r="B1416" s="11">
        <v>7.73</v>
      </c>
      <c r="C1416">
        <f t="shared" si="66"/>
        <v>2018</v>
      </c>
      <c r="D1416">
        <f t="shared" si="67"/>
        <v>2</v>
      </c>
      <c r="E1416">
        <f t="shared" si="68"/>
        <v>1</v>
      </c>
    </row>
    <row r="1417" spans="1:5">
      <c r="A1417" s="12">
        <v>43202</v>
      </c>
      <c r="B1417" s="11">
        <v>7.74</v>
      </c>
      <c r="C1417">
        <f t="shared" si="66"/>
        <v>2018</v>
      </c>
      <c r="D1417">
        <f t="shared" si="67"/>
        <v>2</v>
      </c>
      <c r="E1417">
        <f t="shared" si="68"/>
        <v>1</v>
      </c>
    </row>
    <row r="1418" spans="1:5">
      <c r="A1418" s="12">
        <v>43203</v>
      </c>
      <c r="B1418" s="11">
        <v>7.68</v>
      </c>
      <c r="C1418">
        <f t="shared" si="66"/>
        <v>2018</v>
      </c>
      <c r="D1418">
        <f t="shared" si="67"/>
        <v>2</v>
      </c>
      <c r="E1418">
        <f t="shared" si="68"/>
        <v>1</v>
      </c>
    </row>
    <row r="1419" spans="1:5">
      <c r="A1419" s="12">
        <v>43206</v>
      </c>
      <c r="B1419" s="11">
        <v>7.68</v>
      </c>
      <c r="C1419">
        <f t="shared" si="66"/>
        <v>2018</v>
      </c>
      <c r="D1419">
        <f t="shared" si="67"/>
        <v>2</v>
      </c>
      <c r="E1419">
        <f t="shared" si="68"/>
        <v>1</v>
      </c>
    </row>
    <row r="1420" spans="1:5">
      <c r="A1420" s="12">
        <v>43207</v>
      </c>
      <c r="B1420" s="11">
        <v>7.48</v>
      </c>
      <c r="C1420">
        <f t="shared" si="66"/>
        <v>2018</v>
      </c>
      <c r="D1420">
        <f t="shared" si="67"/>
        <v>2</v>
      </c>
      <c r="E1420">
        <f t="shared" si="68"/>
        <v>1</v>
      </c>
    </row>
    <row r="1421" spans="1:5">
      <c r="A1421" s="12">
        <v>43208</v>
      </c>
      <c r="B1421" s="11">
        <v>7.54</v>
      </c>
      <c r="C1421">
        <f t="shared" si="66"/>
        <v>2018</v>
      </c>
      <c r="D1421">
        <f t="shared" si="67"/>
        <v>2</v>
      </c>
      <c r="E1421">
        <f t="shared" si="68"/>
        <v>1</v>
      </c>
    </row>
    <row r="1422" spans="1:5">
      <c r="A1422" s="12">
        <v>43209</v>
      </c>
      <c r="B1422" s="11">
        <v>7.52</v>
      </c>
      <c r="C1422">
        <f t="shared" si="66"/>
        <v>2018</v>
      </c>
      <c r="D1422">
        <f t="shared" si="67"/>
        <v>2</v>
      </c>
      <c r="E1422">
        <f t="shared" si="68"/>
        <v>1</v>
      </c>
    </row>
    <row r="1423" spans="1:5">
      <c r="A1423" s="12">
        <v>43210</v>
      </c>
      <c r="B1423" s="11">
        <v>7.41</v>
      </c>
      <c r="C1423">
        <f t="shared" si="66"/>
        <v>2018</v>
      </c>
      <c r="D1423">
        <f t="shared" si="67"/>
        <v>2</v>
      </c>
      <c r="E1423">
        <f t="shared" si="68"/>
        <v>1</v>
      </c>
    </row>
    <row r="1424" spans="1:5">
      <c r="A1424" s="12">
        <v>43213</v>
      </c>
      <c r="B1424" s="11">
        <v>7.17</v>
      </c>
      <c r="C1424">
        <f t="shared" si="66"/>
        <v>2018</v>
      </c>
      <c r="D1424">
        <f t="shared" si="67"/>
        <v>2</v>
      </c>
      <c r="E1424">
        <f t="shared" si="68"/>
        <v>1</v>
      </c>
    </row>
    <row r="1425" spans="1:5">
      <c r="A1425" s="12">
        <v>43214</v>
      </c>
      <c r="B1425" s="11">
        <v>7.24</v>
      </c>
      <c r="C1425">
        <f t="shared" si="66"/>
        <v>2018</v>
      </c>
      <c r="D1425">
        <f t="shared" si="67"/>
        <v>2</v>
      </c>
      <c r="E1425">
        <f t="shared" si="68"/>
        <v>1</v>
      </c>
    </row>
    <row r="1426" spans="1:5">
      <c r="A1426" s="12">
        <v>43215</v>
      </c>
      <c r="B1426" s="11">
        <v>7.27</v>
      </c>
      <c r="C1426">
        <f t="shared" si="66"/>
        <v>2018</v>
      </c>
      <c r="D1426">
        <f t="shared" si="67"/>
        <v>2</v>
      </c>
      <c r="E1426">
        <f t="shared" si="68"/>
        <v>1</v>
      </c>
    </row>
    <row r="1427" spans="1:5">
      <c r="A1427" s="12">
        <v>43216</v>
      </c>
      <c r="B1427" s="11">
        <v>7.16</v>
      </c>
      <c r="C1427">
        <f t="shared" si="66"/>
        <v>2018</v>
      </c>
      <c r="D1427">
        <f t="shared" si="67"/>
        <v>2</v>
      </c>
      <c r="E1427">
        <f t="shared" si="68"/>
        <v>1</v>
      </c>
    </row>
    <row r="1428" spans="1:5">
      <c r="A1428" s="12">
        <v>43217</v>
      </c>
      <c r="B1428" s="11">
        <v>7.32</v>
      </c>
      <c r="C1428">
        <f t="shared" si="66"/>
        <v>2018</v>
      </c>
      <c r="D1428">
        <f t="shared" si="67"/>
        <v>2</v>
      </c>
      <c r="E1428">
        <f t="shared" si="68"/>
        <v>1</v>
      </c>
    </row>
    <row r="1429" spans="1:5">
      <c r="A1429" s="12">
        <v>43222</v>
      </c>
      <c r="B1429" s="11">
        <v>7.66</v>
      </c>
      <c r="C1429">
        <f t="shared" si="66"/>
        <v>2018</v>
      </c>
      <c r="D1429">
        <f t="shared" si="67"/>
        <v>2</v>
      </c>
      <c r="E1429">
        <f t="shared" si="68"/>
        <v>1</v>
      </c>
    </row>
    <row r="1430" spans="1:5">
      <c r="A1430" s="12">
        <v>43223</v>
      </c>
      <c r="B1430" s="11">
        <v>7.74</v>
      </c>
      <c r="C1430">
        <f t="shared" si="66"/>
        <v>2018</v>
      </c>
      <c r="D1430">
        <f t="shared" si="67"/>
        <v>2</v>
      </c>
      <c r="E1430">
        <f t="shared" si="68"/>
        <v>1</v>
      </c>
    </row>
    <row r="1431" spans="1:5">
      <c r="A1431" s="12">
        <v>43224</v>
      </c>
      <c r="B1431" s="11">
        <v>7.61</v>
      </c>
      <c r="C1431">
        <f t="shared" si="66"/>
        <v>2018</v>
      </c>
      <c r="D1431">
        <f t="shared" si="67"/>
        <v>2</v>
      </c>
      <c r="E1431">
        <f t="shared" si="68"/>
        <v>1</v>
      </c>
    </row>
    <row r="1432" spans="1:5">
      <c r="A1432" s="12">
        <v>43227</v>
      </c>
      <c r="B1432" s="11">
        <v>7.88</v>
      </c>
      <c r="C1432">
        <f t="shared" si="66"/>
        <v>2018</v>
      </c>
      <c r="D1432">
        <f t="shared" si="67"/>
        <v>2</v>
      </c>
      <c r="E1432">
        <f t="shared" si="68"/>
        <v>1</v>
      </c>
    </row>
    <row r="1433" spans="1:5">
      <c r="A1433" s="12">
        <v>43228</v>
      </c>
      <c r="B1433" s="11">
        <v>7.84</v>
      </c>
      <c r="C1433">
        <f t="shared" si="66"/>
        <v>2018</v>
      </c>
      <c r="D1433">
        <f t="shared" si="67"/>
        <v>2</v>
      </c>
      <c r="E1433">
        <f t="shared" si="68"/>
        <v>1</v>
      </c>
    </row>
    <row r="1434" spans="1:5">
      <c r="A1434" s="12">
        <v>43229</v>
      </c>
      <c r="B1434" s="11">
        <v>7.8</v>
      </c>
      <c r="C1434">
        <f t="shared" si="66"/>
        <v>2018</v>
      </c>
      <c r="D1434">
        <f t="shared" si="67"/>
        <v>2</v>
      </c>
      <c r="E1434">
        <f t="shared" si="68"/>
        <v>1</v>
      </c>
    </row>
    <row r="1435" spans="1:5">
      <c r="A1435" s="12">
        <v>43230</v>
      </c>
      <c r="B1435" s="11">
        <v>8.02</v>
      </c>
      <c r="C1435">
        <f t="shared" si="66"/>
        <v>2018</v>
      </c>
      <c r="D1435">
        <f t="shared" si="67"/>
        <v>2</v>
      </c>
      <c r="E1435">
        <f t="shared" si="68"/>
        <v>1</v>
      </c>
    </row>
    <row r="1436" spans="1:5">
      <c r="A1436" s="12">
        <v>43231</v>
      </c>
      <c r="B1436" s="11">
        <v>7.87</v>
      </c>
      <c r="C1436">
        <f t="shared" si="66"/>
        <v>2018</v>
      </c>
      <c r="D1436">
        <f t="shared" si="67"/>
        <v>2</v>
      </c>
      <c r="E1436">
        <f t="shared" si="68"/>
        <v>1</v>
      </c>
    </row>
    <row r="1437" spans="1:5">
      <c r="A1437" s="12">
        <v>43234</v>
      </c>
      <c r="B1437" s="11">
        <v>7.79</v>
      </c>
      <c r="C1437">
        <f t="shared" si="66"/>
        <v>2018</v>
      </c>
      <c r="D1437">
        <f t="shared" si="67"/>
        <v>2</v>
      </c>
      <c r="E1437">
        <f t="shared" si="68"/>
        <v>1</v>
      </c>
    </row>
    <row r="1438" spans="1:5">
      <c r="A1438" s="12">
        <v>43235</v>
      </c>
      <c r="B1438" s="11">
        <v>7.83</v>
      </c>
      <c r="C1438">
        <f t="shared" si="66"/>
        <v>2018</v>
      </c>
      <c r="D1438">
        <f t="shared" si="67"/>
        <v>2</v>
      </c>
      <c r="E1438">
        <f t="shared" si="68"/>
        <v>1</v>
      </c>
    </row>
    <row r="1439" spans="1:5">
      <c r="A1439" s="12">
        <v>43236</v>
      </c>
      <c r="B1439" s="11">
        <v>8.2100000000000009</v>
      </c>
      <c r="C1439">
        <f t="shared" si="66"/>
        <v>2018</v>
      </c>
      <c r="D1439">
        <f t="shared" si="67"/>
        <v>2</v>
      </c>
      <c r="E1439">
        <f t="shared" si="68"/>
        <v>1</v>
      </c>
    </row>
    <row r="1440" spans="1:5">
      <c r="A1440" s="12">
        <v>43237</v>
      </c>
      <c r="B1440" s="11">
        <v>8.15</v>
      </c>
      <c r="C1440">
        <f t="shared" si="66"/>
        <v>2018</v>
      </c>
      <c r="D1440">
        <f t="shared" si="67"/>
        <v>2</v>
      </c>
      <c r="E1440">
        <f t="shared" si="68"/>
        <v>1</v>
      </c>
    </row>
    <row r="1441" spans="1:5">
      <c r="A1441" s="12">
        <v>43238</v>
      </c>
      <c r="B1441" s="11">
        <v>8.4</v>
      </c>
      <c r="C1441">
        <f t="shared" si="66"/>
        <v>2018</v>
      </c>
      <c r="D1441">
        <f t="shared" si="67"/>
        <v>2</v>
      </c>
      <c r="E1441">
        <f t="shared" si="68"/>
        <v>1</v>
      </c>
    </row>
    <row r="1442" spans="1:5">
      <c r="A1442" s="12">
        <v>43241</v>
      </c>
      <c r="B1442" s="11">
        <v>8.41</v>
      </c>
      <c r="C1442">
        <f t="shared" si="66"/>
        <v>2018</v>
      </c>
      <c r="D1442">
        <f t="shared" si="67"/>
        <v>2</v>
      </c>
      <c r="E1442">
        <f t="shared" si="68"/>
        <v>1</v>
      </c>
    </row>
    <row r="1443" spans="1:5">
      <c r="A1443" s="12">
        <v>43242</v>
      </c>
      <c r="B1443" s="11">
        <v>8.35</v>
      </c>
      <c r="C1443">
        <f t="shared" si="66"/>
        <v>2018</v>
      </c>
      <c r="D1443">
        <f t="shared" si="67"/>
        <v>2</v>
      </c>
      <c r="E1443">
        <f t="shared" si="68"/>
        <v>1</v>
      </c>
    </row>
    <row r="1444" spans="1:5">
      <c r="A1444" s="12">
        <v>43243</v>
      </c>
      <c r="B1444" s="11">
        <v>8.39</v>
      </c>
      <c r="C1444">
        <f t="shared" si="66"/>
        <v>2018</v>
      </c>
      <c r="D1444">
        <f t="shared" si="67"/>
        <v>2</v>
      </c>
      <c r="E1444">
        <f t="shared" si="68"/>
        <v>1</v>
      </c>
    </row>
    <row r="1445" spans="1:5">
      <c r="A1445" s="12">
        <v>43244</v>
      </c>
      <c r="B1445" s="11">
        <v>8.5</v>
      </c>
      <c r="C1445">
        <f t="shared" si="66"/>
        <v>2018</v>
      </c>
      <c r="D1445">
        <f t="shared" si="67"/>
        <v>2</v>
      </c>
      <c r="E1445">
        <f t="shared" si="68"/>
        <v>1</v>
      </c>
    </row>
    <row r="1446" spans="1:5">
      <c r="A1446" s="12">
        <v>43245</v>
      </c>
      <c r="B1446" s="11">
        <v>8.6</v>
      </c>
      <c r="C1446">
        <f t="shared" si="66"/>
        <v>2018</v>
      </c>
      <c r="D1446">
        <f t="shared" si="67"/>
        <v>2</v>
      </c>
      <c r="E1446">
        <f t="shared" si="68"/>
        <v>1</v>
      </c>
    </row>
    <row r="1447" spans="1:5">
      <c r="A1447" s="12">
        <v>43248</v>
      </c>
      <c r="B1447" s="11">
        <v>8.67</v>
      </c>
      <c r="C1447">
        <f t="shared" si="66"/>
        <v>2018</v>
      </c>
      <c r="D1447">
        <f t="shared" si="67"/>
        <v>2</v>
      </c>
      <c r="E1447">
        <f t="shared" si="68"/>
        <v>1</v>
      </c>
    </row>
    <row r="1448" spans="1:5">
      <c r="A1448" s="12">
        <v>43249</v>
      </c>
      <c r="B1448" s="11">
        <v>8.34</v>
      </c>
      <c r="C1448">
        <f t="shared" si="66"/>
        <v>2018</v>
      </c>
      <c r="D1448">
        <f t="shared" si="67"/>
        <v>2</v>
      </c>
      <c r="E1448">
        <f t="shared" si="68"/>
        <v>1</v>
      </c>
    </row>
    <row r="1449" spans="1:5">
      <c r="A1449" s="12">
        <v>43250</v>
      </c>
      <c r="B1449" s="11">
        <v>8.41</v>
      </c>
      <c r="C1449">
        <f t="shared" si="66"/>
        <v>2018</v>
      </c>
      <c r="D1449">
        <f t="shared" si="67"/>
        <v>2</v>
      </c>
      <c r="E1449">
        <f t="shared" si="68"/>
        <v>1</v>
      </c>
    </row>
    <row r="1450" spans="1:5">
      <c r="A1450" s="12">
        <v>43251</v>
      </c>
      <c r="B1450" s="11">
        <v>8.75</v>
      </c>
      <c r="C1450">
        <f t="shared" si="66"/>
        <v>2018</v>
      </c>
      <c r="D1450">
        <f t="shared" si="67"/>
        <v>2</v>
      </c>
      <c r="E1450">
        <f t="shared" si="68"/>
        <v>1</v>
      </c>
    </row>
    <row r="1451" spans="1:5">
      <c r="A1451" s="12">
        <v>43252</v>
      </c>
      <c r="B1451" s="11">
        <v>8.41</v>
      </c>
      <c r="C1451">
        <f t="shared" si="66"/>
        <v>2018</v>
      </c>
      <c r="D1451">
        <f t="shared" si="67"/>
        <v>2</v>
      </c>
      <c r="E1451">
        <f t="shared" si="68"/>
        <v>1</v>
      </c>
    </row>
    <row r="1452" spans="1:5">
      <c r="A1452" s="12">
        <v>43255</v>
      </c>
      <c r="B1452" s="11">
        <v>8.44</v>
      </c>
      <c r="C1452">
        <f t="shared" si="66"/>
        <v>2018</v>
      </c>
      <c r="D1452">
        <f t="shared" si="67"/>
        <v>2</v>
      </c>
      <c r="E1452">
        <f t="shared" si="68"/>
        <v>1</v>
      </c>
    </row>
    <row r="1453" spans="1:5">
      <c r="A1453" s="12">
        <v>43256</v>
      </c>
      <c r="B1453" s="11">
        <v>8.7200000000000006</v>
      </c>
      <c r="C1453">
        <f t="shared" si="66"/>
        <v>2018</v>
      </c>
      <c r="D1453">
        <f t="shared" si="67"/>
        <v>2</v>
      </c>
      <c r="E1453">
        <f t="shared" si="68"/>
        <v>1</v>
      </c>
    </row>
    <row r="1454" spans="1:5">
      <c r="A1454" s="12">
        <v>43257</v>
      </c>
      <c r="B1454" s="11">
        <v>8.61</v>
      </c>
      <c r="C1454">
        <f t="shared" si="66"/>
        <v>2018</v>
      </c>
      <c r="D1454">
        <f t="shared" si="67"/>
        <v>2</v>
      </c>
      <c r="E1454">
        <f t="shared" si="68"/>
        <v>1</v>
      </c>
    </row>
    <row r="1455" spans="1:5">
      <c r="A1455" s="12">
        <v>43258</v>
      </c>
      <c r="B1455" s="11">
        <v>8.6300000000000008</v>
      </c>
      <c r="C1455">
        <f t="shared" si="66"/>
        <v>2018</v>
      </c>
      <c r="D1455">
        <f t="shared" si="67"/>
        <v>2</v>
      </c>
      <c r="E1455">
        <f t="shared" si="68"/>
        <v>1</v>
      </c>
    </row>
    <row r="1456" spans="1:5">
      <c r="A1456" s="12">
        <v>43259</v>
      </c>
      <c r="B1456" s="11">
        <v>8.51</v>
      </c>
      <c r="C1456">
        <f t="shared" si="66"/>
        <v>2018</v>
      </c>
      <c r="D1456">
        <f t="shared" si="67"/>
        <v>2</v>
      </c>
      <c r="E1456">
        <f t="shared" si="68"/>
        <v>1</v>
      </c>
    </row>
    <row r="1457" spans="1:5">
      <c r="A1457" s="12">
        <v>43262</v>
      </c>
      <c r="B1457" s="11">
        <v>8.17</v>
      </c>
      <c r="C1457">
        <f t="shared" si="66"/>
        <v>2018</v>
      </c>
      <c r="D1457">
        <f t="shared" si="67"/>
        <v>2</v>
      </c>
      <c r="E1457">
        <f t="shared" si="68"/>
        <v>1</v>
      </c>
    </row>
    <row r="1458" spans="1:5">
      <c r="A1458" s="12">
        <v>43263</v>
      </c>
      <c r="B1458" s="11">
        <v>8.34</v>
      </c>
      <c r="C1458">
        <f t="shared" si="66"/>
        <v>2018</v>
      </c>
      <c r="D1458">
        <f t="shared" si="67"/>
        <v>2</v>
      </c>
      <c r="E1458">
        <f t="shared" si="68"/>
        <v>1</v>
      </c>
    </row>
    <row r="1459" spans="1:5">
      <c r="A1459" s="12">
        <v>43264</v>
      </c>
      <c r="B1459" s="11">
        <v>8.11</v>
      </c>
      <c r="C1459">
        <f t="shared" si="66"/>
        <v>2018</v>
      </c>
      <c r="D1459">
        <f t="shared" si="67"/>
        <v>2</v>
      </c>
      <c r="E1459">
        <f t="shared" si="68"/>
        <v>1</v>
      </c>
    </row>
    <row r="1460" spans="1:5">
      <c r="A1460" s="12">
        <v>43265</v>
      </c>
      <c r="B1460" s="11">
        <v>7.92</v>
      </c>
      <c r="C1460">
        <f t="shared" si="66"/>
        <v>2018</v>
      </c>
      <c r="D1460">
        <f t="shared" si="67"/>
        <v>2</v>
      </c>
      <c r="E1460">
        <f t="shared" si="68"/>
        <v>1</v>
      </c>
    </row>
    <row r="1461" spans="1:5">
      <c r="A1461" s="12">
        <v>43266</v>
      </c>
      <c r="B1461" s="11">
        <v>7.73</v>
      </c>
      <c r="C1461">
        <f t="shared" si="66"/>
        <v>2018</v>
      </c>
      <c r="D1461">
        <f t="shared" si="67"/>
        <v>2</v>
      </c>
      <c r="E1461">
        <f t="shared" si="68"/>
        <v>1</v>
      </c>
    </row>
    <row r="1462" spans="1:5">
      <c r="A1462" s="12">
        <v>43270</v>
      </c>
      <c r="B1462" s="11">
        <v>7.09</v>
      </c>
      <c r="C1462">
        <f t="shared" si="66"/>
        <v>2018</v>
      </c>
      <c r="D1462">
        <f t="shared" si="67"/>
        <v>2</v>
      </c>
      <c r="E1462">
        <f t="shared" si="68"/>
        <v>1</v>
      </c>
    </row>
    <row r="1463" spans="1:5">
      <c r="A1463" s="12">
        <v>43271</v>
      </c>
      <c r="B1463" s="11">
        <v>7.16</v>
      </c>
      <c r="C1463">
        <f t="shared" si="66"/>
        <v>2018</v>
      </c>
      <c r="D1463">
        <f t="shared" si="67"/>
        <v>2</v>
      </c>
      <c r="E1463">
        <f t="shared" si="68"/>
        <v>1</v>
      </c>
    </row>
    <row r="1464" spans="1:5">
      <c r="A1464" s="12">
        <v>43272</v>
      </c>
      <c r="B1464" s="11">
        <v>7.07</v>
      </c>
      <c r="C1464">
        <f t="shared" si="66"/>
        <v>2018</v>
      </c>
      <c r="D1464">
        <f t="shared" si="67"/>
        <v>2</v>
      </c>
      <c r="E1464">
        <f t="shared" si="68"/>
        <v>1</v>
      </c>
    </row>
    <row r="1465" spans="1:5">
      <c r="A1465" s="12">
        <v>43273</v>
      </c>
      <c r="B1465" s="11">
        <v>7.2</v>
      </c>
      <c r="C1465">
        <f t="shared" si="66"/>
        <v>2018</v>
      </c>
      <c r="D1465">
        <f t="shared" si="67"/>
        <v>2</v>
      </c>
      <c r="E1465">
        <f t="shared" si="68"/>
        <v>1</v>
      </c>
    </row>
    <row r="1466" spans="1:5">
      <c r="A1466" s="12">
        <v>43276</v>
      </c>
      <c r="B1466" s="11">
        <v>7.17</v>
      </c>
      <c r="C1466">
        <f t="shared" si="66"/>
        <v>2018</v>
      </c>
      <c r="D1466">
        <f t="shared" si="67"/>
        <v>2</v>
      </c>
      <c r="E1466">
        <f t="shared" si="68"/>
        <v>1</v>
      </c>
    </row>
    <row r="1467" spans="1:5">
      <c r="A1467" s="12">
        <v>43277</v>
      </c>
      <c r="B1467" s="11">
        <v>7.22</v>
      </c>
      <c r="C1467">
        <f t="shared" si="66"/>
        <v>2018</v>
      </c>
      <c r="D1467">
        <f t="shared" si="67"/>
        <v>2</v>
      </c>
      <c r="E1467">
        <f t="shared" si="68"/>
        <v>1</v>
      </c>
    </row>
    <row r="1468" spans="1:5">
      <c r="A1468" s="12">
        <v>43278</v>
      </c>
      <c r="B1468" s="11">
        <v>7.06</v>
      </c>
      <c r="C1468">
        <f t="shared" si="66"/>
        <v>2018</v>
      </c>
      <c r="D1468">
        <f t="shared" si="67"/>
        <v>2</v>
      </c>
      <c r="E1468">
        <f t="shared" si="68"/>
        <v>1</v>
      </c>
    </row>
    <row r="1469" spans="1:5">
      <c r="A1469" s="12">
        <v>43279</v>
      </c>
      <c r="B1469" s="11">
        <v>7.05</v>
      </c>
      <c r="C1469">
        <f t="shared" si="66"/>
        <v>2018</v>
      </c>
      <c r="D1469">
        <f t="shared" si="67"/>
        <v>2</v>
      </c>
      <c r="E1469">
        <f t="shared" si="68"/>
        <v>1</v>
      </c>
    </row>
    <row r="1470" spans="1:5">
      <c r="A1470" s="12">
        <v>43280</v>
      </c>
      <c r="B1470" s="11">
        <v>7.26</v>
      </c>
      <c r="C1470">
        <f t="shared" si="66"/>
        <v>2018</v>
      </c>
      <c r="D1470">
        <f t="shared" si="67"/>
        <v>2</v>
      </c>
      <c r="E1470">
        <f t="shared" si="68"/>
        <v>1</v>
      </c>
    </row>
    <row r="1471" spans="1:5">
      <c r="A1471" s="12">
        <v>43283</v>
      </c>
      <c r="B1471" s="11">
        <v>7.08</v>
      </c>
      <c r="C1471">
        <f t="shared" si="66"/>
        <v>2018</v>
      </c>
      <c r="D1471">
        <f t="shared" si="67"/>
        <v>3</v>
      </c>
      <c r="E1471">
        <f t="shared" si="68"/>
        <v>2</v>
      </c>
    </row>
    <row r="1472" spans="1:5">
      <c r="A1472" s="12">
        <v>43284</v>
      </c>
      <c r="B1472" s="11">
        <v>7.14</v>
      </c>
      <c r="C1472">
        <f t="shared" si="66"/>
        <v>2018</v>
      </c>
      <c r="D1472">
        <f t="shared" si="67"/>
        <v>3</v>
      </c>
      <c r="E1472">
        <f t="shared" si="68"/>
        <v>2</v>
      </c>
    </row>
    <row r="1473" spans="1:5">
      <c r="A1473" s="12">
        <v>43285</v>
      </c>
      <c r="B1473" s="11">
        <v>7.05</v>
      </c>
      <c r="C1473">
        <f t="shared" si="66"/>
        <v>2018</v>
      </c>
      <c r="D1473">
        <f t="shared" si="67"/>
        <v>3</v>
      </c>
      <c r="E1473">
        <f t="shared" si="68"/>
        <v>2</v>
      </c>
    </row>
    <row r="1474" spans="1:5">
      <c r="A1474" s="12">
        <v>43286</v>
      </c>
      <c r="B1474" s="11">
        <v>6.64</v>
      </c>
      <c r="C1474">
        <f t="shared" si="66"/>
        <v>2018</v>
      </c>
      <c r="D1474">
        <f t="shared" si="67"/>
        <v>3</v>
      </c>
      <c r="E1474">
        <f t="shared" si="68"/>
        <v>2</v>
      </c>
    </row>
    <row r="1475" spans="1:5">
      <c r="A1475" s="12">
        <v>43287</v>
      </c>
      <c r="B1475" s="11">
        <v>6.48</v>
      </c>
      <c r="C1475">
        <f t="shared" ref="C1475:C1538" si="69">YEAR(A1475)</f>
        <v>2018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>
      <c r="A1476" s="12">
        <v>43290</v>
      </c>
      <c r="B1476" s="11">
        <v>6.65</v>
      </c>
      <c r="C1476">
        <f t="shared" si="69"/>
        <v>2018</v>
      </c>
      <c r="D1476">
        <f t="shared" si="70"/>
        <v>3</v>
      </c>
      <c r="E1476">
        <f t="shared" si="71"/>
        <v>2</v>
      </c>
    </row>
    <row r="1477" spans="1:5">
      <c r="A1477" s="12">
        <v>43291</v>
      </c>
      <c r="B1477" s="11">
        <v>6.94</v>
      </c>
      <c r="C1477">
        <f t="shared" si="69"/>
        <v>2018</v>
      </c>
      <c r="D1477">
        <f t="shared" si="70"/>
        <v>3</v>
      </c>
      <c r="E1477">
        <f t="shared" si="71"/>
        <v>2</v>
      </c>
    </row>
    <row r="1478" spans="1:5">
      <c r="A1478" s="12">
        <v>43292</v>
      </c>
      <c r="B1478" s="11">
        <v>6.78</v>
      </c>
      <c r="C1478">
        <f t="shared" si="69"/>
        <v>2018</v>
      </c>
      <c r="D1478">
        <f t="shared" si="70"/>
        <v>3</v>
      </c>
      <c r="E1478">
        <f t="shared" si="71"/>
        <v>2</v>
      </c>
    </row>
    <row r="1479" spans="1:5">
      <c r="A1479" s="12">
        <v>43293</v>
      </c>
      <c r="B1479" s="11">
        <v>7.04</v>
      </c>
      <c r="C1479">
        <f t="shared" si="69"/>
        <v>2018</v>
      </c>
      <c r="D1479">
        <f t="shared" si="70"/>
        <v>3</v>
      </c>
      <c r="E1479">
        <f t="shared" si="71"/>
        <v>2</v>
      </c>
    </row>
    <row r="1480" spans="1:5">
      <c r="A1480" s="12">
        <v>43294</v>
      </c>
      <c r="B1480" s="11">
        <v>7.56</v>
      </c>
      <c r="C1480">
        <f t="shared" si="69"/>
        <v>2018</v>
      </c>
      <c r="D1480">
        <f t="shared" si="70"/>
        <v>3</v>
      </c>
      <c r="E1480">
        <f t="shared" si="71"/>
        <v>2</v>
      </c>
    </row>
    <row r="1481" spans="1:5">
      <c r="A1481" s="12">
        <v>43297</v>
      </c>
      <c r="B1481" s="11">
        <v>7.7</v>
      </c>
      <c r="C1481">
        <f t="shared" si="69"/>
        <v>2018</v>
      </c>
      <c r="D1481">
        <f t="shared" si="70"/>
        <v>3</v>
      </c>
      <c r="E1481">
        <f t="shared" si="71"/>
        <v>2</v>
      </c>
    </row>
    <row r="1482" spans="1:5">
      <c r="A1482" s="12">
        <v>43298</v>
      </c>
      <c r="B1482" s="11">
        <v>7.54</v>
      </c>
      <c r="C1482">
        <f t="shared" si="69"/>
        <v>2018</v>
      </c>
      <c r="D1482">
        <f t="shared" si="70"/>
        <v>3</v>
      </c>
      <c r="E1482">
        <f t="shared" si="71"/>
        <v>2</v>
      </c>
    </row>
    <row r="1483" spans="1:5">
      <c r="A1483" s="12">
        <v>43299</v>
      </c>
      <c r="B1483" s="11">
        <v>7.53</v>
      </c>
      <c r="C1483">
        <f t="shared" si="69"/>
        <v>2018</v>
      </c>
      <c r="D1483">
        <f t="shared" si="70"/>
        <v>3</v>
      </c>
      <c r="E1483">
        <f t="shared" si="71"/>
        <v>2</v>
      </c>
    </row>
    <row r="1484" spans="1:5">
      <c r="A1484" s="12">
        <v>43300</v>
      </c>
      <c r="B1484" s="11">
        <v>7.44</v>
      </c>
      <c r="C1484">
        <f t="shared" si="69"/>
        <v>2018</v>
      </c>
      <c r="D1484">
        <f t="shared" si="70"/>
        <v>3</v>
      </c>
      <c r="E1484">
        <f t="shared" si="71"/>
        <v>2</v>
      </c>
    </row>
    <row r="1485" spans="1:5">
      <c r="A1485" s="12">
        <v>43301</v>
      </c>
      <c r="B1485" s="11">
        <v>7.67</v>
      </c>
      <c r="C1485">
        <f t="shared" si="69"/>
        <v>2018</v>
      </c>
      <c r="D1485">
        <f t="shared" si="70"/>
        <v>3</v>
      </c>
      <c r="E1485">
        <f t="shared" si="71"/>
        <v>2</v>
      </c>
    </row>
    <row r="1486" spans="1:5">
      <c r="A1486" s="12">
        <v>43304</v>
      </c>
      <c r="B1486" s="11">
        <v>7.76</v>
      </c>
      <c r="C1486">
        <f t="shared" si="69"/>
        <v>2018</v>
      </c>
      <c r="D1486">
        <f t="shared" si="70"/>
        <v>3</v>
      </c>
      <c r="E1486">
        <f t="shared" si="71"/>
        <v>2</v>
      </c>
    </row>
    <row r="1487" spans="1:5">
      <c r="A1487" s="12">
        <v>43305</v>
      </c>
      <c r="B1487" s="11">
        <v>7.9</v>
      </c>
      <c r="C1487">
        <f t="shared" si="69"/>
        <v>2018</v>
      </c>
      <c r="D1487">
        <f t="shared" si="70"/>
        <v>3</v>
      </c>
      <c r="E1487">
        <f t="shared" si="71"/>
        <v>2</v>
      </c>
    </row>
    <row r="1488" spans="1:5">
      <c r="A1488" s="12">
        <v>43306</v>
      </c>
      <c r="B1488" s="11">
        <v>8.17</v>
      </c>
      <c r="C1488">
        <f t="shared" si="69"/>
        <v>2018</v>
      </c>
      <c r="D1488">
        <f t="shared" si="70"/>
        <v>3</v>
      </c>
      <c r="E1488">
        <f t="shared" si="71"/>
        <v>2</v>
      </c>
    </row>
    <row r="1489" spans="1:5">
      <c r="A1489" s="12">
        <v>43307</v>
      </c>
      <c r="B1489" s="11">
        <v>8.11</v>
      </c>
      <c r="C1489">
        <f t="shared" si="69"/>
        <v>2018</v>
      </c>
      <c r="D1489">
        <f t="shared" si="70"/>
        <v>3</v>
      </c>
      <c r="E1489">
        <f t="shared" si="71"/>
        <v>2</v>
      </c>
    </row>
    <row r="1490" spans="1:5">
      <c r="A1490" s="12">
        <v>43308</v>
      </c>
      <c r="B1490" s="11">
        <v>8.08</v>
      </c>
      <c r="C1490">
        <f t="shared" si="69"/>
        <v>2018</v>
      </c>
      <c r="D1490">
        <f t="shared" si="70"/>
        <v>3</v>
      </c>
      <c r="E1490">
        <f t="shared" si="71"/>
        <v>2</v>
      </c>
    </row>
    <row r="1491" spans="1:5">
      <c r="A1491" s="12">
        <v>43311</v>
      </c>
      <c r="B1491" s="11">
        <v>7.89</v>
      </c>
      <c r="C1491">
        <f t="shared" si="69"/>
        <v>2018</v>
      </c>
      <c r="D1491">
        <f t="shared" si="70"/>
        <v>3</v>
      </c>
      <c r="E1491">
        <f t="shared" si="71"/>
        <v>2</v>
      </c>
    </row>
    <row r="1492" spans="1:5">
      <c r="A1492" s="12">
        <v>43312</v>
      </c>
      <c r="B1492" s="11">
        <v>7.89</v>
      </c>
      <c r="C1492">
        <f t="shared" si="69"/>
        <v>2018</v>
      </c>
      <c r="D1492">
        <f t="shared" si="70"/>
        <v>3</v>
      </c>
      <c r="E1492">
        <f t="shared" si="71"/>
        <v>2</v>
      </c>
    </row>
    <row r="1493" spans="1:5">
      <c r="A1493" s="12">
        <v>43313</v>
      </c>
      <c r="B1493" s="11">
        <v>7.73</v>
      </c>
      <c r="C1493">
        <f t="shared" si="69"/>
        <v>2018</v>
      </c>
      <c r="D1493">
        <f t="shared" si="70"/>
        <v>3</v>
      </c>
      <c r="E1493">
        <f t="shared" si="71"/>
        <v>2</v>
      </c>
    </row>
    <row r="1494" spans="1:5">
      <c r="A1494" s="12">
        <v>43314</v>
      </c>
      <c r="B1494" s="11">
        <v>7.77</v>
      </c>
      <c r="C1494">
        <f t="shared" si="69"/>
        <v>2018</v>
      </c>
      <c r="D1494">
        <f t="shared" si="70"/>
        <v>3</v>
      </c>
      <c r="E1494">
        <f t="shared" si="71"/>
        <v>2</v>
      </c>
    </row>
    <row r="1495" spans="1:5">
      <c r="A1495" s="12">
        <v>43315</v>
      </c>
      <c r="B1495" s="11">
        <v>7.44</v>
      </c>
      <c r="C1495">
        <f t="shared" si="69"/>
        <v>2018</v>
      </c>
      <c r="D1495">
        <f t="shared" si="70"/>
        <v>3</v>
      </c>
      <c r="E1495">
        <f t="shared" si="71"/>
        <v>2</v>
      </c>
    </row>
    <row r="1496" spans="1:5">
      <c r="A1496" s="12">
        <v>43318</v>
      </c>
      <c r="B1496" s="11">
        <v>7.43</v>
      </c>
      <c r="C1496">
        <f t="shared" si="69"/>
        <v>2018</v>
      </c>
      <c r="D1496">
        <f t="shared" si="70"/>
        <v>3</v>
      </c>
      <c r="E1496">
        <f t="shared" si="71"/>
        <v>2</v>
      </c>
    </row>
    <row r="1497" spans="1:5">
      <c r="A1497" s="12">
        <v>43319</v>
      </c>
      <c r="B1497" s="11">
        <v>7.45</v>
      </c>
      <c r="C1497">
        <f t="shared" si="69"/>
        <v>2018</v>
      </c>
      <c r="D1497">
        <f t="shared" si="70"/>
        <v>3</v>
      </c>
      <c r="E1497">
        <f t="shared" si="71"/>
        <v>2</v>
      </c>
    </row>
    <row r="1498" spans="1:5">
      <c r="A1498" s="12">
        <v>43320</v>
      </c>
      <c r="B1498" s="11">
        <v>7.3</v>
      </c>
      <c r="C1498">
        <f t="shared" si="69"/>
        <v>2018</v>
      </c>
      <c r="D1498">
        <f t="shared" si="70"/>
        <v>3</v>
      </c>
      <c r="E1498">
        <f t="shared" si="71"/>
        <v>2</v>
      </c>
    </row>
    <row r="1499" spans="1:5">
      <c r="A1499" s="12">
        <v>43321</v>
      </c>
      <c r="B1499" s="11">
        <v>7.46</v>
      </c>
      <c r="C1499">
        <f t="shared" si="69"/>
        <v>2018</v>
      </c>
      <c r="D1499">
        <f t="shared" si="70"/>
        <v>3</v>
      </c>
      <c r="E1499">
        <f t="shared" si="71"/>
        <v>2</v>
      </c>
    </row>
    <row r="1500" spans="1:5">
      <c r="A1500" s="12">
        <v>43322</v>
      </c>
      <c r="B1500" s="11">
        <v>7.68</v>
      </c>
      <c r="C1500">
        <f t="shared" si="69"/>
        <v>2018</v>
      </c>
      <c r="D1500">
        <f t="shared" si="70"/>
        <v>3</v>
      </c>
      <c r="E1500">
        <f t="shared" si="71"/>
        <v>2</v>
      </c>
    </row>
    <row r="1501" spans="1:5">
      <c r="A1501" s="12">
        <v>43325</v>
      </c>
      <c r="B1501" s="11">
        <v>7.72</v>
      </c>
      <c r="C1501">
        <f t="shared" si="69"/>
        <v>2018</v>
      </c>
      <c r="D1501">
        <f t="shared" si="70"/>
        <v>3</v>
      </c>
      <c r="E1501">
        <f t="shared" si="71"/>
        <v>2</v>
      </c>
    </row>
    <row r="1502" spans="1:5">
      <c r="A1502" s="12">
        <v>43326</v>
      </c>
      <c r="B1502" s="11">
        <v>7.75</v>
      </c>
      <c r="C1502">
        <f t="shared" si="69"/>
        <v>2018</v>
      </c>
      <c r="D1502">
        <f t="shared" si="70"/>
        <v>3</v>
      </c>
      <c r="E1502">
        <f t="shared" si="71"/>
        <v>2</v>
      </c>
    </row>
    <row r="1503" spans="1:5">
      <c r="A1503" s="12">
        <v>43327</v>
      </c>
      <c r="B1503" s="11">
        <v>7.41</v>
      </c>
      <c r="C1503">
        <f t="shared" si="69"/>
        <v>2018</v>
      </c>
      <c r="D1503">
        <f t="shared" si="70"/>
        <v>3</v>
      </c>
      <c r="E1503">
        <f t="shared" si="71"/>
        <v>2</v>
      </c>
    </row>
    <row r="1504" spans="1:5">
      <c r="A1504" s="12">
        <v>43328</v>
      </c>
      <c r="B1504" s="11">
        <v>7.38</v>
      </c>
      <c r="C1504">
        <f t="shared" si="69"/>
        <v>2018</v>
      </c>
      <c r="D1504">
        <f t="shared" si="70"/>
        <v>3</v>
      </c>
      <c r="E1504">
        <f t="shared" si="71"/>
        <v>2</v>
      </c>
    </row>
    <row r="1505" spans="1:5">
      <c r="A1505" s="12">
        <v>43329</v>
      </c>
      <c r="B1505" s="11">
        <v>7.17</v>
      </c>
      <c r="C1505">
        <f t="shared" si="69"/>
        <v>2018</v>
      </c>
      <c r="D1505">
        <f t="shared" si="70"/>
        <v>3</v>
      </c>
      <c r="E1505">
        <f t="shared" si="71"/>
        <v>2</v>
      </c>
    </row>
    <row r="1506" spans="1:5">
      <c r="A1506" s="12">
        <v>43332</v>
      </c>
      <c r="B1506" s="11">
        <v>7.01</v>
      </c>
      <c r="C1506">
        <f t="shared" si="69"/>
        <v>2018</v>
      </c>
      <c r="D1506">
        <f t="shared" si="70"/>
        <v>3</v>
      </c>
      <c r="E1506">
        <f t="shared" si="71"/>
        <v>2</v>
      </c>
    </row>
    <row r="1507" spans="1:5">
      <c r="A1507" s="12">
        <v>43333</v>
      </c>
      <c r="B1507" s="11">
        <v>7.17</v>
      </c>
      <c r="C1507">
        <f t="shared" si="69"/>
        <v>2018</v>
      </c>
      <c r="D1507">
        <f t="shared" si="70"/>
        <v>3</v>
      </c>
      <c r="E1507">
        <f t="shared" si="71"/>
        <v>2</v>
      </c>
    </row>
    <row r="1508" spans="1:5">
      <c r="A1508" s="12">
        <v>43334</v>
      </c>
      <c r="B1508" s="11">
        <v>7.11</v>
      </c>
      <c r="C1508">
        <f t="shared" si="69"/>
        <v>2018</v>
      </c>
      <c r="D1508">
        <f t="shared" si="70"/>
        <v>3</v>
      </c>
      <c r="E1508">
        <f t="shared" si="71"/>
        <v>2</v>
      </c>
    </row>
    <row r="1509" spans="1:5">
      <c r="A1509" s="12">
        <v>43335</v>
      </c>
      <c r="B1509" s="11">
        <v>7.2</v>
      </c>
      <c r="C1509">
        <f t="shared" si="69"/>
        <v>2018</v>
      </c>
      <c r="D1509">
        <f t="shared" si="70"/>
        <v>3</v>
      </c>
      <c r="E1509">
        <f t="shared" si="71"/>
        <v>2</v>
      </c>
    </row>
    <row r="1510" spans="1:5">
      <c r="A1510" s="12">
        <v>43336</v>
      </c>
      <c r="B1510" s="11">
        <v>7.14</v>
      </c>
      <c r="C1510">
        <f t="shared" si="69"/>
        <v>2018</v>
      </c>
      <c r="D1510">
        <f t="shared" si="70"/>
        <v>3</v>
      </c>
      <c r="E1510">
        <f t="shared" si="71"/>
        <v>2</v>
      </c>
    </row>
    <row r="1511" spans="1:5">
      <c r="A1511" s="12">
        <v>43339</v>
      </c>
      <c r="B1511" s="11">
        <v>7.46</v>
      </c>
      <c r="C1511">
        <f t="shared" si="69"/>
        <v>2018</v>
      </c>
      <c r="D1511">
        <f t="shared" si="70"/>
        <v>3</v>
      </c>
      <c r="E1511">
        <f t="shared" si="71"/>
        <v>2</v>
      </c>
    </row>
    <row r="1512" spans="1:5">
      <c r="A1512" s="12">
        <v>43340</v>
      </c>
      <c r="B1512" s="11">
        <v>7.54</v>
      </c>
      <c r="C1512">
        <f t="shared" si="69"/>
        <v>2018</v>
      </c>
      <c r="D1512">
        <f t="shared" si="70"/>
        <v>3</v>
      </c>
      <c r="E1512">
        <f t="shared" si="71"/>
        <v>2</v>
      </c>
    </row>
    <row r="1513" spans="1:5">
      <c r="A1513" s="12">
        <v>43341</v>
      </c>
      <c r="B1513" s="11">
        <v>7.41</v>
      </c>
      <c r="C1513">
        <f t="shared" si="69"/>
        <v>2018</v>
      </c>
      <c r="D1513">
        <f t="shared" si="70"/>
        <v>3</v>
      </c>
      <c r="E1513">
        <f t="shared" si="71"/>
        <v>2</v>
      </c>
    </row>
    <row r="1514" spans="1:5">
      <c r="A1514" s="12">
        <v>43342</v>
      </c>
      <c r="B1514" s="11">
        <v>7.36</v>
      </c>
      <c r="C1514">
        <f t="shared" si="69"/>
        <v>2018</v>
      </c>
      <c r="D1514">
        <f t="shared" si="70"/>
        <v>3</v>
      </c>
      <c r="E1514">
        <f t="shared" si="71"/>
        <v>2</v>
      </c>
    </row>
    <row r="1515" spans="1:5">
      <c r="A1515" s="12">
        <v>43343</v>
      </c>
      <c r="B1515" s="11">
        <v>7.21</v>
      </c>
      <c r="C1515">
        <f t="shared" si="69"/>
        <v>2018</v>
      </c>
      <c r="D1515">
        <f t="shared" si="70"/>
        <v>3</v>
      </c>
      <c r="E1515">
        <f t="shared" si="71"/>
        <v>2</v>
      </c>
    </row>
    <row r="1516" spans="1:5">
      <c r="A1516" s="12">
        <v>43346</v>
      </c>
      <c r="B1516" s="11">
        <v>7.4</v>
      </c>
      <c r="C1516">
        <f t="shared" si="69"/>
        <v>2018</v>
      </c>
      <c r="D1516">
        <f t="shared" si="70"/>
        <v>3</v>
      </c>
      <c r="E1516">
        <f t="shared" si="71"/>
        <v>2</v>
      </c>
    </row>
    <row r="1517" spans="1:5">
      <c r="A1517" s="12">
        <v>43347</v>
      </c>
      <c r="B1517" s="11">
        <v>7.47</v>
      </c>
      <c r="C1517">
        <f t="shared" si="69"/>
        <v>2018</v>
      </c>
      <c r="D1517">
        <f t="shared" si="70"/>
        <v>3</v>
      </c>
      <c r="E1517">
        <f t="shared" si="71"/>
        <v>2</v>
      </c>
    </row>
    <row r="1518" spans="1:5">
      <c r="A1518" s="12">
        <v>43348</v>
      </c>
      <c r="B1518" s="11">
        <v>7.29</v>
      </c>
      <c r="C1518">
        <f t="shared" si="69"/>
        <v>2018</v>
      </c>
      <c r="D1518">
        <f t="shared" si="70"/>
        <v>3</v>
      </c>
      <c r="E1518">
        <f t="shared" si="71"/>
        <v>2</v>
      </c>
    </row>
    <row r="1519" spans="1:5">
      <c r="A1519" s="12">
        <v>43349</v>
      </c>
      <c r="B1519" s="11">
        <v>7.24</v>
      </c>
      <c r="C1519">
        <f t="shared" si="69"/>
        <v>2018</v>
      </c>
      <c r="D1519">
        <f t="shared" si="70"/>
        <v>3</v>
      </c>
      <c r="E1519">
        <f t="shared" si="71"/>
        <v>2</v>
      </c>
    </row>
    <row r="1520" spans="1:5">
      <c r="A1520" s="12">
        <v>43350</v>
      </c>
      <c r="B1520" s="11">
        <v>7.24</v>
      </c>
      <c r="C1520">
        <f t="shared" si="69"/>
        <v>2018</v>
      </c>
      <c r="D1520">
        <f t="shared" si="70"/>
        <v>3</v>
      </c>
      <c r="E1520">
        <f t="shared" si="71"/>
        <v>2</v>
      </c>
    </row>
    <row r="1521" spans="1:5">
      <c r="A1521" s="12">
        <v>43353</v>
      </c>
      <c r="B1521" s="11">
        <v>7.14</v>
      </c>
      <c r="C1521">
        <f t="shared" si="69"/>
        <v>2018</v>
      </c>
      <c r="D1521">
        <f t="shared" si="70"/>
        <v>3</v>
      </c>
      <c r="E1521">
        <f t="shared" si="71"/>
        <v>2</v>
      </c>
    </row>
    <row r="1522" spans="1:5">
      <c r="A1522" s="12">
        <v>43354</v>
      </c>
      <c r="B1522" s="11">
        <v>7.2</v>
      </c>
      <c r="C1522">
        <f t="shared" si="69"/>
        <v>2018</v>
      </c>
      <c r="D1522">
        <f t="shared" si="70"/>
        <v>3</v>
      </c>
      <c r="E1522">
        <f t="shared" si="71"/>
        <v>2</v>
      </c>
    </row>
    <row r="1523" spans="1:5">
      <c r="A1523" s="12">
        <v>43355</v>
      </c>
      <c r="B1523" s="11">
        <v>7.27</v>
      </c>
      <c r="C1523">
        <f t="shared" si="69"/>
        <v>2018</v>
      </c>
      <c r="D1523">
        <f t="shared" si="70"/>
        <v>3</v>
      </c>
      <c r="E1523">
        <f t="shared" si="71"/>
        <v>2</v>
      </c>
    </row>
    <row r="1524" spans="1:5">
      <c r="A1524" s="12">
        <v>43356</v>
      </c>
      <c r="B1524" s="11">
        <v>7.18</v>
      </c>
      <c r="C1524">
        <f t="shared" si="69"/>
        <v>2018</v>
      </c>
      <c r="D1524">
        <f t="shared" si="70"/>
        <v>3</v>
      </c>
      <c r="E1524">
        <f t="shared" si="71"/>
        <v>2</v>
      </c>
    </row>
    <row r="1525" spans="1:5">
      <c r="A1525" s="12">
        <v>43357</v>
      </c>
      <c r="B1525" s="11">
        <v>6.98</v>
      </c>
      <c r="C1525">
        <f t="shared" si="69"/>
        <v>2018</v>
      </c>
      <c r="D1525">
        <f t="shared" si="70"/>
        <v>3</v>
      </c>
      <c r="E1525">
        <f t="shared" si="71"/>
        <v>2</v>
      </c>
    </row>
    <row r="1526" spans="1:5">
      <c r="A1526" s="12">
        <v>43360</v>
      </c>
      <c r="B1526" s="11">
        <v>6.95</v>
      </c>
      <c r="C1526">
        <f t="shared" si="69"/>
        <v>2018</v>
      </c>
      <c r="D1526">
        <f t="shared" si="70"/>
        <v>3</v>
      </c>
      <c r="E1526">
        <f t="shared" si="71"/>
        <v>2</v>
      </c>
    </row>
    <row r="1527" spans="1:5">
      <c r="A1527" s="12">
        <v>43361</v>
      </c>
      <c r="B1527" s="11">
        <v>7.05</v>
      </c>
      <c r="C1527">
        <f t="shared" si="69"/>
        <v>2018</v>
      </c>
      <c r="D1527">
        <f t="shared" si="70"/>
        <v>3</v>
      </c>
      <c r="E1527">
        <f t="shared" si="71"/>
        <v>2</v>
      </c>
    </row>
    <row r="1528" spans="1:5">
      <c r="A1528" s="12">
        <v>43362</v>
      </c>
      <c r="B1528" s="11">
        <v>7.07</v>
      </c>
      <c r="C1528">
        <f t="shared" si="69"/>
        <v>2018</v>
      </c>
      <c r="D1528">
        <f t="shared" si="70"/>
        <v>3</v>
      </c>
      <c r="E1528">
        <f t="shared" si="71"/>
        <v>2</v>
      </c>
    </row>
    <row r="1529" spans="1:5">
      <c r="A1529" s="12">
        <v>43363</v>
      </c>
      <c r="B1529" s="11">
        <v>7.04</v>
      </c>
      <c r="C1529">
        <f t="shared" si="69"/>
        <v>2018</v>
      </c>
      <c r="D1529">
        <f t="shared" si="70"/>
        <v>3</v>
      </c>
      <c r="E1529">
        <f t="shared" si="71"/>
        <v>2</v>
      </c>
    </row>
    <row r="1530" spans="1:5">
      <c r="A1530" s="12">
        <v>43364</v>
      </c>
      <c r="B1530" s="11">
        <v>7.1</v>
      </c>
      <c r="C1530">
        <f t="shared" si="69"/>
        <v>2018</v>
      </c>
      <c r="D1530">
        <f t="shared" si="70"/>
        <v>3</v>
      </c>
      <c r="E1530">
        <f t="shared" si="71"/>
        <v>2</v>
      </c>
    </row>
    <row r="1531" spans="1:5">
      <c r="A1531" s="12">
        <v>43368</v>
      </c>
      <c r="B1531" s="11">
        <v>7.03</v>
      </c>
      <c r="C1531">
        <f t="shared" si="69"/>
        <v>2018</v>
      </c>
      <c r="D1531">
        <f t="shared" si="70"/>
        <v>3</v>
      </c>
      <c r="E1531">
        <f t="shared" si="71"/>
        <v>2</v>
      </c>
    </row>
    <row r="1532" spans="1:5">
      <c r="A1532" s="12">
        <v>43369</v>
      </c>
      <c r="B1532" s="11">
        <v>7.08</v>
      </c>
      <c r="C1532">
        <f t="shared" si="69"/>
        <v>2018</v>
      </c>
      <c r="D1532">
        <f t="shared" si="70"/>
        <v>3</v>
      </c>
      <c r="E1532">
        <f t="shared" si="71"/>
        <v>2</v>
      </c>
    </row>
    <row r="1533" spans="1:5">
      <c r="A1533" s="12">
        <v>43370</v>
      </c>
      <c r="B1533" s="11">
        <v>7.09</v>
      </c>
      <c r="C1533">
        <f t="shared" si="69"/>
        <v>2018</v>
      </c>
      <c r="D1533">
        <f t="shared" si="70"/>
        <v>3</v>
      </c>
      <c r="E1533">
        <f t="shared" si="71"/>
        <v>2</v>
      </c>
    </row>
    <row r="1534" spans="1:5">
      <c r="A1534" s="12">
        <v>43371</v>
      </c>
      <c r="B1534" s="11">
        <v>7.18</v>
      </c>
      <c r="C1534">
        <f t="shared" si="69"/>
        <v>2018</v>
      </c>
      <c r="D1534">
        <f t="shared" si="70"/>
        <v>3</v>
      </c>
      <c r="E1534">
        <f t="shared" si="71"/>
        <v>2</v>
      </c>
    </row>
    <row r="1535" spans="1:5">
      <c r="A1535" s="12">
        <v>43381</v>
      </c>
      <c r="B1535" s="11">
        <v>6.93</v>
      </c>
      <c r="C1535">
        <f t="shared" si="69"/>
        <v>2018</v>
      </c>
      <c r="D1535">
        <f t="shared" si="70"/>
        <v>4</v>
      </c>
      <c r="E1535">
        <f t="shared" si="71"/>
        <v>2</v>
      </c>
    </row>
    <row r="1536" spans="1:5">
      <c r="A1536" s="12">
        <v>43382</v>
      </c>
      <c r="B1536" s="11">
        <v>7.03</v>
      </c>
      <c r="C1536">
        <f t="shared" si="69"/>
        <v>2018</v>
      </c>
      <c r="D1536">
        <f t="shared" si="70"/>
        <v>4</v>
      </c>
      <c r="E1536">
        <f t="shared" si="71"/>
        <v>2</v>
      </c>
    </row>
    <row r="1537" spans="1:5">
      <c r="A1537" s="12">
        <v>43383</v>
      </c>
      <c r="B1537" s="11">
        <v>7</v>
      </c>
      <c r="C1537">
        <f t="shared" si="69"/>
        <v>2018</v>
      </c>
      <c r="D1537">
        <f t="shared" si="70"/>
        <v>4</v>
      </c>
      <c r="E1537">
        <f t="shared" si="71"/>
        <v>2</v>
      </c>
    </row>
    <row r="1538" spans="1:5">
      <c r="A1538" s="12">
        <v>43384</v>
      </c>
      <c r="B1538" s="11">
        <v>6.8</v>
      </c>
      <c r="C1538">
        <f t="shared" si="69"/>
        <v>2018</v>
      </c>
      <c r="D1538">
        <f t="shared" si="70"/>
        <v>4</v>
      </c>
      <c r="E1538">
        <f t="shared" si="71"/>
        <v>2</v>
      </c>
    </row>
    <row r="1539" spans="1:5">
      <c r="A1539" s="12">
        <v>43385</v>
      </c>
      <c r="B1539" s="11">
        <v>6.83</v>
      </c>
      <c r="C1539">
        <f t="shared" ref="C1539:C1602" si="72">YEAR(A1539)</f>
        <v>2018</v>
      </c>
      <c r="D1539">
        <f t="shared" ref="D1539:D1602" si="73">ROUNDUP(MONTH(A1539)/3,0)</f>
        <v>4</v>
      </c>
      <c r="E1539">
        <f t="shared" ref="E1539:E1602" si="74">ROUND((D1539/2),0)</f>
        <v>2</v>
      </c>
    </row>
    <row r="1540" spans="1:5">
      <c r="A1540" s="12">
        <v>43388</v>
      </c>
      <c r="B1540" s="11">
        <v>6.58</v>
      </c>
      <c r="C1540">
        <f t="shared" si="72"/>
        <v>2018</v>
      </c>
      <c r="D1540">
        <f t="shared" si="73"/>
        <v>4</v>
      </c>
      <c r="E1540">
        <f t="shared" si="74"/>
        <v>2</v>
      </c>
    </row>
    <row r="1541" spans="1:5">
      <c r="A1541" s="12">
        <v>43389</v>
      </c>
      <c r="B1541" s="11">
        <v>6.35</v>
      </c>
      <c r="C1541">
        <f t="shared" si="72"/>
        <v>2018</v>
      </c>
      <c r="D1541">
        <f t="shared" si="73"/>
        <v>4</v>
      </c>
      <c r="E1541">
        <f t="shared" si="74"/>
        <v>2</v>
      </c>
    </row>
    <row r="1542" spans="1:5">
      <c r="A1542" s="12">
        <v>43390</v>
      </c>
      <c r="B1542" s="11">
        <v>6.36</v>
      </c>
      <c r="C1542">
        <f t="shared" si="72"/>
        <v>2018</v>
      </c>
      <c r="D1542">
        <f t="shared" si="73"/>
        <v>4</v>
      </c>
      <c r="E1542">
        <f t="shared" si="74"/>
        <v>2</v>
      </c>
    </row>
    <row r="1543" spans="1:5">
      <c r="A1543" s="12">
        <v>43391</v>
      </c>
      <c r="B1543" s="11">
        <v>6.18</v>
      </c>
      <c r="C1543">
        <f t="shared" si="72"/>
        <v>2018</v>
      </c>
      <c r="D1543">
        <f t="shared" si="73"/>
        <v>4</v>
      </c>
      <c r="E1543">
        <f t="shared" si="74"/>
        <v>2</v>
      </c>
    </row>
    <row r="1544" spans="1:5">
      <c r="A1544" s="12">
        <v>43392</v>
      </c>
      <c r="B1544" s="11">
        <v>6.33</v>
      </c>
      <c r="C1544">
        <f t="shared" si="72"/>
        <v>2018</v>
      </c>
      <c r="D1544">
        <f t="shared" si="73"/>
        <v>4</v>
      </c>
      <c r="E1544">
        <f t="shared" si="74"/>
        <v>2</v>
      </c>
    </row>
    <row r="1545" spans="1:5">
      <c r="A1545" s="12">
        <v>43395</v>
      </c>
      <c r="B1545" s="11">
        <v>6.6</v>
      </c>
      <c r="C1545">
        <f t="shared" si="72"/>
        <v>2018</v>
      </c>
      <c r="D1545">
        <f t="shared" si="73"/>
        <v>4</v>
      </c>
      <c r="E1545">
        <f t="shared" si="74"/>
        <v>2</v>
      </c>
    </row>
    <row r="1546" spans="1:5">
      <c r="A1546" s="12">
        <v>43396</v>
      </c>
      <c r="B1546" s="11">
        <v>6.49</v>
      </c>
      <c r="C1546">
        <f t="shared" si="72"/>
        <v>2018</v>
      </c>
      <c r="D1546">
        <f t="shared" si="73"/>
        <v>4</v>
      </c>
      <c r="E1546">
        <f t="shared" si="74"/>
        <v>2</v>
      </c>
    </row>
    <row r="1547" spans="1:5">
      <c r="A1547" s="12">
        <v>43397</v>
      </c>
      <c r="B1547" s="11">
        <v>6.38</v>
      </c>
      <c r="C1547">
        <f t="shared" si="72"/>
        <v>2018</v>
      </c>
      <c r="D1547">
        <f t="shared" si="73"/>
        <v>4</v>
      </c>
      <c r="E1547">
        <f t="shared" si="74"/>
        <v>2</v>
      </c>
    </row>
    <row r="1548" spans="1:5">
      <c r="A1548" s="12">
        <v>43398</v>
      </c>
      <c r="B1548" s="11">
        <v>6.39</v>
      </c>
      <c r="C1548">
        <f t="shared" si="72"/>
        <v>2018</v>
      </c>
      <c r="D1548">
        <f t="shared" si="73"/>
        <v>4</v>
      </c>
      <c r="E1548">
        <f t="shared" si="74"/>
        <v>2</v>
      </c>
    </row>
    <row r="1549" spans="1:5">
      <c r="A1549" s="12">
        <v>43399</v>
      </c>
      <c r="B1549" s="11">
        <v>6.43</v>
      </c>
      <c r="C1549">
        <f t="shared" si="72"/>
        <v>2018</v>
      </c>
      <c r="D1549">
        <f t="shared" si="73"/>
        <v>4</v>
      </c>
      <c r="E1549">
        <f t="shared" si="74"/>
        <v>2</v>
      </c>
    </row>
    <row r="1550" spans="1:5">
      <c r="A1550" s="12">
        <v>43402</v>
      </c>
      <c r="B1550" s="11">
        <v>6.38</v>
      </c>
      <c r="C1550">
        <f t="shared" si="72"/>
        <v>2018</v>
      </c>
      <c r="D1550">
        <f t="shared" si="73"/>
        <v>4</v>
      </c>
      <c r="E1550">
        <f t="shared" si="74"/>
        <v>2</v>
      </c>
    </row>
    <row r="1551" spans="1:5">
      <c r="A1551" s="12">
        <v>43403</v>
      </c>
      <c r="B1551" s="11">
        <v>6.41</v>
      </c>
      <c r="C1551">
        <f t="shared" si="72"/>
        <v>2018</v>
      </c>
      <c r="D1551">
        <f t="shared" si="73"/>
        <v>4</v>
      </c>
      <c r="E1551">
        <f t="shared" si="74"/>
        <v>2</v>
      </c>
    </row>
    <row r="1552" spans="1:5">
      <c r="A1552" s="12">
        <v>43404</v>
      </c>
      <c r="B1552" s="11">
        <v>6.66</v>
      </c>
      <c r="C1552">
        <f t="shared" si="72"/>
        <v>2018</v>
      </c>
      <c r="D1552">
        <f t="shared" si="73"/>
        <v>4</v>
      </c>
      <c r="E1552">
        <f t="shared" si="74"/>
        <v>2</v>
      </c>
    </row>
    <row r="1553" spans="1:5">
      <c r="A1553" s="12">
        <v>43405</v>
      </c>
      <c r="B1553" s="11">
        <v>6.59</v>
      </c>
      <c r="C1553">
        <f t="shared" si="72"/>
        <v>2018</v>
      </c>
      <c r="D1553">
        <f t="shared" si="73"/>
        <v>4</v>
      </c>
      <c r="E1553">
        <f t="shared" si="74"/>
        <v>2</v>
      </c>
    </row>
    <row r="1554" spans="1:5">
      <c r="A1554" s="12">
        <v>43406</v>
      </c>
      <c r="B1554" s="11">
        <v>6.79</v>
      </c>
      <c r="C1554">
        <f t="shared" si="72"/>
        <v>2018</v>
      </c>
      <c r="D1554">
        <f t="shared" si="73"/>
        <v>4</v>
      </c>
      <c r="E1554">
        <f t="shared" si="74"/>
        <v>2</v>
      </c>
    </row>
    <row r="1555" spans="1:5">
      <c r="A1555" s="12">
        <v>43409</v>
      </c>
      <c r="B1555" s="11">
        <v>6.74</v>
      </c>
      <c r="C1555">
        <f t="shared" si="72"/>
        <v>2018</v>
      </c>
      <c r="D1555">
        <f t="shared" si="73"/>
        <v>4</v>
      </c>
      <c r="E1555">
        <f t="shared" si="74"/>
        <v>2</v>
      </c>
    </row>
    <row r="1556" spans="1:5">
      <c r="A1556" s="12">
        <v>43410</v>
      </c>
      <c r="B1556" s="11">
        <v>6.8</v>
      </c>
      <c r="C1556">
        <f t="shared" si="72"/>
        <v>2018</v>
      </c>
      <c r="D1556">
        <f t="shared" si="73"/>
        <v>4</v>
      </c>
      <c r="E1556">
        <f t="shared" si="74"/>
        <v>2</v>
      </c>
    </row>
    <row r="1557" spans="1:5">
      <c r="A1557" s="12">
        <v>43411</v>
      </c>
      <c r="B1557" s="11">
        <v>6.8</v>
      </c>
      <c r="C1557">
        <f t="shared" si="72"/>
        <v>2018</v>
      </c>
      <c r="D1557">
        <f t="shared" si="73"/>
        <v>4</v>
      </c>
      <c r="E1557">
        <f t="shared" si="74"/>
        <v>2</v>
      </c>
    </row>
    <row r="1558" spans="1:5">
      <c r="A1558" s="12">
        <v>43412</v>
      </c>
      <c r="B1558" s="11">
        <v>6.72</v>
      </c>
      <c r="C1558">
        <f t="shared" si="72"/>
        <v>2018</v>
      </c>
      <c r="D1558">
        <f t="shared" si="73"/>
        <v>4</v>
      </c>
      <c r="E1558">
        <f t="shared" si="74"/>
        <v>2</v>
      </c>
    </row>
    <row r="1559" spans="1:5">
      <c r="A1559" s="12">
        <v>43413</v>
      </c>
      <c r="B1559" s="11">
        <v>6.58</v>
      </c>
      <c r="C1559">
        <f t="shared" si="72"/>
        <v>2018</v>
      </c>
      <c r="D1559">
        <f t="shared" si="73"/>
        <v>4</v>
      </c>
      <c r="E1559">
        <f t="shared" si="74"/>
        <v>2</v>
      </c>
    </row>
    <row r="1560" spans="1:5">
      <c r="A1560" s="12">
        <v>43416</v>
      </c>
      <c r="B1560" s="11">
        <v>6.78</v>
      </c>
      <c r="C1560">
        <f t="shared" si="72"/>
        <v>2018</v>
      </c>
      <c r="D1560">
        <f t="shared" si="73"/>
        <v>4</v>
      </c>
      <c r="E1560">
        <f t="shared" si="74"/>
        <v>2</v>
      </c>
    </row>
    <row r="1561" spans="1:5">
      <c r="A1561" s="12">
        <v>43417</v>
      </c>
      <c r="B1561" s="11">
        <v>6.86</v>
      </c>
      <c r="C1561">
        <f t="shared" si="72"/>
        <v>2018</v>
      </c>
      <c r="D1561">
        <f t="shared" si="73"/>
        <v>4</v>
      </c>
      <c r="E1561">
        <f t="shared" si="74"/>
        <v>2</v>
      </c>
    </row>
    <row r="1562" spans="1:5">
      <c r="A1562" s="12">
        <v>43418</v>
      </c>
      <c r="B1562" s="11">
        <v>6.86</v>
      </c>
      <c r="C1562">
        <f t="shared" si="72"/>
        <v>2018</v>
      </c>
      <c r="D1562">
        <f t="shared" si="73"/>
        <v>4</v>
      </c>
      <c r="E1562">
        <f t="shared" si="74"/>
        <v>2</v>
      </c>
    </row>
    <row r="1563" spans="1:5">
      <c r="A1563" s="12">
        <v>43419</v>
      </c>
      <c r="B1563" s="11">
        <v>6.9</v>
      </c>
      <c r="C1563">
        <f t="shared" si="72"/>
        <v>2018</v>
      </c>
      <c r="D1563">
        <f t="shared" si="73"/>
        <v>4</v>
      </c>
      <c r="E1563">
        <f t="shared" si="74"/>
        <v>2</v>
      </c>
    </row>
    <row r="1564" spans="1:5">
      <c r="A1564" s="12">
        <v>43420</v>
      </c>
      <c r="B1564" s="11">
        <v>6.93</v>
      </c>
      <c r="C1564">
        <f t="shared" si="72"/>
        <v>2018</v>
      </c>
      <c r="D1564">
        <f t="shared" si="73"/>
        <v>4</v>
      </c>
      <c r="E1564">
        <f t="shared" si="74"/>
        <v>2</v>
      </c>
    </row>
    <row r="1565" spans="1:5">
      <c r="A1565" s="12">
        <v>43423</v>
      </c>
      <c r="B1565" s="11">
        <v>6.87</v>
      </c>
      <c r="C1565">
        <f t="shared" si="72"/>
        <v>2018</v>
      </c>
      <c r="D1565">
        <f t="shared" si="73"/>
        <v>4</v>
      </c>
      <c r="E1565">
        <f t="shared" si="74"/>
        <v>2</v>
      </c>
    </row>
    <row r="1566" spans="1:5">
      <c r="A1566" s="12">
        <v>43424</v>
      </c>
      <c r="B1566" s="11">
        <v>6.7</v>
      </c>
      <c r="C1566">
        <f t="shared" si="72"/>
        <v>2018</v>
      </c>
      <c r="D1566">
        <f t="shared" si="73"/>
        <v>4</v>
      </c>
      <c r="E1566">
        <f t="shared" si="74"/>
        <v>2</v>
      </c>
    </row>
    <row r="1567" spans="1:5">
      <c r="A1567" s="12">
        <v>43425</v>
      </c>
      <c r="B1567" s="11">
        <v>6.54</v>
      </c>
      <c r="C1567">
        <f t="shared" si="72"/>
        <v>2018</v>
      </c>
      <c r="D1567">
        <f t="shared" si="73"/>
        <v>4</v>
      </c>
      <c r="E1567">
        <f t="shared" si="74"/>
        <v>2</v>
      </c>
    </row>
    <row r="1568" spans="1:5">
      <c r="A1568" s="12">
        <v>43426</v>
      </c>
      <c r="B1568" s="11">
        <v>6.5</v>
      </c>
      <c r="C1568">
        <f t="shared" si="72"/>
        <v>2018</v>
      </c>
      <c r="D1568">
        <f t="shared" si="73"/>
        <v>4</v>
      </c>
      <c r="E1568">
        <f t="shared" si="74"/>
        <v>2</v>
      </c>
    </row>
    <row r="1569" spans="1:5">
      <c r="A1569" s="12">
        <v>43427</v>
      </c>
      <c r="B1569" s="11">
        <v>6.36</v>
      </c>
      <c r="C1569">
        <f t="shared" si="72"/>
        <v>2018</v>
      </c>
      <c r="D1569">
        <f t="shared" si="73"/>
        <v>4</v>
      </c>
      <c r="E1569">
        <f t="shared" si="74"/>
        <v>2</v>
      </c>
    </row>
    <row r="1570" spans="1:5">
      <c r="A1570" s="12">
        <v>43430</v>
      </c>
      <c r="B1570" s="11">
        <v>6.23</v>
      </c>
      <c r="C1570">
        <f t="shared" si="72"/>
        <v>2018</v>
      </c>
      <c r="D1570">
        <f t="shared" si="73"/>
        <v>4</v>
      </c>
      <c r="E1570">
        <f t="shared" si="74"/>
        <v>2</v>
      </c>
    </row>
    <row r="1571" spans="1:5">
      <c r="A1571" s="12">
        <v>43431</v>
      </c>
      <c r="B1571" s="11">
        <v>6.31</v>
      </c>
      <c r="C1571">
        <f t="shared" si="72"/>
        <v>2018</v>
      </c>
      <c r="D1571">
        <f t="shared" si="73"/>
        <v>4</v>
      </c>
      <c r="E1571">
        <f t="shared" si="74"/>
        <v>2</v>
      </c>
    </row>
    <row r="1572" spans="1:5">
      <c r="A1572" s="12">
        <v>43432</v>
      </c>
      <c r="B1572" s="11">
        <v>6.33</v>
      </c>
      <c r="C1572">
        <f t="shared" si="72"/>
        <v>2018</v>
      </c>
      <c r="D1572">
        <f t="shared" si="73"/>
        <v>4</v>
      </c>
      <c r="E1572">
        <f t="shared" si="74"/>
        <v>2</v>
      </c>
    </row>
    <row r="1573" spans="1:5">
      <c r="A1573" s="12">
        <v>43433</v>
      </c>
      <c r="B1573" s="11">
        <v>6.17</v>
      </c>
      <c r="C1573">
        <f t="shared" si="72"/>
        <v>2018</v>
      </c>
      <c r="D1573">
        <f t="shared" si="73"/>
        <v>4</v>
      </c>
      <c r="E1573">
        <f t="shared" si="74"/>
        <v>2</v>
      </c>
    </row>
    <row r="1574" spans="1:5">
      <c r="A1574" s="12">
        <v>43434</v>
      </c>
      <c r="B1574" s="11">
        <v>6.23</v>
      </c>
      <c r="C1574">
        <f t="shared" si="72"/>
        <v>2018</v>
      </c>
      <c r="D1574">
        <f t="shared" si="73"/>
        <v>4</v>
      </c>
      <c r="E1574">
        <f t="shared" si="74"/>
        <v>2</v>
      </c>
    </row>
    <row r="1575" spans="1:5">
      <c r="A1575" s="12">
        <v>43437</v>
      </c>
      <c r="B1575" s="11">
        <v>6.31</v>
      </c>
      <c r="C1575">
        <f t="shared" si="72"/>
        <v>2018</v>
      </c>
      <c r="D1575">
        <f t="shared" si="73"/>
        <v>4</v>
      </c>
      <c r="E1575">
        <f t="shared" si="74"/>
        <v>2</v>
      </c>
    </row>
    <row r="1576" spans="1:5">
      <c r="A1576" s="12">
        <v>43438</v>
      </c>
      <c r="B1576" s="11">
        <v>6.34</v>
      </c>
      <c r="C1576">
        <f t="shared" si="72"/>
        <v>2018</v>
      </c>
      <c r="D1576">
        <f t="shared" si="73"/>
        <v>4</v>
      </c>
      <c r="E1576">
        <f t="shared" si="74"/>
        <v>2</v>
      </c>
    </row>
    <row r="1577" spans="1:5">
      <c r="A1577" s="12">
        <v>43439</v>
      </c>
      <c r="B1577" s="11">
        <v>6.51</v>
      </c>
      <c r="C1577">
        <f t="shared" si="72"/>
        <v>2018</v>
      </c>
      <c r="D1577">
        <f t="shared" si="73"/>
        <v>4</v>
      </c>
      <c r="E1577">
        <f t="shared" si="74"/>
        <v>2</v>
      </c>
    </row>
    <row r="1578" spans="1:5">
      <c r="A1578" s="12">
        <v>43440</v>
      </c>
      <c r="B1578" s="11">
        <v>6.4</v>
      </c>
      <c r="C1578">
        <f t="shared" si="72"/>
        <v>2018</v>
      </c>
      <c r="D1578">
        <f t="shared" si="73"/>
        <v>4</v>
      </c>
      <c r="E1578">
        <f t="shared" si="74"/>
        <v>2</v>
      </c>
    </row>
    <row r="1579" spans="1:5">
      <c r="A1579" s="12">
        <v>43441</v>
      </c>
      <c r="B1579" s="11">
        <v>6.14</v>
      </c>
      <c r="C1579">
        <f t="shared" si="72"/>
        <v>2018</v>
      </c>
      <c r="D1579">
        <f t="shared" si="73"/>
        <v>4</v>
      </c>
      <c r="E1579">
        <f t="shared" si="74"/>
        <v>2</v>
      </c>
    </row>
    <row r="1580" spans="1:5">
      <c r="A1580" s="12">
        <v>43444</v>
      </c>
      <c r="B1580" s="11">
        <v>5.84</v>
      </c>
      <c r="C1580">
        <f t="shared" si="72"/>
        <v>2018</v>
      </c>
      <c r="D1580">
        <f t="shared" si="73"/>
        <v>4</v>
      </c>
      <c r="E1580">
        <f t="shared" si="74"/>
        <v>2</v>
      </c>
    </row>
    <row r="1581" spans="1:5">
      <c r="A1581" s="12">
        <v>43445</v>
      </c>
      <c r="B1581" s="11">
        <v>5.89</v>
      </c>
      <c r="C1581">
        <f t="shared" si="72"/>
        <v>2018</v>
      </c>
      <c r="D1581">
        <f t="shared" si="73"/>
        <v>4</v>
      </c>
      <c r="E1581">
        <f t="shared" si="74"/>
        <v>2</v>
      </c>
    </row>
    <row r="1582" spans="1:5">
      <c r="A1582" s="12">
        <v>43446</v>
      </c>
      <c r="B1582" s="11">
        <v>5.89</v>
      </c>
      <c r="C1582">
        <f t="shared" si="72"/>
        <v>2018</v>
      </c>
      <c r="D1582">
        <f t="shared" si="73"/>
        <v>4</v>
      </c>
      <c r="E1582">
        <f t="shared" si="74"/>
        <v>2</v>
      </c>
    </row>
    <row r="1583" spans="1:5">
      <c r="A1583" s="12">
        <v>43447</v>
      </c>
      <c r="B1583" s="11">
        <v>5.91</v>
      </c>
      <c r="C1583">
        <f t="shared" si="72"/>
        <v>2018</v>
      </c>
      <c r="D1583">
        <f t="shared" si="73"/>
        <v>4</v>
      </c>
      <c r="E1583">
        <f t="shared" si="74"/>
        <v>2</v>
      </c>
    </row>
    <row r="1584" spans="1:5">
      <c r="A1584" s="12">
        <v>43448</v>
      </c>
      <c r="B1584" s="11">
        <v>5.79</v>
      </c>
      <c r="C1584">
        <f t="shared" si="72"/>
        <v>2018</v>
      </c>
      <c r="D1584">
        <f t="shared" si="73"/>
        <v>4</v>
      </c>
      <c r="E1584">
        <f t="shared" si="74"/>
        <v>2</v>
      </c>
    </row>
    <row r="1585" spans="1:5">
      <c r="A1585" s="12">
        <v>43451</v>
      </c>
      <c r="B1585" s="11">
        <v>5.79</v>
      </c>
      <c r="C1585">
        <f t="shared" si="72"/>
        <v>2018</v>
      </c>
      <c r="D1585">
        <f t="shared" si="73"/>
        <v>4</v>
      </c>
      <c r="E1585">
        <f t="shared" si="74"/>
        <v>2</v>
      </c>
    </row>
    <row r="1586" spans="1:5">
      <c r="A1586" s="12">
        <v>43452</v>
      </c>
      <c r="B1586" s="11">
        <v>5.89</v>
      </c>
      <c r="C1586">
        <f t="shared" si="72"/>
        <v>2018</v>
      </c>
      <c r="D1586">
        <f t="shared" si="73"/>
        <v>4</v>
      </c>
      <c r="E1586">
        <f t="shared" si="74"/>
        <v>2</v>
      </c>
    </row>
    <row r="1587" spans="1:5">
      <c r="A1587" s="12">
        <v>43453</v>
      </c>
      <c r="B1587" s="11">
        <v>5.82</v>
      </c>
      <c r="C1587">
        <f t="shared" si="72"/>
        <v>2018</v>
      </c>
      <c r="D1587">
        <f t="shared" si="73"/>
        <v>4</v>
      </c>
      <c r="E1587">
        <f t="shared" si="74"/>
        <v>2</v>
      </c>
    </row>
    <row r="1588" spans="1:5">
      <c r="A1588" s="12">
        <v>43454</v>
      </c>
      <c r="B1588" s="11">
        <v>5.82</v>
      </c>
      <c r="C1588">
        <f t="shared" si="72"/>
        <v>2018</v>
      </c>
      <c r="D1588">
        <f t="shared" si="73"/>
        <v>4</v>
      </c>
      <c r="E1588">
        <f t="shared" si="74"/>
        <v>2</v>
      </c>
    </row>
    <row r="1589" spans="1:5">
      <c r="A1589" s="12">
        <v>43455</v>
      </c>
      <c r="B1589" s="11">
        <v>5.78</v>
      </c>
      <c r="C1589">
        <f t="shared" si="72"/>
        <v>2018</v>
      </c>
      <c r="D1589">
        <f t="shared" si="73"/>
        <v>4</v>
      </c>
      <c r="E1589">
        <f t="shared" si="74"/>
        <v>2</v>
      </c>
    </row>
    <row r="1590" spans="1:5">
      <c r="A1590" s="12">
        <v>43458</v>
      </c>
      <c r="B1590" s="11">
        <v>5.79</v>
      </c>
      <c r="C1590">
        <f t="shared" si="72"/>
        <v>2018</v>
      </c>
      <c r="D1590">
        <f t="shared" si="73"/>
        <v>4</v>
      </c>
      <c r="E1590">
        <f t="shared" si="74"/>
        <v>2</v>
      </c>
    </row>
    <row r="1591" spans="1:5">
      <c r="A1591" s="12">
        <v>43459</v>
      </c>
      <c r="B1591" s="11">
        <v>5.66</v>
      </c>
      <c r="C1591">
        <f t="shared" si="72"/>
        <v>2018</v>
      </c>
      <c r="D1591">
        <f t="shared" si="73"/>
        <v>4</v>
      </c>
      <c r="E1591">
        <f t="shared" si="74"/>
        <v>2</v>
      </c>
    </row>
    <row r="1592" spans="1:5">
      <c r="A1592" s="12">
        <v>43460</v>
      </c>
      <c r="B1592" s="11">
        <v>5.66</v>
      </c>
      <c r="C1592">
        <f t="shared" si="72"/>
        <v>2018</v>
      </c>
      <c r="D1592">
        <f t="shared" si="73"/>
        <v>4</v>
      </c>
      <c r="E1592">
        <f t="shared" si="74"/>
        <v>2</v>
      </c>
    </row>
    <row r="1593" spans="1:5">
      <c r="A1593" s="12">
        <v>43461</v>
      </c>
      <c r="B1593" s="11">
        <v>5.65</v>
      </c>
      <c r="C1593">
        <f t="shared" si="72"/>
        <v>2018</v>
      </c>
      <c r="D1593">
        <f t="shared" si="73"/>
        <v>4</v>
      </c>
      <c r="E1593">
        <f t="shared" si="74"/>
        <v>2</v>
      </c>
    </row>
    <row r="1594" spans="1:5">
      <c r="A1594" s="12">
        <v>43462</v>
      </c>
      <c r="B1594" s="11">
        <v>5.63</v>
      </c>
      <c r="C1594">
        <f t="shared" si="72"/>
        <v>2018</v>
      </c>
      <c r="D1594">
        <f t="shared" si="73"/>
        <v>4</v>
      </c>
      <c r="E1594">
        <f t="shared" si="74"/>
        <v>2</v>
      </c>
    </row>
    <row r="1595" spans="1:5">
      <c r="A1595" s="12">
        <v>43467</v>
      </c>
      <c r="B1595" s="11">
        <v>5.56</v>
      </c>
      <c r="C1595">
        <f t="shared" si="72"/>
        <v>2019</v>
      </c>
      <c r="D1595">
        <f t="shared" si="73"/>
        <v>1</v>
      </c>
      <c r="E1595">
        <f t="shared" si="74"/>
        <v>1</v>
      </c>
    </row>
    <row r="1596" spans="1:5">
      <c r="A1596" s="12">
        <v>43468</v>
      </c>
      <c r="B1596" s="11">
        <v>5.53</v>
      </c>
      <c r="C1596">
        <f t="shared" si="72"/>
        <v>2019</v>
      </c>
      <c r="D1596">
        <f t="shared" si="73"/>
        <v>1</v>
      </c>
      <c r="E1596">
        <f t="shared" si="74"/>
        <v>1</v>
      </c>
    </row>
    <row r="1597" spans="1:5">
      <c r="A1597" s="12">
        <v>43469</v>
      </c>
      <c r="B1597" s="11">
        <v>5.64</v>
      </c>
      <c r="C1597">
        <f t="shared" si="72"/>
        <v>2019</v>
      </c>
      <c r="D1597">
        <f t="shared" si="73"/>
        <v>1</v>
      </c>
      <c r="E1597">
        <f t="shared" si="74"/>
        <v>1</v>
      </c>
    </row>
    <row r="1598" spans="1:5">
      <c r="A1598" s="12">
        <v>43472</v>
      </c>
      <c r="B1598" s="11">
        <v>5.68</v>
      </c>
      <c r="C1598">
        <f t="shared" si="72"/>
        <v>2019</v>
      </c>
      <c r="D1598">
        <f t="shared" si="73"/>
        <v>1</v>
      </c>
      <c r="E1598">
        <f t="shared" si="74"/>
        <v>1</v>
      </c>
    </row>
    <row r="1599" spans="1:5">
      <c r="A1599" s="12">
        <v>43473</v>
      </c>
      <c r="B1599" s="11">
        <v>5.67</v>
      </c>
      <c r="C1599">
        <f t="shared" si="72"/>
        <v>2019</v>
      </c>
      <c r="D1599">
        <f t="shared" si="73"/>
        <v>1</v>
      </c>
      <c r="E1599">
        <f t="shared" si="74"/>
        <v>1</v>
      </c>
    </row>
    <row r="1600" spans="1:5">
      <c r="A1600" s="12">
        <v>43474</v>
      </c>
      <c r="B1600" s="11">
        <v>5.72</v>
      </c>
      <c r="C1600">
        <f t="shared" si="72"/>
        <v>2019</v>
      </c>
      <c r="D1600">
        <f t="shared" si="73"/>
        <v>1</v>
      </c>
      <c r="E1600">
        <f t="shared" si="74"/>
        <v>1</v>
      </c>
    </row>
    <row r="1601" spans="1:5">
      <c r="A1601" s="12">
        <v>43475</v>
      </c>
      <c r="B1601" s="11">
        <v>5.65</v>
      </c>
      <c r="C1601">
        <f t="shared" si="72"/>
        <v>2019</v>
      </c>
      <c r="D1601">
        <f t="shared" si="73"/>
        <v>1</v>
      </c>
      <c r="E1601">
        <f t="shared" si="74"/>
        <v>1</v>
      </c>
    </row>
    <row r="1602" spans="1:5">
      <c r="A1602" s="12">
        <v>43476</v>
      </c>
      <c r="B1602" s="11">
        <v>5.73</v>
      </c>
      <c r="C1602">
        <f t="shared" si="72"/>
        <v>2019</v>
      </c>
      <c r="D1602">
        <f t="shared" si="73"/>
        <v>1</v>
      </c>
      <c r="E1602">
        <f t="shared" si="74"/>
        <v>1</v>
      </c>
    </row>
    <row r="1603" spans="1:5">
      <c r="A1603" s="12">
        <v>43479</v>
      </c>
      <c r="B1603" s="11">
        <v>5.8</v>
      </c>
      <c r="C1603">
        <f t="shared" ref="C1603:C1666" si="75">YEAR(A1603)</f>
        <v>2019</v>
      </c>
      <c r="D1603">
        <f t="shared" ref="D1603:D1666" si="76">ROUNDUP(MONTH(A1603)/3,0)</f>
        <v>1</v>
      </c>
      <c r="E1603">
        <f t="shared" ref="E1603:E1666" si="77">ROUND((D1603/2),0)</f>
        <v>1</v>
      </c>
    </row>
    <row r="1604" spans="1:5">
      <c r="A1604" s="12">
        <v>43480</v>
      </c>
      <c r="B1604" s="11">
        <v>5.82</v>
      </c>
      <c r="C1604">
        <f t="shared" si="75"/>
        <v>2019</v>
      </c>
      <c r="D1604">
        <f t="shared" si="76"/>
        <v>1</v>
      </c>
      <c r="E1604">
        <f t="shared" si="77"/>
        <v>1</v>
      </c>
    </row>
    <row r="1605" spans="1:5">
      <c r="A1605" s="12">
        <v>43481</v>
      </c>
      <c r="B1605" s="11">
        <v>5.81</v>
      </c>
      <c r="C1605">
        <f t="shared" si="75"/>
        <v>2019</v>
      </c>
      <c r="D1605">
        <f t="shared" si="76"/>
        <v>1</v>
      </c>
      <c r="E1605">
        <f t="shared" si="77"/>
        <v>1</v>
      </c>
    </row>
    <row r="1606" spans="1:5">
      <c r="A1606" s="12">
        <v>43482</v>
      </c>
      <c r="B1606" s="11">
        <v>5.83</v>
      </c>
      <c r="C1606">
        <f t="shared" si="75"/>
        <v>2019</v>
      </c>
      <c r="D1606">
        <f t="shared" si="76"/>
        <v>1</v>
      </c>
      <c r="E1606">
        <f t="shared" si="77"/>
        <v>1</v>
      </c>
    </row>
    <row r="1607" spans="1:5">
      <c r="A1607" s="12">
        <v>43483</v>
      </c>
      <c r="B1607" s="11">
        <v>5.91</v>
      </c>
      <c r="C1607">
        <f t="shared" si="75"/>
        <v>2019</v>
      </c>
      <c r="D1607">
        <f t="shared" si="76"/>
        <v>1</v>
      </c>
      <c r="E1607">
        <f t="shared" si="77"/>
        <v>1</v>
      </c>
    </row>
    <row r="1608" spans="1:5">
      <c r="A1608" s="12">
        <v>43486</v>
      </c>
      <c r="B1608" s="11">
        <v>5.88</v>
      </c>
      <c r="C1608">
        <f t="shared" si="75"/>
        <v>2019</v>
      </c>
      <c r="D1608">
        <f t="shared" si="76"/>
        <v>1</v>
      </c>
      <c r="E1608">
        <f t="shared" si="77"/>
        <v>1</v>
      </c>
    </row>
    <row r="1609" spans="1:5">
      <c r="A1609" s="12">
        <v>43487</v>
      </c>
      <c r="B1609" s="11">
        <v>5.83</v>
      </c>
      <c r="C1609">
        <f t="shared" si="75"/>
        <v>2019</v>
      </c>
      <c r="D1609">
        <f t="shared" si="76"/>
        <v>1</v>
      </c>
      <c r="E1609">
        <f t="shared" si="77"/>
        <v>1</v>
      </c>
    </row>
    <row r="1610" spans="1:5">
      <c r="A1610" s="12">
        <v>43488</v>
      </c>
      <c r="B1610" s="11">
        <v>5.76</v>
      </c>
      <c r="C1610">
        <f t="shared" si="75"/>
        <v>2019</v>
      </c>
      <c r="D1610">
        <f t="shared" si="76"/>
        <v>1</v>
      </c>
      <c r="E1610">
        <f t="shared" si="77"/>
        <v>1</v>
      </c>
    </row>
    <row r="1611" spans="1:5">
      <c r="A1611" s="12">
        <v>43489</v>
      </c>
      <c r="B1611" s="11">
        <v>5.78</v>
      </c>
      <c r="C1611">
        <f t="shared" si="75"/>
        <v>2019</v>
      </c>
      <c r="D1611">
        <f t="shared" si="76"/>
        <v>1</v>
      </c>
      <c r="E1611">
        <f t="shared" si="77"/>
        <v>1</v>
      </c>
    </row>
    <row r="1612" spans="1:5">
      <c r="A1612" s="12">
        <v>43490</v>
      </c>
      <c r="B1612" s="11">
        <v>5.76</v>
      </c>
      <c r="C1612">
        <f t="shared" si="75"/>
        <v>2019</v>
      </c>
      <c r="D1612">
        <f t="shared" si="76"/>
        <v>1</v>
      </c>
      <c r="E1612">
        <f t="shared" si="77"/>
        <v>1</v>
      </c>
    </row>
    <row r="1613" spans="1:5">
      <c r="A1613" s="12">
        <v>43493</v>
      </c>
      <c r="B1613" s="11">
        <v>5.69</v>
      </c>
      <c r="C1613">
        <f t="shared" si="75"/>
        <v>2019</v>
      </c>
      <c r="D1613">
        <f t="shared" si="76"/>
        <v>1</v>
      </c>
      <c r="E1613">
        <f t="shared" si="77"/>
        <v>1</v>
      </c>
    </row>
    <row r="1614" spans="1:5">
      <c r="A1614" s="12">
        <v>43494</v>
      </c>
      <c r="B1614" s="11">
        <v>5.59</v>
      </c>
      <c r="C1614">
        <f t="shared" si="75"/>
        <v>2019</v>
      </c>
      <c r="D1614">
        <f t="shared" si="76"/>
        <v>1</v>
      </c>
      <c r="E1614">
        <f t="shared" si="77"/>
        <v>1</v>
      </c>
    </row>
    <row r="1615" spans="1:5">
      <c r="A1615" s="12">
        <v>43495</v>
      </c>
      <c r="B1615" s="11">
        <v>5.6</v>
      </c>
      <c r="C1615">
        <f t="shared" si="75"/>
        <v>2019</v>
      </c>
      <c r="D1615">
        <f t="shared" si="76"/>
        <v>1</v>
      </c>
      <c r="E1615">
        <f t="shared" si="77"/>
        <v>1</v>
      </c>
    </row>
    <row r="1616" spans="1:5">
      <c r="A1616" s="12">
        <v>43496</v>
      </c>
      <c r="B1616" s="11">
        <v>5.5</v>
      </c>
      <c r="C1616">
        <f t="shared" si="75"/>
        <v>2019</v>
      </c>
      <c r="D1616">
        <f t="shared" si="76"/>
        <v>1</v>
      </c>
      <c r="E1616">
        <f t="shared" si="77"/>
        <v>1</v>
      </c>
    </row>
    <row r="1617" spans="1:5">
      <c r="A1617" s="12">
        <v>43497</v>
      </c>
      <c r="B1617" s="11">
        <v>5.71</v>
      </c>
      <c r="C1617">
        <f t="shared" si="75"/>
        <v>2019</v>
      </c>
      <c r="D1617">
        <f t="shared" si="76"/>
        <v>1</v>
      </c>
      <c r="E1617">
        <f t="shared" si="77"/>
        <v>1</v>
      </c>
    </row>
    <row r="1618" spans="1:5">
      <c r="A1618" s="12">
        <v>43507</v>
      </c>
      <c r="B1618" s="11">
        <v>5.84</v>
      </c>
      <c r="C1618">
        <f t="shared" si="75"/>
        <v>2019</v>
      </c>
      <c r="D1618">
        <f t="shared" si="76"/>
        <v>1</v>
      </c>
      <c r="E1618">
        <f t="shared" si="77"/>
        <v>1</v>
      </c>
    </row>
    <row r="1619" spans="1:5">
      <c r="A1619" s="12">
        <v>43508</v>
      </c>
      <c r="B1619" s="11">
        <v>5.92</v>
      </c>
      <c r="C1619">
        <f t="shared" si="75"/>
        <v>2019</v>
      </c>
      <c r="D1619">
        <f t="shared" si="76"/>
        <v>1</v>
      </c>
      <c r="E1619">
        <f t="shared" si="77"/>
        <v>1</v>
      </c>
    </row>
    <row r="1620" spans="1:5">
      <c r="A1620" s="12">
        <v>43509</v>
      </c>
      <c r="B1620" s="11">
        <v>5.93</v>
      </c>
      <c r="C1620">
        <f t="shared" si="75"/>
        <v>2019</v>
      </c>
      <c r="D1620">
        <f t="shared" si="76"/>
        <v>1</v>
      </c>
      <c r="E1620">
        <f t="shared" si="77"/>
        <v>1</v>
      </c>
    </row>
    <row r="1621" spans="1:5">
      <c r="A1621" s="12">
        <v>43510</v>
      </c>
      <c r="B1621" s="11">
        <v>5.93</v>
      </c>
      <c r="C1621">
        <f t="shared" si="75"/>
        <v>2019</v>
      </c>
      <c r="D1621">
        <f t="shared" si="76"/>
        <v>1</v>
      </c>
      <c r="E1621">
        <f t="shared" si="77"/>
        <v>1</v>
      </c>
    </row>
    <row r="1622" spans="1:5">
      <c r="A1622" s="12">
        <v>43511</v>
      </c>
      <c r="B1622" s="11">
        <v>5.89</v>
      </c>
      <c r="C1622">
        <f t="shared" si="75"/>
        <v>2019</v>
      </c>
      <c r="D1622">
        <f t="shared" si="76"/>
        <v>1</v>
      </c>
      <c r="E1622">
        <f t="shared" si="77"/>
        <v>1</v>
      </c>
    </row>
    <row r="1623" spans="1:5">
      <c r="A1623" s="12">
        <v>43514</v>
      </c>
      <c r="B1623" s="11">
        <v>6.06</v>
      </c>
      <c r="C1623">
        <f t="shared" si="75"/>
        <v>2019</v>
      </c>
      <c r="D1623">
        <f t="shared" si="76"/>
        <v>1</v>
      </c>
      <c r="E1623">
        <f t="shared" si="77"/>
        <v>1</v>
      </c>
    </row>
    <row r="1624" spans="1:5">
      <c r="A1624" s="12">
        <v>43515</v>
      </c>
      <c r="B1624" s="11">
        <v>6.02</v>
      </c>
      <c r="C1624">
        <f t="shared" si="75"/>
        <v>2019</v>
      </c>
      <c r="D1624">
        <f t="shared" si="76"/>
        <v>1</v>
      </c>
      <c r="E1624">
        <f t="shared" si="77"/>
        <v>1</v>
      </c>
    </row>
    <row r="1625" spans="1:5">
      <c r="A1625" s="12">
        <v>43516</v>
      </c>
      <c r="B1625" s="11">
        <v>6</v>
      </c>
      <c r="C1625">
        <f t="shared" si="75"/>
        <v>2019</v>
      </c>
      <c r="D1625">
        <f t="shared" si="76"/>
        <v>1</v>
      </c>
      <c r="E1625">
        <f t="shared" si="77"/>
        <v>1</v>
      </c>
    </row>
    <row r="1626" spans="1:5">
      <c r="A1626" s="12">
        <v>43517</v>
      </c>
      <c r="B1626" s="11">
        <v>5.96</v>
      </c>
      <c r="C1626">
        <f t="shared" si="75"/>
        <v>2019</v>
      </c>
      <c r="D1626">
        <f t="shared" si="76"/>
        <v>1</v>
      </c>
      <c r="E1626">
        <f t="shared" si="77"/>
        <v>1</v>
      </c>
    </row>
    <row r="1627" spans="1:5">
      <c r="A1627" s="12">
        <v>43518</v>
      </c>
      <c r="B1627" s="11">
        <v>6.02</v>
      </c>
      <c r="C1627">
        <f t="shared" si="75"/>
        <v>2019</v>
      </c>
      <c r="D1627">
        <f t="shared" si="76"/>
        <v>1</v>
      </c>
      <c r="E1627">
        <f t="shared" si="77"/>
        <v>1</v>
      </c>
    </row>
    <row r="1628" spans="1:5">
      <c r="A1628" s="12">
        <v>43521</v>
      </c>
      <c r="B1628" s="11">
        <v>6.25</v>
      </c>
      <c r="C1628">
        <f t="shared" si="75"/>
        <v>2019</v>
      </c>
      <c r="D1628">
        <f t="shared" si="76"/>
        <v>1</v>
      </c>
      <c r="E1628">
        <f t="shared" si="77"/>
        <v>1</v>
      </c>
    </row>
    <row r="1629" spans="1:5">
      <c r="A1629" s="12">
        <v>43522</v>
      </c>
      <c r="B1629" s="11">
        <v>6.3</v>
      </c>
      <c r="C1629">
        <f t="shared" si="75"/>
        <v>2019</v>
      </c>
      <c r="D1629">
        <f t="shared" si="76"/>
        <v>1</v>
      </c>
      <c r="E1629">
        <f t="shared" si="77"/>
        <v>1</v>
      </c>
    </row>
    <row r="1630" spans="1:5">
      <c r="A1630" s="12">
        <v>43523</v>
      </c>
      <c r="B1630" s="11">
        <v>6.23</v>
      </c>
      <c r="C1630">
        <f t="shared" si="75"/>
        <v>2019</v>
      </c>
      <c r="D1630">
        <f t="shared" si="76"/>
        <v>1</v>
      </c>
      <c r="E1630">
        <f t="shared" si="77"/>
        <v>1</v>
      </c>
    </row>
    <row r="1631" spans="1:5">
      <c r="A1631" s="12">
        <v>43524</v>
      </c>
      <c r="B1631" s="11">
        <v>6.28</v>
      </c>
      <c r="C1631">
        <f t="shared" si="75"/>
        <v>2019</v>
      </c>
      <c r="D1631">
        <f t="shared" si="76"/>
        <v>1</v>
      </c>
      <c r="E1631">
        <f t="shared" si="77"/>
        <v>1</v>
      </c>
    </row>
    <row r="1632" spans="1:5">
      <c r="A1632" s="12">
        <v>43525</v>
      </c>
      <c r="B1632" s="11">
        <v>6.35</v>
      </c>
      <c r="C1632">
        <f t="shared" si="75"/>
        <v>2019</v>
      </c>
      <c r="D1632">
        <f t="shared" si="76"/>
        <v>1</v>
      </c>
      <c r="E1632">
        <f t="shared" si="77"/>
        <v>1</v>
      </c>
    </row>
    <row r="1633" spans="1:5">
      <c r="A1633" s="12">
        <v>43528</v>
      </c>
      <c r="B1633" s="11">
        <v>6.36</v>
      </c>
      <c r="C1633">
        <f t="shared" si="75"/>
        <v>2019</v>
      </c>
      <c r="D1633">
        <f t="shared" si="76"/>
        <v>1</v>
      </c>
      <c r="E1633">
        <f t="shared" si="77"/>
        <v>1</v>
      </c>
    </row>
    <row r="1634" spans="1:5">
      <c r="A1634" s="12">
        <v>43529</v>
      </c>
      <c r="B1634" s="11">
        <v>6.43</v>
      </c>
      <c r="C1634">
        <f t="shared" si="75"/>
        <v>2019</v>
      </c>
      <c r="D1634">
        <f t="shared" si="76"/>
        <v>1</v>
      </c>
      <c r="E1634">
        <f t="shared" si="77"/>
        <v>1</v>
      </c>
    </row>
    <row r="1635" spans="1:5">
      <c r="A1635" s="12">
        <v>43530</v>
      </c>
      <c r="B1635" s="11">
        <v>6.75</v>
      </c>
      <c r="C1635">
        <f t="shared" si="75"/>
        <v>2019</v>
      </c>
      <c r="D1635">
        <f t="shared" si="76"/>
        <v>1</v>
      </c>
      <c r="E1635">
        <f t="shared" si="77"/>
        <v>1</v>
      </c>
    </row>
    <row r="1636" spans="1:5">
      <c r="A1636" s="12">
        <v>43531</v>
      </c>
      <c r="B1636" s="11">
        <v>6.89</v>
      </c>
      <c r="C1636">
        <f t="shared" si="75"/>
        <v>2019</v>
      </c>
      <c r="D1636">
        <f t="shared" si="76"/>
        <v>1</v>
      </c>
      <c r="E1636">
        <f t="shared" si="77"/>
        <v>1</v>
      </c>
    </row>
    <row r="1637" spans="1:5">
      <c r="A1637" s="12">
        <v>43532</v>
      </c>
      <c r="B1637" s="11">
        <v>7.5</v>
      </c>
      <c r="C1637">
        <f t="shared" si="75"/>
        <v>2019</v>
      </c>
      <c r="D1637">
        <f t="shared" si="76"/>
        <v>1</v>
      </c>
      <c r="E1637">
        <f t="shared" si="77"/>
        <v>1</v>
      </c>
    </row>
    <row r="1638" spans="1:5">
      <c r="A1638" s="12">
        <v>43535</v>
      </c>
      <c r="B1638" s="11">
        <v>8.25</v>
      </c>
      <c r="C1638">
        <f t="shared" si="75"/>
        <v>2019</v>
      </c>
      <c r="D1638">
        <f t="shared" si="76"/>
        <v>1</v>
      </c>
      <c r="E1638">
        <f t="shared" si="77"/>
        <v>1</v>
      </c>
    </row>
    <row r="1639" spans="1:5">
      <c r="A1639" s="12">
        <v>43536</v>
      </c>
      <c r="B1639" s="11">
        <v>8.27</v>
      </c>
      <c r="C1639">
        <f t="shared" si="75"/>
        <v>2019</v>
      </c>
      <c r="D1639">
        <f t="shared" si="76"/>
        <v>1</v>
      </c>
      <c r="E1639">
        <f t="shared" si="77"/>
        <v>1</v>
      </c>
    </row>
    <row r="1640" spans="1:5">
      <c r="A1640" s="12">
        <v>43537</v>
      </c>
      <c r="B1640" s="11">
        <v>7.79</v>
      </c>
      <c r="C1640">
        <f t="shared" si="75"/>
        <v>2019</v>
      </c>
      <c r="D1640">
        <f t="shared" si="76"/>
        <v>1</v>
      </c>
      <c r="E1640">
        <f t="shared" si="77"/>
        <v>1</v>
      </c>
    </row>
    <row r="1641" spans="1:5">
      <c r="A1641" s="12">
        <v>43538</v>
      </c>
      <c r="B1641" s="11">
        <v>7.59</v>
      </c>
      <c r="C1641">
        <f t="shared" si="75"/>
        <v>2019</v>
      </c>
      <c r="D1641">
        <f t="shared" si="76"/>
        <v>1</v>
      </c>
      <c r="E1641">
        <f t="shared" si="77"/>
        <v>1</v>
      </c>
    </row>
    <row r="1642" spans="1:5">
      <c r="A1642" s="12">
        <v>43539</v>
      </c>
      <c r="B1642" s="11">
        <v>7.85</v>
      </c>
      <c r="C1642">
        <f t="shared" si="75"/>
        <v>2019</v>
      </c>
      <c r="D1642">
        <f t="shared" si="76"/>
        <v>1</v>
      </c>
      <c r="E1642">
        <f t="shared" si="77"/>
        <v>1</v>
      </c>
    </row>
    <row r="1643" spans="1:5">
      <c r="A1643" s="12">
        <v>43542</v>
      </c>
      <c r="B1643" s="11">
        <v>7.88</v>
      </c>
      <c r="C1643">
        <f t="shared" si="75"/>
        <v>2019</v>
      </c>
      <c r="D1643">
        <f t="shared" si="76"/>
        <v>1</v>
      </c>
      <c r="E1643">
        <f t="shared" si="77"/>
        <v>1</v>
      </c>
    </row>
    <row r="1644" spans="1:5">
      <c r="A1644" s="12">
        <v>43543</v>
      </c>
      <c r="B1644" s="11">
        <v>7.82</v>
      </c>
      <c r="C1644">
        <f t="shared" si="75"/>
        <v>2019</v>
      </c>
      <c r="D1644">
        <f t="shared" si="76"/>
        <v>1</v>
      </c>
      <c r="E1644">
        <f t="shared" si="77"/>
        <v>1</v>
      </c>
    </row>
    <row r="1645" spans="1:5">
      <c r="A1645" s="12">
        <v>43544</v>
      </c>
      <c r="B1645" s="11">
        <v>8.31</v>
      </c>
      <c r="C1645">
        <f t="shared" si="75"/>
        <v>2019</v>
      </c>
      <c r="D1645">
        <f t="shared" si="76"/>
        <v>1</v>
      </c>
      <c r="E1645">
        <f t="shared" si="77"/>
        <v>1</v>
      </c>
    </row>
    <row r="1646" spans="1:5">
      <c r="A1646" s="12">
        <v>43545</v>
      </c>
      <c r="B1646" s="11">
        <v>8.8000000000000007</v>
      </c>
      <c r="C1646">
        <f t="shared" si="75"/>
        <v>2019</v>
      </c>
      <c r="D1646">
        <f t="shared" si="76"/>
        <v>1</v>
      </c>
      <c r="E1646">
        <f t="shared" si="77"/>
        <v>1</v>
      </c>
    </row>
    <row r="1647" spans="1:5">
      <c r="A1647" s="12">
        <v>43546</v>
      </c>
      <c r="B1647" s="11">
        <v>8.85</v>
      </c>
      <c r="C1647">
        <f t="shared" si="75"/>
        <v>2019</v>
      </c>
      <c r="D1647">
        <f t="shared" si="76"/>
        <v>1</v>
      </c>
      <c r="E1647">
        <f t="shared" si="77"/>
        <v>1</v>
      </c>
    </row>
    <row r="1648" spans="1:5">
      <c r="A1648" s="12">
        <v>43549</v>
      </c>
      <c r="B1648" s="11">
        <v>8.2799999999999994</v>
      </c>
      <c r="C1648">
        <f t="shared" si="75"/>
        <v>2019</v>
      </c>
      <c r="D1648">
        <f t="shared" si="76"/>
        <v>1</v>
      </c>
      <c r="E1648">
        <f t="shared" si="77"/>
        <v>1</v>
      </c>
    </row>
    <row r="1649" spans="1:5">
      <c r="A1649" s="12">
        <v>43550</v>
      </c>
      <c r="B1649" s="11">
        <v>7.93</v>
      </c>
      <c r="C1649">
        <f t="shared" si="75"/>
        <v>2019</v>
      </c>
      <c r="D1649">
        <f t="shared" si="76"/>
        <v>1</v>
      </c>
      <c r="E1649">
        <f t="shared" si="77"/>
        <v>1</v>
      </c>
    </row>
    <row r="1650" spans="1:5">
      <c r="A1650" s="12">
        <v>43551</v>
      </c>
      <c r="B1650" s="11">
        <v>8.2899999999999991</v>
      </c>
      <c r="C1650">
        <f t="shared" si="75"/>
        <v>2019</v>
      </c>
      <c r="D1650">
        <f t="shared" si="76"/>
        <v>1</v>
      </c>
      <c r="E1650">
        <f t="shared" si="77"/>
        <v>1</v>
      </c>
    </row>
    <row r="1651" spans="1:5">
      <c r="A1651" s="12">
        <v>43552</v>
      </c>
      <c r="B1651" s="11">
        <v>7.94</v>
      </c>
      <c r="C1651">
        <f t="shared" si="75"/>
        <v>2019</v>
      </c>
      <c r="D1651">
        <f t="shared" si="76"/>
        <v>1</v>
      </c>
      <c r="E1651">
        <f t="shared" si="77"/>
        <v>1</v>
      </c>
    </row>
    <row r="1652" spans="1:5">
      <c r="A1652" s="12">
        <v>43553</v>
      </c>
      <c r="B1652" s="11">
        <v>8.17</v>
      </c>
      <c r="C1652">
        <f t="shared" si="75"/>
        <v>2019</v>
      </c>
      <c r="D1652">
        <f t="shared" si="76"/>
        <v>1</v>
      </c>
      <c r="E1652">
        <f t="shared" si="77"/>
        <v>1</v>
      </c>
    </row>
    <row r="1653" spans="1:5">
      <c r="A1653" s="12">
        <v>43556</v>
      </c>
      <c r="B1653" s="11">
        <v>8.27</v>
      </c>
      <c r="C1653">
        <f t="shared" si="75"/>
        <v>2019</v>
      </c>
      <c r="D1653">
        <f t="shared" si="76"/>
        <v>2</v>
      </c>
      <c r="E1653">
        <f t="shared" si="77"/>
        <v>1</v>
      </c>
    </row>
    <row r="1654" spans="1:5">
      <c r="A1654" s="12">
        <v>43557</v>
      </c>
      <c r="B1654" s="11">
        <v>8.17</v>
      </c>
      <c r="C1654">
        <f t="shared" si="75"/>
        <v>2019</v>
      </c>
      <c r="D1654">
        <f t="shared" si="76"/>
        <v>2</v>
      </c>
      <c r="E1654">
        <f t="shared" si="77"/>
        <v>1</v>
      </c>
    </row>
    <row r="1655" spans="1:5">
      <c r="A1655" s="12">
        <v>43558</v>
      </c>
      <c r="B1655" s="11">
        <v>8.2200000000000006</v>
      </c>
      <c r="C1655">
        <f t="shared" si="75"/>
        <v>2019</v>
      </c>
      <c r="D1655">
        <f t="shared" si="76"/>
        <v>2</v>
      </c>
      <c r="E1655">
        <f t="shared" si="77"/>
        <v>1</v>
      </c>
    </row>
    <row r="1656" spans="1:5">
      <c r="A1656" s="12">
        <v>43559</v>
      </c>
      <c r="B1656" s="11">
        <v>8.9</v>
      </c>
      <c r="C1656">
        <f t="shared" si="75"/>
        <v>2019</v>
      </c>
      <c r="D1656">
        <f t="shared" si="76"/>
        <v>2</v>
      </c>
      <c r="E1656">
        <f t="shared" si="77"/>
        <v>1</v>
      </c>
    </row>
    <row r="1657" spans="1:5">
      <c r="A1657" s="12">
        <v>43563</v>
      </c>
      <c r="B1657" s="11">
        <v>8.58</v>
      </c>
      <c r="C1657">
        <f t="shared" si="75"/>
        <v>2019</v>
      </c>
      <c r="D1657">
        <f t="shared" si="76"/>
        <v>2</v>
      </c>
      <c r="E1657">
        <f t="shared" si="77"/>
        <v>1</v>
      </c>
    </row>
    <row r="1658" spans="1:5">
      <c r="A1658" s="12">
        <v>43564</v>
      </c>
      <c r="B1658" s="11">
        <v>8.7100000000000009</v>
      </c>
      <c r="C1658">
        <f t="shared" si="75"/>
        <v>2019</v>
      </c>
      <c r="D1658">
        <f t="shared" si="76"/>
        <v>2</v>
      </c>
      <c r="E1658">
        <f t="shared" si="77"/>
        <v>1</v>
      </c>
    </row>
    <row r="1659" spans="1:5">
      <c r="A1659" s="12">
        <v>43565</v>
      </c>
      <c r="B1659" s="11">
        <v>8.83</v>
      </c>
      <c r="C1659">
        <f t="shared" si="75"/>
        <v>2019</v>
      </c>
      <c r="D1659">
        <f t="shared" si="76"/>
        <v>2</v>
      </c>
      <c r="E1659">
        <f t="shared" si="77"/>
        <v>1</v>
      </c>
    </row>
    <row r="1660" spans="1:5">
      <c r="A1660" s="12">
        <v>43566</v>
      </c>
      <c r="B1660" s="11">
        <v>8.3800000000000008</v>
      </c>
      <c r="C1660">
        <f t="shared" si="75"/>
        <v>2019</v>
      </c>
      <c r="D1660">
        <f t="shared" si="76"/>
        <v>2</v>
      </c>
      <c r="E1660">
        <f t="shared" si="77"/>
        <v>1</v>
      </c>
    </row>
    <row r="1661" spans="1:5">
      <c r="A1661" s="12">
        <v>43567</v>
      </c>
      <c r="B1661" s="11">
        <v>8.15</v>
      </c>
      <c r="C1661">
        <f t="shared" si="75"/>
        <v>2019</v>
      </c>
      <c r="D1661">
        <f t="shared" si="76"/>
        <v>2</v>
      </c>
      <c r="E1661">
        <f t="shared" si="77"/>
        <v>1</v>
      </c>
    </row>
    <row r="1662" spans="1:5">
      <c r="A1662" s="12">
        <v>43570</v>
      </c>
      <c r="B1662" s="11">
        <v>8.1199999999999992</v>
      </c>
      <c r="C1662">
        <f t="shared" si="75"/>
        <v>2019</v>
      </c>
      <c r="D1662">
        <f t="shared" si="76"/>
        <v>2</v>
      </c>
      <c r="E1662">
        <f t="shared" si="77"/>
        <v>1</v>
      </c>
    </row>
    <row r="1663" spans="1:5">
      <c r="A1663" s="12">
        <v>43571</v>
      </c>
      <c r="B1663" s="11">
        <v>8.23</v>
      </c>
      <c r="C1663">
        <f t="shared" si="75"/>
        <v>2019</v>
      </c>
      <c r="D1663">
        <f t="shared" si="76"/>
        <v>2</v>
      </c>
      <c r="E1663">
        <f t="shared" si="77"/>
        <v>1</v>
      </c>
    </row>
    <row r="1664" spans="1:5">
      <c r="A1664" s="12">
        <v>43572</v>
      </c>
      <c r="B1664" s="11">
        <v>8.39</v>
      </c>
      <c r="C1664">
        <f t="shared" si="75"/>
        <v>2019</v>
      </c>
      <c r="D1664">
        <f t="shared" si="76"/>
        <v>2</v>
      </c>
      <c r="E1664">
        <f t="shared" si="77"/>
        <v>1</v>
      </c>
    </row>
    <row r="1665" spans="1:5">
      <c r="A1665" s="12">
        <v>43573</v>
      </c>
      <c r="B1665" s="11">
        <v>8.51</v>
      </c>
      <c r="C1665">
        <f t="shared" si="75"/>
        <v>2019</v>
      </c>
      <c r="D1665">
        <f t="shared" si="76"/>
        <v>2</v>
      </c>
      <c r="E1665">
        <f t="shared" si="77"/>
        <v>1</v>
      </c>
    </row>
    <row r="1666" spans="1:5">
      <c r="A1666" s="12">
        <v>43574</v>
      </c>
      <c r="B1666" s="11">
        <v>8.6999999999999993</v>
      </c>
      <c r="C1666">
        <f t="shared" si="75"/>
        <v>2019</v>
      </c>
      <c r="D1666">
        <f t="shared" si="76"/>
        <v>2</v>
      </c>
      <c r="E1666">
        <f t="shared" si="77"/>
        <v>1</v>
      </c>
    </row>
    <row r="1667" spans="1:5">
      <c r="A1667" s="12">
        <v>43577</v>
      </c>
      <c r="B1667" s="11">
        <v>8.1</v>
      </c>
      <c r="C1667">
        <f t="shared" ref="C1667:C1730" si="78">YEAR(A1667)</f>
        <v>2019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>
      <c r="A1668" s="12">
        <v>43578</v>
      </c>
      <c r="B1668" s="11">
        <v>8.1300000000000008</v>
      </c>
      <c r="C1668">
        <f t="shared" si="78"/>
        <v>2019</v>
      </c>
      <c r="D1668">
        <f t="shared" si="79"/>
        <v>2</v>
      </c>
      <c r="E1668">
        <f t="shared" si="80"/>
        <v>1</v>
      </c>
    </row>
    <row r="1669" spans="1:5">
      <c r="A1669" s="12">
        <v>43579</v>
      </c>
      <c r="B1669" s="11">
        <v>8.19</v>
      </c>
      <c r="C1669">
        <f t="shared" si="78"/>
        <v>2019</v>
      </c>
      <c r="D1669">
        <f t="shared" si="79"/>
        <v>2</v>
      </c>
      <c r="E1669">
        <f t="shared" si="80"/>
        <v>1</v>
      </c>
    </row>
    <row r="1670" spans="1:5">
      <c r="A1670" s="12">
        <v>43580</v>
      </c>
      <c r="B1670" s="11">
        <v>7.86</v>
      </c>
      <c r="C1670">
        <f t="shared" si="78"/>
        <v>2019</v>
      </c>
      <c r="D1670">
        <f t="shared" si="79"/>
        <v>2</v>
      </c>
      <c r="E1670">
        <f t="shared" si="80"/>
        <v>1</v>
      </c>
    </row>
    <row r="1671" spans="1:5">
      <c r="A1671" s="12">
        <v>43581</v>
      </c>
      <c r="B1671" s="11">
        <v>7.55</v>
      </c>
      <c r="C1671">
        <f t="shared" si="78"/>
        <v>2019</v>
      </c>
      <c r="D1671">
        <f t="shared" si="79"/>
        <v>2</v>
      </c>
      <c r="E1671">
        <f t="shared" si="80"/>
        <v>1</v>
      </c>
    </row>
    <row r="1672" spans="1:5">
      <c r="A1672" s="12">
        <v>43591</v>
      </c>
      <c r="B1672" s="11">
        <v>7.65</v>
      </c>
      <c r="C1672">
        <f t="shared" si="78"/>
        <v>2019</v>
      </c>
      <c r="D1672">
        <f t="shared" si="79"/>
        <v>2</v>
      </c>
      <c r="E1672">
        <f t="shared" si="80"/>
        <v>1</v>
      </c>
    </row>
    <row r="1673" spans="1:5">
      <c r="A1673" s="12">
        <v>43592</v>
      </c>
      <c r="B1673" s="11">
        <v>6.73</v>
      </c>
      <c r="C1673">
        <f t="shared" si="78"/>
        <v>2019</v>
      </c>
      <c r="D1673">
        <f t="shared" si="79"/>
        <v>2</v>
      </c>
      <c r="E1673">
        <f t="shared" si="80"/>
        <v>1</v>
      </c>
    </row>
    <row r="1674" spans="1:5">
      <c r="A1674" s="12">
        <v>43593</v>
      </c>
      <c r="B1674" s="11">
        <v>6.74</v>
      </c>
      <c r="C1674">
        <f t="shared" si="78"/>
        <v>2019</v>
      </c>
      <c r="D1674">
        <f t="shared" si="79"/>
        <v>2</v>
      </c>
      <c r="E1674">
        <f t="shared" si="80"/>
        <v>1</v>
      </c>
    </row>
    <row r="1675" spans="1:5">
      <c r="A1675" s="12">
        <v>43594</v>
      </c>
      <c r="B1675" s="11">
        <v>6.74</v>
      </c>
      <c r="C1675">
        <f t="shared" si="78"/>
        <v>2019</v>
      </c>
      <c r="D1675">
        <f t="shared" si="79"/>
        <v>2</v>
      </c>
      <c r="E1675">
        <f t="shared" si="80"/>
        <v>1</v>
      </c>
    </row>
    <row r="1676" spans="1:5">
      <c r="A1676" s="12">
        <v>43595</v>
      </c>
      <c r="B1676" s="11">
        <v>6.94</v>
      </c>
      <c r="C1676">
        <f t="shared" si="78"/>
        <v>2019</v>
      </c>
      <c r="D1676">
        <f t="shared" si="79"/>
        <v>2</v>
      </c>
      <c r="E1676">
        <f t="shared" si="80"/>
        <v>1</v>
      </c>
    </row>
    <row r="1677" spans="1:5">
      <c r="A1677" s="12">
        <v>43598</v>
      </c>
      <c r="B1677" s="11">
        <v>6.82</v>
      </c>
      <c r="C1677">
        <f t="shared" si="78"/>
        <v>2019</v>
      </c>
      <c r="D1677">
        <f t="shared" si="79"/>
        <v>2</v>
      </c>
      <c r="E1677">
        <f t="shared" si="80"/>
        <v>1</v>
      </c>
    </row>
    <row r="1678" spans="1:5">
      <c r="A1678" s="12">
        <v>43599</v>
      </c>
      <c r="B1678" s="11">
        <v>6.76</v>
      </c>
      <c r="C1678">
        <f t="shared" si="78"/>
        <v>2019</v>
      </c>
      <c r="D1678">
        <f t="shared" si="79"/>
        <v>2</v>
      </c>
      <c r="E1678">
        <f t="shared" si="80"/>
        <v>1</v>
      </c>
    </row>
    <row r="1679" spans="1:5">
      <c r="A1679" s="12">
        <v>43600</v>
      </c>
      <c r="B1679" s="11">
        <v>6.98</v>
      </c>
      <c r="C1679">
        <f t="shared" si="78"/>
        <v>2019</v>
      </c>
      <c r="D1679">
        <f t="shared" si="79"/>
        <v>2</v>
      </c>
      <c r="E1679">
        <f t="shared" si="80"/>
        <v>1</v>
      </c>
    </row>
    <row r="1680" spans="1:5">
      <c r="A1680" s="12">
        <v>43601</v>
      </c>
      <c r="B1680" s="11">
        <v>6.92</v>
      </c>
      <c r="C1680">
        <f t="shared" si="78"/>
        <v>2019</v>
      </c>
      <c r="D1680">
        <f t="shared" si="79"/>
        <v>2</v>
      </c>
      <c r="E1680">
        <f t="shared" si="80"/>
        <v>1</v>
      </c>
    </row>
    <row r="1681" spans="1:5">
      <c r="A1681" s="12">
        <v>43602</v>
      </c>
      <c r="B1681" s="11">
        <v>6.66</v>
      </c>
      <c r="C1681">
        <f t="shared" si="78"/>
        <v>2019</v>
      </c>
      <c r="D1681">
        <f t="shared" si="79"/>
        <v>2</v>
      </c>
      <c r="E1681">
        <f t="shared" si="80"/>
        <v>1</v>
      </c>
    </row>
    <row r="1682" spans="1:5">
      <c r="A1682" s="12">
        <v>43605</v>
      </c>
      <c r="B1682" s="11">
        <v>6.52</v>
      </c>
      <c r="C1682">
        <f t="shared" si="78"/>
        <v>2019</v>
      </c>
      <c r="D1682">
        <f t="shared" si="79"/>
        <v>2</v>
      </c>
      <c r="E1682">
        <f t="shared" si="80"/>
        <v>1</v>
      </c>
    </row>
    <row r="1683" spans="1:5">
      <c r="A1683" s="12">
        <v>43606</v>
      </c>
      <c r="B1683" s="11">
        <v>6.66</v>
      </c>
      <c r="C1683">
        <f t="shared" si="78"/>
        <v>2019</v>
      </c>
      <c r="D1683">
        <f t="shared" si="79"/>
        <v>2</v>
      </c>
      <c r="E1683">
        <f t="shared" si="80"/>
        <v>1</v>
      </c>
    </row>
    <row r="1684" spans="1:5">
      <c r="A1684" s="12">
        <v>43607</v>
      </c>
      <c r="B1684" s="11">
        <v>6.57</v>
      </c>
      <c r="C1684">
        <f t="shared" si="78"/>
        <v>2019</v>
      </c>
      <c r="D1684">
        <f t="shared" si="79"/>
        <v>2</v>
      </c>
      <c r="E1684">
        <f t="shared" si="80"/>
        <v>1</v>
      </c>
    </row>
    <row r="1685" spans="1:5">
      <c r="A1685" s="12">
        <v>43608</v>
      </c>
      <c r="B1685" s="11">
        <v>6.36</v>
      </c>
      <c r="C1685">
        <f t="shared" si="78"/>
        <v>2019</v>
      </c>
      <c r="D1685">
        <f t="shared" si="79"/>
        <v>2</v>
      </c>
      <c r="E1685">
        <f t="shared" si="80"/>
        <v>1</v>
      </c>
    </row>
    <row r="1686" spans="1:5">
      <c r="A1686" s="12">
        <v>43609</v>
      </c>
      <c r="B1686" s="11">
        <v>6.3</v>
      </c>
      <c r="C1686">
        <f t="shared" si="78"/>
        <v>2019</v>
      </c>
      <c r="D1686">
        <f t="shared" si="79"/>
        <v>2</v>
      </c>
      <c r="E1686">
        <f t="shared" si="80"/>
        <v>1</v>
      </c>
    </row>
    <row r="1687" spans="1:5">
      <c r="A1687" s="12">
        <v>43612</v>
      </c>
      <c r="B1687" s="11">
        <v>6.51</v>
      </c>
      <c r="C1687">
        <f t="shared" si="78"/>
        <v>2019</v>
      </c>
      <c r="D1687">
        <f t="shared" si="79"/>
        <v>2</v>
      </c>
      <c r="E1687">
        <f t="shared" si="80"/>
        <v>1</v>
      </c>
    </row>
    <row r="1688" spans="1:5">
      <c r="A1688" s="12">
        <v>43613</v>
      </c>
      <c r="B1688" s="11">
        <v>6.54</v>
      </c>
      <c r="C1688">
        <f t="shared" si="78"/>
        <v>2019</v>
      </c>
      <c r="D1688">
        <f t="shared" si="79"/>
        <v>2</v>
      </c>
      <c r="E1688">
        <f t="shared" si="80"/>
        <v>1</v>
      </c>
    </row>
    <row r="1689" spans="1:5">
      <c r="A1689" s="12">
        <v>43614</v>
      </c>
      <c r="B1689" s="11">
        <v>6.56</v>
      </c>
      <c r="C1689">
        <f t="shared" si="78"/>
        <v>2019</v>
      </c>
      <c r="D1689">
        <f t="shared" si="79"/>
        <v>2</v>
      </c>
      <c r="E1689">
        <f t="shared" si="80"/>
        <v>1</v>
      </c>
    </row>
    <row r="1690" spans="1:5">
      <c r="A1690" s="12">
        <v>43615</v>
      </c>
      <c r="B1690" s="11">
        <v>6.54</v>
      </c>
      <c r="C1690">
        <f t="shared" si="78"/>
        <v>2019</v>
      </c>
      <c r="D1690">
        <f t="shared" si="79"/>
        <v>2</v>
      </c>
      <c r="E1690">
        <f t="shared" si="80"/>
        <v>1</v>
      </c>
    </row>
    <row r="1691" spans="1:5">
      <c r="A1691" s="12">
        <v>43616</v>
      </c>
      <c r="B1691" s="11">
        <v>6.46</v>
      </c>
      <c r="C1691">
        <f t="shared" si="78"/>
        <v>2019</v>
      </c>
      <c r="D1691">
        <f t="shared" si="79"/>
        <v>2</v>
      </c>
      <c r="E1691">
        <f t="shared" si="80"/>
        <v>1</v>
      </c>
    </row>
    <row r="1692" spans="1:5">
      <c r="A1692" s="12">
        <v>43619</v>
      </c>
      <c r="B1692" s="11">
        <v>6.39</v>
      </c>
      <c r="C1692">
        <f t="shared" si="78"/>
        <v>2019</v>
      </c>
      <c r="D1692">
        <f t="shared" si="79"/>
        <v>2</v>
      </c>
      <c r="E1692">
        <f t="shared" si="80"/>
        <v>1</v>
      </c>
    </row>
    <row r="1693" spans="1:5">
      <c r="A1693" s="12">
        <v>43620</v>
      </c>
      <c r="B1693" s="11">
        <v>6.36</v>
      </c>
      <c r="C1693">
        <f t="shared" si="78"/>
        <v>2019</v>
      </c>
      <c r="D1693">
        <f t="shared" si="79"/>
        <v>2</v>
      </c>
      <c r="E1693">
        <f t="shared" si="80"/>
        <v>1</v>
      </c>
    </row>
    <row r="1694" spans="1:5">
      <c r="A1694" s="12">
        <v>43621</v>
      </c>
      <c r="B1694" s="11">
        <v>6.33</v>
      </c>
      <c r="C1694">
        <f t="shared" si="78"/>
        <v>2019</v>
      </c>
      <c r="D1694">
        <f t="shared" si="79"/>
        <v>2</v>
      </c>
      <c r="E1694">
        <f t="shared" si="80"/>
        <v>1</v>
      </c>
    </row>
    <row r="1695" spans="1:5">
      <c r="A1695" s="12">
        <v>43622</v>
      </c>
      <c r="B1695" s="11">
        <v>6.17</v>
      </c>
      <c r="C1695">
        <f t="shared" si="78"/>
        <v>2019</v>
      </c>
      <c r="D1695">
        <f t="shared" si="79"/>
        <v>2</v>
      </c>
      <c r="E1695">
        <f t="shared" si="80"/>
        <v>1</v>
      </c>
    </row>
    <row r="1696" spans="1:5">
      <c r="A1696" s="12">
        <v>43626</v>
      </c>
      <c r="B1696" s="11">
        <v>6.15</v>
      </c>
      <c r="C1696">
        <f t="shared" si="78"/>
        <v>2019</v>
      </c>
      <c r="D1696">
        <f t="shared" si="79"/>
        <v>2</v>
      </c>
      <c r="E1696">
        <f t="shared" si="80"/>
        <v>1</v>
      </c>
    </row>
    <row r="1697" spans="1:5">
      <c r="A1697" s="12">
        <v>43627</v>
      </c>
      <c r="B1697" s="11">
        <v>6.07</v>
      </c>
      <c r="C1697">
        <f t="shared" si="78"/>
        <v>2019</v>
      </c>
      <c r="D1697">
        <f t="shared" si="79"/>
        <v>2</v>
      </c>
      <c r="E1697">
        <f t="shared" si="80"/>
        <v>1</v>
      </c>
    </row>
    <row r="1698" spans="1:5">
      <c r="A1698" s="12">
        <v>43628</v>
      </c>
      <c r="B1698" s="11">
        <v>5.99</v>
      </c>
      <c r="C1698">
        <f t="shared" si="78"/>
        <v>2019</v>
      </c>
      <c r="D1698">
        <f t="shared" si="79"/>
        <v>2</v>
      </c>
      <c r="E1698">
        <f t="shared" si="80"/>
        <v>1</v>
      </c>
    </row>
    <row r="1699" spans="1:5">
      <c r="A1699" s="12">
        <v>43629</v>
      </c>
      <c r="B1699" s="11">
        <v>6.02</v>
      </c>
      <c r="C1699">
        <f t="shared" si="78"/>
        <v>2019</v>
      </c>
      <c r="D1699">
        <f t="shared" si="79"/>
        <v>2</v>
      </c>
      <c r="E1699">
        <f t="shared" si="80"/>
        <v>1</v>
      </c>
    </row>
    <row r="1700" spans="1:5">
      <c r="A1700" s="12">
        <v>43630</v>
      </c>
      <c r="B1700" s="11">
        <v>5.92</v>
      </c>
      <c r="C1700">
        <f t="shared" si="78"/>
        <v>2019</v>
      </c>
      <c r="D1700">
        <f t="shared" si="79"/>
        <v>2</v>
      </c>
      <c r="E1700">
        <f t="shared" si="80"/>
        <v>1</v>
      </c>
    </row>
    <row r="1701" spans="1:5">
      <c r="A1701" s="12">
        <v>43633</v>
      </c>
      <c r="B1701" s="11">
        <v>6.03</v>
      </c>
      <c r="C1701">
        <f t="shared" si="78"/>
        <v>2019</v>
      </c>
      <c r="D1701">
        <f t="shared" si="79"/>
        <v>2</v>
      </c>
      <c r="E1701">
        <f t="shared" si="80"/>
        <v>1</v>
      </c>
    </row>
    <row r="1702" spans="1:5">
      <c r="A1702" s="12">
        <v>43634</v>
      </c>
      <c r="B1702" s="11">
        <v>6.06</v>
      </c>
      <c r="C1702">
        <f t="shared" si="78"/>
        <v>2019</v>
      </c>
      <c r="D1702">
        <f t="shared" si="79"/>
        <v>2</v>
      </c>
      <c r="E1702">
        <f t="shared" si="80"/>
        <v>1</v>
      </c>
    </row>
    <row r="1703" spans="1:5">
      <c r="A1703" s="12">
        <v>43635</v>
      </c>
      <c r="B1703" s="11">
        <v>6.15</v>
      </c>
      <c r="C1703">
        <f t="shared" si="78"/>
        <v>2019</v>
      </c>
      <c r="D1703">
        <f t="shared" si="79"/>
        <v>2</v>
      </c>
      <c r="E1703">
        <f t="shared" si="80"/>
        <v>1</v>
      </c>
    </row>
    <row r="1704" spans="1:5">
      <c r="A1704" s="12">
        <v>43636</v>
      </c>
      <c r="B1704" s="11">
        <v>6.25</v>
      </c>
      <c r="C1704">
        <f t="shared" si="78"/>
        <v>2019</v>
      </c>
      <c r="D1704">
        <f t="shared" si="79"/>
        <v>2</v>
      </c>
      <c r="E1704">
        <f t="shared" si="80"/>
        <v>1</v>
      </c>
    </row>
    <row r="1705" spans="1:5">
      <c r="A1705" s="12">
        <v>43637</v>
      </c>
      <c r="B1705" s="11">
        <v>6.27</v>
      </c>
      <c r="C1705">
        <f t="shared" si="78"/>
        <v>2019</v>
      </c>
      <c r="D1705">
        <f t="shared" si="79"/>
        <v>2</v>
      </c>
      <c r="E1705">
        <f t="shared" si="80"/>
        <v>1</v>
      </c>
    </row>
    <row r="1706" spans="1:5">
      <c r="A1706" s="12">
        <v>43640</v>
      </c>
      <c r="B1706" s="11">
        <v>6.22</v>
      </c>
      <c r="C1706">
        <f t="shared" si="78"/>
        <v>2019</v>
      </c>
      <c r="D1706">
        <f t="shared" si="79"/>
        <v>2</v>
      </c>
      <c r="E1706">
        <f t="shared" si="80"/>
        <v>1</v>
      </c>
    </row>
    <row r="1707" spans="1:5">
      <c r="A1707" s="12">
        <v>43641</v>
      </c>
      <c r="B1707" s="11">
        <v>6.13</v>
      </c>
      <c r="C1707">
        <f t="shared" si="78"/>
        <v>2019</v>
      </c>
      <c r="D1707">
        <f t="shared" si="79"/>
        <v>2</v>
      </c>
      <c r="E1707">
        <f t="shared" si="80"/>
        <v>1</v>
      </c>
    </row>
    <row r="1708" spans="1:5">
      <c r="A1708" s="12">
        <v>43642</v>
      </c>
      <c r="B1708" s="11">
        <v>6.2</v>
      </c>
      <c r="C1708">
        <f t="shared" si="78"/>
        <v>2019</v>
      </c>
      <c r="D1708">
        <f t="shared" si="79"/>
        <v>2</v>
      </c>
      <c r="E1708">
        <f t="shared" si="80"/>
        <v>1</v>
      </c>
    </row>
    <row r="1709" spans="1:5">
      <c r="A1709" s="12">
        <v>43643</v>
      </c>
      <c r="B1709" s="11">
        <v>6.23</v>
      </c>
      <c r="C1709">
        <f t="shared" si="78"/>
        <v>2019</v>
      </c>
      <c r="D1709">
        <f t="shared" si="79"/>
        <v>2</v>
      </c>
      <c r="E1709">
        <f t="shared" si="80"/>
        <v>1</v>
      </c>
    </row>
    <row r="1710" spans="1:5">
      <c r="A1710" s="12">
        <v>43644</v>
      </c>
      <c r="B1710" s="11">
        <v>6.15</v>
      </c>
      <c r="C1710">
        <f t="shared" si="78"/>
        <v>2019</v>
      </c>
      <c r="D1710">
        <f t="shared" si="79"/>
        <v>2</v>
      </c>
      <c r="E1710">
        <f t="shared" si="80"/>
        <v>1</v>
      </c>
    </row>
    <row r="1711" spans="1:5">
      <c r="A1711" s="12">
        <v>43647</v>
      </c>
      <c r="B1711" s="11">
        <v>6.29</v>
      </c>
      <c r="C1711">
        <f t="shared" si="78"/>
        <v>2019</v>
      </c>
      <c r="D1711">
        <f t="shared" si="79"/>
        <v>3</v>
      </c>
      <c r="E1711">
        <f t="shared" si="80"/>
        <v>2</v>
      </c>
    </row>
    <row r="1712" spans="1:5">
      <c r="A1712" s="12">
        <v>43648</v>
      </c>
      <c r="B1712" s="11">
        <v>6.3</v>
      </c>
      <c r="C1712">
        <f t="shared" si="78"/>
        <v>2019</v>
      </c>
      <c r="D1712">
        <f t="shared" si="79"/>
        <v>3</v>
      </c>
      <c r="E1712">
        <f t="shared" si="80"/>
        <v>2</v>
      </c>
    </row>
    <row r="1713" spans="1:5">
      <c r="A1713" s="12">
        <v>43649</v>
      </c>
      <c r="B1713" s="11">
        <v>6.2</v>
      </c>
      <c r="C1713">
        <f t="shared" si="78"/>
        <v>2019</v>
      </c>
      <c r="D1713">
        <f t="shared" si="79"/>
        <v>3</v>
      </c>
      <c r="E1713">
        <f t="shared" si="80"/>
        <v>2</v>
      </c>
    </row>
    <row r="1714" spans="1:5">
      <c r="A1714" s="12">
        <v>43650</v>
      </c>
      <c r="B1714" s="11">
        <v>6.18</v>
      </c>
      <c r="C1714">
        <f t="shared" si="78"/>
        <v>2019</v>
      </c>
      <c r="D1714">
        <f t="shared" si="79"/>
        <v>3</v>
      </c>
      <c r="E1714">
        <f t="shared" si="80"/>
        <v>2</v>
      </c>
    </row>
    <row r="1715" spans="1:5">
      <c r="A1715" s="12">
        <v>43651</v>
      </c>
      <c r="B1715" s="11">
        <v>6.2</v>
      </c>
      <c r="C1715">
        <f t="shared" si="78"/>
        <v>2019</v>
      </c>
      <c r="D1715">
        <f t="shared" si="79"/>
        <v>3</v>
      </c>
      <c r="E1715">
        <f t="shared" si="80"/>
        <v>2</v>
      </c>
    </row>
    <row r="1716" spans="1:5">
      <c r="A1716" s="12">
        <v>43654</v>
      </c>
      <c r="B1716" s="11">
        <v>5.93</v>
      </c>
      <c r="C1716">
        <f t="shared" si="78"/>
        <v>2019</v>
      </c>
      <c r="D1716">
        <f t="shared" si="79"/>
        <v>3</v>
      </c>
      <c r="E1716">
        <f t="shared" si="80"/>
        <v>2</v>
      </c>
    </row>
    <row r="1717" spans="1:5">
      <c r="A1717" s="12">
        <v>43655</v>
      </c>
      <c r="B1717" s="11">
        <v>5.95</v>
      </c>
      <c r="C1717">
        <f t="shared" si="78"/>
        <v>2019</v>
      </c>
      <c r="D1717">
        <f t="shared" si="79"/>
        <v>3</v>
      </c>
      <c r="E1717">
        <f t="shared" si="80"/>
        <v>2</v>
      </c>
    </row>
    <row r="1718" spans="1:5">
      <c r="A1718" s="12">
        <v>43656</v>
      </c>
      <c r="B1718" s="11">
        <v>5.93</v>
      </c>
      <c r="C1718">
        <f t="shared" si="78"/>
        <v>2019</v>
      </c>
      <c r="D1718">
        <f t="shared" si="79"/>
        <v>3</v>
      </c>
      <c r="E1718">
        <f t="shared" si="80"/>
        <v>2</v>
      </c>
    </row>
    <row r="1719" spans="1:5">
      <c r="A1719" s="12">
        <v>43657</v>
      </c>
      <c r="B1719" s="11">
        <v>5.95</v>
      </c>
      <c r="C1719">
        <f t="shared" si="78"/>
        <v>2019</v>
      </c>
      <c r="D1719">
        <f t="shared" si="79"/>
        <v>3</v>
      </c>
      <c r="E1719">
        <f t="shared" si="80"/>
        <v>2</v>
      </c>
    </row>
    <row r="1720" spans="1:5">
      <c r="A1720" s="12">
        <v>43658</v>
      </c>
      <c r="B1720" s="11">
        <v>6.01</v>
      </c>
      <c r="C1720">
        <f t="shared" si="78"/>
        <v>2019</v>
      </c>
      <c r="D1720">
        <f t="shared" si="79"/>
        <v>3</v>
      </c>
      <c r="E1720">
        <f t="shared" si="80"/>
        <v>2</v>
      </c>
    </row>
    <row r="1721" spans="1:5">
      <c r="A1721" s="12">
        <v>43661</v>
      </c>
      <c r="B1721" s="11">
        <v>6.14</v>
      </c>
      <c r="C1721">
        <f t="shared" si="78"/>
        <v>2019</v>
      </c>
      <c r="D1721">
        <f t="shared" si="79"/>
        <v>3</v>
      </c>
      <c r="E1721">
        <f t="shared" si="80"/>
        <v>2</v>
      </c>
    </row>
    <row r="1722" spans="1:5">
      <c r="A1722" s="12">
        <v>43662</v>
      </c>
      <c r="B1722" s="11">
        <v>6.2</v>
      </c>
      <c r="C1722">
        <f t="shared" si="78"/>
        <v>2019</v>
      </c>
      <c r="D1722">
        <f t="shared" si="79"/>
        <v>3</v>
      </c>
      <c r="E1722">
        <f t="shared" si="80"/>
        <v>2</v>
      </c>
    </row>
    <row r="1723" spans="1:5">
      <c r="A1723" s="12">
        <v>43663</v>
      </c>
      <c r="B1723" s="11">
        <v>6.21</v>
      </c>
      <c r="C1723">
        <f t="shared" si="78"/>
        <v>2019</v>
      </c>
      <c r="D1723">
        <f t="shared" si="79"/>
        <v>3</v>
      </c>
      <c r="E1723">
        <f t="shared" si="80"/>
        <v>2</v>
      </c>
    </row>
    <row r="1724" spans="1:5">
      <c r="A1724" s="12">
        <v>43664</v>
      </c>
      <c r="B1724" s="11">
        <v>6.1</v>
      </c>
      <c r="C1724">
        <f t="shared" si="78"/>
        <v>2019</v>
      </c>
      <c r="D1724">
        <f t="shared" si="79"/>
        <v>3</v>
      </c>
      <c r="E1724">
        <f t="shared" si="80"/>
        <v>2</v>
      </c>
    </row>
    <row r="1725" spans="1:5">
      <c r="A1725" s="12">
        <v>43665</v>
      </c>
      <c r="B1725" s="11">
        <v>6.12</v>
      </c>
      <c r="C1725">
        <f t="shared" si="78"/>
        <v>2019</v>
      </c>
      <c r="D1725">
        <f t="shared" si="79"/>
        <v>3</v>
      </c>
      <c r="E1725">
        <f t="shared" si="80"/>
        <v>2</v>
      </c>
    </row>
    <row r="1726" spans="1:5">
      <c r="A1726" s="12">
        <v>43668</v>
      </c>
      <c r="B1726" s="11">
        <v>5.94</v>
      </c>
      <c r="C1726">
        <f t="shared" si="78"/>
        <v>2019</v>
      </c>
      <c r="D1726">
        <f t="shared" si="79"/>
        <v>3</v>
      </c>
      <c r="E1726">
        <f t="shared" si="80"/>
        <v>2</v>
      </c>
    </row>
    <row r="1727" spans="1:5">
      <c r="A1727" s="12">
        <v>43669</v>
      </c>
      <c r="B1727" s="11">
        <v>6</v>
      </c>
      <c r="C1727">
        <f t="shared" si="78"/>
        <v>2019</v>
      </c>
      <c r="D1727">
        <f t="shared" si="79"/>
        <v>3</v>
      </c>
      <c r="E1727">
        <f t="shared" si="80"/>
        <v>2</v>
      </c>
    </row>
    <row r="1728" spans="1:5">
      <c r="A1728" s="12">
        <v>43670</v>
      </c>
      <c r="B1728" s="11">
        <v>6.02</v>
      </c>
      <c r="C1728">
        <f t="shared" si="78"/>
        <v>2019</v>
      </c>
      <c r="D1728">
        <f t="shared" si="79"/>
        <v>3</v>
      </c>
      <c r="E1728">
        <f t="shared" si="80"/>
        <v>2</v>
      </c>
    </row>
    <row r="1729" spans="1:5">
      <c r="A1729" s="12">
        <v>43671</v>
      </c>
      <c r="B1729" s="11">
        <v>5.99</v>
      </c>
      <c r="C1729">
        <f t="shared" si="78"/>
        <v>2019</v>
      </c>
      <c r="D1729">
        <f t="shared" si="79"/>
        <v>3</v>
      </c>
      <c r="E1729">
        <f t="shared" si="80"/>
        <v>2</v>
      </c>
    </row>
    <row r="1730" spans="1:5">
      <c r="A1730" s="12">
        <v>43672</v>
      </c>
      <c r="B1730" s="11">
        <v>6.05</v>
      </c>
      <c r="C1730">
        <f t="shared" si="78"/>
        <v>2019</v>
      </c>
      <c r="D1730">
        <f t="shared" si="79"/>
        <v>3</v>
      </c>
      <c r="E1730">
        <f t="shared" si="80"/>
        <v>2</v>
      </c>
    </row>
    <row r="1731" spans="1:5">
      <c r="A1731" s="12">
        <v>43675</v>
      </c>
      <c r="B1731" s="11">
        <v>6.03</v>
      </c>
      <c r="C1731">
        <f t="shared" ref="C1731:C1794" si="81">YEAR(A1731)</f>
        <v>2019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>
      <c r="A1732" s="12">
        <v>43676</v>
      </c>
      <c r="B1732" s="11">
        <v>6.04</v>
      </c>
      <c r="C1732">
        <f t="shared" si="81"/>
        <v>2019</v>
      </c>
      <c r="D1732">
        <f t="shared" si="82"/>
        <v>3</v>
      </c>
      <c r="E1732">
        <f t="shared" si="83"/>
        <v>2</v>
      </c>
    </row>
    <row r="1733" spans="1:5">
      <c r="A1733" s="12">
        <v>43677</v>
      </c>
      <c r="B1733" s="11">
        <v>5.99</v>
      </c>
      <c r="C1733">
        <f t="shared" si="81"/>
        <v>2019</v>
      </c>
      <c r="D1733">
        <f t="shared" si="82"/>
        <v>3</v>
      </c>
      <c r="E1733">
        <f t="shared" si="83"/>
        <v>2</v>
      </c>
    </row>
    <row r="1734" spans="1:5">
      <c r="A1734" s="12">
        <v>43678</v>
      </c>
      <c r="B1734" s="11">
        <v>5.98</v>
      </c>
      <c r="C1734">
        <f t="shared" si="81"/>
        <v>2019</v>
      </c>
      <c r="D1734">
        <f t="shared" si="82"/>
        <v>3</v>
      </c>
      <c r="E1734">
        <f t="shared" si="83"/>
        <v>2</v>
      </c>
    </row>
    <row r="1735" spans="1:5">
      <c r="A1735" s="12">
        <v>43679</v>
      </c>
      <c r="B1735" s="11">
        <v>5.88</v>
      </c>
      <c r="C1735">
        <f t="shared" si="81"/>
        <v>2019</v>
      </c>
      <c r="D1735">
        <f t="shared" si="82"/>
        <v>3</v>
      </c>
      <c r="E1735">
        <f t="shared" si="83"/>
        <v>2</v>
      </c>
    </row>
    <row r="1736" spans="1:5">
      <c r="A1736" s="12">
        <v>43682</v>
      </c>
      <c r="B1736" s="11">
        <v>5.82</v>
      </c>
      <c r="C1736">
        <f t="shared" si="81"/>
        <v>2019</v>
      </c>
      <c r="D1736">
        <f t="shared" si="82"/>
        <v>3</v>
      </c>
      <c r="E1736">
        <f t="shared" si="83"/>
        <v>2</v>
      </c>
    </row>
    <row r="1737" spans="1:5">
      <c r="A1737" s="12">
        <v>43683</v>
      </c>
      <c r="B1737" s="11">
        <v>5.63</v>
      </c>
      <c r="C1737">
        <f t="shared" si="81"/>
        <v>2019</v>
      </c>
      <c r="D1737">
        <f t="shared" si="82"/>
        <v>3</v>
      </c>
      <c r="E1737">
        <f t="shared" si="83"/>
        <v>2</v>
      </c>
    </row>
    <row r="1738" spans="1:5">
      <c r="A1738" s="12">
        <v>43684</v>
      </c>
      <c r="B1738" s="11">
        <v>5.59</v>
      </c>
      <c r="C1738">
        <f t="shared" si="81"/>
        <v>2019</v>
      </c>
      <c r="D1738">
        <f t="shared" si="82"/>
        <v>3</v>
      </c>
      <c r="E1738">
        <f t="shared" si="83"/>
        <v>2</v>
      </c>
    </row>
    <row r="1739" spans="1:5">
      <c r="A1739" s="12">
        <v>43685</v>
      </c>
      <c r="B1739" s="11">
        <v>5.6</v>
      </c>
      <c r="C1739">
        <f t="shared" si="81"/>
        <v>2019</v>
      </c>
      <c r="D1739">
        <f t="shared" si="82"/>
        <v>3</v>
      </c>
      <c r="E1739">
        <f t="shared" si="83"/>
        <v>2</v>
      </c>
    </row>
    <row r="1740" spans="1:5">
      <c r="A1740" s="12">
        <v>43686</v>
      </c>
      <c r="B1740" s="11">
        <v>5.61</v>
      </c>
      <c r="C1740">
        <f t="shared" si="81"/>
        <v>2019</v>
      </c>
      <c r="D1740">
        <f t="shared" si="82"/>
        <v>3</v>
      </c>
      <c r="E1740">
        <f t="shared" si="83"/>
        <v>2</v>
      </c>
    </row>
    <row r="1741" spans="1:5">
      <c r="A1741" s="12">
        <v>43689</v>
      </c>
      <c r="B1741" s="11">
        <v>5.67</v>
      </c>
      <c r="C1741">
        <f t="shared" si="81"/>
        <v>2019</v>
      </c>
      <c r="D1741">
        <f t="shared" si="82"/>
        <v>3</v>
      </c>
      <c r="E1741">
        <f t="shared" si="83"/>
        <v>2</v>
      </c>
    </row>
    <row r="1742" spans="1:5">
      <c r="A1742" s="12">
        <v>43690</v>
      </c>
      <c r="B1742" s="11">
        <v>5.6</v>
      </c>
      <c r="C1742">
        <f t="shared" si="81"/>
        <v>2019</v>
      </c>
      <c r="D1742">
        <f t="shared" si="82"/>
        <v>3</v>
      </c>
      <c r="E1742">
        <f t="shared" si="83"/>
        <v>2</v>
      </c>
    </row>
    <row r="1743" spans="1:5">
      <c r="A1743" s="12">
        <v>43691</v>
      </c>
      <c r="B1743" s="11">
        <v>5.62</v>
      </c>
      <c r="C1743">
        <f t="shared" si="81"/>
        <v>2019</v>
      </c>
      <c r="D1743">
        <f t="shared" si="82"/>
        <v>3</v>
      </c>
      <c r="E1743">
        <f t="shared" si="83"/>
        <v>2</v>
      </c>
    </row>
    <row r="1744" spans="1:5">
      <c r="A1744" s="12">
        <v>43692</v>
      </c>
      <c r="B1744" s="11">
        <v>5.75</v>
      </c>
      <c r="C1744">
        <f t="shared" si="81"/>
        <v>2019</v>
      </c>
      <c r="D1744">
        <f t="shared" si="82"/>
        <v>3</v>
      </c>
      <c r="E1744">
        <f t="shared" si="83"/>
        <v>2</v>
      </c>
    </row>
    <row r="1745" spans="1:5">
      <c r="A1745" s="12">
        <v>43693</v>
      </c>
      <c r="B1745" s="11">
        <v>5.63</v>
      </c>
      <c r="C1745">
        <f t="shared" si="81"/>
        <v>2019</v>
      </c>
      <c r="D1745">
        <f t="shared" si="82"/>
        <v>3</v>
      </c>
      <c r="E1745">
        <f t="shared" si="83"/>
        <v>2</v>
      </c>
    </row>
    <row r="1746" spans="1:5">
      <c r="A1746" s="12">
        <v>43696</v>
      </c>
      <c r="B1746" s="11">
        <v>5.8</v>
      </c>
      <c r="C1746">
        <f t="shared" si="81"/>
        <v>2019</v>
      </c>
      <c r="D1746">
        <f t="shared" si="82"/>
        <v>3</v>
      </c>
      <c r="E1746">
        <f t="shared" si="83"/>
        <v>2</v>
      </c>
    </row>
    <row r="1747" spans="1:5">
      <c r="A1747" s="12">
        <v>43697</v>
      </c>
      <c r="B1747" s="11">
        <v>5.79</v>
      </c>
      <c r="C1747">
        <f t="shared" si="81"/>
        <v>2019</v>
      </c>
      <c r="D1747">
        <f t="shared" si="82"/>
        <v>3</v>
      </c>
      <c r="E1747">
        <f t="shared" si="83"/>
        <v>2</v>
      </c>
    </row>
    <row r="1748" spans="1:5">
      <c r="A1748" s="12">
        <v>43698</v>
      </c>
      <c r="B1748" s="11">
        <v>5.83</v>
      </c>
      <c r="C1748">
        <f t="shared" si="81"/>
        <v>2019</v>
      </c>
      <c r="D1748">
        <f t="shared" si="82"/>
        <v>3</v>
      </c>
      <c r="E1748">
        <f t="shared" si="83"/>
        <v>2</v>
      </c>
    </row>
    <row r="1749" spans="1:5">
      <c r="A1749" s="12">
        <v>43699</v>
      </c>
      <c r="B1749" s="11">
        <v>5.84</v>
      </c>
      <c r="C1749">
        <f t="shared" si="81"/>
        <v>2019</v>
      </c>
      <c r="D1749">
        <f t="shared" si="82"/>
        <v>3</v>
      </c>
      <c r="E1749">
        <f t="shared" si="83"/>
        <v>2</v>
      </c>
    </row>
    <row r="1750" spans="1:5">
      <c r="A1750" s="12">
        <v>43700</v>
      </c>
      <c r="B1750" s="11">
        <v>5.97</v>
      </c>
      <c r="C1750">
        <f t="shared" si="81"/>
        <v>2019</v>
      </c>
      <c r="D1750">
        <f t="shared" si="82"/>
        <v>3</v>
      </c>
      <c r="E1750">
        <f t="shared" si="83"/>
        <v>2</v>
      </c>
    </row>
    <row r="1751" spans="1:5">
      <c r="A1751" s="12">
        <v>43703</v>
      </c>
      <c r="B1751" s="11">
        <v>6.06</v>
      </c>
      <c r="C1751">
        <f t="shared" si="81"/>
        <v>2019</v>
      </c>
      <c r="D1751">
        <f t="shared" si="82"/>
        <v>3</v>
      </c>
      <c r="E1751">
        <f t="shared" si="83"/>
        <v>2</v>
      </c>
    </row>
    <row r="1752" spans="1:5">
      <c r="A1752" s="12">
        <v>43704</v>
      </c>
      <c r="B1752" s="11">
        <v>6.22</v>
      </c>
      <c r="C1752">
        <f t="shared" si="81"/>
        <v>2019</v>
      </c>
      <c r="D1752">
        <f t="shared" si="82"/>
        <v>3</v>
      </c>
      <c r="E1752">
        <f t="shared" si="83"/>
        <v>2</v>
      </c>
    </row>
    <row r="1753" spans="1:5">
      <c r="A1753" s="12">
        <v>43705</v>
      </c>
      <c r="B1753" s="11">
        <v>6.09</v>
      </c>
      <c r="C1753">
        <f t="shared" si="81"/>
        <v>2019</v>
      </c>
      <c r="D1753">
        <f t="shared" si="82"/>
        <v>3</v>
      </c>
      <c r="E1753">
        <f t="shared" si="83"/>
        <v>2</v>
      </c>
    </row>
    <row r="1754" spans="1:5">
      <c r="A1754" s="12">
        <v>43706</v>
      </c>
      <c r="B1754" s="11">
        <v>6.04</v>
      </c>
      <c r="C1754">
        <f t="shared" si="81"/>
        <v>2019</v>
      </c>
      <c r="D1754">
        <f t="shared" si="82"/>
        <v>3</v>
      </c>
      <c r="E1754">
        <f t="shared" si="83"/>
        <v>2</v>
      </c>
    </row>
    <row r="1755" spans="1:5">
      <c r="A1755" s="12">
        <v>43707</v>
      </c>
      <c r="B1755" s="11">
        <v>5.88</v>
      </c>
      <c r="C1755">
        <f t="shared" si="81"/>
        <v>2019</v>
      </c>
      <c r="D1755">
        <f t="shared" si="82"/>
        <v>3</v>
      </c>
      <c r="E1755">
        <f t="shared" si="83"/>
        <v>2</v>
      </c>
    </row>
    <row r="1756" spans="1:5">
      <c r="A1756" s="12">
        <v>43710</v>
      </c>
      <c r="B1756" s="11">
        <v>5.98</v>
      </c>
      <c r="C1756">
        <f t="shared" si="81"/>
        <v>2019</v>
      </c>
      <c r="D1756">
        <f t="shared" si="82"/>
        <v>3</v>
      </c>
      <c r="E1756">
        <f t="shared" si="83"/>
        <v>2</v>
      </c>
    </row>
    <row r="1757" spans="1:5">
      <c r="A1757" s="12">
        <v>43711</v>
      </c>
      <c r="B1757" s="11">
        <v>5.97</v>
      </c>
      <c r="C1757">
        <f t="shared" si="81"/>
        <v>2019</v>
      </c>
      <c r="D1757">
        <f t="shared" si="82"/>
        <v>3</v>
      </c>
      <c r="E1757">
        <f t="shared" si="83"/>
        <v>2</v>
      </c>
    </row>
    <row r="1758" spans="1:5">
      <c r="A1758" s="12">
        <v>43712</v>
      </c>
      <c r="B1758" s="11">
        <v>5.99</v>
      </c>
      <c r="C1758">
        <f t="shared" si="81"/>
        <v>2019</v>
      </c>
      <c r="D1758">
        <f t="shared" si="82"/>
        <v>3</v>
      </c>
      <c r="E1758">
        <f t="shared" si="83"/>
        <v>2</v>
      </c>
    </row>
    <row r="1759" spans="1:5">
      <c r="A1759" s="12">
        <v>43713</v>
      </c>
      <c r="B1759" s="11">
        <v>6.08</v>
      </c>
      <c r="C1759">
        <f t="shared" si="81"/>
        <v>2019</v>
      </c>
      <c r="D1759">
        <f t="shared" si="82"/>
        <v>3</v>
      </c>
      <c r="E1759">
        <f t="shared" si="83"/>
        <v>2</v>
      </c>
    </row>
    <row r="1760" spans="1:5">
      <c r="A1760" s="12">
        <v>43714</v>
      </c>
      <c r="B1760" s="11">
        <v>6.1</v>
      </c>
      <c r="C1760">
        <f t="shared" si="81"/>
        <v>2019</v>
      </c>
      <c r="D1760">
        <f t="shared" si="82"/>
        <v>3</v>
      </c>
      <c r="E1760">
        <f t="shared" si="83"/>
        <v>2</v>
      </c>
    </row>
    <row r="1761" spans="1:5">
      <c r="A1761" s="12">
        <v>43717</v>
      </c>
      <c r="B1761" s="11">
        <v>6.17</v>
      </c>
      <c r="C1761">
        <f t="shared" si="81"/>
        <v>2019</v>
      </c>
      <c r="D1761">
        <f t="shared" si="82"/>
        <v>3</v>
      </c>
      <c r="E1761">
        <f t="shared" si="83"/>
        <v>2</v>
      </c>
    </row>
    <row r="1762" spans="1:5">
      <c r="A1762" s="12">
        <v>43718</v>
      </c>
      <c r="B1762" s="11">
        <v>6.31</v>
      </c>
      <c r="C1762">
        <f t="shared" si="81"/>
        <v>2019</v>
      </c>
      <c r="D1762">
        <f t="shared" si="82"/>
        <v>3</v>
      </c>
      <c r="E1762">
        <f t="shared" si="83"/>
        <v>2</v>
      </c>
    </row>
    <row r="1763" spans="1:5">
      <c r="A1763" s="12">
        <v>43719</v>
      </c>
      <c r="B1763" s="11">
        <v>6.24</v>
      </c>
      <c r="C1763">
        <f t="shared" si="81"/>
        <v>2019</v>
      </c>
      <c r="D1763">
        <f t="shared" si="82"/>
        <v>3</v>
      </c>
      <c r="E1763">
        <f t="shared" si="83"/>
        <v>2</v>
      </c>
    </row>
    <row r="1764" spans="1:5">
      <c r="A1764" s="12">
        <v>43720</v>
      </c>
      <c r="B1764" s="11">
        <v>6.39</v>
      </c>
      <c r="C1764">
        <f t="shared" si="81"/>
        <v>2019</v>
      </c>
      <c r="D1764">
        <f t="shared" si="82"/>
        <v>3</v>
      </c>
      <c r="E1764">
        <f t="shared" si="83"/>
        <v>2</v>
      </c>
    </row>
    <row r="1765" spans="1:5">
      <c r="A1765" s="12">
        <v>43724</v>
      </c>
      <c r="B1765" s="11">
        <v>6.36</v>
      </c>
      <c r="C1765">
        <f t="shared" si="81"/>
        <v>2019</v>
      </c>
      <c r="D1765">
        <f t="shared" si="82"/>
        <v>3</v>
      </c>
      <c r="E1765">
        <f t="shared" si="83"/>
        <v>2</v>
      </c>
    </row>
    <row r="1766" spans="1:5">
      <c r="A1766" s="12">
        <v>43725</v>
      </c>
      <c r="B1766" s="11">
        <v>6.15</v>
      </c>
      <c r="C1766">
        <f t="shared" si="81"/>
        <v>2019</v>
      </c>
      <c r="D1766">
        <f t="shared" si="82"/>
        <v>3</v>
      </c>
      <c r="E1766">
        <f t="shared" si="83"/>
        <v>2</v>
      </c>
    </row>
    <row r="1767" spans="1:5">
      <c r="A1767" s="12">
        <v>43726</v>
      </c>
      <c r="B1767" s="11">
        <v>6.13</v>
      </c>
      <c r="C1767">
        <f t="shared" si="81"/>
        <v>2019</v>
      </c>
      <c r="D1767">
        <f t="shared" si="82"/>
        <v>3</v>
      </c>
      <c r="E1767">
        <f t="shared" si="83"/>
        <v>2</v>
      </c>
    </row>
    <row r="1768" spans="1:5">
      <c r="A1768" s="12">
        <v>43727</v>
      </c>
      <c r="B1768" s="11">
        <v>6.21</v>
      </c>
      <c r="C1768">
        <f t="shared" si="81"/>
        <v>2019</v>
      </c>
      <c r="D1768">
        <f t="shared" si="82"/>
        <v>3</v>
      </c>
      <c r="E1768">
        <f t="shared" si="83"/>
        <v>2</v>
      </c>
    </row>
    <row r="1769" spans="1:5">
      <c r="A1769" s="12">
        <v>43728</v>
      </c>
      <c r="B1769" s="11">
        <v>6.16</v>
      </c>
      <c r="C1769">
        <f t="shared" si="81"/>
        <v>2019</v>
      </c>
      <c r="D1769">
        <f t="shared" si="82"/>
        <v>3</v>
      </c>
      <c r="E1769">
        <f t="shared" si="83"/>
        <v>2</v>
      </c>
    </row>
    <row r="1770" spans="1:5">
      <c r="A1770" s="12">
        <v>43731</v>
      </c>
      <c r="B1770" s="11">
        <v>6.1</v>
      </c>
      <c r="C1770">
        <f t="shared" si="81"/>
        <v>2019</v>
      </c>
      <c r="D1770">
        <f t="shared" si="82"/>
        <v>3</v>
      </c>
      <c r="E1770">
        <f t="shared" si="83"/>
        <v>2</v>
      </c>
    </row>
    <row r="1771" spans="1:5">
      <c r="A1771" s="12">
        <v>43732</v>
      </c>
      <c r="B1771" s="11">
        <v>6.08</v>
      </c>
      <c r="C1771">
        <f t="shared" si="81"/>
        <v>2019</v>
      </c>
      <c r="D1771">
        <f t="shared" si="82"/>
        <v>3</v>
      </c>
      <c r="E1771">
        <f t="shared" si="83"/>
        <v>2</v>
      </c>
    </row>
    <row r="1772" spans="1:5">
      <c r="A1772" s="12">
        <v>43733</v>
      </c>
      <c r="B1772" s="11">
        <v>5.86</v>
      </c>
      <c r="C1772">
        <f t="shared" si="81"/>
        <v>2019</v>
      </c>
      <c r="D1772">
        <f t="shared" si="82"/>
        <v>3</v>
      </c>
      <c r="E1772">
        <f t="shared" si="83"/>
        <v>2</v>
      </c>
    </row>
    <row r="1773" spans="1:5">
      <c r="A1773" s="12">
        <v>43734</v>
      </c>
      <c r="B1773" s="11">
        <v>5.71</v>
      </c>
      <c r="C1773">
        <f t="shared" si="81"/>
        <v>2019</v>
      </c>
      <c r="D1773">
        <f t="shared" si="82"/>
        <v>3</v>
      </c>
      <c r="E1773">
        <f t="shared" si="83"/>
        <v>2</v>
      </c>
    </row>
    <row r="1774" spans="1:5">
      <c r="A1774" s="12">
        <v>43735</v>
      </c>
      <c r="B1774" s="11">
        <v>5.75</v>
      </c>
      <c r="C1774">
        <f t="shared" si="81"/>
        <v>2019</v>
      </c>
      <c r="D1774">
        <f t="shared" si="82"/>
        <v>3</v>
      </c>
      <c r="E1774">
        <f t="shared" si="83"/>
        <v>2</v>
      </c>
    </row>
    <row r="1775" spans="1:5">
      <c r="A1775" s="12">
        <v>43738</v>
      </c>
      <c r="B1775" s="11">
        <v>5.73</v>
      </c>
      <c r="C1775">
        <f t="shared" si="81"/>
        <v>2019</v>
      </c>
      <c r="D1775">
        <f t="shared" si="82"/>
        <v>3</v>
      </c>
      <c r="E1775">
        <f t="shared" si="83"/>
        <v>2</v>
      </c>
    </row>
    <row r="1776" spans="1:5">
      <c r="A1776" s="12">
        <v>43746</v>
      </c>
      <c r="B1776" s="11">
        <v>5.76</v>
      </c>
      <c r="C1776">
        <f t="shared" si="81"/>
        <v>2019</v>
      </c>
      <c r="D1776">
        <f t="shared" si="82"/>
        <v>4</v>
      </c>
      <c r="E1776">
        <f t="shared" si="83"/>
        <v>2</v>
      </c>
    </row>
    <row r="1777" spans="1:5">
      <c r="A1777" s="12">
        <v>43747</v>
      </c>
      <c r="B1777" s="11">
        <v>5.84</v>
      </c>
      <c r="C1777">
        <f t="shared" si="81"/>
        <v>2019</v>
      </c>
      <c r="D1777">
        <f t="shared" si="82"/>
        <v>4</v>
      </c>
      <c r="E1777">
        <f t="shared" si="83"/>
        <v>2</v>
      </c>
    </row>
    <row r="1778" spans="1:5">
      <c r="A1778" s="12">
        <v>43748</v>
      </c>
      <c r="B1778" s="11">
        <v>5.9</v>
      </c>
      <c r="C1778">
        <f t="shared" si="81"/>
        <v>2019</v>
      </c>
      <c r="D1778">
        <f t="shared" si="82"/>
        <v>4</v>
      </c>
      <c r="E1778">
        <f t="shared" si="83"/>
        <v>2</v>
      </c>
    </row>
    <row r="1779" spans="1:5">
      <c r="A1779" s="12">
        <v>43749</v>
      </c>
      <c r="B1779" s="11">
        <v>5.89</v>
      </c>
      <c r="C1779">
        <f t="shared" si="81"/>
        <v>2019</v>
      </c>
      <c r="D1779">
        <f t="shared" si="82"/>
        <v>4</v>
      </c>
      <c r="E1779">
        <f t="shared" si="83"/>
        <v>2</v>
      </c>
    </row>
    <row r="1780" spans="1:5">
      <c r="A1780" s="12">
        <v>43752</v>
      </c>
      <c r="B1780" s="11">
        <v>5.95</v>
      </c>
      <c r="C1780">
        <f t="shared" si="81"/>
        <v>2019</v>
      </c>
      <c r="D1780">
        <f t="shared" si="82"/>
        <v>4</v>
      </c>
      <c r="E1780">
        <f t="shared" si="83"/>
        <v>2</v>
      </c>
    </row>
    <row r="1781" spans="1:5">
      <c r="A1781" s="12">
        <v>43753</v>
      </c>
      <c r="B1781" s="11">
        <v>5.91</v>
      </c>
      <c r="C1781">
        <f t="shared" si="81"/>
        <v>2019</v>
      </c>
      <c r="D1781">
        <f t="shared" si="82"/>
        <v>4</v>
      </c>
      <c r="E1781">
        <f t="shared" si="83"/>
        <v>2</v>
      </c>
    </row>
    <row r="1782" spans="1:5">
      <c r="A1782" s="12">
        <v>43754</v>
      </c>
      <c r="B1782" s="11">
        <v>5.86</v>
      </c>
      <c r="C1782">
        <f t="shared" si="81"/>
        <v>2019</v>
      </c>
      <c r="D1782">
        <f t="shared" si="82"/>
        <v>4</v>
      </c>
      <c r="E1782">
        <f t="shared" si="83"/>
        <v>2</v>
      </c>
    </row>
    <row r="1783" spans="1:5">
      <c r="A1783" s="12">
        <v>43755</v>
      </c>
      <c r="B1783" s="11">
        <v>5.84</v>
      </c>
      <c r="C1783">
        <f t="shared" si="81"/>
        <v>2019</v>
      </c>
      <c r="D1783">
        <f t="shared" si="82"/>
        <v>4</v>
      </c>
      <c r="E1783">
        <f t="shared" si="83"/>
        <v>2</v>
      </c>
    </row>
    <row r="1784" spans="1:5">
      <c r="A1784" s="12">
        <v>43756</v>
      </c>
      <c r="B1784" s="11">
        <v>5.77</v>
      </c>
      <c r="C1784">
        <f t="shared" si="81"/>
        <v>2019</v>
      </c>
      <c r="D1784">
        <f t="shared" si="82"/>
        <v>4</v>
      </c>
      <c r="E1784">
        <f t="shared" si="83"/>
        <v>2</v>
      </c>
    </row>
    <row r="1785" spans="1:5">
      <c r="A1785" s="12">
        <v>43759</v>
      </c>
      <c r="B1785" s="11">
        <v>5.75</v>
      </c>
      <c r="C1785">
        <f t="shared" si="81"/>
        <v>2019</v>
      </c>
      <c r="D1785">
        <f t="shared" si="82"/>
        <v>4</v>
      </c>
      <c r="E1785">
        <f t="shared" si="83"/>
        <v>2</v>
      </c>
    </row>
    <row r="1786" spans="1:5">
      <c r="A1786" s="12">
        <v>43760</v>
      </c>
      <c r="B1786" s="11">
        <v>5.87</v>
      </c>
      <c r="C1786">
        <f t="shared" si="81"/>
        <v>2019</v>
      </c>
      <c r="D1786">
        <f t="shared" si="82"/>
        <v>4</v>
      </c>
      <c r="E1786">
        <f t="shared" si="83"/>
        <v>2</v>
      </c>
    </row>
    <row r="1787" spans="1:5">
      <c r="A1787" s="12">
        <v>43761</v>
      </c>
      <c r="B1787" s="11">
        <v>5.9</v>
      </c>
      <c r="C1787">
        <f t="shared" si="81"/>
        <v>2019</v>
      </c>
      <c r="D1787">
        <f t="shared" si="82"/>
        <v>4</v>
      </c>
      <c r="E1787">
        <f t="shared" si="83"/>
        <v>2</v>
      </c>
    </row>
    <row r="1788" spans="1:5">
      <c r="A1788" s="12">
        <v>43762</v>
      </c>
      <c r="B1788" s="11">
        <v>5.84</v>
      </c>
      <c r="C1788">
        <f t="shared" si="81"/>
        <v>2019</v>
      </c>
      <c r="D1788">
        <f t="shared" si="82"/>
        <v>4</v>
      </c>
      <c r="E1788">
        <f t="shared" si="83"/>
        <v>2</v>
      </c>
    </row>
    <row r="1789" spans="1:5">
      <c r="A1789" s="12">
        <v>43763</v>
      </c>
      <c r="B1789" s="11">
        <v>5.91</v>
      </c>
      <c r="C1789">
        <f t="shared" si="81"/>
        <v>2019</v>
      </c>
      <c r="D1789">
        <f t="shared" si="82"/>
        <v>4</v>
      </c>
      <c r="E1789">
        <f t="shared" si="83"/>
        <v>2</v>
      </c>
    </row>
    <row r="1790" spans="1:5">
      <c r="A1790" s="12">
        <v>43766</v>
      </c>
      <c r="B1790" s="11">
        <v>5.99</v>
      </c>
      <c r="C1790">
        <f t="shared" si="81"/>
        <v>2019</v>
      </c>
      <c r="D1790">
        <f t="shared" si="82"/>
        <v>4</v>
      </c>
      <c r="E1790">
        <f t="shared" si="83"/>
        <v>2</v>
      </c>
    </row>
    <row r="1791" spans="1:5">
      <c r="A1791" s="12">
        <v>43767</v>
      </c>
      <c r="B1791" s="11">
        <v>5.97</v>
      </c>
      <c r="C1791">
        <f t="shared" si="81"/>
        <v>2019</v>
      </c>
      <c r="D1791">
        <f t="shared" si="82"/>
        <v>4</v>
      </c>
      <c r="E1791">
        <f t="shared" si="83"/>
        <v>2</v>
      </c>
    </row>
    <row r="1792" spans="1:5">
      <c r="A1792" s="12">
        <v>43768</v>
      </c>
      <c r="B1792" s="11">
        <v>6.04</v>
      </c>
      <c r="C1792">
        <f t="shared" si="81"/>
        <v>2019</v>
      </c>
      <c r="D1792">
        <f t="shared" si="82"/>
        <v>4</v>
      </c>
      <c r="E1792">
        <f t="shared" si="83"/>
        <v>2</v>
      </c>
    </row>
    <row r="1793" spans="1:5">
      <c r="A1793" s="12">
        <v>43769</v>
      </c>
      <c r="B1793" s="11">
        <v>5.87</v>
      </c>
      <c r="C1793">
        <f t="shared" si="81"/>
        <v>2019</v>
      </c>
      <c r="D1793">
        <f t="shared" si="82"/>
        <v>4</v>
      </c>
      <c r="E1793">
        <f t="shared" si="83"/>
        <v>2</v>
      </c>
    </row>
    <row r="1794" spans="1:5">
      <c r="A1794" s="12">
        <v>43770</v>
      </c>
      <c r="B1794" s="11">
        <v>5.81</v>
      </c>
      <c r="C1794">
        <f t="shared" si="81"/>
        <v>2019</v>
      </c>
      <c r="D1794">
        <f t="shared" si="82"/>
        <v>4</v>
      </c>
      <c r="E1794">
        <f t="shared" si="83"/>
        <v>2</v>
      </c>
    </row>
    <row r="1795" spans="1:5">
      <c r="A1795" s="12">
        <v>43773</v>
      </c>
      <c r="B1795" s="11">
        <v>5.82</v>
      </c>
      <c r="C1795">
        <f t="shared" ref="C1795:C1858" si="84">YEAR(A1795)</f>
        <v>2019</v>
      </c>
      <c r="D1795">
        <f t="shared" ref="D1795:D1858" si="85">ROUNDUP(MONTH(A1795)/3,0)</f>
        <v>4</v>
      </c>
      <c r="E1795">
        <f t="shared" ref="E1795:E1858" si="86">ROUND((D1795/2),0)</f>
        <v>2</v>
      </c>
    </row>
    <row r="1796" spans="1:5">
      <c r="A1796" s="12">
        <v>43774</v>
      </c>
      <c r="B1796" s="11">
        <v>5.8</v>
      </c>
      <c r="C1796">
        <f t="shared" si="84"/>
        <v>2019</v>
      </c>
      <c r="D1796">
        <f t="shared" si="85"/>
        <v>4</v>
      </c>
      <c r="E1796">
        <f t="shared" si="86"/>
        <v>2</v>
      </c>
    </row>
    <row r="1797" spans="1:5">
      <c r="A1797" s="12">
        <v>43775</v>
      </c>
      <c r="B1797" s="11">
        <v>5.75</v>
      </c>
      <c r="C1797">
        <f t="shared" si="84"/>
        <v>2019</v>
      </c>
      <c r="D1797">
        <f t="shared" si="85"/>
        <v>4</v>
      </c>
      <c r="E1797">
        <f t="shared" si="86"/>
        <v>2</v>
      </c>
    </row>
    <row r="1798" spans="1:5">
      <c r="A1798" s="12">
        <v>43776</v>
      </c>
      <c r="B1798" s="11">
        <v>5.82</v>
      </c>
      <c r="C1798">
        <f t="shared" si="84"/>
        <v>2019</v>
      </c>
      <c r="D1798">
        <f t="shared" si="85"/>
        <v>4</v>
      </c>
      <c r="E1798">
        <f t="shared" si="86"/>
        <v>2</v>
      </c>
    </row>
    <row r="1799" spans="1:5">
      <c r="A1799" s="12">
        <v>43777</v>
      </c>
      <c r="B1799" s="11">
        <v>5.77</v>
      </c>
      <c r="C1799">
        <f t="shared" si="84"/>
        <v>2019</v>
      </c>
      <c r="D1799">
        <f t="shared" si="85"/>
        <v>4</v>
      </c>
      <c r="E1799">
        <f t="shared" si="86"/>
        <v>2</v>
      </c>
    </row>
    <row r="1800" spans="1:5">
      <c r="A1800" s="12">
        <v>43780</v>
      </c>
      <c r="B1800" s="11">
        <v>5.57</v>
      </c>
      <c r="C1800">
        <f t="shared" si="84"/>
        <v>2019</v>
      </c>
      <c r="D1800">
        <f t="shared" si="85"/>
        <v>4</v>
      </c>
      <c r="E1800">
        <f t="shared" si="86"/>
        <v>2</v>
      </c>
    </row>
    <row r="1801" spans="1:5">
      <c r="A1801" s="12">
        <v>43781</v>
      </c>
      <c r="B1801" s="11">
        <v>5.6</v>
      </c>
      <c r="C1801">
        <f t="shared" si="84"/>
        <v>2019</v>
      </c>
      <c r="D1801">
        <f t="shared" si="85"/>
        <v>4</v>
      </c>
      <c r="E1801">
        <f t="shared" si="86"/>
        <v>2</v>
      </c>
    </row>
    <row r="1802" spans="1:5">
      <c r="A1802" s="12">
        <v>43782</v>
      </c>
      <c r="B1802" s="11">
        <v>5.57</v>
      </c>
      <c r="C1802">
        <f t="shared" si="84"/>
        <v>2019</v>
      </c>
      <c r="D1802">
        <f t="shared" si="85"/>
        <v>4</v>
      </c>
      <c r="E1802">
        <f t="shared" si="86"/>
        <v>2</v>
      </c>
    </row>
    <row r="1803" spans="1:5">
      <c r="A1803" s="12">
        <v>43783</v>
      </c>
      <c r="B1803" s="11">
        <v>5.58</v>
      </c>
      <c r="C1803">
        <f t="shared" si="84"/>
        <v>2019</v>
      </c>
      <c r="D1803">
        <f t="shared" si="85"/>
        <v>4</v>
      </c>
      <c r="E1803">
        <f t="shared" si="86"/>
        <v>2</v>
      </c>
    </row>
    <row r="1804" spans="1:5">
      <c r="A1804" s="12">
        <v>43784</v>
      </c>
      <c r="B1804" s="11">
        <v>5.49</v>
      </c>
      <c r="C1804">
        <f t="shared" si="84"/>
        <v>2019</v>
      </c>
      <c r="D1804">
        <f t="shared" si="85"/>
        <v>4</v>
      </c>
      <c r="E1804">
        <f t="shared" si="86"/>
        <v>2</v>
      </c>
    </row>
    <row r="1805" spans="1:5">
      <c r="A1805" s="12">
        <v>43787</v>
      </c>
      <c r="B1805" s="11">
        <v>5.51</v>
      </c>
      <c r="C1805">
        <f t="shared" si="84"/>
        <v>2019</v>
      </c>
      <c r="D1805">
        <f t="shared" si="85"/>
        <v>4</v>
      </c>
      <c r="E1805">
        <f t="shared" si="86"/>
        <v>2</v>
      </c>
    </row>
    <row r="1806" spans="1:5">
      <c r="A1806" s="12">
        <v>43788</v>
      </c>
      <c r="B1806" s="11">
        <v>5.58</v>
      </c>
      <c r="C1806">
        <f t="shared" si="84"/>
        <v>2019</v>
      </c>
      <c r="D1806">
        <f t="shared" si="85"/>
        <v>4</v>
      </c>
      <c r="E1806">
        <f t="shared" si="86"/>
        <v>2</v>
      </c>
    </row>
    <row r="1807" spans="1:5">
      <c r="A1807" s="12">
        <v>43789</v>
      </c>
      <c r="B1807" s="11">
        <v>5.57</v>
      </c>
      <c r="C1807">
        <f t="shared" si="84"/>
        <v>2019</v>
      </c>
      <c r="D1807">
        <f t="shared" si="85"/>
        <v>4</v>
      </c>
      <c r="E1807">
        <f t="shared" si="86"/>
        <v>2</v>
      </c>
    </row>
    <row r="1808" spans="1:5">
      <c r="A1808" s="12">
        <v>43790</v>
      </c>
      <c r="B1808" s="11">
        <v>5.54</v>
      </c>
      <c r="C1808">
        <f t="shared" si="84"/>
        <v>2019</v>
      </c>
      <c r="D1808">
        <f t="shared" si="85"/>
        <v>4</v>
      </c>
      <c r="E1808">
        <f t="shared" si="86"/>
        <v>2</v>
      </c>
    </row>
    <row r="1809" spans="1:5">
      <c r="A1809" s="12">
        <v>43791</v>
      </c>
      <c r="B1809" s="11">
        <v>5.5</v>
      </c>
      <c r="C1809">
        <f t="shared" si="84"/>
        <v>2019</v>
      </c>
      <c r="D1809">
        <f t="shared" si="85"/>
        <v>4</v>
      </c>
      <c r="E1809">
        <f t="shared" si="86"/>
        <v>2</v>
      </c>
    </row>
    <row r="1810" spans="1:5">
      <c r="A1810" s="12">
        <v>43794</v>
      </c>
      <c r="B1810" s="11">
        <v>5.53</v>
      </c>
      <c r="C1810">
        <f t="shared" si="84"/>
        <v>2019</v>
      </c>
      <c r="D1810">
        <f t="shared" si="85"/>
        <v>4</v>
      </c>
      <c r="E1810">
        <f t="shared" si="86"/>
        <v>2</v>
      </c>
    </row>
    <row r="1811" spans="1:5">
      <c r="A1811" s="12">
        <v>43795</v>
      </c>
      <c r="B1811" s="11">
        <v>5.57</v>
      </c>
      <c r="C1811">
        <f t="shared" si="84"/>
        <v>2019</v>
      </c>
      <c r="D1811">
        <f t="shared" si="85"/>
        <v>4</v>
      </c>
      <c r="E1811">
        <f t="shared" si="86"/>
        <v>2</v>
      </c>
    </row>
    <row r="1812" spans="1:5">
      <c r="A1812" s="12">
        <v>43796</v>
      </c>
      <c r="B1812" s="11">
        <v>5.58</v>
      </c>
      <c r="C1812">
        <f t="shared" si="84"/>
        <v>2019</v>
      </c>
      <c r="D1812">
        <f t="shared" si="85"/>
        <v>4</v>
      </c>
      <c r="E1812">
        <f t="shared" si="86"/>
        <v>2</v>
      </c>
    </row>
    <row r="1813" spans="1:5">
      <c r="A1813" s="12">
        <v>43797</v>
      </c>
      <c r="B1813" s="11">
        <v>5.54</v>
      </c>
      <c r="C1813">
        <f t="shared" si="84"/>
        <v>2019</v>
      </c>
      <c r="D1813">
        <f t="shared" si="85"/>
        <v>4</v>
      </c>
      <c r="E1813">
        <f t="shared" si="86"/>
        <v>2</v>
      </c>
    </row>
    <row r="1814" spans="1:5">
      <c r="A1814" s="12">
        <v>43798</v>
      </c>
      <c r="B1814" s="11">
        <v>5.55</v>
      </c>
      <c r="C1814">
        <f t="shared" si="84"/>
        <v>2019</v>
      </c>
      <c r="D1814">
        <f t="shared" si="85"/>
        <v>4</v>
      </c>
      <c r="E1814">
        <f t="shared" si="86"/>
        <v>2</v>
      </c>
    </row>
    <row r="1815" spans="1:5">
      <c r="A1815" s="12">
        <v>43801</v>
      </c>
      <c r="B1815" s="11">
        <v>5.57</v>
      </c>
      <c r="C1815">
        <f t="shared" si="84"/>
        <v>2019</v>
      </c>
      <c r="D1815">
        <f t="shared" si="85"/>
        <v>4</v>
      </c>
      <c r="E1815">
        <f t="shared" si="86"/>
        <v>2</v>
      </c>
    </row>
    <row r="1816" spans="1:5">
      <c r="A1816" s="12">
        <v>43802</v>
      </c>
      <c r="B1816" s="11">
        <v>5.57</v>
      </c>
      <c r="C1816">
        <f t="shared" si="84"/>
        <v>2019</v>
      </c>
      <c r="D1816">
        <f t="shared" si="85"/>
        <v>4</v>
      </c>
      <c r="E1816">
        <f t="shared" si="86"/>
        <v>2</v>
      </c>
    </row>
    <row r="1817" spans="1:5">
      <c r="A1817" s="12">
        <v>43803</v>
      </c>
      <c r="B1817" s="11">
        <v>5.59</v>
      </c>
      <c r="C1817">
        <f t="shared" si="84"/>
        <v>2019</v>
      </c>
      <c r="D1817">
        <f t="shared" si="85"/>
        <v>4</v>
      </c>
      <c r="E1817">
        <f t="shared" si="86"/>
        <v>2</v>
      </c>
    </row>
    <row r="1818" spans="1:5">
      <c r="A1818" s="12">
        <v>43804</v>
      </c>
      <c r="B1818" s="11">
        <v>5.63</v>
      </c>
      <c r="C1818">
        <f t="shared" si="84"/>
        <v>2019</v>
      </c>
      <c r="D1818">
        <f t="shared" si="85"/>
        <v>4</v>
      </c>
      <c r="E1818">
        <f t="shared" si="86"/>
        <v>2</v>
      </c>
    </row>
    <row r="1819" spans="1:5">
      <c r="A1819" s="12">
        <v>43805</v>
      </c>
      <c r="B1819" s="11">
        <v>5.65</v>
      </c>
      <c r="C1819">
        <f t="shared" si="84"/>
        <v>2019</v>
      </c>
      <c r="D1819">
        <f t="shared" si="85"/>
        <v>4</v>
      </c>
      <c r="E1819">
        <f t="shared" si="86"/>
        <v>2</v>
      </c>
    </row>
    <row r="1820" spans="1:5">
      <c r="A1820" s="12">
        <v>43808</v>
      </c>
      <c r="B1820" s="11">
        <v>5.63</v>
      </c>
      <c r="C1820">
        <f t="shared" si="84"/>
        <v>2019</v>
      </c>
      <c r="D1820">
        <f t="shared" si="85"/>
        <v>4</v>
      </c>
      <c r="E1820">
        <f t="shared" si="86"/>
        <v>2</v>
      </c>
    </row>
    <row r="1821" spans="1:5">
      <c r="A1821" s="12">
        <v>43809</v>
      </c>
      <c r="B1821" s="11">
        <v>5.63</v>
      </c>
      <c r="C1821">
        <f t="shared" si="84"/>
        <v>2019</v>
      </c>
      <c r="D1821">
        <f t="shared" si="85"/>
        <v>4</v>
      </c>
      <c r="E1821">
        <f t="shared" si="86"/>
        <v>2</v>
      </c>
    </row>
    <row r="1822" spans="1:5">
      <c r="A1822" s="12">
        <v>43810</v>
      </c>
      <c r="B1822" s="11">
        <v>5.61</v>
      </c>
      <c r="C1822">
        <f t="shared" si="84"/>
        <v>2019</v>
      </c>
      <c r="D1822">
        <f t="shared" si="85"/>
        <v>4</v>
      </c>
      <c r="E1822">
        <f t="shared" si="86"/>
        <v>2</v>
      </c>
    </row>
    <row r="1823" spans="1:5">
      <c r="A1823" s="12">
        <v>43811</v>
      </c>
      <c r="B1823" s="11">
        <v>5.59</v>
      </c>
      <c r="C1823">
        <f t="shared" si="84"/>
        <v>2019</v>
      </c>
      <c r="D1823">
        <f t="shared" si="85"/>
        <v>4</v>
      </c>
      <c r="E1823">
        <f t="shared" si="86"/>
        <v>2</v>
      </c>
    </row>
    <row r="1824" spans="1:5">
      <c r="A1824" s="12">
        <v>43812</v>
      </c>
      <c r="B1824" s="11">
        <v>5.65</v>
      </c>
      <c r="C1824">
        <f t="shared" si="84"/>
        <v>2019</v>
      </c>
      <c r="D1824">
        <f t="shared" si="85"/>
        <v>4</v>
      </c>
      <c r="E1824">
        <f t="shared" si="86"/>
        <v>2</v>
      </c>
    </row>
    <row r="1825" spans="1:5">
      <c r="A1825" s="12">
        <v>43815</v>
      </c>
      <c r="B1825" s="11">
        <v>5.72</v>
      </c>
      <c r="C1825">
        <f t="shared" si="84"/>
        <v>2019</v>
      </c>
      <c r="D1825">
        <f t="shared" si="85"/>
        <v>4</v>
      </c>
      <c r="E1825">
        <f t="shared" si="86"/>
        <v>2</v>
      </c>
    </row>
    <row r="1826" spans="1:5">
      <c r="A1826" s="12">
        <v>43816</v>
      </c>
      <c r="B1826" s="11">
        <v>5.77</v>
      </c>
      <c r="C1826">
        <f t="shared" si="84"/>
        <v>2019</v>
      </c>
      <c r="D1826">
        <f t="shared" si="85"/>
        <v>4</v>
      </c>
      <c r="E1826">
        <f t="shared" si="86"/>
        <v>2</v>
      </c>
    </row>
    <row r="1827" spans="1:5">
      <c r="A1827" s="12">
        <v>43817</v>
      </c>
      <c r="B1827" s="11">
        <v>5.74</v>
      </c>
      <c r="C1827">
        <f t="shared" si="84"/>
        <v>2019</v>
      </c>
      <c r="D1827">
        <f t="shared" si="85"/>
        <v>4</v>
      </c>
      <c r="E1827">
        <f t="shared" si="86"/>
        <v>2</v>
      </c>
    </row>
    <row r="1828" spans="1:5">
      <c r="A1828" s="12">
        <v>43818</v>
      </c>
      <c r="B1828" s="11">
        <v>5.82</v>
      </c>
      <c r="C1828">
        <f t="shared" si="84"/>
        <v>2019</v>
      </c>
      <c r="D1828">
        <f t="shared" si="85"/>
        <v>4</v>
      </c>
      <c r="E1828">
        <f t="shared" si="86"/>
        <v>2</v>
      </c>
    </row>
    <row r="1829" spans="1:5">
      <c r="A1829" s="12">
        <v>43819</v>
      </c>
      <c r="B1829" s="11">
        <v>5.78</v>
      </c>
      <c r="C1829">
        <f t="shared" si="84"/>
        <v>2019</v>
      </c>
      <c r="D1829">
        <f t="shared" si="85"/>
        <v>4</v>
      </c>
      <c r="E1829">
        <f t="shared" si="86"/>
        <v>2</v>
      </c>
    </row>
    <row r="1830" spans="1:5">
      <c r="A1830" s="12">
        <v>43822</v>
      </c>
      <c r="B1830" s="11">
        <v>5.65</v>
      </c>
      <c r="C1830">
        <f t="shared" si="84"/>
        <v>2019</v>
      </c>
      <c r="D1830">
        <f t="shared" si="85"/>
        <v>4</v>
      </c>
      <c r="E1830">
        <f t="shared" si="86"/>
        <v>2</v>
      </c>
    </row>
    <row r="1831" spans="1:5">
      <c r="A1831" s="12">
        <v>43823</v>
      </c>
      <c r="B1831" s="11">
        <v>5.68</v>
      </c>
      <c r="C1831">
        <f t="shared" si="84"/>
        <v>2019</v>
      </c>
      <c r="D1831">
        <f t="shared" si="85"/>
        <v>4</v>
      </c>
      <c r="E1831">
        <f t="shared" si="86"/>
        <v>2</v>
      </c>
    </row>
    <row r="1832" spans="1:5">
      <c r="A1832" s="12">
        <v>43824</v>
      </c>
      <c r="B1832" s="11">
        <v>5.66</v>
      </c>
      <c r="C1832">
        <f t="shared" si="84"/>
        <v>2019</v>
      </c>
      <c r="D1832">
        <f t="shared" si="85"/>
        <v>4</v>
      </c>
      <c r="E1832">
        <f t="shared" si="86"/>
        <v>2</v>
      </c>
    </row>
    <row r="1833" spans="1:5">
      <c r="A1833" s="12">
        <v>43825</v>
      </c>
      <c r="B1833" s="11">
        <v>5.7</v>
      </c>
      <c r="C1833">
        <f t="shared" si="84"/>
        <v>2019</v>
      </c>
      <c r="D1833">
        <f t="shared" si="85"/>
        <v>4</v>
      </c>
      <c r="E1833">
        <f t="shared" si="86"/>
        <v>2</v>
      </c>
    </row>
    <row r="1834" spans="1:5">
      <c r="A1834" s="12">
        <v>43826</v>
      </c>
      <c r="B1834" s="11">
        <v>5.66</v>
      </c>
      <c r="C1834">
        <f t="shared" si="84"/>
        <v>2019</v>
      </c>
      <c r="D1834">
        <f t="shared" si="85"/>
        <v>4</v>
      </c>
      <c r="E1834">
        <f t="shared" si="86"/>
        <v>2</v>
      </c>
    </row>
    <row r="1835" spans="1:5">
      <c r="A1835" s="12">
        <v>43829</v>
      </c>
      <c r="B1835" s="11">
        <v>5.7</v>
      </c>
      <c r="C1835">
        <f t="shared" si="84"/>
        <v>2019</v>
      </c>
      <c r="D1835">
        <f t="shared" si="85"/>
        <v>4</v>
      </c>
      <c r="E1835">
        <f t="shared" si="86"/>
        <v>2</v>
      </c>
    </row>
    <row r="1836" spans="1:5">
      <c r="A1836" s="12">
        <v>43830</v>
      </c>
      <c r="B1836" s="11">
        <v>5.83</v>
      </c>
      <c r="C1836">
        <f t="shared" si="84"/>
        <v>2019</v>
      </c>
      <c r="D1836">
        <f t="shared" si="85"/>
        <v>4</v>
      </c>
      <c r="E1836">
        <f t="shared" si="86"/>
        <v>2</v>
      </c>
    </row>
    <row r="1837" spans="1:5">
      <c r="A1837" s="12">
        <v>43832</v>
      </c>
      <c r="B1837" s="11">
        <v>5.84</v>
      </c>
      <c r="C1837">
        <f t="shared" si="84"/>
        <v>2020</v>
      </c>
      <c r="D1837">
        <f t="shared" si="85"/>
        <v>1</v>
      </c>
      <c r="E1837">
        <f t="shared" si="86"/>
        <v>1</v>
      </c>
    </row>
    <row r="1838" spans="1:5">
      <c r="A1838" s="12">
        <v>43833</v>
      </c>
      <c r="B1838" s="11">
        <v>5.84</v>
      </c>
      <c r="C1838">
        <f t="shared" si="84"/>
        <v>2020</v>
      </c>
      <c r="D1838">
        <f t="shared" si="85"/>
        <v>1</v>
      </c>
      <c r="E1838">
        <f t="shared" si="86"/>
        <v>1</v>
      </c>
    </row>
    <row r="1839" spans="1:5">
      <c r="A1839" s="12">
        <v>43836</v>
      </c>
      <c r="B1839" s="11">
        <v>5.86</v>
      </c>
      <c r="C1839">
        <f t="shared" si="84"/>
        <v>2020</v>
      </c>
      <c r="D1839">
        <f t="shared" si="85"/>
        <v>1</v>
      </c>
      <c r="E1839">
        <f t="shared" si="86"/>
        <v>1</v>
      </c>
    </row>
    <row r="1840" spans="1:5">
      <c r="A1840" s="12">
        <v>43837</v>
      </c>
      <c r="B1840" s="11">
        <v>5.93</v>
      </c>
      <c r="C1840">
        <f t="shared" si="84"/>
        <v>2020</v>
      </c>
      <c r="D1840">
        <f t="shared" si="85"/>
        <v>1</v>
      </c>
      <c r="E1840">
        <f t="shared" si="86"/>
        <v>1</v>
      </c>
    </row>
    <row r="1841" spans="1:5">
      <c r="A1841" s="12">
        <v>43838</v>
      </c>
      <c r="B1841" s="11">
        <v>5.8</v>
      </c>
      <c r="C1841">
        <f t="shared" si="84"/>
        <v>2020</v>
      </c>
      <c r="D1841">
        <f t="shared" si="85"/>
        <v>1</v>
      </c>
      <c r="E1841">
        <f t="shared" si="86"/>
        <v>1</v>
      </c>
    </row>
    <row r="1842" spans="1:5">
      <c r="A1842" s="12">
        <v>43839</v>
      </c>
      <c r="B1842" s="11">
        <v>5.9</v>
      </c>
      <c r="C1842">
        <f t="shared" si="84"/>
        <v>2020</v>
      </c>
      <c r="D1842">
        <f t="shared" si="85"/>
        <v>1</v>
      </c>
      <c r="E1842">
        <f t="shared" si="86"/>
        <v>1</v>
      </c>
    </row>
    <row r="1843" spans="1:5">
      <c r="A1843" s="12">
        <v>43840</v>
      </c>
      <c r="B1843" s="11">
        <v>5.89</v>
      </c>
      <c r="C1843">
        <f t="shared" si="84"/>
        <v>2020</v>
      </c>
      <c r="D1843">
        <f t="shared" si="85"/>
        <v>1</v>
      </c>
      <c r="E1843">
        <f t="shared" si="86"/>
        <v>1</v>
      </c>
    </row>
    <row r="1844" spans="1:5">
      <c r="A1844" s="12">
        <v>43843</v>
      </c>
      <c r="B1844" s="11">
        <v>5.89</v>
      </c>
      <c r="C1844">
        <f t="shared" si="84"/>
        <v>2020</v>
      </c>
      <c r="D1844">
        <f t="shared" si="85"/>
        <v>1</v>
      </c>
      <c r="E1844">
        <f t="shared" si="86"/>
        <v>1</v>
      </c>
    </row>
    <row r="1845" spans="1:5">
      <c r="A1845" s="12">
        <v>43844</v>
      </c>
      <c r="B1845" s="11">
        <v>5.9</v>
      </c>
      <c r="C1845">
        <f t="shared" si="84"/>
        <v>2020</v>
      </c>
      <c r="D1845">
        <f t="shared" si="85"/>
        <v>1</v>
      </c>
      <c r="E1845">
        <f t="shared" si="86"/>
        <v>1</v>
      </c>
    </row>
    <row r="1846" spans="1:5">
      <c r="A1846" s="12">
        <v>43845</v>
      </c>
      <c r="B1846" s="11">
        <v>5.82</v>
      </c>
      <c r="C1846">
        <f t="shared" si="84"/>
        <v>2020</v>
      </c>
      <c r="D1846">
        <f t="shared" si="85"/>
        <v>1</v>
      </c>
      <c r="E1846">
        <f t="shared" si="86"/>
        <v>1</v>
      </c>
    </row>
    <row r="1847" spans="1:5">
      <c r="A1847" s="12">
        <v>43846</v>
      </c>
      <c r="B1847" s="11">
        <v>5.73</v>
      </c>
      <c r="C1847">
        <f t="shared" si="84"/>
        <v>2020</v>
      </c>
      <c r="D1847">
        <f t="shared" si="85"/>
        <v>1</v>
      </c>
      <c r="E1847">
        <f t="shared" si="86"/>
        <v>1</v>
      </c>
    </row>
    <row r="1848" spans="1:5">
      <c r="A1848" s="12">
        <v>43847</v>
      </c>
      <c r="B1848" s="11">
        <v>5.72</v>
      </c>
      <c r="C1848">
        <f t="shared" si="84"/>
        <v>2020</v>
      </c>
      <c r="D1848">
        <f t="shared" si="85"/>
        <v>1</v>
      </c>
      <c r="E1848">
        <f t="shared" si="86"/>
        <v>1</v>
      </c>
    </row>
    <row r="1849" spans="1:5">
      <c r="A1849" s="12">
        <v>43850</v>
      </c>
      <c r="B1849" s="11">
        <v>5.41</v>
      </c>
      <c r="C1849">
        <f t="shared" si="84"/>
        <v>2020</v>
      </c>
      <c r="D1849">
        <f t="shared" si="85"/>
        <v>1</v>
      </c>
      <c r="E1849">
        <f t="shared" si="86"/>
        <v>1</v>
      </c>
    </row>
    <row r="1850" spans="1:5">
      <c r="A1850" s="12">
        <v>43851</v>
      </c>
      <c r="B1850" s="11">
        <v>5.58</v>
      </c>
      <c r="C1850">
        <f t="shared" si="84"/>
        <v>2020</v>
      </c>
      <c r="D1850">
        <f t="shared" si="85"/>
        <v>1</v>
      </c>
      <c r="E1850">
        <f t="shared" si="86"/>
        <v>1</v>
      </c>
    </row>
    <row r="1851" spans="1:5">
      <c r="A1851" s="12">
        <v>43852</v>
      </c>
      <c r="B1851" s="11">
        <v>5.36</v>
      </c>
      <c r="C1851">
        <f t="shared" si="84"/>
        <v>2020</v>
      </c>
      <c r="D1851">
        <f t="shared" si="85"/>
        <v>1</v>
      </c>
      <c r="E1851">
        <f t="shared" si="86"/>
        <v>1</v>
      </c>
    </row>
    <row r="1852" spans="1:5">
      <c r="A1852" s="12">
        <v>43853</v>
      </c>
      <c r="B1852" s="11">
        <v>5.28</v>
      </c>
      <c r="C1852">
        <f t="shared" si="84"/>
        <v>2020</v>
      </c>
      <c r="D1852">
        <f t="shared" si="85"/>
        <v>1</v>
      </c>
      <c r="E1852">
        <f t="shared" si="86"/>
        <v>1</v>
      </c>
    </row>
    <row r="1853" spans="1:5">
      <c r="A1853" s="12">
        <v>43864</v>
      </c>
      <c r="B1853" s="11">
        <v>4.9800000000000004</v>
      </c>
      <c r="C1853">
        <f t="shared" si="84"/>
        <v>2020</v>
      </c>
      <c r="D1853">
        <f t="shared" si="85"/>
        <v>1</v>
      </c>
      <c r="E1853">
        <f t="shared" si="86"/>
        <v>1</v>
      </c>
    </row>
    <row r="1854" spans="1:5">
      <c r="A1854" s="12">
        <v>43865</v>
      </c>
      <c r="B1854" s="11">
        <v>5.28</v>
      </c>
      <c r="C1854">
        <f t="shared" si="84"/>
        <v>2020</v>
      </c>
      <c r="D1854">
        <f t="shared" si="85"/>
        <v>1</v>
      </c>
      <c r="E1854">
        <f t="shared" si="86"/>
        <v>1</v>
      </c>
    </row>
    <row r="1855" spans="1:5">
      <c r="A1855" s="12">
        <v>43866</v>
      </c>
      <c r="B1855" s="11">
        <v>5.73</v>
      </c>
      <c r="C1855">
        <f t="shared" si="84"/>
        <v>2020</v>
      </c>
      <c r="D1855">
        <f t="shared" si="85"/>
        <v>1</v>
      </c>
      <c r="E1855">
        <f t="shared" si="86"/>
        <v>1</v>
      </c>
    </row>
    <row r="1856" spans="1:5">
      <c r="A1856" s="12">
        <v>43867</v>
      </c>
      <c r="B1856" s="11">
        <v>5.95</v>
      </c>
      <c r="C1856">
        <f t="shared" si="84"/>
        <v>2020</v>
      </c>
      <c r="D1856">
        <f t="shared" si="85"/>
        <v>1</v>
      </c>
      <c r="E1856">
        <f t="shared" si="86"/>
        <v>1</v>
      </c>
    </row>
    <row r="1857" spans="1:5">
      <c r="A1857" s="12">
        <v>43868</v>
      </c>
      <c r="B1857" s="11">
        <v>5.74</v>
      </c>
      <c r="C1857">
        <f t="shared" si="84"/>
        <v>2020</v>
      </c>
      <c r="D1857">
        <f t="shared" si="85"/>
        <v>1</v>
      </c>
      <c r="E1857">
        <f t="shared" si="86"/>
        <v>1</v>
      </c>
    </row>
    <row r="1858" spans="1:5">
      <c r="A1858" s="12">
        <v>43871</v>
      </c>
      <c r="B1858" s="11">
        <v>5.5</v>
      </c>
      <c r="C1858">
        <f t="shared" si="84"/>
        <v>2020</v>
      </c>
      <c r="D1858">
        <f t="shared" si="85"/>
        <v>1</v>
      </c>
      <c r="E1858">
        <f t="shared" si="86"/>
        <v>1</v>
      </c>
    </row>
    <row r="1859" spans="1:5">
      <c r="A1859" s="12">
        <v>43872</v>
      </c>
      <c r="B1859" s="11">
        <v>6.05</v>
      </c>
      <c r="C1859">
        <f t="shared" ref="C1859:C1922" si="87">YEAR(A1859)</f>
        <v>2020</v>
      </c>
      <c r="D1859">
        <f t="shared" ref="D1859:D1922" si="88">ROUNDUP(MONTH(A1859)/3,0)</f>
        <v>1</v>
      </c>
      <c r="E1859">
        <f t="shared" ref="E1859:E1922" si="89">ROUND((D1859/2),0)</f>
        <v>1</v>
      </c>
    </row>
    <row r="1860" spans="1:5">
      <c r="A1860" s="12">
        <v>43873</v>
      </c>
      <c r="B1860" s="11">
        <v>5.92</v>
      </c>
      <c r="C1860">
        <f t="shared" si="87"/>
        <v>2020</v>
      </c>
      <c r="D1860">
        <f t="shared" si="88"/>
        <v>1</v>
      </c>
      <c r="E1860">
        <f t="shared" si="89"/>
        <v>1</v>
      </c>
    </row>
    <row r="1861" spans="1:5">
      <c r="A1861" s="12">
        <v>43874</v>
      </c>
      <c r="B1861" s="11">
        <v>5.92</v>
      </c>
      <c r="C1861">
        <f t="shared" si="87"/>
        <v>2020</v>
      </c>
      <c r="D1861">
        <f t="shared" si="88"/>
        <v>1</v>
      </c>
      <c r="E1861">
        <f t="shared" si="89"/>
        <v>1</v>
      </c>
    </row>
    <row r="1862" spans="1:5">
      <c r="A1862" s="12">
        <v>43875</v>
      </c>
      <c r="B1862" s="11">
        <v>5.78</v>
      </c>
      <c r="C1862">
        <f t="shared" si="87"/>
        <v>2020</v>
      </c>
      <c r="D1862">
        <f t="shared" si="88"/>
        <v>1</v>
      </c>
      <c r="E1862">
        <f t="shared" si="89"/>
        <v>1</v>
      </c>
    </row>
    <row r="1863" spans="1:5">
      <c r="A1863" s="12">
        <v>43878</v>
      </c>
      <c r="B1863" s="11">
        <v>5.97</v>
      </c>
      <c r="C1863">
        <f t="shared" si="87"/>
        <v>2020</v>
      </c>
      <c r="D1863">
        <f t="shared" si="88"/>
        <v>1</v>
      </c>
      <c r="E1863">
        <f t="shared" si="89"/>
        <v>1</v>
      </c>
    </row>
    <row r="1864" spans="1:5">
      <c r="A1864" s="12">
        <v>43879</v>
      </c>
      <c r="B1864" s="11">
        <v>5.9</v>
      </c>
      <c r="C1864">
        <f t="shared" si="87"/>
        <v>2020</v>
      </c>
      <c r="D1864">
        <f t="shared" si="88"/>
        <v>1</v>
      </c>
      <c r="E1864">
        <f t="shared" si="89"/>
        <v>1</v>
      </c>
    </row>
    <row r="1865" spans="1:5">
      <c r="A1865" s="12">
        <v>43880</v>
      </c>
      <c r="B1865" s="11">
        <v>5.74</v>
      </c>
      <c r="C1865">
        <f t="shared" si="87"/>
        <v>2020</v>
      </c>
      <c r="D1865">
        <f t="shared" si="88"/>
        <v>1</v>
      </c>
      <c r="E1865">
        <f t="shared" si="89"/>
        <v>1</v>
      </c>
    </row>
    <row r="1866" spans="1:5">
      <c r="A1866" s="12">
        <v>43881</v>
      </c>
      <c r="B1866" s="11">
        <v>5.76</v>
      </c>
      <c r="C1866">
        <f t="shared" si="87"/>
        <v>2020</v>
      </c>
      <c r="D1866">
        <f t="shared" si="88"/>
        <v>1</v>
      </c>
      <c r="E1866">
        <f t="shared" si="89"/>
        <v>1</v>
      </c>
    </row>
    <row r="1867" spans="1:5">
      <c r="A1867" s="12">
        <v>43882</v>
      </c>
      <c r="B1867" s="11">
        <v>5.71</v>
      </c>
      <c r="C1867">
        <f t="shared" si="87"/>
        <v>2020</v>
      </c>
      <c r="D1867">
        <f t="shared" si="88"/>
        <v>1</v>
      </c>
      <c r="E1867">
        <f t="shared" si="89"/>
        <v>1</v>
      </c>
    </row>
    <row r="1868" spans="1:5">
      <c r="A1868" s="12">
        <v>43885</v>
      </c>
      <c r="B1868" s="11">
        <v>5.72</v>
      </c>
      <c r="C1868">
        <f t="shared" si="87"/>
        <v>2020</v>
      </c>
      <c r="D1868">
        <f t="shared" si="88"/>
        <v>1</v>
      </c>
      <c r="E1868">
        <f t="shared" si="89"/>
        <v>1</v>
      </c>
    </row>
    <row r="1869" spans="1:5">
      <c r="A1869" s="12">
        <v>43886</v>
      </c>
      <c r="B1869" s="11">
        <v>5.74</v>
      </c>
      <c r="C1869">
        <f t="shared" si="87"/>
        <v>2020</v>
      </c>
      <c r="D1869">
        <f t="shared" si="88"/>
        <v>1</v>
      </c>
      <c r="E1869">
        <f t="shared" si="89"/>
        <v>1</v>
      </c>
    </row>
    <row r="1870" spans="1:5">
      <c r="A1870" s="12">
        <v>43887</v>
      </c>
      <c r="B1870" s="11">
        <v>5.6</v>
      </c>
      <c r="C1870">
        <f t="shared" si="87"/>
        <v>2020</v>
      </c>
      <c r="D1870">
        <f t="shared" si="88"/>
        <v>1</v>
      </c>
      <c r="E1870">
        <f t="shared" si="89"/>
        <v>1</v>
      </c>
    </row>
    <row r="1871" spans="1:5">
      <c r="A1871" s="12">
        <v>43888</v>
      </c>
      <c r="B1871" s="11">
        <v>5.59</v>
      </c>
      <c r="C1871">
        <f t="shared" si="87"/>
        <v>2020</v>
      </c>
      <c r="D1871">
        <f t="shared" si="88"/>
        <v>1</v>
      </c>
      <c r="E1871">
        <f t="shared" si="89"/>
        <v>1</v>
      </c>
    </row>
    <row r="1872" spans="1:5">
      <c r="A1872" s="12">
        <v>43889</v>
      </c>
      <c r="B1872" s="11">
        <v>5.37</v>
      </c>
      <c r="C1872">
        <f t="shared" si="87"/>
        <v>2020</v>
      </c>
      <c r="D1872">
        <f t="shared" si="88"/>
        <v>1</v>
      </c>
      <c r="E1872">
        <f t="shared" si="89"/>
        <v>1</v>
      </c>
    </row>
    <row r="1873" spans="1:5">
      <c r="A1873" s="12">
        <v>43892</v>
      </c>
      <c r="B1873" s="11">
        <v>5.48</v>
      </c>
      <c r="C1873">
        <f t="shared" si="87"/>
        <v>2020</v>
      </c>
      <c r="D1873">
        <f t="shared" si="88"/>
        <v>1</v>
      </c>
      <c r="E1873">
        <f t="shared" si="89"/>
        <v>1</v>
      </c>
    </row>
    <row r="1874" spans="1:5">
      <c r="A1874" s="12">
        <v>43893</v>
      </c>
      <c r="B1874" s="11">
        <v>5.6</v>
      </c>
      <c r="C1874">
        <f t="shared" si="87"/>
        <v>2020</v>
      </c>
      <c r="D1874">
        <f t="shared" si="88"/>
        <v>1</v>
      </c>
      <c r="E1874">
        <f t="shared" si="89"/>
        <v>1</v>
      </c>
    </row>
    <row r="1875" spans="1:5">
      <c r="A1875" s="12">
        <v>43894</v>
      </c>
      <c r="B1875" s="11">
        <v>5.58</v>
      </c>
      <c r="C1875">
        <f t="shared" si="87"/>
        <v>2020</v>
      </c>
      <c r="D1875">
        <f t="shared" si="88"/>
        <v>1</v>
      </c>
      <c r="E1875">
        <f t="shared" si="89"/>
        <v>1</v>
      </c>
    </row>
    <row r="1876" spans="1:5">
      <c r="A1876" s="12">
        <v>43895</v>
      </c>
      <c r="B1876" s="11">
        <v>5.63</v>
      </c>
      <c r="C1876">
        <f t="shared" si="87"/>
        <v>2020</v>
      </c>
      <c r="D1876">
        <f t="shared" si="88"/>
        <v>1</v>
      </c>
      <c r="E1876">
        <f t="shared" si="89"/>
        <v>1</v>
      </c>
    </row>
    <row r="1877" spans="1:5">
      <c r="A1877" s="12">
        <v>43896</v>
      </c>
      <c r="B1877" s="11">
        <v>5.68</v>
      </c>
      <c r="C1877">
        <f t="shared" si="87"/>
        <v>2020</v>
      </c>
      <c r="D1877">
        <f t="shared" si="88"/>
        <v>1</v>
      </c>
      <c r="E1877">
        <f t="shared" si="89"/>
        <v>1</v>
      </c>
    </row>
    <row r="1878" spans="1:5">
      <c r="A1878" s="12">
        <v>43899</v>
      </c>
      <c r="B1878" s="11">
        <v>5.59</v>
      </c>
      <c r="C1878">
        <f t="shared" si="87"/>
        <v>2020</v>
      </c>
      <c r="D1878">
        <f t="shared" si="88"/>
        <v>1</v>
      </c>
      <c r="E1878">
        <f t="shared" si="89"/>
        <v>1</v>
      </c>
    </row>
    <row r="1879" spans="1:5">
      <c r="A1879" s="12">
        <v>43900</v>
      </c>
      <c r="B1879" s="11">
        <v>5.52</v>
      </c>
      <c r="C1879">
        <f t="shared" si="87"/>
        <v>2020</v>
      </c>
      <c r="D1879">
        <f t="shared" si="88"/>
        <v>1</v>
      </c>
      <c r="E1879">
        <f t="shared" si="89"/>
        <v>1</v>
      </c>
    </row>
    <row r="1880" spans="1:5">
      <c r="A1880" s="12">
        <v>43901</v>
      </c>
      <c r="B1880" s="11">
        <v>5.46</v>
      </c>
      <c r="C1880">
        <f t="shared" si="87"/>
        <v>2020</v>
      </c>
      <c r="D1880">
        <f t="shared" si="88"/>
        <v>1</v>
      </c>
      <c r="E1880">
        <f t="shared" si="89"/>
        <v>1</v>
      </c>
    </row>
    <row r="1881" spans="1:5">
      <c r="A1881" s="12">
        <v>43902</v>
      </c>
      <c r="B1881" s="11">
        <v>5.32</v>
      </c>
      <c r="C1881">
        <f t="shared" si="87"/>
        <v>2020</v>
      </c>
      <c r="D1881">
        <f t="shared" si="88"/>
        <v>1</v>
      </c>
      <c r="E1881">
        <f t="shared" si="89"/>
        <v>1</v>
      </c>
    </row>
    <row r="1882" spans="1:5">
      <c r="A1882" s="12">
        <v>43903</v>
      </c>
      <c r="B1882" s="11">
        <v>5.19</v>
      </c>
      <c r="C1882">
        <f t="shared" si="87"/>
        <v>2020</v>
      </c>
      <c r="D1882">
        <f t="shared" si="88"/>
        <v>1</v>
      </c>
      <c r="E1882">
        <f t="shared" si="89"/>
        <v>1</v>
      </c>
    </row>
    <row r="1883" spans="1:5">
      <c r="A1883" s="12">
        <v>43906</v>
      </c>
      <c r="B1883" s="11">
        <v>5.16</v>
      </c>
      <c r="C1883">
        <f t="shared" si="87"/>
        <v>2020</v>
      </c>
      <c r="D1883">
        <f t="shared" si="88"/>
        <v>1</v>
      </c>
      <c r="E1883">
        <f t="shared" si="89"/>
        <v>1</v>
      </c>
    </row>
    <row r="1884" spans="1:5">
      <c r="A1884" s="12">
        <v>43907</v>
      </c>
      <c r="B1884" s="11">
        <v>5.0999999999999996</v>
      </c>
      <c r="C1884">
        <f t="shared" si="87"/>
        <v>2020</v>
      </c>
      <c r="D1884">
        <f t="shared" si="88"/>
        <v>1</v>
      </c>
      <c r="E1884">
        <f t="shared" si="89"/>
        <v>1</v>
      </c>
    </row>
    <row r="1885" spans="1:5">
      <c r="A1885" s="12">
        <v>43908</v>
      </c>
      <c r="B1885" s="11">
        <v>5.0199999999999996</v>
      </c>
      <c r="C1885">
        <f t="shared" si="87"/>
        <v>2020</v>
      </c>
      <c r="D1885">
        <f t="shared" si="88"/>
        <v>1</v>
      </c>
      <c r="E1885">
        <f t="shared" si="89"/>
        <v>1</v>
      </c>
    </row>
    <row r="1886" spans="1:5">
      <c r="A1886" s="12">
        <v>43909</v>
      </c>
      <c r="B1886" s="11">
        <v>5</v>
      </c>
      <c r="C1886">
        <f t="shared" si="87"/>
        <v>2020</v>
      </c>
      <c r="D1886">
        <f t="shared" si="88"/>
        <v>1</v>
      </c>
      <c r="E1886">
        <f t="shared" si="89"/>
        <v>1</v>
      </c>
    </row>
    <row r="1887" spans="1:5">
      <c r="A1887" s="12">
        <v>43910</v>
      </c>
      <c r="B1887" s="11">
        <v>5.09</v>
      </c>
      <c r="C1887">
        <f t="shared" si="87"/>
        <v>2020</v>
      </c>
      <c r="D1887">
        <f t="shared" si="88"/>
        <v>1</v>
      </c>
      <c r="E1887">
        <f t="shared" si="89"/>
        <v>1</v>
      </c>
    </row>
    <row r="1888" spans="1:5">
      <c r="A1888" s="12">
        <v>43913</v>
      </c>
      <c r="B1888" s="11">
        <v>4.99</v>
      </c>
      <c r="C1888">
        <f t="shared" si="87"/>
        <v>2020</v>
      </c>
      <c r="D1888">
        <f t="shared" si="88"/>
        <v>1</v>
      </c>
      <c r="E1888">
        <f t="shared" si="89"/>
        <v>1</v>
      </c>
    </row>
    <row r="1889" spans="1:5">
      <c r="A1889" s="12">
        <v>43914</v>
      </c>
      <c r="B1889" s="11">
        <v>5.05</v>
      </c>
      <c r="C1889">
        <f t="shared" si="87"/>
        <v>2020</v>
      </c>
      <c r="D1889">
        <f t="shared" si="88"/>
        <v>1</v>
      </c>
      <c r="E1889">
        <f t="shared" si="89"/>
        <v>1</v>
      </c>
    </row>
    <row r="1890" spans="1:5">
      <c r="A1890" s="12">
        <v>43915</v>
      </c>
      <c r="B1890" s="11">
        <v>5.13</v>
      </c>
      <c r="C1890">
        <f t="shared" si="87"/>
        <v>2020</v>
      </c>
      <c r="D1890">
        <f t="shared" si="88"/>
        <v>1</v>
      </c>
      <c r="E1890">
        <f t="shared" si="89"/>
        <v>1</v>
      </c>
    </row>
    <row r="1891" spans="1:5">
      <c r="A1891" s="12">
        <v>43916</v>
      </c>
      <c r="B1891" s="11">
        <v>5.08</v>
      </c>
      <c r="C1891">
        <f t="shared" si="87"/>
        <v>2020</v>
      </c>
      <c r="D1891">
        <f t="shared" si="88"/>
        <v>1</v>
      </c>
      <c r="E1891">
        <f t="shared" si="89"/>
        <v>1</v>
      </c>
    </row>
    <row r="1892" spans="1:5">
      <c r="A1892" s="12">
        <v>43917</v>
      </c>
      <c r="B1892" s="11">
        <v>5.03</v>
      </c>
      <c r="C1892">
        <f t="shared" si="87"/>
        <v>2020</v>
      </c>
      <c r="D1892">
        <f t="shared" si="88"/>
        <v>1</v>
      </c>
      <c r="E1892">
        <f t="shared" si="89"/>
        <v>1</v>
      </c>
    </row>
    <row r="1893" spans="1:5">
      <c r="A1893" s="12">
        <v>43920</v>
      </c>
      <c r="B1893" s="11">
        <v>4.9800000000000004</v>
      </c>
      <c r="C1893">
        <f t="shared" si="87"/>
        <v>2020</v>
      </c>
      <c r="D1893">
        <f t="shared" si="88"/>
        <v>1</v>
      </c>
      <c r="E1893">
        <f t="shared" si="89"/>
        <v>1</v>
      </c>
    </row>
    <row r="1894" spans="1:5">
      <c r="A1894" s="12">
        <v>43921</v>
      </c>
      <c r="B1894" s="11">
        <v>4.96</v>
      </c>
      <c r="C1894">
        <f t="shared" si="87"/>
        <v>2020</v>
      </c>
      <c r="D1894">
        <f t="shared" si="88"/>
        <v>1</v>
      </c>
      <c r="E1894">
        <f t="shared" si="89"/>
        <v>1</v>
      </c>
    </row>
    <row r="1895" spans="1:5">
      <c r="A1895" s="12">
        <v>43922</v>
      </c>
      <c r="B1895" s="11">
        <v>4.9400000000000004</v>
      </c>
      <c r="C1895">
        <f t="shared" si="87"/>
        <v>2020</v>
      </c>
      <c r="D1895">
        <f t="shared" si="88"/>
        <v>2</v>
      </c>
      <c r="E1895">
        <f t="shared" si="89"/>
        <v>1</v>
      </c>
    </row>
    <row r="1896" spans="1:5">
      <c r="A1896" s="12">
        <v>43923</v>
      </c>
      <c r="B1896" s="11">
        <v>5</v>
      </c>
      <c r="C1896">
        <f t="shared" si="87"/>
        <v>2020</v>
      </c>
      <c r="D1896">
        <f t="shared" si="88"/>
        <v>2</v>
      </c>
      <c r="E1896">
        <f t="shared" si="89"/>
        <v>1</v>
      </c>
    </row>
    <row r="1897" spans="1:5">
      <c r="A1897" s="12">
        <v>43924</v>
      </c>
      <c r="B1897" s="11">
        <v>5.0199999999999996</v>
      </c>
      <c r="C1897">
        <f t="shared" si="87"/>
        <v>2020</v>
      </c>
      <c r="D1897">
        <f t="shared" si="88"/>
        <v>2</v>
      </c>
      <c r="E1897">
        <f t="shared" si="89"/>
        <v>1</v>
      </c>
    </row>
    <row r="1898" spans="1:5">
      <c r="A1898" s="12">
        <v>43928</v>
      </c>
      <c r="B1898" s="11">
        <v>5.12</v>
      </c>
      <c r="C1898">
        <f t="shared" si="87"/>
        <v>2020</v>
      </c>
      <c r="D1898">
        <f t="shared" si="88"/>
        <v>2</v>
      </c>
      <c r="E1898">
        <f t="shared" si="89"/>
        <v>1</v>
      </c>
    </row>
    <row r="1899" spans="1:5">
      <c r="A1899" s="12">
        <v>43929</v>
      </c>
      <c r="B1899" s="11">
        <v>5.15</v>
      </c>
      <c r="C1899">
        <f t="shared" si="87"/>
        <v>2020</v>
      </c>
      <c r="D1899">
        <f t="shared" si="88"/>
        <v>2</v>
      </c>
      <c r="E1899">
        <f t="shared" si="89"/>
        <v>1</v>
      </c>
    </row>
    <row r="1900" spans="1:5">
      <c r="A1900" s="12">
        <v>43930</v>
      </c>
      <c r="B1900" s="11">
        <v>5.15</v>
      </c>
      <c r="C1900">
        <f t="shared" si="87"/>
        <v>2020</v>
      </c>
      <c r="D1900">
        <f t="shared" si="88"/>
        <v>2</v>
      </c>
      <c r="E1900">
        <f t="shared" si="89"/>
        <v>1</v>
      </c>
    </row>
    <row r="1901" spans="1:5">
      <c r="A1901" s="12">
        <v>43931</v>
      </c>
      <c r="B1901" s="11">
        <v>5.0999999999999996</v>
      </c>
      <c r="C1901">
        <f t="shared" si="87"/>
        <v>2020</v>
      </c>
      <c r="D1901">
        <f t="shared" si="88"/>
        <v>2</v>
      </c>
      <c r="E1901">
        <f t="shared" si="89"/>
        <v>1</v>
      </c>
    </row>
    <row r="1902" spans="1:5">
      <c r="A1902" s="12">
        <v>43934</v>
      </c>
      <c r="B1902" s="11">
        <v>5.14</v>
      </c>
      <c r="C1902">
        <f t="shared" si="87"/>
        <v>2020</v>
      </c>
      <c r="D1902">
        <f t="shared" si="88"/>
        <v>2</v>
      </c>
      <c r="E1902">
        <f t="shared" si="89"/>
        <v>1</v>
      </c>
    </row>
    <row r="1903" spans="1:5">
      <c r="A1903" s="12">
        <v>43935</v>
      </c>
      <c r="B1903" s="11">
        <v>5.2</v>
      </c>
      <c r="C1903">
        <f t="shared" si="87"/>
        <v>2020</v>
      </c>
      <c r="D1903">
        <f t="shared" si="88"/>
        <v>2</v>
      </c>
      <c r="E1903">
        <f t="shared" si="89"/>
        <v>1</v>
      </c>
    </row>
    <row r="1904" spans="1:5">
      <c r="A1904" s="12">
        <v>43936</v>
      </c>
      <c r="B1904" s="11">
        <v>5.43</v>
      </c>
      <c r="C1904">
        <f t="shared" si="87"/>
        <v>2020</v>
      </c>
      <c r="D1904">
        <f t="shared" si="88"/>
        <v>2</v>
      </c>
      <c r="E1904">
        <f t="shared" si="89"/>
        <v>1</v>
      </c>
    </row>
    <row r="1905" spans="1:5">
      <c r="A1905" s="12">
        <v>43937</v>
      </c>
      <c r="B1905" s="11">
        <v>5.4</v>
      </c>
      <c r="C1905">
        <f t="shared" si="87"/>
        <v>2020</v>
      </c>
      <c r="D1905">
        <f t="shared" si="88"/>
        <v>2</v>
      </c>
      <c r="E1905">
        <f t="shared" si="89"/>
        <v>1</v>
      </c>
    </row>
    <row r="1906" spans="1:5">
      <c r="A1906" s="12">
        <v>43938</v>
      </c>
      <c r="B1906" s="11">
        <v>5.23</v>
      </c>
      <c r="C1906">
        <f t="shared" si="87"/>
        <v>2020</v>
      </c>
      <c r="D1906">
        <f t="shared" si="88"/>
        <v>2</v>
      </c>
      <c r="E1906">
        <f t="shared" si="89"/>
        <v>1</v>
      </c>
    </row>
    <row r="1907" spans="1:5">
      <c r="A1907" s="12">
        <v>43941</v>
      </c>
      <c r="B1907" s="11">
        <v>5.21</v>
      </c>
      <c r="C1907">
        <f t="shared" si="87"/>
        <v>2020</v>
      </c>
      <c r="D1907">
        <f t="shared" si="88"/>
        <v>2</v>
      </c>
      <c r="E1907">
        <f t="shared" si="89"/>
        <v>1</v>
      </c>
    </row>
    <row r="1908" spans="1:5">
      <c r="A1908" s="12">
        <v>43942</v>
      </c>
      <c r="B1908" s="11">
        <v>5.21</v>
      </c>
      <c r="C1908">
        <f t="shared" si="87"/>
        <v>2020</v>
      </c>
      <c r="D1908">
        <f t="shared" si="88"/>
        <v>2</v>
      </c>
      <c r="E1908">
        <f t="shared" si="89"/>
        <v>1</v>
      </c>
    </row>
    <row r="1909" spans="1:5">
      <c r="A1909" s="12">
        <v>43943</v>
      </c>
      <c r="B1909" s="11">
        <v>5.21</v>
      </c>
      <c r="C1909">
        <f t="shared" si="87"/>
        <v>2020</v>
      </c>
      <c r="D1909">
        <f t="shared" si="88"/>
        <v>2</v>
      </c>
      <c r="E1909">
        <f t="shared" si="89"/>
        <v>1</v>
      </c>
    </row>
    <row r="1910" spans="1:5">
      <c r="A1910" s="12">
        <v>43944</v>
      </c>
      <c r="B1910" s="11">
        <v>5.16</v>
      </c>
      <c r="C1910">
        <f t="shared" si="87"/>
        <v>2020</v>
      </c>
      <c r="D1910">
        <f t="shared" si="88"/>
        <v>2</v>
      </c>
      <c r="E1910">
        <f t="shared" si="89"/>
        <v>1</v>
      </c>
    </row>
    <row r="1911" spans="1:5">
      <c r="A1911" s="12">
        <v>43945</v>
      </c>
      <c r="B1911" s="11">
        <v>5.0199999999999996</v>
      </c>
      <c r="C1911">
        <f t="shared" si="87"/>
        <v>2020</v>
      </c>
      <c r="D1911">
        <f t="shared" si="88"/>
        <v>2</v>
      </c>
      <c r="E1911">
        <f t="shared" si="89"/>
        <v>1</v>
      </c>
    </row>
    <row r="1912" spans="1:5">
      <c r="A1912" s="12">
        <v>43948</v>
      </c>
      <c r="B1912" s="11">
        <v>4.97</v>
      </c>
      <c r="C1912">
        <f t="shared" si="87"/>
        <v>2020</v>
      </c>
      <c r="D1912">
        <f t="shared" si="88"/>
        <v>2</v>
      </c>
      <c r="E1912">
        <f t="shared" si="89"/>
        <v>1</v>
      </c>
    </row>
    <row r="1913" spans="1:5">
      <c r="A1913" s="12">
        <v>43949</v>
      </c>
      <c r="B1913" s="11">
        <v>4.8899999999999997</v>
      </c>
      <c r="C1913">
        <f t="shared" si="87"/>
        <v>2020</v>
      </c>
      <c r="D1913">
        <f t="shared" si="88"/>
        <v>2</v>
      </c>
      <c r="E1913">
        <f t="shared" si="89"/>
        <v>1</v>
      </c>
    </row>
    <row r="1914" spans="1:5">
      <c r="A1914" s="12">
        <v>43950</v>
      </c>
      <c r="B1914" s="11">
        <v>4.91</v>
      </c>
      <c r="C1914">
        <f t="shared" si="87"/>
        <v>2020</v>
      </c>
      <c r="D1914">
        <f t="shared" si="88"/>
        <v>2</v>
      </c>
      <c r="E1914">
        <f t="shared" si="89"/>
        <v>1</v>
      </c>
    </row>
    <row r="1915" spans="1:5">
      <c r="A1915" s="12">
        <v>43951</v>
      </c>
      <c r="B1915" s="11">
        <v>4.97</v>
      </c>
      <c r="C1915">
        <f t="shared" si="87"/>
        <v>2020</v>
      </c>
      <c r="D1915">
        <f t="shared" si="88"/>
        <v>2</v>
      </c>
      <c r="E1915">
        <f t="shared" si="89"/>
        <v>1</v>
      </c>
    </row>
    <row r="1916" spans="1:5">
      <c r="A1916" s="12">
        <v>43957</v>
      </c>
      <c r="B1916" s="11">
        <v>5.01</v>
      </c>
      <c r="C1916">
        <f t="shared" si="87"/>
        <v>2020</v>
      </c>
      <c r="D1916">
        <f t="shared" si="88"/>
        <v>2</v>
      </c>
      <c r="E1916">
        <f t="shared" si="89"/>
        <v>1</v>
      </c>
    </row>
    <row r="1917" spans="1:5">
      <c r="A1917" s="12">
        <v>43958</v>
      </c>
      <c r="B1917" s="11">
        <v>4.97</v>
      </c>
      <c r="C1917">
        <f t="shared" si="87"/>
        <v>2020</v>
      </c>
      <c r="D1917">
        <f t="shared" si="88"/>
        <v>2</v>
      </c>
      <c r="E1917">
        <f t="shared" si="89"/>
        <v>1</v>
      </c>
    </row>
    <row r="1918" spans="1:5">
      <c r="A1918" s="12">
        <v>43959</v>
      </c>
      <c r="B1918" s="11">
        <v>5.01</v>
      </c>
      <c r="C1918">
        <f t="shared" si="87"/>
        <v>2020</v>
      </c>
      <c r="D1918">
        <f t="shared" si="88"/>
        <v>2</v>
      </c>
      <c r="E1918">
        <f t="shared" si="89"/>
        <v>1</v>
      </c>
    </row>
    <row r="1919" spans="1:5">
      <c r="A1919" s="12">
        <v>43962</v>
      </c>
      <c r="B1919" s="11">
        <v>4.9800000000000004</v>
      </c>
      <c r="C1919">
        <f t="shared" si="87"/>
        <v>2020</v>
      </c>
      <c r="D1919">
        <f t="shared" si="88"/>
        <v>2</v>
      </c>
      <c r="E1919">
        <f t="shared" si="89"/>
        <v>1</v>
      </c>
    </row>
    <row r="1920" spans="1:5">
      <c r="A1920" s="12">
        <v>43963</v>
      </c>
      <c r="B1920" s="11">
        <v>4.97</v>
      </c>
      <c r="C1920">
        <f t="shared" si="87"/>
        <v>2020</v>
      </c>
      <c r="D1920">
        <f t="shared" si="88"/>
        <v>2</v>
      </c>
      <c r="E1920">
        <f t="shared" si="89"/>
        <v>1</v>
      </c>
    </row>
    <row r="1921" spans="1:5">
      <c r="A1921" s="12">
        <v>43964</v>
      </c>
      <c r="B1921" s="11">
        <v>4.9800000000000004</v>
      </c>
      <c r="C1921">
        <f t="shared" si="87"/>
        <v>2020</v>
      </c>
      <c r="D1921">
        <f t="shared" si="88"/>
        <v>2</v>
      </c>
      <c r="E1921">
        <f t="shared" si="89"/>
        <v>1</v>
      </c>
    </row>
    <row r="1922" spans="1:5">
      <c r="A1922" s="12">
        <v>43965</v>
      </c>
      <c r="B1922" s="11">
        <v>4.93</v>
      </c>
      <c r="C1922">
        <f t="shared" si="87"/>
        <v>2020</v>
      </c>
      <c r="D1922">
        <f t="shared" si="88"/>
        <v>2</v>
      </c>
      <c r="E1922">
        <f t="shared" si="89"/>
        <v>1</v>
      </c>
    </row>
    <row r="1923" spans="1:5">
      <c r="A1923" s="12">
        <v>43966</v>
      </c>
      <c r="B1923" s="11">
        <v>4.91</v>
      </c>
      <c r="C1923">
        <f t="shared" ref="C1923:C1986" si="90">YEAR(A1923)</f>
        <v>2020</v>
      </c>
      <c r="D1923">
        <f t="shared" ref="D1923:D1986" si="91">ROUNDUP(MONTH(A1923)/3,0)</f>
        <v>2</v>
      </c>
      <c r="E1923">
        <f t="shared" ref="E1923:E1986" si="92">ROUND((D1923/2),0)</f>
        <v>1</v>
      </c>
    </row>
    <row r="1924" spans="1:5">
      <c r="A1924" s="12">
        <v>43969</v>
      </c>
      <c r="B1924" s="11">
        <v>4.9000000000000004</v>
      </c>
      <c r="C1924">
        <f t="shared" si="90"/>
        <v>2020</v>
      </c>
      <c r="D1924">
        <f t="shared" si="91"/>
        <v>2</v>
      </c>
      <c r="E1924">
        <f t="shared" si="92"/>
        <v>1</v>
      </c>
    </row>
    <row r="1925" spans="1:5">
      <c r="A1925" s="12">
        <v>43970</v>
      </c>
      <c r="B1925" s="11">
        <v>4.93</v>
      </c>
      <c r="C1925">
        <f t="shared" si="90"/>
        <v>2020</v>
      </c>
      <c r="D1925">
        <f t="shared" si="91"/>
        <v>2</v>
      </c>
      <c r="E1925">
        <f t="shared" si="92"/>
        <v>1</v>
      </c>
    </row>
    <row r="1926" spans="1:5">
      <c r="A1926" s="12">
        <v>43971</v>
      </c>
      <c r="B1926" s="11">
        <v>4.8600000000000003</v>
      </c>
      <c r="C1926">
        <f t="shared" si="90"/>
        <v>2020</v>
      </c>
      <c r="D1926">
        <f t="shared" si="91"/>
        <v>2</v>
      </c>
      <c r="E1926">
        <f t="shared" si="92"/>
        <v>1</v>
      </c>
    </row>
    <row r="1927" spans="1:5">
      <c r="A1927" s="12">
        <v>43972</v>
      </c>
      <c r="B1927" s="11">
        <v>4.88</v>
      </c>
      <c r="C1927">
        <f t="shared" si="90"/>
        <v>2020</v>
      </c>
      <c r="D1927">
        <f t="shared" si="91"/>
        <v>2</v>
      </c>
      <c r="E1927">
        <f t="shared" si="92"/>
        <v>1</v>
      </c>
    </row>
    <row r="1928" spans="1:5">
      <c r="A1928" s="12">
        <v>43973</v>
      </c>
      <c r="B1928" s="11">
        <v>4.82</v>
      </c>
      <c r="C1928">
        <f t="shared" si="90"/>
        <v>2020</v>
      </c>
      <c r="D1928">
        <f t="shared" si="91"/>
        <v>2</v>
      </c>
      <c r="E1928">
        <f t="shared" si="92"/>
        <v>1</v>
      </c>
    </row>
    <row r="1929" spans="1:5">
      <c r="A1929" s="12">
        <v>43976</v>
      </c>
      <c r="B1929" s="11">
        <v>4.82</v>
      </c>
      <c r="C1929">
        <f t="shared" si="90"/>
        <v>2020</v>
      </c>
      <c r="D1929">
        <f t="shared" si="91"/>
        <v>2</v>
      </c>
      <c r="E1929">
        <f t="shared" si="92"/>
        <v>1</v>
      </c>
    </row>
    <row r="1930" spans="1:5">
      <c r="A1930" s="12">
        <v>43977</v>
      </c>
      <c r="B1930" s="11">
        <v>4.91</v>
      </c>
      <c r="C1930">
        <f t="shared" si="90"/>
        <v>2020</v>
      </c>
      <c r="D1930">
        <f t="shared" si="91"/>
        <v>2</v>
      </c>
      <c r="E1930">
        <f t="shared" si="92"/>
        <v>1</v>
      </c>
    </row>
    <row r="1931" spans="1:5">
      <c r="A1931" s="12">
        <v>43978</v>
      </c>
      <c r="B1931" s="11">
        <v>4.8600000000000003</v>
      </c>
      <c r="C1931">
        <f t="shared" si="90"/>
        <v>2020</v>
      </c>
      <c r="D1931">
        <f t="shared" si="91"/>
        <v>2</v>
      </c>
      <c r="E1931">
        <f t="shared" si="92"/>
        <v>1</v>
      </c>
    </row>
    <row r="1932" spans="1:5">
      <c r="A1932" s="12">
        <v>43979</v>
      </c>
      <c r="B1932" s="11">
        <v>4.8499999999999996</v>
      </c>
      <c r="C1932">
        <f t="shared" si="90"/>
        <v>2020</v>
      </c>
      <c r="D1932">
        <f t="shared" si="91"/>
        <v>2</v>
      </c>
      <c r="E1932">
        <f t="shared" si="92"/>
        <v>1</v>
      </c>
    </row>
    <row r="1933" spans="1:5">
      <c r="A1933" s="12">
        <v>43980</v>
      </c>
      <c r="B1933" s="11">
        <v>4.88</v>
      </c>
      <c r="C1933">
        <f t="shared" si="90"/>
        <v>2020</v>
      </c>
      <c r="D1933">
        <f t="shared" si="91"/>
        <v>2</v>
      </c>
      <c r="E1933">
        <f t="shared" si="92"/>
        <v>1</v>
      </c>
    </row>
    <row r="1934" spans="1:5">
      <c r="A1934" s="12">
        <v>43983</v>
      </c>
      <c r="B1934" s="11">
        <v>4.96</v>
      </c>
      <c r="C1934">
        <f t="shared" si="90"/>
        <v>2020</v>
      </c>
      <c r="D1934">
        <f t="shared" si="91"/>
        <v>2</v>
      </c>
      <c r="E1934">
        <f t="shared" si="92"/>
        <v>1</v>
      </c>
    </row>
    <row r="1935" spans="1:5">
      <c r="A1935" s="12">
        <v>43984</v>
      </c>
      <c r="B1935" s="11">
        <v>4.97</v>
      </c>
      <c r="C1935">
        <f t="shared" si="90"/>
        <v>2020</v>
      </c>
      <c r="D1935">
        <f t="shared" si="91"/>
        <v>2</v>
      </c>
      <c r="E1935">
        <f t="shared" si="92"/>
        <v>1</v>
      </c>
    </row>
    <row r="1936" spans="1:5">
      <c r="A1936" s="12">
        <v>43985</v>
      </c>
      <c r="B1936" s="11">
        <v>5.03</v>
      </c>
      <c r="C1936">
        <f t="shared" si="90"/>
        <v>2020</v>
      </c>
      <c r="D1936">
        <f t="shared" si="91"/>
        <v>2</v>
      </c>
      <c r="E1936">
        <f t="shared" si="92"/>
        <v>1</v>
      </c>
    </row>
    <row r="1937" spans="1:5">
      <c r="A1937" s="12">
        <v>43986</v>
      </c>
      <c r="B1937" s="11">
        <v>4.99</v>
      </c>
      <c r="C1937">
        <f t="shared" si="90"/>
        <v>2020</v>
      </c>
      <c r="D1937">
        <f t="shared" si="91"/>
        <v>2</v>
      </c>
      <c r="E1937">
        <f t="shared" si="92"/>
        <v>1</v>
      </c>
    </row>
    <row r="1938" spans="1:5">
      <c r="A1938" s="12">
        <v>43987</v>
      </c>
      <c r="B1938" s="11">
        <v>4.9800000000000004</v>
      </c>
      <c r="C1938">
        <f t="shared" si="90"/>
        <v>2020</v>
      </c>
      <c r="D1938">
        <f t="shared" si="91"/>
        <v>2</v>
      </c>
      <c r="E1938">
        <f t="shared" si="92"/>
        <v>1</v>
      </c>
    </row>
    <row r="1939" spans="1:5">
      <c r="A1939" s="12">
        <v>43990</v>
      </c>
      <c r="B1939" s="11">
        <v>5</v>
      </c>
      <c r="C1939">
        <f t="shared" si="90"/>
        <v>2020</v>
      </c>
      <c r="D1939">
        <f t="shared" si="91"/>
        <v>2</v>
      </c>
      <c r="E1939">
        <f t="shared" si="92"/>
        <v>1</v>
      </c>
    </row>
    <row r="1940" spans="1:5">
      <c r="A1940" s="12">
        <v>43991</v>
      </c>
      <c r="B1940" s="11">
        <v>5.01</v>
      </c>
      <c r="C1940">
        <f t="shared" si="90"/>
        <v>2020</v>
      </c>
      <c r="D1940">
        <f t="shared" si="91"/>
        <v>2</v>
      </c>
      <c r="E1940">
        <f t="shared" si="92"/>
        <v>1</v>
      </c>
    </row>
    <row r="1941" spans="1:5">
      <c r="A1941" s="12">
        <v>43992</v>
      </c>
      <c r="B1941" s="11">
        <v>4.93</v>
      </c>
      <c r="C1941">
        <f t="shared" si="90"/>
        <v>2020</v>
      </c>
      <c r="D1941">
        <f t="shared" si="91"/>
        <v>2</v>
      </c>
      <c r="E1941">
        <f t="shared" si="92"/>
        <v>1</v>
      </c>
    </row>
    <row r="1942" spans="1:5">
      <c r="A1942" s="12">
        <v>43993</v>
      </c>
      <c r="B1942" s="11">
        <v>4.95</v>
      </c>
      <c r="C1942">
        <f t="shared" si="90"/>
        <v>2020</v>
      </c>
      <c r="D1942">
        <f t="shared" si="91"/>
        <v>2</v>
      </c>
      <c r="E1942">
        <f t="shared" si="92"/>
        <v>1</v>
      </c>
    </row>
    <row r="1943" spans="1:5">
      <c r="A1943" s="12">
        <v>43994</v>
      </c>
      <c r="B1943" s="11">
        <v>4.93</v>
      </c>
      <c r="C1943">
        <f t="shared" si="90"/>
        <v>2020</v>
      </c>
      <c r="D1943">
        <f t="shared" si="91"/>
        <v>2</v>
      </c>
      <c r="E1943">
        <f t="shared" si="92"/>
        <v>1</v>
      </c>
    </row>
    <row r="1944" spans="1:5">
      <c r="A1944" s="12">
        <v>43997</v>
      </c>
      <c r="B1944" s="11">
        <v>5.01</v>
      </c>
      <c r="C1944">
        <f t="shared" si="90"/>
        <v>2020</v>
      </c>
      <c r="D1944">
        <f t="shared" si="91"/>
        <v>2</v>
      </c>
      <c r="E1944">
        <f t="shared" si="92"/>
        <v>1</v>
      </c>
    </row>
    <row r="1945" spans="1:5">
      <c r="A1945" s="12">
        <v>43998</v>
      </c>
      <c r="B1945" s="11">
        <v>5.05</v>
      </c>
      <c r="C1945">
        <f t="shared" si="90"/>
        <v>2020</v>
      </c>
      <c r="D1945">
        <f t="shared" si="91"/>
        <v>2</v>
      </c>
      <c r="E1945">
        <f t="shared" si="92"/>
        <v>1</v>
      </c>
    </row>
    <row r="1946" spans="1:5">
      <c r="A1946" s="12">
        <v>43999</v>
      </c>
      <c r="B1946" s="11">
        <v>5.2</v>
      </c>
      <c r="C1946">
        <f t="shared" si="90"/>
        <v>2020</v>
      </c>
      <c r="D1946">
        <f t="shared" si="91"/>
        <v>2</v>
      </c>
      <c r="E1946">
        <f t="shared" si="92"/>
        <v>1</v>
      </c>
    </row>
    <row r="1947" spans="1:5">
      <c r="A1947" s="12">
        <v>44000</v>
      </c>
      <c r="B1947" s="11">
        <v>5.09</v>
      </c>
      <c r="C1947">
        <f t="shared" si="90"/>
        <v>2020</v>
      </c>
      <c r="D1947">
        <f t="shared" si="91"/>
        <v>2</v>
      </c>
      <c r="E1947">
        <f t="shared" si="92"/>
        <v>1</v>
      </c>
    </row>
    <row r="1948" spans="1:5">
      <c r="A1948" s="12">
        <v>44001</v>
      </c>
      <c r="B1948" s="11">
        <v>5.08</v>
      </c>
      <c r="C1948">
        <f t="shared" si="90"/>
        <v>2020</v>
      </c>
      <c r="D1948">
        <f t="shared" si="91"/>
        <v>2</v>
      </c>
      <c r="E1948">
        <f t="shared" si="92"/>
        <v>1</v>
      </c>
    </row>
    <row r="1949" spans="1:5">
      <c r="A1949" s="12">
        <v>44004</v>
      </c>
      <c r="B1949" s="11">
        <v>5.0599999999999996</v>
      </c>
      <c r="C1949">
        <f t="shared" si="90"/>
        <v>2020</v>
      </c>
      <c r="D1949">
        <f t="shared" si="91"/>
        <v>2</v>
      </c>
      <c r="E1949">
        <f t="shared" si="92"/>
        <v>1</v>
      </c>
    </row>
    <row r="1950" spans="1:5">
      <c r="A1950" s="12">
        <v>44005</v>
      </c>
      <c r="B1950" s="11">
        <v>5.08</v>
      </c>
      <c r="C1950">
        <f t="shared" si="90"/>
        <v>2020</v>
      </c>
      <c r="D1950">
        <f t="shared" si="91"/>
        <v>2</v>
      </c>
      <c r="E1950">
        <f t="shared" si="92"/>
        <v>1</v>
      </c>
    </row>
    <row r="1951" spans="1:5">
      <c r="A1951" s="12">
        <v>44006</v>
      </c>
      <c r="B1951" s="11">
        <v>5.01</v>
      </c>
      <c r="C1951">
        <f t="shared" si="90"/>
        <v>2020</v>
      </c>
      <c r="D1951">
        <f t="shared" si="91"/>
        <v>2</v>
      </c>
      <c r="E1951">
        <f t="shared" si="92"/>
        <v>1</v>
      </c>
    </row>
    <row r="1952" spans="1:5">
      <c r="A1952" s="12">
        <v>44011</v>
      </c>
      <c r="B1952" s="11">
        <v>5.0199999999999996</v>
      </c>
      <c r="C1952">
        <f t="shared" si="90"/>
        <v>2020</v>
      </c>
      <c r="D1952">
        <f t="shared" si="91"/>
        <v>2</v>
      </c>
      <c r="E1952">
        <f t="shared" si="92"/>
        <v>1</v>
      </c>
    </row>
    <row r="1953" spans="1:5">
      <c r="A1953" s="12">
        <v>44012</v>
      </c>
      <c r="B1953" s="11">
        <v>5.09</v>
      </c>
      <c r="C1953">
        <f t="shared" si="90"/>
        <v>2020</v>
      </c>
      <c r="D1953">
        <f t="shared" si="91"/>
        <v>2</v>
      </c>
      <c r="E1953">
        <f t="shared" si="92"/>
        <v>1</v>
      </c>
    </row>
    <row r="1954" spans="1:5">
      <c r="A1954" s="12">
        <v>44013</v>
      </c>
      <c r="B1954" s="11">
        <v>5.0999999999999996</v>
      </c>
      <c r="C1954">
        <f t="shared" si="90"/>
        <v>2020</v>
      </c>
      <c r="D1954">
        <f t="shared" si="91"/>
        <v>3</v>
      </c>
      <c r="E1954">
        <f t="shared" si="92"/>
        <v>2</v>
      </c>
    </row>
    <row r="1955" spans="1:5">
      <c r="A1955" s="12">
        <v>44014</v>
      </c>
      <c r="B1955" s="11">
        <v>5.16</v>
      </c>
      <c r="C1955">
        <f t="shared" si="90"/>
        <v>2020</v>
      </c>
      <c r="D1955">
        <f t="shared" si="91"/>
        <v>3</v>
      </c>
      <c r="E1955">
        <f t="shared" si="92"/>
        <v>2</v>
      </c>
    </row>
    <row r="1956" spans="1:5">
      <c r="A1956" s="12">
        <v>44015</v>
      </c>
      <c r="B1956" s="11">
        <v>5.18</v>
      </c>
      <c r="C1956">
        <f t="shared" si="90"/>
        <v>2020</v>
      </c>
      <c r="D1956">
        <f t="shared" si="91"/>
        <v>3</v>
      </c>
      <c r="E1956">
        <f t="shared" si="92"/>
        <v>2</v>
      </c>
    </row>
    <row r="1957" spans="1:5">
      <c r="A1957" s="12">
        <v>44018</v>
      </c>
      <c r="B1957" s="11">
        <v>5.34</v>
      </c>
      <c r="C1957">
        <f t="shared" si="90"/>
        <v>2020</v>
      </c>
      <c r="D1957">
        <f t="shared" si="91"/>
        <v>3</v>
      </c>
      <c r="E1957">
        <f t="shared" si="92"/>
        <v>2</v>
      </c>
    </row>
    <row r="1958" spans="1:5">
      <c r="A1958" s="12">
        <v>44019</v>
      </c>
      <c r="B1958" s="11">
        <v>5.33</v>
      </c>
      <c r="C1958">
        <f t="shared" si="90"/>
        <v>2020</v>
      </c>
      <c r="D1958">
        <f t="shared" si="91"/>
        <v>3</v>
      </c>
      <c r="E1958">
        <f t="shared" si="92"/>
        <v>2</v>
      </c>
    </row>
    <row r="1959" spans="1:5">
      <c r="A1959" s="12">
        <v>44020</v>
      </c>
      <c r="B1959" s="11">
        <v>5.38</v>
      </c>
      <c r="C1959">
        <f t="shared" si="90"/>
        <v>2020</v>
      </c>
      <c r="D1959">
        <f t="shared" si="91"/>
        <v>3</v>
      </c>
      <c r="E1959">
        <f t="shared" si="92"/>
        <v>2</v>
      </c>
    </row>
    <row r="1960" spans="1:5">
      <c r="A1960" s="12">
        <v>44021</v>
      </c>
      <c r="B1960" s="11">
        <v>5.5</v>
      </c>
      <c r="C1960">
        <f t="shared" si="90"/>
        <v>2020</v>
      </c>
      <c r="D1960">
        <f t="shared" si="91"/>
        <v>3</v>
      </c>
      <c r="E1960">
        <f t="shared" si="92"/>
        <v>2</v>
      </c>
    </row>
    <row r="1961" spans="1:5">
      <c r="A1961" s="12">
        <v>44022</v>
      </c>
      <c r="B1961" s="11">
        <v>5.44</v>
      </c>
      <c r="C1961">
        <f t="shared" si="90"/>
        <v>2020</v>
      </c>
      <c r="D1961">
        <f t="shared" si="91"/>
        <v>3</v>
      </c>
      <c r="E1961">
        <f t="shared" si="92"/>
        <v>2</v>
      </c>
    </row>
    <row r="1962" spans="1:5">
      <c r="A1962" s="12">
        <v>44025</v>
      </c>
      <c r="B1962" s="11">
        <v>5.6</v>
      </c>
      <c r="C1962">
        <f t="shared" si="90"/>
        <v>2020</v>
      </c>
      <c r="D1962">
        <f t="shared" si="91"/>
        <v>3</v>
      </c>
      <c r="E1962">
        <f t="shared" si="92"/>
        <v>2</v>
      </c>
    </row>
    <row r="1963" spans="1:5">
      <c r="A1963" s="12">
        <v>44026</v>
      </c>
      <c r="B1963" s="11">
        <v>5.45</v>
      </c>
      <c r="C1963">
        <f t="shared" si="90"/>
        <v>2020</v>
      </c>
      <c r="D1963">
        <f t="shared" si="91"/>
        <v>3</v>
      </c>
      <c r="E1963">
        <f t="shared" si="92"/>
        <v>2</v>
      </c>
    </row>
    <row r="1964" spans="1:5">
      <c r="A1964" s="12">
        <v>44027</v>
      </c>
      <c r="B1964" s="11">
        <v>5.34</v>
      </c>
      <c r="C1964">
        <f t="shared" si="90"/>
        <v>2020</v>
      </c>
      <c r="D1964">
        <f t="shared" si="91"/>
        <v>3</v>
      </c>
      <c r="E1964">
        <f t="shared" si="92"/>
        <v>2</v>
      </c>
    </row>
    <row r="1965" spans="1:5">
      <c r="A1965" s="12">
        <v>44028</v>
      </c>
      <c r="B1965" s="11">
        <v>5.16</v>
      </c>
      <c r="C1965">
        <f t="shared" si="90"/>
        <v>2020</v>
      </c>
      <c r="D1965">
        <f t="shared" si="91"/>
        <v>3</v>
      </c>
      <c r="E1965">
        <f t="shared" si="92"/>
        <v>2</v>
      </c>
    </row>
    <row r="1966" spans="1:5">
      <c r="A1966" s="12">
        <v>44029</v>
      </c>
      <c r="B1966" s="11">
        <v>5.16</v>
      </c>
      <c r="C1966">
        <f t="shared" si="90"/>
        <v>2020</v>
      </c>
      <c r="D1966">
        <f t="shared" si="91"/>
        <v>3</v>
      </c>
      <c r="E1966">
        <f t="shared" si="92"/>
        <v>2</v>
      </c>
    </row>
    <row r="1967" spans="1:5">
      <c r="A1967" s="12">
        <v>44032</v>
      </c>
      <c r="B1967" s="11">
        <v>5.3</v>
      </c>
      <c r="C1967">
        <f t="shared" si="90"/>
        <v>2020</v>
      </c>
      <c r="D1967">
        <f t="shared" si="91"/>
        <v>3</v>
      </c>
      <c r="E1967">
        <f t="shared" si="92"/>
        <v>2</v>
      </c>
    </row>
    <row r="1968" spans="1:5">
      <c r="A1968" s="12">
        <v>44033</v>
      </c>
      <c r="B1968" s="11">
        <v>5.37</v>
      </c>
      <c r="C1968">
        <f t="shared" si="90"/>
        <v>2020</v>
      </c>
      <c r="D1968">
        <f t="shared" si="91"/>
        <v>3</v>
      </c>
      <c r="E1968">
        <f t="shared" si="92"/>
        <v>2</v>
      </c>
    </row>
    <row r="1969" spans="1:5">
      <c r="A1969" s="12">
        <v>44034</v>
      </c>
      <c r="B1969" s="11">
        <v>5.3</v>
      </c>
      <c r="C1969">
        <f t="shared" si="90"/>
        <v>2020</v>
      </c>
      <c r="D1969">
        <f t="shared" si="91"/>
        <v>3</v>
      </c>
      <c r="E1969">
        <f t="shared" si="92"/>
        <v>2</v>
      </c>
    </row>
    <row r="1970" spans="1:5">
      <c r="A1970" s="12">
        <v>44035</v>
      </c>
      <c r="B1970" s="11">
        <v>5.62</v>
      </c>
      <c r="C1970">
        <f t="shared" si="90"/>
        <v>2020</v>
      </c>
      <c r="D1970">
        <f t="shared" si="91"/>
        <v>3</v>
      </c>
      <c r="E1970">
        <f t="shared" si="92"/>
        <v>2</v>
      </c>
    </row>
    <row r="1971" spans="1:5">
      <c r="A1971" s="12">
        <v>44036</v>
      </c>
      <c r="B1971" s="11">
        <v>5.34</v>
      </c>
      <c r="C1971">
        <f t="shared" si="90"/>
        <v>2020</v>
      </c>
      <c r="D1971">
        <f t="shared" si="91"/>
        <v>3</v>
      </c>
      <c r="E1971">
        <f t="shared" si="92"/>
        <v>2</v>
      </c>
    </row>
    <row r="1972" spans="1:5">
      <c r="A1972" s="12">
        <v>44039</v>
      </c>
      <c r="B1972" s="11">
        <v>5.46</v>
      </c>
      <c r="C1972">
        <f t="shared" si="90"/>
        <v>2020</v>
      </c>
      <c r="D1972">
        <f t="shared" si="91"/>
        <v>3</v>
      </c>
      <c r="E1972">
        <f t="shared" si="92"/>
        <v>2</v>
      </c>
    </row>
    <row r="1973" spans="1:5">
      <c r="A1973" s="12">
        <v>44040</v>
      </c>
      <c r="B1973" s="11">
        <v>5.39</v>
      </c>
      <c r="C1973">
        <f t="shared" si="90"/>
        <v>2020</v>
      </c>
      <c r="D1973">
        <f t="shared" si="91"/>
        <v>3</v>
      </c>
      <c r="E1973">
        <f t="shared" si="92"/>
        <v>2</v>
      </c>
    </row>
    <row r="1974" spans="1:5">
      <c r="A1974" s="12">
        <v>44041</v>
      </c>
      <c r="B1974" s="11">
        <v>5.48</v>
      </c>
      <c r="C1974">
        <f t="shared" si="90"/>
        <v>2020</v>
      </c>
      <c r="D1974">
        <f t="shared" si="91"/>
        <v>3</v>
      </c>
      <c r="E1974">
        <f t="shared" si="92"/>
        <v>2</v>
      </c>
    </row>
    <row r="1975" spans="1:5">
      <c r="A1975" s="12">
        <v>44042</v>
      </c>
      <c r="B1975" s="11">
        <v>5.57</v>
      </c>
      <c r="C1975">
        <f t="shared" si="90"/>
        <v>2020</v>
      </c>
      <c r="D1975">
        <f t="shared" si="91"/>
        <v>3</v>
      </c>
      <c r="E1975">
        <f t="shared" si="92"/>
        <v>2</v>
      </c>
    </row>
    <row r="1976" spans="1:5">
      <c r="A1976" s="12">
        <v>44043</v>
      </c>
      <c r="B1976" s="11">
        <v>5.73</v>
      </c>
      <c r="C1976">
        <f t="shared" si="90"/>
        <v>2020</v>
      </c>
      <c r="D1976">
        <f t="shared" si="91"/>
        <v>3</v>
      </c>
      <c r="E1976">
        <f t="shared" si="92"/>
        <v>2</v>
      </c>
    </row>
    <row r="1977" spans="1:5">
      <c r="A1977" s="12">
        <v>44046</v>
      </c>
      <c r="B1977" s="11">
        <v>6.3</v>
      </c>
      <c r="C1977">
        <f t="shared" si="90"/>
        <v>2020</v>
      </c>
      <c r="D1977">
        <f t="shared" si="91"/>
        <v>3</v>
      </c>
      <c r="E1977">
        <f t="shared" si="92"/>
        <v>2</v>
      </c>
    </row>
    <row r="1978" spans="1:5">
      <c r="A1978" s="12">
        <v>44047</v>
      </c>
      <c r="B1978" s="11">
        <v>6.93</v>
      </c>
      <c r="C1978">
        <f t="shared" si="90"/>
        <v>2020</v>
      </c>
      <c r="D1978">
        <f t="shared" si="91"/>
        <v>3</v>
      </c>
      <c r="E1978">
        <f t="shared" si="92"/>
        <v>2</v>
      </c>
    </row>
    <row r="1979" spans="1:5">
      <c r="A1979" s="12">
        <v>44048</v>
      </c>
      <c r="B1979" s="11">
        <v>7.62</v>
      </c>
      <c r="C1979">
        <f t="shared" si="90"/>
        <v>2020</v>
      </c>
      <c r="D1979">
        <f t="shared" si="91"/>
        <v>3</v>
      </c>
      <c r="E1979">
        <f t="shared" si="92"/>
        <v>2</v>
      </c>
    </row>
    <row r="1980" spans="1:5">
      <c r="A1980" s="12">
        <v>44049</v>
      </c>
      <c r="B1980" s="11">
        <v>8.3800000000000008</v>
      </c>
      <c r="C1980">
        <f t="shared" si="90"/>
        <v>2020</v>
      </c>
      <c r="D1980">
        <f t="shared" si="91"/>
        <v>3</v>
      </c>
      <c r="E1980">
        <f t="shared" si="92"/>
        <v>2</v>
      </c>
    </row>
    <row r="1981" spans="1:5">
      <c r="A1981" s="12">
        <v>44050</v>
      </c>
      <c r="B1981" s="11">
        <v>8.58</v>
      </c>
      <c r="C1981">
        <f t="shared" si="90"/>
        <v>2020</v>
      </c>
      <c r="D1981">
        <f t="shared" si="91"/>
        <v>3</v>
      </c>
      <c r="E1981">
        <f t="shared" si="92"/>
        <v>2</v>
      </c>
    </row>
    <row r="1982" spans="1:5">
      <c r="A1982" s="12">
        <v>44053</v>
      </c>
      <c r="B1982" s="11">
        <v>8.27</v>
      </c>
      <c r="C1982">
        <f t="shared" si="90"/>
        <v>2020</v>
      </c>
      <c r="D1982">
        <f t="shared" si="91"/>
        <v>3</v>
      </c>
      <c r="E1982">
        <f t="shared" si="92"/>
        <v>2</v>
      </c>
    </row>
    <row r="1983" spans="1:5">
      <c r="A1983" s="12">
        <v>44054</v>
      </c>
      <c r="B1983" s="11">
        <v>9.1</v>
      </c>
      <c r="C1983">
        <f t="shared" si="90"/>
        <v>2020</v>
      </c>
      <c r="D1983">
        <f t="shared" si="91"/>
        <v>3</v>
      </c>
      <c r="E1983">
        <f t="shared" si="92"/>
        <v>2</v>
      </c>
    </row>
    <row r="1984" spans="1:5">
      <c r="A1984" s="12">
        <v>44055</v>
      </c>
      <c r="B1984" s="11">
        <v>8.19</v>
      </c>
      <c r="C1984">
        <f t="shared" si="90"/>
        <v>2020</v>
      </c>
      <c r="D1984">
        <f t="shared" si="91"/>
        <v>3</v>
      </c>
      <c r="E1984">
        <f t="shared" si="92"/>
        <v>2</v>
      </c>
    </row>
    <row r="1985" spans="1:5">
      <c r="A1985" s="12">
        <v>44056</v>
      </c>
      <c r="B1985" s="11">
        <v>7.37</v>
      </c>
      <c r="C1985">
        <f t="shared" si="90"/>
        <v>2020</v>
      </c>
      <c r="D1985">
        <f t="shared" si="91"/>
        <v>3</v>
      </c>
      <c r="E1985">
        <f t="shared" si="92"/>
        <v>2</v>
      </c>
    </row>
    <row r="1986" spans="1:5">
      <c r="A1986" s="12">
        <v>44057</v>
      </c>
      <c r="B1986" s="11">
        <v>6.91</v>
      </c>
      <c r="C1986">
        <f t="shared" si="90"/>
        <v>2020</v>
      </c>
      <c r="D1986">
        <f t="shared" si="91"/>
        <v>3</v>
      </c>
      <c r="E1986">
        <f t="shared" si="92"/>
        <v>2</v>
      </c>
    </row>
    <row r="1987" spans="1:5">
      <c r="A1987" s="12">
        <v>44060</v>
      </c>
      <c r="B1987" s="11">
        <v>7.01</v>
      </c>
      <c r="C1987">
        <f t="shared" ref="C1987:C2050" si="93">YEAR(A1987)</f>
        <v>2020</v>
      </c>
      <c r="D1987">
        <f t="shared" ref="D1987:D2050" si="94">ROUNDUP(MONTH(A1987)/3,0)</f>
        <v>3</v>
      </c>
      <c r="E1987">
        <f t="shared" ref="E1987:E2050" si="95">ROUND((D1987/2),0)</f>
        <v>2</v>
      </c>
    </row>
    <row r="1988" spans="1:5">
      <c r="A1988" s="12">
        <v>44061</v>
      </c>
      <c r="B1988" s="11">
        <v>7.12</v>
      </c>
      <c r="C1988">
        <f t="shared" si="93"/>
        <v>2020</v>
      </c>
      <c r="D1988">
        <f t="shared" si="94"/>
        <v>3</v>
      </c>
      <c r="E1988">
        <f t="shared" si="95"/>
        <v>2</v>
      </c>
    </row>
    <row r="1989" spans="1:5">
      <c r="A1989" s="12">
        <v>44062</v>
      </c>
      <c r="B1989" s="11">
        <v>6.83</v>
      </c>
      <c r="C1989">
        <f t="shared" si="93"/>
        <v>2020</v>
      </c>
      <c r="D1989">
        <f t="shared" si="94"/>
        <v>3</v>
      </c>
      <c r="E1989">
        <f t="shared" si="95"/>
        <v>2</v>
      </c>
    </row>
    <row r="1990" spans="1:5">
      <c r="A1990" s="12">
        <v>44063</v>
      </c>
      <c r="B1990" s="11">
        <v>6.72</v>
      </c>
      <c r="C1990">
        <f t="shared" si="93"/>
        <v>2020</v>
      </c>
      <c r="D1990">
        <f t="shared" si="94"/>
        <v>3</v>
      </c>
      <c r="E1990">
        <f t="shared" si="95"/>
        <v>2</v>
      </c>
    </row>
    <row r="1991" spans="1:5">
      <c r="A1991" s="12">
        <v>44064</v>
      </c>
      <c r="B1991" s="11">
        <v>6.83</v>
      </c>
      <c r="C1991">
        <f t="shared" si="93"/>
        <v>2020</v>
      </c>
      <c r="D1991">
        <f t="shared" si="94"/>
        <v>3</v>
      </c>
      <c r="E1991">
        <f t="shared" si="95"/>
        <v>2</v>
      </c>
    </row>
    <row r="1992" spans="1:5">
      <c r="A1992" s="12">
        <v>44067</v>
      </c>
      <c r="B1992" s="11">
        <v>6.72</v>
      </c>
      <c r="C1992">
        <f t="shared" si="93"/>
        <v>2020</v>
      </c>
      <c r="D1992">
        <f t="shared" si="94"/>
        <v>3</v>
      </c>
      <c r="E1992">
        <f t="shared" si="95"/>
        <v>2</v>
      </c>
    </row>
    <row r="1993" spans="1:5">
      <c r="A1993" s="12">
        <v>44068</v>
      </c>
      <c r="B1993" s="11">
        <v>6.59</v>
      </c>
      <c r="C1993">
        <f t="shared" si="93"/>
        <v>2020</v>
      </c>
      <c r="D1993">
        <f t="shared" si="94"/>
        <v>3</v>
      </c>
      <c r="E1993">
        <f t="shared" si="95"/>
        <v>2</v>
      </c>
    </row>
    <row r="1994" spans="1:5">
      <c r="A1994" s="12">
        <v>44069</v>
      </c>
      <c r="B1994" s="11">
        <v>6.6</v>
      </c>
      <c r="C1994">
        <f t="shared" si="93"/>
        <v>2020</v>
      </c>
      <c r="D1994">
        <f t="shared" si="94"/>
        <v>3</v>
      </c>
      <c r="E1994">
        <f t="shared" si="95"/>
        <v>2</v>
      </c>
    </row>
    <row r="1995" spans="1:5">
      <c r="A1995" s="12">
        <v>44070</v>
      </c>
      <c r="B1995" s="11">
        <v>6.44</v>
      </c>
      <c r="C1995">
        <f t="shared" si="93"/>
        <v>2020</v>
      </c>
      <c r="D1995">
        <f t="shared" si="94"/>
        <v>3</v>
      </c>
      <c r="E1995">
        <f t="shared" si="95"/>
        <v>2</v>
      </c>
    </row>
    <row r="1996" spans="1:5">
      <c r="A1996" s="12">
        <v>44071</v>
      </c>
      <c r="B1996" s="11">
        <v>6.53</v>
      </c>
      <c r="C1996">
        <f t="shared" si="93"/>
        <v>2020</v>
      </c>
      <c r="D1996">
        <f t="shared" si="94"/>
        <v>3</v>
      </c>
      <c r="E1996">
        <f t="shared" si="95"/>
        <v>2</v>
      </c>
    </row>
    <row r="1997" spans="1:5">
      <c r="A1997" s="12">
        <v>44074</v>
      </c>
      <c r="B1997" s="11">
        <v>6.46</v>
      </c>
      <c r="C1997">
        <f t="shared" si="93"/>
        <v>2020</v>
      </c>
      <c r="D1997">
        <f t="shared" si="94"/>
        <v>3</v>
      </c>
      <c r="E1997">
        <f t="shared" si="95"/>
        <v>2</v>
      </c>
    </row>
    <row r="1998" spans="1:5">
      <c r="A1998" s="12">
        <v>44075</v>
      </c>
      <c r="B1998" s="11">
        <v>6.48</v>
      </c>
      <c r="C1998">
        <f t="shared" si="93"/>
        <v>2020</v>
      </c>
      <c r="D1998">
        <f t="shared" si="94"/>
        <v>3</v>
      </c>
      <c r="E1998">
        <f t="shared" si="95"/>
        <v>2</v>
      </c>
    </row>
    <row r="1999" spans="1:5">
      <c r="A1999" s="12">
        <v>44076</v>
      </c>
      <c r="B1999" s="11">
        <v>6.33</v>
      </c>
      <c r="C1999">
        <f t="shared" si="93"/>
        <v>2020</v>
      </c>
      <c r="D1999">
        <f t="shared" si="94"/>
        <v>3</v>
      </c>
      <c r="E1999">
        <f t="shared" si="95"/>
        <v>2</v>
      </c>
    </row>
    <row r="2000" spans="1:5">
      <c r="A2000" s="12">
        <v>44077</v>
      </c>
      <c r="B2000" s="11">
        <v>6.34</v>
      </c>
      <c r="C2000">
        <f t="shared" si="93"/>
        <v>2020</v>
      </c>
      <c r="D2000">
        <f t="shared" si="94"/>
        <v>3</v>
      </c>
      <c r="E2000">
        <f t="shared" si="95"/>
        <v>2</v>
      </c>
    </row>
    <row r="2001" spans="1:5">
      <c r="A2001" s="12">
        <v>44078</v>
      </c>
      <c r="B2001" s="11">
        <v>6.2</v>
      </c>
      <c r="C2001">
        <f t="shared" si="93"/>
        <v>2020</v>
      </c>
      <c r="D2001">
        <f t="shared" si="94"/>
        <v>3</v>
      </c>
      <c r="E2001">
        <f t="shared" si="95"/>
        <v>2</v>
      </c>
    </row>
    <row r="2002" spans="1:5">
      <c r="A2002" s="12">
        <v>44081</v>
      </c>
      <c r="B2002" s="11">
        <v>6.06</v>
      </c>
      <c r="C2002">
        <f t="shared" si="93"/>
        <v>2020</v>
      </c>
      <c r="D2002">
        <f t="shared" si="94"/>
        <v>3</v>
      </c>
      <c r="E2002">
        <f t="shared" si="95"/>
        <v>2</v>
      </c>
    </row>
    <row r="2003" spans="1:5">
      <c r="A2003" s="12">
        <v>44082</v>
      </c>
      <c r="B2003" s="11">
        <v>6.11</v>
      </c>
      <c r="C2003">
        <f t="shared" si="93"/>
        <v>2020</v>
      </c>
      <c r="D2003">
        <f t="shared" si="94"/>
        <v>3</v>
      </c>
      <c r="E2003">
        <f t="shared" si="95"/>
        <v>2</v>
      </c>
    </row>
    <row r="2004" spans="1:5">
      <c r="A2004" s="12">
        <v>44083</v>
      </c>
      <c r="B2004" s="11">
        <v>5.9</v>
      </c>
      <c r="C2004">
        <f t="shared" si="93"/>
        <v>2020</v>
      </c>
      <c r="D2004">
        <f t="shared" si="94"/>
        <v>3</v>
      </c>
      <c r="E2004">
        <f t="shared" si="95"/>
        <v>2</v>
      </c>
    </row>
    <row r="2005" spans="1:5">
      <c r="A2005" s="12">
        <v>44084</v>
      </c>
      <c r="B2005" s="11">
        <v>5.71</v>
      </c>
      <c r="C2005">
        <f t="shared" si="93"/>
        <v>2020</v>
      </c>
      <c r="D2005">
        <f t="shared" si="94"/>
        <v>3</v>
      </c>
      <c r="E2005">
        <f t="shared" si="95"/>
        <v>2</v>
      </c>
    </row>
    <row r="2006" spans="1:5">
      <c r="A2006" s="12">
        <v>44085</v>
      </c>
      <c r="B2006" s="11">
        <v>5.78</v>
      </c>
      <c r="C2006">
        <f t="shared" si="93"/>
        <v>2020</v>
      </c>
      <c r="D2006">
        <f t="shared" si="94"/>
        <v>3</v>
      </c>
      <c r="E2006">
        <f t="shared" si="95"/>
        <v>2</v>
      </c>
    </row>
    <row r="2007" spans="1:5">
      <c r="A2007" s="12">
        <v>44088</v>
      </c>
      <c r="B2007" s="11">
        <v>5.8</v>
      </c>
      <c r="C2007">
        <f t="shared" si="93"/>
        <v>2020</v>
      </c>
      <c r="D2007">
        <f t="shared" si="94"/>
        <v>3</v>
      </c>
      <c r="E2007">
        <f t="shared" si="95"/>
        <v>2</v>
      </c>
    </row>
    <row r="2008" spans="1:5">
      <c r="A2008" s="12">
        <v>44089</v>
      </c>
      <c r="B2008" s="11">
        <v>5.9</v>
      </c>
      <c r="C2008">
        <f t="shared" si="93"/>
        <v>2020</v>
      </c>
      <c r="D2008">
        <f t="shared" si="94"/>
        <v>3</v>
      </c>
      <c r="E2008">
        <f t="shared" si="95"/>
        <v>2</v>
      </c>
    </row>
    <row r="2009" spans="1:5">
      <c r="A2009" s="12">
        <v>44090</v>
      </c>
      <c r="B2009" s="11">
        <v>5.76</v>
      </c>
      <c r="C2009">
        <f t="shared" si="93"/>
        <v>2020</v>
      </c>
      <c r="D2009">
        <f t="shared" si="94"/>
        <v>3</v>
      </c>
      <c r="E2009">
        <f t="shared" si="95"/>
        <v>2</v>
      </c>
    </row>
    <row r="2010" spans="1:5">
      <c r="A2010" s="12">
        <v>44091</v>
      </c>
      <c r="B2010" s="11">
        <v>5.78</v>
      </c>
      <c r="C2010">
        <f t="shared" si="93"/>
        <v>2020</v>
      </c>
      <c r="D2010">
        <f t="shared" si="94"/>
        <v>3</v>
      </c>
      <c r="E2010">
        <f t="shared" si="95"/>
        <v>2</v>
      </c>
    </row>
    <row r="2011" spans="1:5">
      <c r="A2011" s="12">
        <v>44092</v>
      </c>
      <c r="B2011" s="11">
        <v>5.91</v>
      </c>
      <c r="C2011">
        <f t="shared" si="93"/>
        <v>2020</v>
      </c>
      <c r="D2011">
        <f t="shared" si="94"/>
        <v>3</v>
      </c>
      <c r="E2011">
        <f t="shared" si="95"/>
        <v>2</v>
      </c>
    </row>
    <row r="2012" spans="1:5">
      <c r="A2012" s="12">
        <v>44095</v>
      </c>
      <c r="B2012" s="11">
        <v>5.94</v>
      </c>
      <c r="C2012">
        <f t="shared" si="93"/>
        <v>2020</v>
      </c>
      <c r="D2012">
        <f t="shared" si="94"/>
        <v>3</v>
      </c>
      <c r="E2012">
        <f t="shared" si="95"/>
        <v>2</v>
      </c>
    </row>
    <row r="2013" spans="1:5">
      <c r="A2013" s="12">
        <v>44096</v>
      </c>
      <c r="B2013" s="11">
        <v>5.91</v>
      </c>
      <c r="C2013">
        <f t="shared" si="93"/>
        <v>2020</v>
      </c>
      <c r="D2013">
        <f t="shared" si="94"/>
        <v>3</v>
      </c>
      <c r="E2013">
        <f t="shared" si="95"/>
        <v>2</v>
      </c>
    </row>
    <row r="2014" spans="1:5">
      <c r="A2014" s="12">
        <v>44097</v>
      </c>
      <c r="B2014" s="11">
        <v>5.96</v>
      </c>
      <c r="C2014">
        <f t="shared" si="93"/>
        <v>2020</v>
      </c>
      <c r="D2014">
        <f t="shared" si="94"/>
        <v>3</v>
      </c>
      <c r="E2014">
        <f t="shared" si="95"/>
        <v>2</v>
      </c>
    </row>
    <row r="2015" spans="1:5">
      <c r="A2015" s="12">
        <v>44098</v>
      </c>
      <c r="B2015" s="11">
        <v>5.83</v>
      </c>
      <c r="C2015">
        <f t="shared" si="93"/>
        <v>2020</v>
      </c>
      <c r="D2015">
        <f t="shared" si="94"/>
        <v>3</v>
      </c>
      <c r="E2015">
        <f t="shared" si="95"/>
        <v>2</v>
      </c>
    </row>
    <row r="2016" spans="1:5">
      <c r="A2016" s="12">
        <v>44099</v>
      </c>
      <c r="B2016" s="11">
        <v>5.86</v>
      </c>
      <c r="C2016">
        <f t="shared" si="93"/>
        <v>2020</v>
      </c>
      <c r="D2016">
        <f t="shared" si="94"/>
        <v>3</v>
      </c>
      <c r="E2016">
        <f t="shared" si="95"/>
        <v>2</v>
      </c>
    </row>
    <row r="2017" spans="1:5">
      <c r="A2017" s="12">
        <v>44102</v>
      </c>
      <c r="B2017" s="11">
        <v>5.52</v>
      </c>
      <c r="C2017">
        <f t="shared" si="93"/>
        <v>2020</v>
      </c>
      <c r="D2017">
        <f t="shared" si="94"/>
        <v>3</v>
      </c>
      <c r="E2017">
        <f t="shared" si="95"/>
        <v>2</v>
      </c>
    </row>
    <row r="2018" spans="1:5">
      <c r="A2018" s="12">
        <v>44103</v>
      </c>
      <c r="B2018" s="11">
        <v>5.52</v>
      </c>
      <c r="C2018">
        <f t="shared" si="93"/>
        <v>2020</v>
      </c>
      <c r="D2018">
        <f t="shared" si="94"/>
        <v>3</v>
      </c>
      <c r="E2018">
        <f t="shared" si="95"/>
        <v>2</v>
      </c>
    </row>
    <row r="2019" spans="1:5">
      <c r="A2019" s="12">
        <v>44104</v>
      </c>
      <c r="B2019" s="11">
        <v>5.55</v>
      </c>
      <c r="C2019">
        <f t="shared" si="93"/>
        <v>2020</v>
      </c>
      <c r="D2019">
        <f t="shared" si="94"/>
        <v>3</v>
      </c>
      <c r="E2019">
        <f t="shared" si="95"/>
        <v>2</v>
      </c>
    </row>
    <row r="2020" spans="1:5">
      <c r="A2020" s="12">
        <v>44113</v>
      </c>
      <c r="B2020" s="11">
        <v>5.92</v>
      </c>
      <c r="C2020">
        <f t="shared" si="93"/>
        <v>2020</v>
      </c>
      <c r="D2020">
        <f t="shared" si="94"/>
        <v>4</v>
      </c>
      <c r="E2020">
        <f t="shared" si="95"/>
        <v>2</v>
      </c>
    </row>
    <row r="2021" spans="1:5">
      <c r="A2021" s="12">
        <v>44116</v>
      </c>
      <c r="B2021" s="11">
        <v>6.02</v>
      </c>
      <c r="C2021">
        <f t="shared" si="93"/>
        <v>2020</v>
      </c>
      <c r="D2021">
        <f t="shared" si="94"/>
        <v>4</v>
      </c>
      <c r="E2021">
        <f t="shared" si="95"/>
        <v>2</v>
      </c>
    </row>
    <row r="2022" spans="1:5">
      <c r="A2022" s="12">
        <v>44117</v>
      </c>
      <c r="B2022" s="11">
        <v>5.97</v>
      </c>
      <c r="C2022">
        <f t="shared" si="93"/>
        <v>2020</v>
      </c>
      <c r="D2022">
        <f t="shared" si="94"/>
        <v>4</v>
      </c>
      <c r="E2022">
        <f t="shared" si="95"/>
        <v>2</v>
      </c>
    </row>
    <row r="2023" spans="1:5">
      <c r="A2023" s="12">
        <v>44118</v>
      </c>
      <c r="B2023" s="11">
        <v>5.92</v>
      </c>
      <c r="C2023">
        <f t="shared" si="93"/>
        <v>2020</v>
      </c>
      <c r="D2023">
        <f t="shared" si="94"/>
        <v>4</v>
      </c>
      <c r="E2023">
        <f t="shared" si="95"/>
        <v>2</v>
      </c>
    </row>
    <row r="2024" spans="1:5">
      <c r="A2024" s="12">
        <v>44119</v>
      </c>
      <c r="B2024" s="11">
        <v>5.81</v>
      </c>
      <c r="C2024">
        <f t="shared" si="93"/>
        <v>2020</v>
      </c>
      <c r="D2024">
        <f t="shared" si="94"/>
        <v>4</v>
      </c>
      <c r="E2024">
        <f t="shared" si="95"/>
        <v>2</v>
      </c>
    </row>
    <row r="2025" spans="1:5">
      <c r="A2025" s="12">
        <v>44120</v>
      </c>
      <c r="B2025" s="11">
        <v>5.9</v>
      </c>
      <c r="C2025">
        <f t="shared" si="93"/>
        <v>2020</v>
      </c>
      <c r="D2025">
        <f t="shared" si="94"/>
        <v>4</v>
      </c>
      <c r="E2025">
        <f t="shared" si="95"/>
        <v>2</v>
      </c>
    </row>
    <row r="2026" spans="1:5">
      <c r="A2026" s="12">
        <v>44123</v>
      </c>
      <c r="B2026" s="11">
        <v>5.76</v>
      </c>
      <c r="C2026">
        <f t="shared" si="93"/>
        <v>2020</v>
      </c>
      <c r="D2026">
        <f t="shared" si="94"/>
        <v>4</v>
      </c>
      <c r="E2026">
        <f t="shared" si="95"/>
        <v>2</v>
      </c>
    </row>
    <row r="2027" spans="1:5">
      <c r="A2027" s="12">
        <v>44124</v>
      </c>
      <c r="B2027" s="11">
        <v>5.77</v>
      </c>
      <c r="C2027">
        <f t="shared" si="93"/>
        <v>2020</v>
      </c>
      <c r="D2027">
        <f t="shared" si="94"/>
        <v>4</v>
      </c>
      <c r="E2027">
        <f t="shared" si="95"/>
        <v>2</v>
      </c>
    </row>
    <row r="2028" spans="1:5">
      <c r="A2028" s="12">
        <v>44125</v>
      </c>
      <c r="B2028" s="11">
        <v>5.67</v>
      </c>
      <c r="C2028">
        <f t="shared" si="93"/>
        <v>2020</v>
      </c>
      <c r="D2028">
        <f t="shared" si="94"/>
        <v>4</v>
      </c>
      <c r="E2028">
        <f t="shared" si="95"/>
        <v>2</v>
      </c>
    </row>
    <row r="2029" spans="1:5">
      <c r="A2029" s="12">
        <v>44126</v>
      </c>
      <c r="B2029" s="11">
        <v>5.62</v>
      </c>
      <c r="C2029">
        <f t="shared" si="93"/>
        <v>2020</v>
      </c>
      <c r="D2029">
        <f t="shared" si="94"/>
        <v>4</v>
      </c>
      <c r="E2029">
        <f t="shared" si="95"/>
        <v>2</v>
      </c>
    </row>
    <row r="2030" spans="1:5">
      <c r="A2030" s="12">
        <v>44127</v>
      </c>
      <c r="B2030" s="11">
        <v>5.54</v>
      </c>
      <c r="C2030">
        <f t="shared" si="93"/>
        <v>2020</v>
      </c>
      <c r="D2030">
        <f t="shared" si="94"/>
        <v>4</v>
      </c>
      <c r="E2030">
        <f t="shared" si="95"/>
        <v>2</v>
      </c>
    </row>
    <row r="2031" spans="1:5">
      <c r="A2031" s="12">
        <v>44130</v>
      </c>
      <c r="B2031" s="11">
        <v>5.51</v>
      </c>
      <c r="C2031">
        <f t="shared" si="93"/>
        <v>2020</v>
      </c>
      <c r="D2031">
        <f t="shared" si="94"/>
        <v>4</v>
      </c>
      <c r="E2031">
        <f t="shared" si="95"/>
        <v>2</v>
      </c>
    </row>
    <row r="2032" spans="1:5">
      <c r="A2032" s="12">
        <v>44131</v>
      </c>
      <c r="B2032" s="11">
        <v>5.5</v>
      </c>
      <c r="C2032">
        <f t="shared" si="93"/>
        <v>2020</v>
      </c>
      <c r="D2032">
        <f t="shared" si="94"/>
        <v>4</v>
      </c>
      <c r="E2032">
        <f t="shared" si="95"/>
        <v>2</v>
      </c>
    </row>
    <row r="2033" spans="1:5">
      <c r="A2033" s="12">
        <v>44132</v>
      </c>
      <c r="B2033" s="11">
        <v>5.51</v>
      </c>
      <c r="C2033">
        <f t="shared" si="93"/>
        <v>2020</v>
      </c>
      <c r="D2033">
        <f t="shared" si="94"/>
        <v>4</v>
      </c>
      <c r="E2033">
        <f t="shared" si="95"/>
        <v>2</v>
      </c>
    </row>
    <row r="2034" spans="1:5">
      <c r="A2034" s="12">
        <v>44133</v>
      </c>
      <c r="B2034" s="11">
        <v>5.51</v>
      </c>
      <c r="C2034">
        <f t="shared" si="93"/>
        <v>2020</v>
      </c>
      <c r="D2034">
        <f t="shared" si="94"/>
        <v>4</v>
      </c>
      <c r="E2034">
        <f t="shared" si="95"/>
        <v>2</v>
      </c>
    </row>
    <row r="2035" spans="1:5">
      <c r="A2035" s="12">
        <v>44134</v>
      </c>
      <c r="B2035" s="11">
        <v>5.25</v>
      </c>
      <c r="C2035">
        <f t="shared" si="93"/>
        <v>2020</v>
      </c>
      <c r="D2035">
        <f t="shared" si="94"/>
        <v>4</v>
      </c>
      <c r="E2035">
        <f t="shared" si="95"/>
        <v>2</v>
      </c>
    </row>
    <row r="2036" spans="1:5">
      <c r="A2036" s="12">
        <v>44137</v>
      </c>
      <c r="B2036" s="11">
        <v>5.2</v>
      </c>
      <c r="C2036">
        <f t="shared" si="93"/>
        <v>2020</v>
      </c>
      <c r="D2036">
        <f t="shared" si="94"/>
        <v>4</v>
      </c>
      <c r="E2036">
        <f t="shared" si="95"/>
        <v>2</v>
      </c>
    </row>
    <row r="2037" spans="1:5">
      <c r="A2037" s="12">
        <v>44138</v>
      </c>
      <c r="B2037" s="11">
        <v>5.41</v>
      </c>
      <c r="C2037">
        <f t="shared" si="93"/>
        <v>2020</v>
      </c>
      <c r="D2037">
        <f t="shared" si="94"/>
        <v>4</v>
      </c>
      <c r="E2037">
        <f t="shared" si="95"/>
        <v>2</v>
      </c>
    </row>
    <row r="2038" spans="1:5">
      <c r="A2038" s="12">
        <v>44139</v>
      </c>
      <c r="B2038" s="11">
        <v>5.33</v>
      </c>
      <c r="C2038">
        <f t="shared" si="93"/>
        <v>2020</v>
      </c>
      <c r="D2038">
        <f t="shared" si="94"/>
        <v>4</v>
      </c>
      <c r="E2038">
        <f t="shared" si="95"/>
        <v>2</v>
      </c>
    </row>
    <row r="2039" spans="1:5">
      <c r="A2039" s="12">
        <v>44140</v>
      </c>
      <c r="B2039" s="11">
        <v>5.38</v>
      </c>
      <c r="C2039">
        <f t="shared" si="93"/>
        <v>2020</v>
      </c>
      <c r="D2039">
        <f t="shared" si="94"/>
        <v>4</v>
      </c>
      <c r="E2039">
        <f t="shared" si="95"/>
        <v>2</v>
      </c>
    </row>
    <row r="2040" spans="1:5">
      <c r="A2040" s="12">
        <v>44141</v>
      </c>
      <c r="B2040" s="11">
        <v>5.25</v>
      </c>
      <c r="C2040">
        <f t="shared" si="93"/>
        <v>2020</v>
      </c>
      <c r="D2040">
        <f t="shared" si="94"/>
        <v>4</v>
      </c>
      <c r="E2040">
        <f t="shared" si="95"/>
        <v>2</v>
      </c>
    </row>
    <row r="2041" spans="1:5">
      <c r="A2041" s="12">
        <v>44144</v>
      </c>
      <c r="B2041" s="11">
        <v>5.4</v>
      </c>
      <c r="C2041">
        <f t="shared" si="93"/>
        <v>2020</v>
      </c>
      <c r="D2041">
        <f t="shared" si="94"/>
        <v>4</v>
      </c>
      <c r="E2041">
        <f t="shared" si="95"/>
        <v>2</v>
      </c>
    </row>
    <row r="2042" spans="1:5">
      <c r="A2042" s="12">
        <v>44145</v>
      </c>
      <c r="B2042" s="11">
        <v>5.35</v>
      </c>
      <c r="C2042">
        <f t="shared" si="93"/>
        <v>2020</v>
      </c>
      <c r="D2042">
        <f t="shared" si="94"/>
        <v>4</v>
      </c>
      <c r="E2042">
        <f t="shared" si="95"/>
        <v>2</v>
      </c>
    </row>
    <row r="2043" spans="1:5">
      <c r="A2043" s="12">
        <v>44146</v>
      </c>
      <c r="B2043" s="11">
        <v>5.26</v>
      </c>
      <c r="C2043">
        <f t="shared" si="93"/>
        <v>2020</v>
      </c>
      <c r="D2043">
        <f t="shared" si="94"/>
        <v>4</v>
      </c>
      <c r="E2043">
        <f t="shared" si="95"/>
        <v>2</v>
      </c>
    </row>
    <row r="2044" spans="1:5">
      <c r="A2044" s="12">
        <v>44147</v>
      </c>
      <c r="B2044" s="11">
        <v>5.28</v>
      </c>
      <c r="C2044">
        <f t="shared" si="93"/>
        <v>2020</v>
      </c>
      <c r="D2044">
        <f t="shared" si="94"/>
        <v>4</v>
      </c>
      <c r="E2044">
        <f t="shared" si="95"/>
        <v>2</v>
      </c>
    </row>
    <row r="2045" spans="1:5">
      <c r="A2045" s="12">
        <v>44148</v>
      </c>
      <c r="B2045" s="11">
        <v>5.35</v>
      </c>
      <c r="C2045">
        <f t="shared" si="93"/>
        <v>2020</v>
      </c>
      <c r="D2045">
        <f t="shared" si="94"/>
        <v>4</v>
      </c>
      <c r="E2045">
        <f t="shared" si="95"/>
        <v>2</v>
      </c>
    </row>
    <row r="2046" spans="1:5">
      <c r="A2046" s="12">
        <v>44151</v>
      </c>
      <c r="B2046" s="11">
        <v>5.42</v>
      </c>
      <c r="C2046">
        <f t="shared" si="93"/>
        <v>2020</v>
      </c>
      <c r="D2046">
        <f t="shared" si="94"/>
        <v>4</v>
      </c>
      <c r="E2046">
        <f t="shared" si="95"/>
        <v>2</v>
      </c>
    </row>
    <row r="2047" spans="1:5">
      <c r="A2047" s="12">
        <v>44152</v>
      </c>
      <c r="B2047" s="11">
        <v>5.44</v>
      </c>
      <c r="C2047">
        <f t="shared" si="93"/>
        <v>2020</v>
      </c>
      <c r="D2047">
        <f t="shared" si="94"/>
        <v>4</v>
      </c>
      <c r="E2047">
        <f t="shared" si="95"/>
        <v>2</v>
      </c>
    </row>
    <row r="2048" spans="1:5">
      <c r="A2048" s="12">
        <v>44153</v>
      </c>
      <c r="B2048" s="11">
        <v>5.44</v>
      </c>
      <c r="C2048">
        <f t="shared" si="93"/>
        <v>2020</v>
      </c>
      <c r="D2048">
        <f t="shared" si="94"/>
        <v>4</v>
      </c>
      <c r="E2048">
        <f t="shared" si="95"/>
        <v>2</v>
      </c>
    </row>
    <row r="2049" spans="1:5">
      <c r="A2049" s="12">
        <v>44154</v>
      </c>
      <c r="B2049" s="11">
        <v>5.41</v>
      </c>
      <c r="C2049">
        <f t="shared" si="93"/>
        <v>2020</v>
      </c>
      <c r="D2049">
        <f t="shared" si="94"/>
        <v>4</v>
      </c>
      <c r="E2049">
        <f t="shared" si="95"/>
        <v>2</v>
      </c>
    </row>
    <row r="2050" spans="1:5">
      <c r="A2050" s="12">
        <v>44155</v>
      </c>
      <c r="B2050" s="11">
        <v>5.41</v>
      </c>
      <c r="C2050">
        <f t="shared" si="93"/>
        <v>2020</v>
      </c>
      <c r="D2050">
        <f t="shared" si="94"/>
        <v>4</v>
      </c>
      <c r="E2050">
        <f t="shared" si="95"/>
        <v>2</v>
      </c>
    </row>
    <row r="2051" spans="1:5">
      <c r="A2051" s="12">
        <v>44158</v>
      </c>
      <c r="B2051" s="11">
        <v>5.42</v>
      </c>
      <c r="C2051">
        <f t="shared" ref="C2051:C2079" si="96">YEAR(A2051)</f>
        <v>2020</v>
      </c>
      <c r="D2051">
        <f t="shared" ref="D2051:D2079" si="97">ROUNDUP(MONTH(A2051)/3,0)</f>
        <v>4</v>
      </c>
      <c r="E2051">
        <f t="shared" ref="E2051:E2079" si="98">ROUND((D2051/2),0)</f>
        <v>2</v>
      </c>
    </row>
    <row r="2052" spans="1:5">
      <c r="A2052" s="12">
        <v>44159</v>
      </c>
      <c r="B2052" s="11">
        <v>5.4</v>
      </c>
      <c r="C2052">
        <f t="shared" si="96"/>
        <v>2020</v>
      </c>
      <c r="D2052">
        <f t="shared" si="97"/>
        <v>4</v>
      </c>
      <c r="E2052">
        <f t="shared" si="98"/>
        <v>2</v>
      </c>
    </row>
    <row r="2053" spans="1:5">
      <c r="A2053" s="12">
        <v>44160</v>
      </c>
      <c r="B2053" s="11">
        <v>5.31</v>
      </c>
      <c r="C2053">
        <f t="shared" si="96"/>
        <v>2020</v>
      </c>
      <c r="D2053">
        <f t="shared" si="97"/>
        <v>4</v>
      </c>
      <c r="E2053">
        <f t="shared" si="98"/>
        <v>2</v>
      </c>
    </row>
    <row r="2054" spans="1:5">
      <c r="A2054" s="12">
        <v>44161</v>
      </c>
      <c r="B2054" s="11">
        <v>5.28</v>
      </c>
      <c r="C2054">
        <f t="shared" si="96"/>
        <v>2020</v>
      </c>
      <c r="D2054">
        <f t="shared" si="97"/>
        <v>4</v>
      </c>
      <c r="E2054">
        <f t="shared" si="98"/>
        <v>2</v>
      </c>
    </row>
    <row r="2055" spans="1:5">
      <c r="A2055" s="12">
        <v>44162</v>
      </c>
      <c r="B2055" s="11">
        <v>5.32</v>
      </c>
      <c r="C2055">
        <f t="shared" si="96"/>
        <v>2020</v>
      </c>
      <c r="D2055">
        <f t="shared" si="97"/>
        <v>4</v>
      </c>
      <c r="E2055">
        <f t="shared" si="98"/>
        <v>2</v>
      </c>
    </row>
    <row r="2056" spans="1:5">
      <c r="A2056" s="12">
        <v>44165</v>
      </c>
      <c r="B2056" s="11">
        <v>5.29</v>
      </c>
      <c r="C2056">
        <f t="shared" si="96"/>
        <v>2020</v>
      </c>
      <c r="D2056">
        <f t="shared" si="97"/>
        <v>4</v>
      </c>
      <c r="E2056">
        <f t="shared" si="98"/>
        <v>2</v>
      </c>
    </row>
    <row r="2057" spans="1:5">
      <c r="A2057" s="12">
        <v>44166</v>
      </c>
      <c r="B2057" s="11">
        <v>5.35</v>
      </c>
      <c r="C2057">
        <f t="shared" si="96"/>
        <v>2020</v>
      </c>
      <c r="D2057">
        <f t="shared" si="97"/>
        <v>4</v>
      </c>
      <c r="E2057">
        <f t="shared" si="98"/>
        <v>2</v>
      </c>
    </row>
    <row r="2058" spans="1:5">
      <c r="A2058" s="12">
        <v>44167</v>
      </c>
      <c r="B2058" s="11">
        <v>5.37</v>
      </c>
      <c r="C2058">
        <f t="shared" si="96"/>
        <v>2020</v>
      </c>
      <c r="D2058">
        <f t="shared" si="97"/>
        <v>4</v>
      </c>
      <c r="E2058">
        <f t="shared" si="98"/>
        <v>2</v>
      </c>
    </row>
    <row r="2059" spans="1:5">
      <c r="A2059" s="12">
        <v>44168</v>
      </c>
      <c r="B2059" s="11">
        <v>5.44</v>
      </c>
      <c r="C2059">
        <f t="shared" si="96"/>
        <v>2020</v>
      </c>
      <c r="D2059">
        <f t="shared" si="97"/>
        <v>4</v>
      </c>
      <c r="E2059">
        <f t="shared" si="98"/>
        <v>2</v>
      </c>
    </row>
    <row r="2060" spans="1:5">
      <c r="A2060" s="12">
        <v>44169</v>
      </c>
      <c r="B2060" s="11">
        <v>5.46</v>
      </c>
      <c r="C2060">
        <f t="shared" si="96"/>
        <v>2020</v>
      </c>
      <c r="D2060">
        <f t="shared" si="97"/>
        <v>4</v>
      </c>
      <c r="E2060">
        <f t="shared" si="98"/>
        <v>2</v>
      </c>
    </row>
    <row r="2061" spans="1:5">
      <c r="A2061" s="12">
        <v>44172</v>
      </c>
      <c r="B2061" s="11">
        <v>5.37</v>
      </c>
      <c r="C2061">
        <f t="shared" si="96"/>
        <v>2020</v>
      </c>
      <c r="D2061">
        <f t="shared" si="97"/>
        <v>4</v>
      </c>
      <c r="E2061">
        <f t="shared" si="98"/>
        <v>2</v>
      </c>
    </row>
    <row r="2062" spans="1:5">
      <c r="A2062" s="12">
        <v>44173</v>
      </c>
      <c r="B2062" s="11">
        <v>5.32</v>
      </c>
      <c r="C2062">
        <f t="shared" si="96"/>
        <v>2020</v>
      </c>
      <c r="D2062">
        <f t="shared" si="97"/>
        <v>4</v>
      </c>
      <c r="E2062">
        <f t="shared" si="98"/>
        <v>2</v>
      </c>
    </row>
    <row r="2063" spans="1:5">
      <c r="A2063" s="12">
        <v>44174</v>
      </c>
      <c r="B2063" s="11">
        <v>5.25</v>
      </c>
      <c r="C2063">
        <f t="shared" si="96"/>
        <v>2020</v>
      </c>
      <c r="D2063">
        <f t="shared" si="97"/>
        <v>4</v>
      </c>
      <c r="E2063">
        <f t="shared" si="98"/>
        <v>2</v>
      </c>
    </row>
    <row r="2064" spans="1:5">
      <c r="A2064" s="12">
        <v>44175</v>
      </c>
      <c r="B2064" s="11">
        <v>5.2</v>
      </c>
      <c r="C2064">
        <f t="shared" si="96"/>
        <v>2020</v>
      </c>
      <c r="D2064">
        <f t="shared" si="97"/>
        <v>4</v>
      </c>
      <c r="E2064">
        <f t="shared" si="98"/>
        <v>2</v>
      </c>
    </row>
    <row r="2065" spans="1:5">
      <c r="A2065" s="12">
        <v>44176</v>
      </c>
      <c r="B2065" s="11">
        <v>5.09</v>
      </c>
      <c r="C2065">
        <f t="shared" si="96"/>
        <v>2020</v>
      </c>
      <c r="D2065">
        <f t="shared" si="97"/>
        <v>4</v>
      </c>
      <c r="E2065">
        <f t="shared" si="98"/>
        <v>2</v>
      </c>
    </row>
    <row r="2066" spans="1:5">
      <c r="A2066" s="12">
        <v>44179</v>
      </c>
      <c r="B2066" s="11">
        <v>5.0999999999999996</v>
      </c>
      <c r="C2066">
        <f t="shared" si="96"/>
        <v>2020</v>
      </c>
      <c r="D2066">
        <f t="shared" si="97"/>
        <v>4</v>
      </c>
      <c r="E2066">
        <f t="shared" si="98"/>
        <v>2</v>
      </c>
    </row>
    <row r="2067" spans="1:5">
      <c r="A2067" s="12">
        <v>44180</v>
      </c>
      <c r="B2067" s="11">
        <v>5.1100000000000003</v>
      </c>
      <c r="C2067">
        <f t="shared" si="96"/>
        <v>2020</v>
      </c>
      <c r="D2067">
        <f t="shared" si="97"/>
        <v>4</v>
      </c>
      <c r="E2067">
        <f t="shared" si="98"/>
        <v>2</v>
      </c>
    </row>
    <row r="2068" spans="1:5">
      <c r="A2068" s="12">
        <v>44181</v>
      </c>
      <c r="B2068" s="11">
        <v>5.04</v>
      </c>
      <c r="C2068">
        <f t="shared" si="96"/>
        <v>2020</v>
      </c>
      <c r="D2068">
        <f t="shared" si="97"/>
        <v>4</v>
      </c>
      <c r="E2068">
        <f t="shared" si="98"/>
        <v>2</v>
      </c>
    </row>
    <row r="2069" spans="1:5">
      <c r="A2069" s="12">
        <v>44182</v>
      </c>
      <c r="B2069" s="11">
        <v>5.2</v>
      </c>
      <c r="C2069">
        <f t="shared" si="96"/>
        <v>2020</v>
      </c>
      <c r="D2069">
        <f t="shared" si="97"/>
        <v>4</v>
      </c>
      <c r="E2069">
        <f t="shared" si="98"/>
        <v>2</v>
      </c>
    </row>
    <row r="2070" spans="1:5">
      <c r="A2070" s="12">
        <v>44183</v>
      </c>
      <c r="B2070" s="11">
        <v>5.16</v>
      </c>
      <c r="C2070">
        <f t="shared" si="96"/>
        <v>2020</v>
      </c>
      <c r="D2070">
        <f t="shared" si="97"/>
        <v>4</v>
      </c>
      <c r="E2070">
        <f t="shared" si="98"/>
        <v>2</v>
      </c>
    </row>
    <row r="2071" spans="1:5">
      <c r="A2071" s="12">
        <v>44186</v>
      </c>
      <c r="B2071" s="11">
        <v>5.2</v>
      </c>
      <c r="C2071">
        <f t="shared" si="96"/>
        <v>2020</v>
      </c>
      <c r="D2071">
        <f t="shared" si="97"/>
        <v>4</v>
      </c>
      <c r="E2071">
        <f t="shared" si="98"/>
        <v>2</v>
      </c>
    </row>
    <row r="2072" spans="1:5">
      <c r="A2072" s="12">
        <v>44187</v>
      </c>
      <c r="B2072" s="11">
        <v>5.21</v>
      </c>
      <c r="C2072">
        <f t="shared" si="96"/>
        <v>2020</v>
      </c>
      <c r="D2072">
        <f t="shared" si="97"/>
        <v>4</v>
      </c>
      <c r="E2072">
        <f t="shared" si="98"/>
        <v>2</v>
      </c>
    </row>
    <row r="2073" spans="1:5">
      <c r="A2073" s="12">
        <v>44188</v>
      </c>
      <c r="B2073" s="11">
        <v>5.08</v>
      </c>
      <c r="C2073">
        <f t="shared" si="96"/>
        <v>2020</v>
      </c>
      <c r="D2073">
        <f t="shared" si="97"/>
        <v>4</v>
      </c>
      <c r="E2073">
        <f t="shared" si="98"/>
        <v>2</v>
      </c>
    </row>
    <row r="2074" spans="1:5">
      <c r="A2074" s="12">
        <v>44189</v>
      </c>
      <c r="B2074" s="11">
        <v>5</v>
      </c>
      <c r="C2074">
        <f t="shared" si="96"/>
        <v>2020</v>
      </c>
      <c r="D2074">
        <f t="shared" si="97"/>
        <v>4</v>
      </c>
      <c r="E2074">
        <f t="shared" si="98"/>
        <v>2</v>
      </c>
    </row>
    <row r="2075" spans="1:5">
      <c r="A2075" s="12">
        <v>44190</v>
      </c>
      <c r="B2075" s="11">
        <v>5.0199999999999996</v>
      </c>
      <c r="C2075">
        <f t="shared" si="96"/>
        <v>2020</v>
      </c>
      <c r="D2075">
        <f t="shared" si="97"/>
        <v>4</v>
      </c>
      <c r="E2075">
        <f t="shared" si="98"/>
        <v>2</v>
      </c>
    </row>
    <row r="2076" spans="1:5">
      <c r="A2076" s="12">
        <v>44193</v>
      </c>
      <c r="B2076" s="11">
        <v>4.99</v>
      </c>
      <c r="C2076">
        <f t="shared" si="96"/>
        <v>2020</v>
      </c>
      <c r="D2076">
        <f t="shared" si="97"/>
        <v>4</v>
      </c>
      <c r="E2076">
        <f t="shared" si="98"/>
        <v>2</v>
      </c>
    </row>
    <row r="2077" spans="1:5">
      <c r="A2077" s="12">
        <v>44194</v>
      </c>
      <c r="B2077" s="11">
        <v>4.96</v>
      </c>
      <c r="C2077">
        <f t="shared" si="96"/>
        <v>2020</v>
      </c>
      <c r="D2077">
        <f t="shared" si="97"/>
        <v>4</v>
      </c>
      <c r="E2077">
        <f t="shared" si="98"/>
        <v>2</v>
      </c>
    </row>
    <row r="2078" spans="1:5">
      <c r="A2078" s="12">
        <v>44195</v>
      </c>
      <c r="B2078" s="11">
        <v>4.93</v>
      </c>
      <c r="C2078">
        <f t="shared" si="96"/>
        <v>2020</v>
      </c>
      <c r="D2078">
        <f t="shared" si="97"/>
        <v>4</v>
      </c>
      <c r="E2078">
        <f t="shared" si="98"/>
        <v>2</v>
      </c>
    </row>
    <row r="2079" spans="1:5">
      <c r="A2079" s="12">
        <v>44196</v>
      </c>
      <c r="B2079" s="11">
        <v>4.9800000000000004</v>
      </c>
      <c r="C2079">
        <f t="shared" si="96"/>
        <v>2020</v>
      </c>
      <c r="D2079">
        <f t="shared" si="97"/>
        <v>4</v>
      </c>
      <c r="E2079">
        <f t="shared" si="98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72"/>
  <sheetViews>
    <sheetView topLeftCell="Z4" workbookViewId="0">
      <selection activeCell="Z4" sqref="Z4"/>
    </sheetView>
  </sheetViews>
  <sheetFormatPr defaultColWidth="59.7109375" defaultRowHeight="15"/>
  <cols>
    <col min="1" max="1" width="54.140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</row>
    <row r="4" spans="1:26">
      <c r="A4" s="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58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58</v>
      </c>
      <c r="T4" t="s">
        <v>69</v>
      </c>
      <c r="U4" t="s">
        <v>58</v>
      </c>
      <c r="V4" t="s">
        <v>70</v>
      </c>
      <c r="W4" t="s">
        <v>71</v>
      </c>
      <c r="X4" t="s">
        <v>72</v>
      </c>
      <c r="Y4" t="s">
        <v>73</v>
      </c>
      <c r="Z4" t="s">
        <v>58</v>
      </c>
    </row>
    <row r="5" spans="1:26">
      <c r="A5" s="6" t="s">
        <v>74</v>
      </c>
      <c r="V5" t="s">
        <v>58</v>
      </c>
      <c r="W5" t="s">
        <v>58</v>
      </c>
      <c r="X5" t="s">
        <v>58</v>
      </c>
      <c r="Y5" t="s">
        <v>58</v>
      </c>
      <c r="Z5" t="s">
        <v>75</v>
      </c>
    </row>
    <row r="6" spans="1:26">
      <c r="A6" s="4" t="s">
        <v>76</v>
      </c>
      <c r="B6" s="4" t="s">
        <v>77</v>
      </c>
      <c r="C6" s="4" t="s">
        <v>78</v>
      </c>
      <c r="D6" s="4" t="s">
        <v>79</v>
      </c>
      <c r="E6" s="4" t="s">
        <v>80</v>
      </c>
      <c r="F6" s="4" t="s">
        <v>81</v>
      </c>
      <c r="G6" s="4" t="s">
        <v>82</v>
      </c>
      <c r="H6" s="4" t="s">
        <v>83</v>
      </c>
      <c r="I6" s="4" t="s">
        <v>84</v>
      </c>
      <c r="J6" s="4" t="s">
        <v>85</v>
      </c>
      <c r="K6" s="4" t="s">
        <v>86</v>
      </c>
      <c r="L6" s="4" t="s">
        <v>87</v>
      </c>
      <c r="M6" s="4" t="s">
        <v>88</v>
      </c>
      <c r="N6" s="4" t="s">
        <v>89</v>
      </c>
      <c r="O6" s="4" t="s">
        <v>90</v>
      </c>
      <c r="P6" s="4" t="s">
        <v>91</v>
      </c>
      <c r="Q6" s="4" t="s">
        <v>92</v>
      </c>
      <c r="R6" s="4" t="s">
        <v>93</v>
      </c>
      <c r="S6" s="4" t="s">
        <v>94</v>
      </c>
      <c r="T6" s="4" t="s">
        <v>95</v>
      </c>
      <c r="U6" s="4" t="s">
        <v>96</v>
      </c>
      <c r="V6" s="4" t="s">
        <v>97</v>
      </c>
      <c r="W6" s="4" t="s">
        <v>98</v>
      </c>
      <c r="X6" s="4" t="s">
        <v>99</v>
      </c>
      <c r="Y6" s="4" t="s">
        <v>100</v>
      </c>
      <c r="Z6" s="4" t="s">
        <v>101</v>
      </c>
    </row>
    <row r="7" spans="1:26">
      <c r="A7" s="4" t="s">
        <v>102</v>
      </c>
      <c r="B7" s="4" t="s">
        <v>103</v>
      </c>
      <c r="C7" s="4" t="s">
        <v>104</v>
      </c>
      <c r="D7" s="4" t="s">
        <v>105</v>
      </c>
      <c r="E7" s="4" t="s">
        <v>106</v>
      </c>
      <c r="F7" s="4" t="s">
        <v>107</v>
      </c>
      <c r="G7" s="4" t="s">
        <v>108</v>
      </c>
      <c r="H7" s="4" t="s">
        <v>109</v>
      </c>
      <c r="I7" s="4" t="s">
        <v>110</v>
      </c>
      <c r="J7" s="4" t="s">
        <v>111</v>
      </c>
      <c r="K7" s="4" t="s">
        <v>112</v>
      </c>
      <c r="L7" s="4" t="s">
        <v>113</v>
      </c>
      <c r="M7" s="4" t="s">
        <v>114</v>
      </c>
      <c r="N7" s="4" t="s">
        <v>115</v>
      </c>
      <c r="O7" s="4" t="s">
        <v>116</v>
      </c>
      <c r="P7" s="4" t="s">
        <v>117</v>
      </c>
      <c r="Q7" s="4" t="s">
        <v>118</v>
      </c>
      <c r="R7" s="4" t="s">
        <v>119</v>
      </c>
      <c r="S7" s="4" t="s">
        <v>120</v>
      </c>
      <c r="T7" s="4" t="s">
        <v>121</v>
      </c>
      <c r="U7" s="4" t="s">
        <v>122</v>
      </c>
      <c r="V7" s="4" t="s">
        <v>123</v>
      </c>
      <c r="W7" s="4" t="s">
        <v>124</v>
      </c>
      <c r="X7" s="4" t="s">
        <v>125</v>
      </c>
      <c r="Y7" s="4" t="s">
        <v>126</v>
      </c>
      <c r="Z7" s="4" t="s">
        <v>127</v>
      </c>
    </row>
    <row r="8" spans="1:26">
      <c r="A8" s="4" t="s">
        <v>128</v>
      </c>
      <c r="B8" s="4" t="s">
        <v>129</v>
      </c>
      <c r="C8" s="4" t="s">
        <v>130</v>
      </c>
      <c r="D8" s="4" t="s">
        <v>131</v>
      </c>
      <c r="E8" s="4" t="s">
        <v>132</v>
      </c>
      <c r="F8" s="4" t="s">
        <v>133</v>
      </c>
      <c r="G8" s="4" t="s">
        <v>134</v>
      </c>
      <c r="H8" s="4" t="s">
        <v>135</v>
      </c>
      <c r="I8" s="4" t="s">
        <v>136</v>
      </c>
      <c r="J8" s="4" t="s">
        <v>137</v>
      </c>
      <c r="K8" s="4" t="s">
        <v>138</v>
      </c>
      <c r="L8" s="4" t="s">
        <v>139</v>
      </c>
      <c r="M8" s="4" t="s">
        <v>140</v>
      </c>
      <c r="N8" s="4" t="s">
        <v>141</v>
      </c>
      <c r="O8" s="4" t="s">
        <v>142</v>
      </c>
      <c r="P8" s="4" t="s">
        <v>143</v>
      </c>
      <c r="Q8" s="4" t="s">
        <v>144</v>
      </c>
      <c r="R8" s="4" t="s">
        <v>145</v>
      </c>
      <c r="S8" s="4" t="s">
        <v>146</v>
      </c>
      <c r="T8" s="4" t="s">
        <v>147</v>
      </c>
      <c r="U8" s="4" t="s">
        <v>148</v>
      </c>
      <c r="V8" s="4" t="s">
        <v>149</v>
      </c>
      <c r="W8" s="4" t="s">
        <v>150</v>
      </c>
      <c r="X8" s="4" t="s">
        <v>151</v>
      </c>
      <c r="Y8" s="4" t="s">
        <v>152</v>
      </c>
      <c r="Z8" s="4" t="s">
        <v>153</v>
      </c>
    </row>
    <row r="9" spans="1:26">
      <c r="A9" s="4" t="s">
        <v>154</v>
      </c>
      <c r="B9" s="4" t="s">
        <v>155</v>
      </c>
      <c r="C9" s="4" t="s">
        <v>156</v>
      </c>
      <c r="D9" s="4" t="s">
        <v>157</v>
      </c>
      <c r="E9" s="4" t="s">
        <v>158</v>
      </c>
      <c r="F9" s="4" t="s">
        <v>159</v>
      </c>
      <c r="G9" s="4" t="s">
        <v>160</v>
      </c>
      <c r="H9" s="4" t="s">
        <v>161</v>
      </c>
      <c r="I9" s="4" t="s">
        <v>162</v>
      </c>
      <c r="J9" s="4" t="s">
        <v>163</v>
      </c>
      <c r="K9" s="4" t="s">
        <v>164</v>
      </c>
      <c r="L9" s="4" t="s">
        <v>165</v>
      </c>
      <c r="M9" s="4" t="s">
        <v>166</v>
      </c>
      <c r="N9" s="4" t="s">
        <v>167</v>
      </c>
      <c r="O9" s="4" t="s">
        <v>168</v>
      </c>
      <c r="P9" s="4" t="s">
        <v>169</v>
      </c>
      <c r="Q9" s="4" t="s">
        <v>170</v>
      </c>
      <c r="R9" s="4" t="s">
        <v>171</v>
      </c>
      <c r="S9" s="4" t="s">
        <v>172</v>
      </c>
      <c r="T9" s="4" t="s">
        <v>173</v>
      </c>
      <c r="U9" s="4" t="s">
        <v>174</v>
      </c>
      <c r="V9" s="4" t="s">
        <v>175</v>
      </c>
      <c r="W9" s="4" t="s">
        <v>176</v>
      </c>
      <c r="X9" s="4" t="s">
        <v>177</v>
      </c>
      <c r="Y9" s="4" t="s">
        <v>178</v>
      </c>
      <c r="Z9" s="4" t="s">
        <v>179</v>
      </c>
    </row>
    <row r="10" spans="1:26">
      <c r="A10" s="4" t="s">
        <v>180</v>
      </c>
      <c r="B10" s="4" t="s">
        <v>181</v>
      </c>
      <c r="C10" s="4" t="s">
        <v>182</v>
      </c>
      <c r="D10" s="4" t="s">
        <v>183</v>
      </c>
      <c r="E10" s="4" t="s">
        <v>184</v>
      </c>
      <c r="F10" s="4" t="s">
        <v>185</v>
      </c>
      <c r="G10" s="4" t="s">
        <v>186</v>
      </c>
      <c r="H10" s="4" t="s">
        <v>187</v>
      </c>
      <c r="I10" s="4" t="s">
        <v>188</v>
      </c>
      <c r="J10" s="4" t="s">
        <v>189</v>
      </c>
      <c r="K10" s="4" t="s">
        <v>190</v>
      </c>
      <c r="L10" s="4" t="s">
        <v>191</v>
      </c>
      <c r="M10" s="4" t="s">
        <v>192</v>
      </c>
      <c r="N10" s="4" t="s">
        <v>193</v>
      </c>
      <c r="O10" s="4" t="s">
        <v>194</v>
      </c>
      <c r="P10" s="4" t="s">
        <v>195</v>
      </c>
      <c r="Q10" s="4" t="s">
        <v>196</v>
      </c>
      <c r="R10" s="4" t="s">
        <v>197</v>
      </c>
      <c r="S10" s="4" t="s">
        <v>198</v>
      </c>
      <c r="T10" s="4" t="s">
        <v>199</v>
      </c>
      <c r="U10" s="4" t="s">
        <v>200</v>
      </c>
      <c r="V10" s="4" t="s">
        <v>201</v>
      </c>
      <c r="W10" s="4" t="s">
        <v>202</v>
      </c>
      <c r="X10" s="4" t="s">
        <v>203</v>
      </c>
      <c r="Y10" s="4" t="s">
        <v>204</v>
      </c>
      <c r="Z10" s="4" t="s">
        <v>205</v>
      </c>
    </row>
    <row r="11" spans="1:26">
      <c r="A11" s="4" t="s">
        <v>206</v>
      </c>
      <c r="B11" s="4" t="s">
        <v>181</v>
      </c>
      <c r="C11" s="4" t="s">
        <v>182</v>
      </c>
      <c r="D11" s="4" t="s">
        <v>183</v>
      </c>
      <c r="E11" s="4" t="s">
        <v>184</v>
      </c>
      <c r="F11" s="4" t="s">
        <v>185</v>
      </c>
      <c r="G11" s="4" t="s">
        <v>186</v>
      </c>
      <c r="H11" s="4" t="s">
        <v>187</v>
      </c>
      <c r="I11" s="4" t="s">
        <v>188</v>
      </c>
      <c r="J11" s="4" t="s">
        <v>189</v>
      </c>
      <c r="K11" s="4" t="s">
        <v>190</v>
      </c>
      <c r="L11" s="4" t="s">
        <v>191</v>
      </c>
      <c r="M11" s="4" t="s">
        <v>192</v>
      </c>
      <c r="N11" s="4" t="s">
        <v>193</v>
      </c>
      <c r="O11" s="4" t="s">
        <v>194</v>
      </c>
      <c r="P11" s="4" t="s">
        <v>195</v>
      </c>
      <c r="Q11" s="4" t="s">
        <v>196</v>
      </c>
      <c r="R11" s="4" t="s">
        <v>197</v>
      </c>
      <c r="S11" s="4" t="s">
        <v>198</v>
      </c>
      <c r="T11" s="4" t="s">
        <v>199</v>
      </c>
      <c r="U11" s="4" t="s">
        <v>200</v>
      </c>
      <c r="V11" s="4" t="s">
        <v>201</v>
      </c>
      <c r="W11" s="4" t="s">
        <v>202</v>
      </c>
      <c r="X11" s="4" t="s">
        <v>203</v>
      </c>
      <c r="Y11" s="4" t="s">
        <v>204</v>
      </c>
      <c r="Z11" s="4" t="s">
        <v>207</v>
      </c>
    </row>
    <row r="12" spans="1:26">
      <c r="A12" s="6" t="s">
        <v>208</v>
      </c>
      <c r="V12" t="s">
        <v>58</v>
      </c>
      <c r="W12" t="s">
        <v>58</v>
      </c>
      <c r="X12" t="s">
        <v>58</v>
      </c>
      <c r="Y12" t="s">
        <v>58</v>
      </c>
      <c r="Z12" t="s">
        <v>209</v>
      </c>
    </row>
    <row r="13" spans="1:26">
      <c r="A13" s="4" t="s">
        <v>210</v>
      </c>
      <c r="B13" s="4" t="s">
        <v>211</v>
      </c>
      <c r="C13" s="4" t="s">
        <v>212</v>
      </c>
      <c r="D13" s="4" t="s">
        <v>213</v>
      </c>
      <c r="E13" s="4" t="s">
        <v>214</v>
      </c>
      <c r="F13" s="4" t="s">
        <v>215</v>
      </c>
      <c r="G13" s="4" t="s">
        <v>216</v>
      </c>
      <c r="H13" s="4" t="s">
        <v>217</v>
      </c>
      <c r="I13" s="4" t="s">
        <v>218</v>
      </c>
      <c r="J13" s="4" t="s">
        <v>219</v>
      </c>
      <c r="K13" s="4" t="s">
        <v>220</v>
      </c>
      <c r="L13" s="4" t="s">
        <v>221</v>
      </c>
      <c r="M13" s="4" t="s">
        <v>222</v>
      </c>
      <c r="N13" s="4" t="s">
        <v>223</v>
      </c>
      <c r="O13" s="4" t="s">
        <v>224</v>
      </c>
      <c r="P13" s="4" t="s">
        <v>225</v>
      </c>
      <c r="Q13" s="4" t="s">
        <v>226</v>
      </c>
      <c r="R13" s="4" t="s">
        <v>227</v>
      </c>
      <c r="S13" s="4" t="s">
        <v>228</v>
      </c>
      <c r="T13" s="4" t="s">
        <v>229</v>
      </c>
      <c r="U13" s="4" t="s">
        <v>230</v>
      </c>
      <c r="V13" s="4" t="s">
        <v>231</v>
      </c>
      <c r="W13" s="4" t="s">
        <v>232</v>
      </c>
      <c r="X13" s="4" t="s">
        <v>233</v>
      </c>
      <c r="Y13" s="4" t="s">
        <v>234</v>
      </c>
      <c r="Z13" s="4" t="s">
        <v>235</v>
      </c>
    </row>
    <row r="14" spans="1:26">
      <c r="A14" s="4" t="s">
        <v>236</v>
      </c>
      <c r="B14" s="4" t="s">
        <v>237</v>
      </c>
      <c r="C14" s="4" t="s">
        <v>238</v>
      </c>
      <c r="D14" s="4" t="s">
        <v>239</v>
      </c>
      <c r="E14" s="4" t="s">
        <v>240</v>
      </c>
      <c r="F14" s="4" t="s">
        <v>241</v>
      </c>
      <c r="G14" s="4" t="s">
        <v>242</v>
      </c>
      <c r="H14" s="4" t="s">
        <v>243</v>
      </c>
      <c r="I14" s="4" t="s">
        <v>244</v>
      </c>
      <c r="J14" s="4" t="s">
        <v>245</v>
      </c>
      <c r="K14" s="4" t="s">
        <v>246</v>
      </c>
      <c r="L14" s="4" t="s">
        <v>247</v>
      </c>
      <c r="M14" s="4" t="s">
        <v>248</v>
      </c>
      <c r="N14" s="4" t="s">
        <v>249</v>
      </c>
      <c r="O14" s="4" t="s">
        <v>250</v>
      </c>
      <c r="P14" s="4" t="s">
        <v>251</v>
      </c>
      <c r="Q14" s="4" t="s">
        <v>252</v>
      </c>
      <c r="R14" s="4" t="s">
        <v>253</v>
      </c>
      <c r="S14" s="4" t="s">
        <v>254</v>
      </c>
      <c r="T14" s="4" t="s">
        <v>255</v>
      </c>
      <c r="U14" s="4" t="s">
        <v>256</v>
      </c>
      <c r="V14" s="4" t="s">
        <v>257</v>
      </c>
      <c r="W14" s="4" t="s">
        <v>258</v>
      </c>
      <c r="X14" s="4" t="s">
        <v>259</v>
      </c>
      <c r="Y14" s="4" t="s">
        <v>260</v>
      </c>
      <c r="Z14" s="4" t="s">
        <v>261</v>
      </c>
    </row>
    <row r="15" spans="1:26">
      <c r="A15" s="3" t="s">
        <v>1</v>
      </c>
      <c r="B15" s="4" t="s">
        <v>262</v>
      </c>
      <c r="C15" s="4" t="s">
        <v>263</v>
      </c>
      <c r="D15" s="4" t="s">
        <v>264</v>
      </c>
      <c r="E15" s="4" t="s">
        <v>265</v>
      </c>
      <c r="F15" s="4" t="s">
        <v>266</v>
      </c>
      <c r="G15" s="4" t="s">
        <v>267</v>
      </c>
      <c r="H15" s="4" t="s">
        <v>268</v>
      </c>
      <c r="I15" s="4" t="s">
        <v>269</v>
      </c>
      <c r="J15" s="4" t="s">
        <v>270</v>
      </c>
      <c r="K15" s="4" t="s">
        <v>271</v>
      </c>
      <c r="L15" s="4" t="s">
        <v>272</v>
      </c>
      <c r="M15" s="4" t="s">
        <v>273</v>
      </c>
      <c r="N15" s="4" t="s">
        <v>274</v>
      </c>
      <c r="O15" s="4" t="s">
        <v>275</v>
      </c>
      <c r="P15" s="4" t="s">
        <v>276</v>
      </c>
      <c r="Q15" s="4" t="s">
        <v>277</v>
      </c>
      <c r="R15" s="4" t="s">
        <v>278</v>
      </c>
      <c r="S15" s="4" t="s">
        <v>279</v>
      </c>
      <c r="T15" s="4" t="s">
        <v>280</v>
      </c>
      <c r="U15" s="4" t="s">
        <v>281</v>
      </c>
      <c r="V15" s="4" t="s">
        <v>282</v>
      </c>
      <c r="W15" s="4" t="s">
        <v>283</v>
      </c>
      <c r="X15" s="4" t="s">
        <v>284</v>
      </c>
      <c r="Y15" s="4" t="s">
        <v>285</v>
      </c>
      <c r="Z15" s="4" t="s">
        <v>286</v>
      </c>
    </row>
    <row r="16" spans="1:26">
      <c r="A16" s="3" t="s">
        <v>287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7" t="s">
        <v>288</v>
      </c>
      <c r="B17" s="4"/>
      <c r="C17" s="4"/>
      <c r="D17" s="4"/>
      <c r="E17" s="4"/>
      <c r="F17" s="4"/>
      <c r="G17" s="4" t="s">
        <v>58</v>
      </c>
      <c r="H17" s="4" t="s">
        <v>58</v>
      </c>
      <c r="I17" s="4" t="s">
        <v>289</v>
      </c>
      <c r="J17" s="4" t="s">
        <v>290</v>
      </c>
      <c r="K17" s="4" t="s">
        <v>291</v>
      </c>
      <c r="L17" s="4" t="s">
        <v>292</v>
      </c>
      <c r="M17" s="4" t="s">
        <v>292</v>
      </c>
      <c r="N17" s="4" t="s">
        <v>293</v>
      </c>
      <c r="O17" s="4" t="s">
        <v>293</v>
      </c>
      <c r="P17" s="4" t="s">
        <v>293</v>
      </c>
      <c r="Q17" s="4" t="s">
        <v>294</v>
      </c>
      <c r="R17" s="4" t="s">
        <v>295</v>
      </c>
      <c r="S17" s="4" t="s">
        <v>295</v>
      </c>
      <c r="T17" s="4" t="s">
        <v>294</v>
      </c>
      <c r="U17" s="4" t="s">
        <v>294</v>
      </c>
      <c r="V17" s="4" t="s">
        <v>296</v>
      </c>
      <c r="W17" s="4" t="s">
        <v>297</v>
      </c>
      <c r="X17" s="4" t="s">
        <v>298</v>
      </c>
      <c r="Y17" s="4" t="s">
        <v>299</v>
      </c>
      <c r="Z17" s="4" t="s">
        <v>300</v>
      </c>
    </row>
    <row r="18" spans="1:26">
      <c r="A18" s="4" t="s">
        <v>301</v>
      </c>
      <c r="B18" s="4" t="s">
        <v>302</v>
      </c>
      <c r="C18" s="4" t="s">
        <v>303</v>
      </c>
      <c r="D18" s="4" t="s">
        <v>304</v>
      </c>
      <c r="E18" s="4" t="s">
        <v>305</v>
      </c>
      <c r="F18" s="4" t="s">
        <v>306</v>
      </c>
      <c r="G18" s="4" t="s">
        <v>307</v>
      </c>
      <c r="H18" s="4" t="s">
        <v>58</v>
      </c>
      <c r="I18" s="4" t="s">
        <v>58</v>
      </c>
      <c r="J18" s="4" t="s">
        <v>58</v>
      </c>
      <c r="K18" s="4" t="s">
        <v>58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 t="s">
        <v>308</v>
      </c>
      <c r="B19" s="4" t="s">
        <v>309</v>
      </c>
      <c r="C19" s="4" t="s">
        <v>310</v>
      </c>
      <c r="D19" s="4" t="s">
        <v>311</v>
      </c>
      <c r="E19" s="4" t="s">
        <v>312</v>
      </c>
      <c r="F19" s="4" t="s">
        <v>313</v>
      </c>
      <c r="G19" s="4" t="s">
        <v>314</v>
      </c>
      <c r="H19" s="4" t="s">
        <v>315</v>
      </c>
      <c r="I19" s="4" t="s">
        <v>316</v>
      </c>
      <c r="J19" s="4" t="s">
        <v>317</v>
      </c>
      <c r="K19" s="4" t="s">
        <v>318</v>
      </c>
      <c r="L19" s="4" t="s">
        <v>319</v>
      </c>
      <c r="M19" s="4" t="s">
        <v>320</v>
      </c>
      <c r="N19" s="4" t="s">
        <v>321</v>
      </c>
      <c r="O19" s="4" t="s">
        <v>322</v>
      </c>
      <c r="P19" s="4" t="s">
        <v>323</v>
      </c>
      <c r="Q19" s="4" t="s">
        <v>324</v>
      </c>
      <c r="R19" s="4" t="s">
        <v>325</v>
      </c>
      <c r="S19" s="4" t="s">
        <v>326</v>
      </c>
      <c r="T19" s="4" t="s">
        <v>327</v>
      </c>
      <c r="U19" s="4" t="s">
        <v>328</v>
      </c>
      <c r="V19" s="4"/>
      <c r="W19" s="4"/>
      <c r="X19" s="4"/>
      <c r="Y19" s="4"/>
      <c r="Z19" s="4"/>
    </row>
    <row r="20" spans="1:26">
      <c r="A20" s="4" t="s">
        <v>329</v>
      </c>
      <c r="B20" s="4" t="s">
        <v>330</v>
      </c>
      <c r="C20" s="4" t="s">
        <v>331</v>
      </c>
      <c r="D20" s="4" t="s">
        <v>332</v>
      </c>
      <c r="E20" s="4" t="s">
        <v>333</v>
      </c>
      <c r="F20" s="4" t="s">
        <v>334</v>
      </c>
      <c r="G20" s="4" t="s">
        <v>335</v>
      </c>
      <c r="H20" s="4" t="s">
        <v>336</v>
      </c>
      <c r="I20" s="4" t="s">
        <v>337</v>
      </c>
      <c r="J20" s="4" t="s">
        <v>338</v>
      </c>
      <c r="K20" s="4" t="s">
        <v>339</v>
      </c>
      <c r="L20" s="4" t="s">
        <v>340</v>
      </c>
      <c r="M20" s="4" t="s">
        <v>341</v>
      </c>
      <c r="N20" s="4" t="s">
        <v>342</v>
      </c>
      <c r="O20" s="4" t="s">
        <v>343</v>
      </c>
      <c r="P20" s="4" t="s">
        <v>344</v>
      </c>
      <c r="Q20" s="4" t="s">
        <v>345</v>
      </c>
      <c r="R20" s="4" t="s">
        <v>346</v>
      </c>
      <c r="S20" s="4" t="s">
        <v>347</v>
      </c>
      <c r="T20" s="4" t="s">
        <v>348</v>
      </c>
      <c r="U20" s="4" t="s">
        <v>349</v>
      </c>
      <c r="V20" s="4" t="s">
        <v>350</v>
      </c>
      <c r="W20" s="4" t="s">
        <v>351</v>
      </c>
      <c r="X20" s="4" t="s">
        <v>352</v>
      </c>
      <c r="Y20" s="4" t="s">
        <v>353</v>
      </c>
      <c r="Z20" s="4" t="s">
        <v>354</v>
      </c>
    </row>
    <row r="21" spans="1:26">
      <c r="A21" s="4" t="s">
        <v>355</v>
      </c>
      <c r="B21" s="4" t="s">
        <v>356</v>
      </c>
      <c r="C21" s="4" t="s">
        <v>357</v>
      </c>
      <c r="D21" s="4" t="s">
        <v>358</v>
      </c>
      <c r="E21" s="4" t="s">
        <v>359</v>
      </c>
      <c r="F21" s="4" t="s">
        <v>360</v>
      </c>
      <c r="G21" s="4" t="s">
        <v>361</v>
      </c>
      <c r="H21" s="4" t="s">
        <v>362</v>
      </c>
      <c r="I21" s="4" t="s">
        <v>363</v>
      </c>
      <c r="J21" s="4" t="s">
        <v>364</v>
      </c>
      <c r="K21" s="4" t="s">
        <v>365</v>
      </c>
      <c r="L21" s="4" t="s">
        <v>366</v>
      </c>
      <c r="M21" s="4" t="s">
        <v>367</v>
      </c>
      <c r="N21" s="4" t="s">
        <v>368</v>
      </c>
      <c r="O21" s="4" t="s">
        <v>369</v>
      </c>
      <c r="P21" s="4" t="s">
        <v>370</v>
      </c>
      <c r="Q21" s="4" t="s">
        <v>371</v>
      </c>
      <c r="R21" s="4" t="s">
        <v>372</v>
      </c>
      <c r="S21" s="4" t="s">
        <v>373</v>
      </c>
      <c r="T21" s="4" t="s">
        <v>374</v>
      </c>
      <c r="U21" s="4" t="s">
        <v>375</v>
      </c>
      <c r="V21" s="4" t="s">
        <v>376</v>
      </c>
      <c r="W21" s="4" t="s">
        <v>377</v>
      </c>
      <c r="X21" s="4" t="s">
        <v>378</v>
      </c>
      <c r="Y21" s="4" t="s">
        <v>379</v>
      </c>
      <c r="Z21" s="4" t="s">
        <v>380</v>
      </c>
    </row>
    <row r="22" spans="1:26">
      <c r="A22" s="4" t="s">
        <v>381</v>
      </c>
      <c r="B22" s="4"/>
      <c r="C22" s="4"/>
      <c r="D22" s="4"/>
      <c r="E22" s="4"/>
      <c r="F22" s="4"/>
      <c r="G22" s="4" t="s">
        <v>58</v>
      </c>
      <c r="H22" s="4" t="s">
        <v>58</v>
      </c>
      <c r="I22" s="4" t="s">
        <v>58</v>
      </c>
      <c r="J22" s="4" t="s">
        <v>58</v>
      </c>
      <c r="K22" s="4" t="s">
        <v>382</v>
      </c>
      <c r="L22" s="4" t="s">
        <v>383</v>
      </c>
      <c r="M22" s="4" t="s">
        <v>384</v>
      </c>
      <c r="N22" s="4" t="s">
        <v>385</v>
      </c>
      <c r="O22" s="4" t="s">
        <v>386</v>
      </c>
      <c r="P22" s="4" t="s">
        <v>387</v>
      </c>
      <c r="Q22" s="4" t="s">
        <v>388</v>
      </c>
      <c r="R22" s="4" t="s">
        <v>389</v>
      </c>
      <c r="S22" s="4" t="s">
        <v>390</v>
      </c>
      <c r="T22" s="4" t="s">
        <v>58</v>
      </c>
      <c r="U22" s="4" t="s">
        <v>58</v>
      </c>
      <c r="V22" s="4" t="s">
        <v>58</v>
      </c>
      <c r="W22" s="4" t="s">
        <v>58</v>
      </c>
      <c r="X22" s="4" t="s">
        <v>58</v>
      </c>
      <c r="Y22" s="4">
        <v>1281.04</v>
      </c>
      <c r="Z22" s="4">
        <v>3037.17</v>
      </c>
    </row>
    <row r="23" spans="1:26">
      <c r="A23" s="4" t="s">
        <v>391</v>
      </c>
      <c r="B23" s="4"/>
      <c r="C23" s="4"/>
      <c r="D23" s="4"/>
      <c r="E23" s="4"/>
      <c r="F23" s="4"/>
      <c r="G23" s="4" t="s">
        <v>58</v>
      </c>
      <c r="H23" s="4" t="s">
        <v>58</v>
      </c>
      <c r="I23" s="4" t="s">
        <v>58</v>
      </c>
      <c r="J23" s="4" t="s">
        <v>58</v>
      </c>
      <c r="K23" s="4" t="s">
        <v>392</v>
      </c>
      <c r="L23" s="4"/>
      <c r="M23" s="4"/>
      <c r="N23" s="4"/>
      <c r="O23" s="4"/>
      <c r="P23" s="4"/>
      <c r="Q23" s="4" t="s">
        <v>58</v>
      </c>
      <c r="R23" s="4" t="s">
        <v>393</v>
      </c>
      <c r="S23" s="4">
        <v>3332</v>
      </c>
      <c r="T23" s="4" t="s">
        <v>58</v>
      </c>
      <c r="U23" s="4" t="s">
        <v>58</v>
      </c>
      <c r="V23" s="4"/>
      <c r="W23" s="4"/>
      <c r="X23" s="4"/>
      <c r="Y23" s="4"/>
      <c r="Z23" s="4"/>
    </row>
    <row r="24" spans="1:26">
      <c r="A24" s="4" t="s">
        <v>394</v>
      </c>
      <c r="B24" s="4" t="s">
        <v>395</v>
      </c>
      <c r="C24" s="4" t="s">
        <v>396</v>
      </c>
      <c r="D24" s="4" t="s">
        <v>397</v>
      </c>
      <c r="E24" s="4" t="s">
        <v>398</v>
      </c>
      <c r="F24" s="4" t="s">
        <v>399</v>
      </c>
      <c r="G24" s="4" t="s">
        <v>400</v>
      </c>
      <c r="H24" s="4" t="s">
        <v>401</v>
      </c>
      <c r="I24" s="4" t="s">
        <v>402</v>
      </c>
      <c r="J24" s="4" t="s">
        <v>403</v>
      </c>
      <c r="K24" s="4" t="s">
        <v>404</v>
      </c>
      <c r="L24" s="4" t="s">
        <v>405</v>
      </c>
      <c r="M24" s="4" t="s">
        <v>406</v>
      </c>
      <c r="N24" s="4" t="s">
        <v>407</v>
      </c>
      <c r="O24" s="4" t="s">
        <v>408</v>
      </c>
      <c r="P24" s="4" t="s">
        <v>409</v>
      </c>
      <c r="Q24" s="4" t="s">
        <v>410</v>
      </c>
      <c r="R24" s="4" t="s">
        <v>411</v>
      </c>
      <c r="S24" s="4" t="s">
        <v>412</v>
      </c>
      <c r="T24" s="4" t="s">
        <v>413</v>
      </c>
      <c r="U24" s="4" t="s">
        <v>414</v>
      </c>
      <c r="V24" s="4" t="s">
        <v>415</v>
      </c>
      <c r="W24" s="4" t="s">
        <v>416</v>
      </c>
      <c r="X24" s="4" t="s">
        <v>417</v>
      </c>
      <c r="Y24" s="4" t="s">
        <v>418</v>
      </c>
      <c r="Z24" s="4" t="s">
        <v>419</v>
      </c>
    </row>
    <row r="25" spans="1:26">
      <c r="A25" s="4" t="s">
        <v>420</v>
      </c>
      <c r="B25" s="4" t="s">
        <v>421</v>
      </c>
      <c r="C25" s="4" t="s">
        <v>422</v>
      </c>
      <c r="D25" s="4" t="s">
        <v>423</v>
      </c>
      <c r="E25" s="4" t="s">
        <v>424</v>
      </c>
      <c r="F25" s="4" t="s">
        <v>425</v>
      </c>
      <c r="G25" s="4" t="s">
        <v>426</v>
      </c>
      <c r="H25" s="4" t="s">
        <v>427</v>
      </c>
      <c r="I25" s="4" t="s">
        <v>428</v>
      </c>
      <c r="J25" s="4" t="s">
        <v>429</v>
      </c>
      <c r="K25" s="4" t="s">
        <v>430</v>
      </c>
      <c r="L25" s="4" t="s">
        <v>431</v>
      </c>
      <c r="M25" s="4" t="s">
        <v>432</v>
      </c>
      <c r="N25" s="4" t="s">
        <v>433</v>
      </c>
      <c r="O25" s="4" t="s">
        <v>434</v>
      </c>
      <c r="P25" s="4" t="s">
        <v>435</v>
      </c>
      <c r="Q25" s="4" t="s">
        <v>436</v>
      </c>
      <c r="R25" s="4" t="s">
        <v>437</v>
      </c>
      <c r="S25" s="4" t="s">
        <v>438</v>
      </c>
      <c r="T25" s="4" t="s">
        <v>439</v>
      </c>
      <c r="U25" s="4" t="s">
        <v>440</v>
      </c>
      <c r="V25" s="4" t="s">
        <v>441</v>
      </c>
      <c r="W25" s="4" t="s">
        <v>442</v>
      </c>
      <c r="X25" s="4" t="s">
        <v>443</v>
      </c>
      <c r="Y25" s="4" t="s">
        <v>444</v>
      </c>
      <c r="Z25" s="4" t="s">
        <v>445</v>
      </c>
    </row>
    <row r="26" spans="1:26">
      <c r="A26" s="4" t="s">
        <v>446</v>
      </c>
      <c r="B26" s="4" t="s">
        <v>447</v>
      </c>
      <c r="C26" s="4" t="s">
        <v>447</v>
      </c>
      <c r="D26" s="4" t="s">
        <v>447</v>
      </c>
      <c r="E26" s="4" t="s">
        <v>447</v>
      </c>
      <c r="F26" s="4" t="s">
        <v>448</v>
      </c>
      <c r="G26" s="4" t="s">
        <v>448</v>
      </c>
      <c r="H26" s="4" t="s">
        <v>448</v>
      </c>
      <c r="I26" s="4" t="s">
        <v>448</v>
      </c>
      <c r="J26" s="4" t="s">
        <v>448</v>
      </c>
      <c r="K26" s="4" t="s">
        <v>448</v>
      </c>
      <c r="L26" s="4" t="s">
        <v>448</v>
      </c>
      <c r="M26" s="4" t="s">
        <v>448</v>
      </c>
      <c r="N26" s="4" t="s">
        <v>448</v>
      </c>
      <c r="O26" s="4" t="s">
        <v>448</v>
      </c>
      <c r="P26" s="4" t="s">
        <v>448</v>
      </c>
      <c r="Q26" s="4" t="s">
        <v>448</v>
      </c>
      <c r="R26" s="4" t="s">
        <v>449</v>
      </c>
      <c r="S26" s="4" t="s">
        <v>449</v>
      </c>
      <c r="T26" s="4" t="s">
        <v>449</v>
      </c>
      <c r="U26" s="4" t="s">
        <v>449</v>
      </c>
      <c r="V26" s="4" t="s">
        <v>450</v>
      </c>
      <c r="W26" s="4" t="s">
        <v>450</v>
      </c>
      <c r="X26" s="4" t="s">
        <v>58</v>
      </c>
      <c r="Y26" s="4" t="s">
        <v>58</v>
      </c>
      <c r="Z26" s="4" t="s">
        <v>58</v>
      </c>
    </row>
    <row r="27" spans="1:26">
      <c r="A27" s="4" t="s">
        <v>451</v>
      </c>
      <c r="B27" s="4" t="s">
        <v>452</v>
      </c>
      <c r="C27" s="4" t="s">
        <v>453</v>
      </c>
      <c r="D27" s="4" t="s">
        <v>454</v>
      </c>
      <c r="E27" s="4" t="s">
        <v>455</v>
      </c>
      <c r="F27" s="4" t="s">
        <v>456</v>
      </c>
      <c r="G27" s="4" t="s">
        <v>457</v>
      </c>
      <c r="H27" s="4" t="s">
        <v>458</v>
      </c>
      <c r="I27" s="4" t="s">
        <v>459</v>
      </c>
      <c r="J27" s="4" t="s">
        <v>460</v>
      </c>
      <c r="K27" s="4" t="s">
        <v>461</v>
      </c>
      <c r="L27" s="4" t="s">
        <v>462</v>
      </c>
      <c r="M27" s="4" t="s">
        <v>463</v>
      </c>
      <c r="N27" s="4" t="s">
        <v>464</v>
      </c>
      <c r="O27" s="4" t="s">
        <v>465</v>
      </c>
      <c r="P27" s="4" t="s">
        <v>466</v>
      </c>
      <c r="Q27" s="4" t="s">
        <v>467</v>
      </c>
      <c r="R27" s="4" t="s">
        <v>468</v>
      </c>
      <c r="S27" s="4" t="s">
        <v>469</v>
      </c>
      <c r="T27" s="4" t="s">
        <v>470</v>
      </c>
      <c r="U27" s="4" t="s">
        <v>471</v>
      </c>
      <c r="V27" s="4" t="s">
        <v>472</v>
      </c>
      <c r="W27" s="4" t="s">
        <v>473</v>
      </c>
      <c r="X27" s="4" t="s">
        <v>474</v>
      </c>
      <c r="Y27" s="4" t="s">
        <v>475</v>
      </c>
      <c r="Z27" s="4" t="s">
        <v>476</v>
      </c>
    </row>
    <row r="28" spans="1:26">
      <c r="A28" s="4" t="s">
        <v>477</v>
      </c>
      <c r="B28" s="4" t="s">
        <v>478</v>
      </c>
      <c r="C28" s="4" t="s">
        <v>479</v>
      </c>
      <c r="D28" s="4" t="s">
        <v>480</v>
      </c>
      <c r="E28" s="4" t="s">
        <v>481</v>
      </c>
      <c r="F28" s="4" t="s">
        <v>482</v>
      </c>
      <c r="G28" s="4" t="s">
        <v>483</v>
      </c>
      <c r="H28" s="4" t="s">
        <v>484</v>
      </c>
      <c r="I28" s="4" t="s">
        <v>485</v>
      </c>
      <c r="J28" s="4" t="s">
        <v>486</v>
      </c>
      <c r="K28" s="4" t="s">
        <v>487</v>
      </c>
      <c r="L28" s="4" t="s">
        <v>488</v>
      </c>
      <c r="M28" s="4" t="s">
        <v>489</v>
      </c>
      <c r="N28" s="4" t="s">
        <v>490</v>
      </c>
      <c r="O28" s="4" t="s">
        <v>491</v>
      </c>
      <c r="P28" s="4" t="s">
        <v>492</v>
      </c>
      <c r="Q28" s="4" t="s">
        <v>493</v>
      </c>
      <c r="R28" s="4" t="s">
        <v>494</v>
      </c>
      <c r="S28" s="4" t="s">
        <v>495</v>
      </c>
      <c r="T28" s="4" t="s">
        <v>496</v>
      </c>
      <c r="U28" s="4" t="s">
        <v>497</v>
      </c>
      <c r="V28" s="4" t="s">
        <v>498</v>
      </c>
      <c r="W28" s="4" t="s">
        <v>499</v>
      </c>
      <c r="X28" s="4" t="s">
        <v>500</v>
      </c>
      <c r="Y28" s="4" t="s">
        <v>501</v>
      </c>
      <c r="Z28" s="4" t="s">
        <v>502</v>
      </c>
    </row>
    <row r="29" spans="1:26">
      <c r="A29" s="4" t="s">
        <v>503</v>
      </c>
      <c r="B29" s="4" t="s">
        <v>504</v>
      </c>
      <c r="C29" s="4" t="s">
        <v>505</v>
      </c>
      <c r="D29" s="4" t="s">
        <v>506</v>
      </c>
      <c r="E29" s="4" t="s">
        <v>507</v>
      </c>
      <c r="F29" s="4" t="s">
        <v>508</v>
      </c>
      <c r="G29" s="4" t="s">
        <v>509</v>
      </c>
      <c r="H29" s="4" t="s">
        <v>510</v>
      </c>
      <c r="I29" s="4" t="s">
        <v>511</v>
      </c>
      <c r="J29" s="4" t="s">
        <v>512</v>
      </c>
      <c r="K29" s="4" t="s">
        <v>513</v>
      </c>
      <c r="L29" s="4" t="s">
        <v>514</v>
      </c>
      <c r="M29" s="4" t="s">
        <v>515</v>
      </c>
      <c r="N29" s="4" t="s">
        <v>516</v>
      </c>
      <c r="O29" s="4" t="s">
        <v>517</v>
      </c>
      <c r="P29" s="4" t="s">
        <v>518</v>
      </c>
      <c r="Q29" s="4" t="s">
        <v>519</v>
      </c>
      <c r="R29" s="4" t="s">
        <v>520</v>
      </c>
      <c r="S29" s="4" t="s">
        <v>521</v>
      </c>
      <c r="T29" s="4" t="s">
        <v>522</v>
      </c>
      <c r="U29" s="4" t="s">
        <v>367</v>
      </c>
      <c r="V29" s="4" t="s">
        <v>523</v>
      </c>
      <c r="W29" s="4" t="s">
        <v>524</v>
      </c>
      <c r="X29" s="4" t="s">
        <v>525</v>
      </c>
      <c r="Y29" s="4" t="s">
        <v>526</v>
      </c>
      <c r="Z29" s="4" t="s">
        <v>527</v>
      </c>
    </row>
    <row r="30" spans="1:26">
      <c r="A30" s="3" t="s">
        <v>528</v>
      </c>
      <c r="B30" s="4" t="s">
        <v>529</v>
      </c>
      <c r="C30" s="4" t="s">
        <v>530</v>
      </c>
      <c r="D30" s="4" t="s">
        <v>531</v>
      </c>
      <c r="E30" s="4" t="s">
        <v>532</v>
      </c>
      <c r="F30" s="4" t="s">
        <v>533</v>
      </c>
      <c r="G30" s="4" t="s">
        <v>534</v>
      </c>
      <c r="H30" s="4" t="s">
        <v>535</v>
      </c>
      <c r="I30" s="4" t="s">
        <v>536</v>
      </c>
      <c r="J30" s="4" t="s">
        <v>537</v>
      </c>
      <c r="K30" s="4" t="s">
        <v>538</v>
      </c>
      <c r="L30" s="4" t="s">
        <v>539</v>
      </c>
      <c r="M30" s="4" t="s">
        <v>540</v>
      </c>
      <c r="N30" s="4" t="s">
        <v>541</v>
      </c>
      <c r="O30" s="4" t="s">
        <v>542</v>
      </c>
      <c r="P30" s="4" t="s">
        <v>543</v>
      </c>
      <c r="Q30" s="4" t="s">
        <v>544</v>
      </c>
      <c r="R30" s="4" t="s">
        <v>545</v>
      </c>
      <c r="S30" s="4" t="s">
        <v>546</v>
      </c>
      <c r="T30" s="4" t="s">
        <v>530</v>
      </c>
      <c r="U30" s="4" t="s">
        <v>547</v>
      </c>
      <c r="V30" s="4" t="s">
        <v>548</v>
      </c>
      <c r="W30" s="4" t="s">
        <v>549</v>
      </c>
      <c r="X30" s="4" t="s">
        <v>546</v>
      </c>
      <c r="Y30" s="4" t="s">
        <v>550</v>
      </c>
      <c r="Z30" s="4" t="s">
        <v>551</v>
      </c>
    </row>
    <row r="31" spans="1:26">
      <c r="A31" s="3" t="s">
        <v>552</v>
      </c>
      <c r="B31" s="4" t="s">
        <v>553</v>
      </c>
      <c r="C31" s="4" t="s">
        <v>554</v>
      </c>
      <c r="D31" s="4" t="s">
        <v>555</v>
      </c>
      <c r="E31" s="4" t="s">
        <v>556</v>
      </c>
      <c r="F31" s="4" t="s">
        <v>557</v>
      </c>
      <c r="G31" s="4" t="s">
        <v>558</v>
      </c>
      <c r="H31" s="4" t="s">
        <v>559</v>
      </c>
      <c r="I31" s="4" t="s">
        <v>560</v>
      </c>
      <c r="J31" s="4" t="s">
        <v>561</v>
      </c>
      <c r="K31" s="4" t="s">
        <v>562</v>
      </c>
      <c r="L31" s="4" t="s">
        <v>563</v>
      </c>
      <c r="M31" s="4" t="s">
        <v>564</v>
      </c>
      <c r="N31" s="4" t="s">
        <v>565</v>
      </c>
      <c r="O31" s="4" t="s">
        <v>566</v>
      </c>
      <c r="P31" s="4" t="s">
        <v>567</v>
      </c>
      <c r="Q31" s="4" t="s">
        <v>568</v>
      </c>
      <c r="R31" s="4" t="s">
        <v>569</v>
      </c>
      <c r="S31" s="4" t="s">
        <v>570</v>
      </c>
      <c r="T31" s="4" t="s">
        <v>571</v>
      </c>
      <c r="U31" s="4" t="s">
        <v>572</v>
      </c>
      <c r="V31" s="4" t="s">
        <v>573</v>
      </c>
      <c r="W31" s="4" t="s">
        <v>574</v>
      </c>
      <c r="X31" s="4" t="s">
        <v>575</v>
      </c>
      <c r="Y31" s="4" t="s">
        <v>576</v>
      </c>
      <c r="Z31" s="4" t="s">
        <v>577</v>
      </c>
    </row>
    <row r="32" spans="1:26">
      <c r="A32" s="3" t="s">
        <v>578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 t="s">
        <v>579</v>
      </c>
      <c r="B33" s="4" t="s">
        <v>580</v>
      </c>
      <c r="C33" s="4" t="s">
        <v>581</v>
      </c>
      <c r="D33" s="4" t="s">
        <v>582</v>
      </c>
      <c r="E33" s="4" t="s">
        <v>583</v>
      </c>
      <c r="F33" s="4" t="s">
        <v>584</v>
      </c>
      <c r="G33" s="4" t="s">
        <v>585</v>
      </c>
      <c r="H33" s="4" t="s">
        <v>586</v>
      </c>
      <c r="I33" s="4" t="s">
        <v>587</v>
      </c>
      <c r="J33" s="4" t="s">
        <v>588</v>
      </c>
      <c r="K33" s="4" t="s">
        <v>589</v>
      </c>
      <c r="L33" s="4" t="s">
        <v>590</v>
      </c>
      <c r="M33" s="4" t="s">
        <v>591</v>
      </c>
      <c r="N33" s="4" t="s">
        <v>592</v>
      </c>
      <c r="O33" s="4" t="s">
        <v>593</v>
      </c>
      <c r="P33" s="4" t="s">
        <v>594</v>
      </c>
      <c r="Q33" s="4" t="s">
        <v>595</v>
      </c>
      <c r="R33" s="4" t="s">
        <v>596</v>
      </c>
      <c r="S33" s="4" t="s">
        <v>597</v>
      </c>
      <c r="T33" s="4" t="s">
        <v>598</v>
      </c>
      <c r="U33" s="4" t="s">
        <v>598</v>
      </c>
      <c r="V33" s="4" t="s">
        <v>599</v>
      </c>
      <c r="W33" s="4" t="s">
        <v>600</v>
      </c>
      <c r="X33" s="4" t="s">
        <v>591</v>
      </c>
      <c r="Y33" s="4" t="s">
        <v>601</v>
      </c>
      <c r="Z33" s="4" t="s">
        <v>602</v>
      </c>
    </row>
    <row r="34" spans="1:26">
      <c r="A34" s="4" t="s">
        <v>603</v>
      </c>
      <c r="B34" s="4" t="s">
        <v>604</v>
      </c>
      <c r="C34" s="4" t="s">
        <v>605</v>
      </c>
      <c r="D34" s="4" t="s">
        <v>606</v>
      </c>
      <c r="E34" s="4" t="s">
        <v>607</v>
      </c>
      <c r="F34" s="4" t="s">
        <v>608</v>
      </c>
      <c r="G34" s="4" t="s">
        <v>609</v>
      </c>
      <c r="H34" s="4" t="s">
        <v>610</v>
      </c>
      <c r="I34" s="4" t="s">
        <v>611</v>
      </c>
      <c r="J34" s="4" t="s">
        <v>612</v>
      </c>
      <c r="K34" s="4" t="s">
        <v>613</v>
      </c>
      <c r="L34" s="4" t="s">
        <v>614</v>
      </c>
      <c r="M34" s="4" t="s">
        <v>615</v>
      </c>
      <c r="N34" s="4" t="s">
        <v>616</v>
      </c>
      <c r="O34" s="4" t="s">
        <v>617</v>
      </c>
      <c r="P34" s="4" t="s">
        <v>618</v>
      </c>
      <c r="Q34" s="4" t="s">
        <v>619</v>
      </c>
      <c r="R34" s="4" t="s">
        <v>397</v>
      </c>
      <c r="S34" s="4" t="s">
        <v>620</v>
      </c>
      <c r="T34" s="4" t="s">
        <v>621</v>
      </c>
      <c r="U34" s="4" t="s">
        <v>622</v>
      </c>
      <c r="V34" s="4" t="s">
        <v>623</v>
      </c>
      <c r="W34" s="4" t="s">
        <v>624</v>
      </c>
      <c r="X34" s="4" t="s">
        <v>625</v>
      </c>
      <c r="Y34" s="4" t="s">
        <v>152</v>
      </c>
      <c r="Z34" s="4" t="s">
        <v>626</v>
      </c>
    </row>
    <row r="35" spans="1:26">
      <c r="A35" s="4" t="s">
        <v>627</v>
      </c>
      <c r="B35" s="4" t="s">
        <v>628</v>
      </c>
      <c r="C35" s="4" t="s">
        <v>629</v>
      </c>
      <c r="D35" s="4" t="s">
        <v>630</v>
      </c>
      <c r="E35" s="4" t="s">
        <v>631</v>
      </c>
      <c r="F35" s="4" t="s">
        <v>632</v>
      </c>
      <c r="G35" s="4" t="s">
        <v>633</v>
      </c>
      <c r="H35" s="4" t="s">
        <v>58</v>
      </c>
      <c r="I35" s="4" t="s">
        <v>634</v>
      </c>
      <c r="J35" s="4" t="s">
        <v>58</v>
      </c>
      <c r="K35" s="4" t="s">
        <v>635</v>
      </c>
      <c r="L35" s="4" t="s">
        <v>636</v>
      </c>
      <c r="M35" s="4" t="s">
        <v>637</v>
      </c>
      <c r="N35" s="4" t="s">
        <v>638</v>
      </c>
      <c r="O35" s="4" t="s">
        <v>639</v>
      </c>
      <c r="P35" s="4" t="s">
        <v>640</v>
      </c>
      <c r="Q35" s="4" t="s">
        <v>641</v>
      </c>
      <c r="R35" s="4" t="s">
        <v>642</v>
      </c>
      <c r="S35" s="4" t="s">
        <v>643</v>
      </c>
      <c r="T35" s="4" t="s">
        <v>58</v>
      </c>
      <c r="U35" s="4" t="s">
        <v>644</v>
      </c>
      <c r="V35" s="4" t="s">
        <v>645</v>
      </c>
      <c r="W35" s="4" t="s">
        <v>58</v>
      </c>
      <c r="X35" s="4" t="s">
        <v>58</v>
      </c>
      <c r="Y35" s="4" t="s">
        <v>646</v>
      </c>
      <c r="Z35" s="4" t="s">
        <v>58</v>
      </c>
    </row>
    <row r="36" spans="1:26">
      <c r="A36" s="4" t="s">
        <v>647</v>
      </c>
      <c r="B36" s="4" t="s">
        <v>648</v>
      </c>
      <c r="C36" s="4" t="s">
        <v>649</v>
      </c>
      <c r="D36" s="4" t="s">
        <v>650</v>
      </c>
      <c r="E36" s="4" t="s">
        <v>651</v>
      </c>
      <c r="F36" s="4" t="s">
        <v>652</v>
      </c>
      <c r="G36" s="4" t="s">
        <v>653</v>
      </c>
      <c r="H36" s="4" t="s">
        <v>58</v>
      </c>
      <c r="I36" s="4" t="s">
        <v>654</v>
      </c>
      <c r="J36" s="4" t="s">
        <v>58</v>
      </c>
      <c r="K36" s="4" t="s">
        <v>655</v>
      </c>
      <c r="L36" s="4" t="s">
        <v>656</v>
      </c>
      <c r="M36" s="4" t="s">
        <v>657</v>
      </c>
      <c r="N36" s="4" t="s">
        <v>658</v>
      </c>
      <c r="O36" s="4" t="s">
        <v>659</v>
      </c>
      <c r="P36" s="4" t="s">
        <v>660</v>
      </c>
      <c r="Q36" s="4" t="s">
        <v>661</v>
      </c>
      <c r="R36" s="4" t="s">
        <v>662</v>
      </c>
      <c r="S36" s="4" t="s">
        <v>663</v>
      </c>
      <c r="T36" s="4" t="s">
        <v>621</v>
      </c>
      <c r="U36" s="4" t="s">
        <v>664</v>
      </c>
      <c r="V36" s="4" t="s">
        <v>665</v>
      </c>
      <c r="W36" s="4" t="s">
        <v>624</v>
      </c>
      <c r="X36" s="4" t="s">
        <v>625</v>
      </c>
      <c r="Y36" s="4" t="s">
        <v>666</v>
      </c>
      <c r="Z36" s="4" t="s">
        <v>626</v>
      </c>
    </row>
    <row r="37" spans="1:26">
      <c r="A37" s="4" t="s">
        <v>667</v>
      </c>
      <c r="B37" s="5" t="s">
        <v>58</v>
      </c>
      <c r="C37" s="5" t="s">
        <v>58</v>
      </c>
      <c r="D37" s="5">
        <v>2180</v>
      </c>
      <c r="E37" s="5" t="s">
        <v>668</v>
      </c>
      <c r="F37" s="5" t="s">
        <v>313</v>
      </c>
      <c r="G37" s="5" t="s">
        <v>669</v>
      </c>
      <c r="H37" s="5" t="s">
        <v>670</v>
      </c>
      <c r="I37" s="5" t="s">
        <v>671</v>
      </c>
      <c r="J37" s="5" t="s">
        <v>672</v>
      </c>
      <c r="K37" s="5" t="s">
        <v>673</v>
      </c>
      <c r="L37" s="5" t="s">
        <v>674</v>
      </c>
      <c r="M37" s="5" t="s">
        <v>675</v>
      </c>
      <c r="N37" s="5" t="s">
        <v>676</v>
      </c>
      <c r="O37" s="5" t="s">
        <v>677</v>
      </c>
      <c r="P37" s="5" t="s">
        <v>678</v>
      </c>
      <c r="Q37" s="5" t="s">
        <v>679</v>
      </c>
      <c r="R37" s="5" t="s">
        <v>680</v>
      </c>
      <c r="S37" s="5" t="s">
        <v>681</v>
      </c>
      <c r="T37" s="5" t="s">
        <v>682</v>
      </c>
      <c r="U37" s="5" t="s">
        <v>683</v>
      </c>
      <c r="V37" s="5" t="s">
        <v>684</v>
      </c>
      <c r="W37" s="5" t="s">
        <v>685</v>
      </c>
      <c r="X37" s="5" t="s">
        <v>686</v>
      </c>
      <c r="Y37" s="5" t="s">
        <v>687</v>
      </c>
      <c r="Z37" s="5" t="s">
        <v>688</v>
      </c>
    </row>
    <row r="38" spans="1:26">
      <c r="A38" s="4" t="s">
        <v>689</v>
      </c>
      <c r="B38" s="4" t="s">
        <v>690</v>
      </c>
      <c r="C38" s="4" t="s">
        <v>691</v>
      </c>
      <c r="D38" s="4" t="s">
        <v>692</v>
      </c>
      <c r="E38" s="4" t="s">
        <v>693</v>
      </c>
      <c r="F38" s="4" t="s">
        <v>694</v>
      </c>
      <c r="G38" s="4" t="s">
        <v>695</v>
      </c>
      <c r="H38" s="4" t="s">
        <v>696</v>
      </c>
      <c r="I38" s="4" t="s">
        <v>697</v>
      </c>
      <c r="J38" s="4" t="s">
        <v>698</v>
      </c>
      <c r="K38" s="4" t="s">
        <v>699</v>
      </c>
      <c r="L38" s="4" t="s">
        <v>700</v>
      </c>
      <c r="M38" s="4" t="s">
        <v>701</v>
      </c>
      <c r="N38" s="4" t="s">
        <v>702</v>
      </c>
      <c r="O38" s="4" t="s">
        <v>703</v>
      </c>
      <c r="P38" s="4" t="s">
        <v>704</v>
      </c>
      <c r="Q38" s="4" t="s">
        <v>705</v>
      </c>
      <c r="R38" s="4" t="s">
        <v>521</v>
      </c>
      <c r="S38" s="4" t="s">
        <v>706</v>
      </c>
      <c r="T38" s="4" t="s">
        <v>707</v>
      </c>
      <c r="U38" s="4" t="s">
        <v>708</v>
      </c>
      <c r="V38" s="4" t="s">
        <v>709</v>
      </c>
      <c r="W38" s="4" t="s">
        <v>710</v>
      </c>
      <c r="X38" s="4" t="s">
        <v>711</v>
      </c>
      <c r="Y38" s="4" t="s">
        <v>712</v>
      </c>
      <c r="Z38" s="4" t="s">
        <v>713</v>
      </c>
    </row>
    <row r="39" spans="1:26">
      <c r="A39" s="4" t="s">
        <v>714</v>
      </c>
      <c r="B39" s="4" t="s">
        <v>715</v>
      </c>
      <c r="C39" s="4" t="s">
        <v>716</v>
      </c>
      <c r="D39" s="4" t="s">
        <v>717</v>
      </c>
      <c r="E39" s="4" t="s">
        <v>718</v>
      </c>
      <c r="F39" s="4" t="s">
        <v>719</v>
      </c>
      <c r="G39" s="4" t="s">
        <v>720</v>
      </c>
      <c r="H39" s="4" t="s">
        <v>721</v>
      </c>
      <c r="I39" s="4" t="s">
        <v>722</v>
      </c>
      <c r="J39" s="4" t="s">
        <v>723</v>
      </c>
      <c r="K39" s="4" t="s">
        <v>724</v>
      </c>
      <c r="L39" s="4" t="s">
        <v>725</v>
      </c>
      <c r="M39" s="4" t="s">
        <v>726</v>
      </c>
      <c r="N39" s="4" t="s">
        <v>727</v>
      </c>
      <c r="O39" s="4" t="s">
        <v>728</v>
      </c>
      <c r="P39" s="4" t="s">
        <v>729</v>
      </c>
      <c r="Q39" s="4" t="s">
        <v>730</v>
      </c>
      <c r="R39" s="4" t="s">
        <v>731</v>
      </c>
      <c r="S39" s="4" t="s">
        <v>732</v>
      </c>
      <c r="T39" s="4" t="s">
        <v>733</v>
      </c>
      <c r="U39" s="4" t="s">
        <v>734</v>
      </c>
      <c r="V39" s="4" t="s">
        <v>735</v>
      </c>
      <c r="W39" s="4" t="s">
        <v>736</v>
      </c>
      <c r="X39" s="4" t="s">
        <v>737</v>
      </c>
      <c r="Y39" s="4" t="s">
        <v>738</v>
      </c>
      <c r="Z39" s="4" t="s">
        <v>739</v>
      </c>
    </row>
    <row r="40" spans="1:26">
      <c r="A40" s="4" t="s">
        <v>740</v>
      </c>
      <c r="B40" s="4" t="s">
        <v>741</v>
      </c>
      <c r="C40" s="4" t="s">
        <v>742</v>
      </c>
      <c r="D40" s="4" t="s">
        <v>743</v>
      </c>
      <c r="E40" s="4" t="s">
        <v>744</v>
      </c>
      <c r="F40" s="4" t="s">
        <v>745</v>
      </c>
      <c r="G40" s="4" t="s">
        <v>746</v>
      </c>
      <c r="H40" s="4" t="s">
        <v>747</v>
      </c>
      <c r="I40" s="4" t="s">
        <v>748</v>
      </c>
      <c r="J40" s="4" t="s">
        <v>198</v>
      </c>
      <c r="K40" s="4" t="s">
        <v>749</v>
      </c>
      <c r="L40" s="4" t="s">
        <v>750</v>
      </c>
      <c r="M40" s="4" t="s">
        <v>751</v>
      </c>
      <c r="N40" s="4" t="s">
        <v>752</v>
      </c>
      <c r="O40" s="4" t="s">
        <v>753</v>
      </c>
      <c r="P40" s="4" t="s">
        <v>754</v>
      </c>
      <c r="Q40" s="4" t="s">
        <v>755</v>
      </c>
      <c r="R40" s="4" t="s">
        <v>756</v>
      </c>
      <c r="S40" s="4" t="s">
        <v>757</v>
      </c>
      <c r="T40" s="4" t="s">
        <v>758</v>
      </c>
      <c r="U40" s="4" t="s">
        <v>759</v>
      </c>
      <c r="V40" s="4" t="s">
        <v>760</v>
      </c>
      <c r="W40" s="4" t="s">
        <v>761</v>
      </c>
      <c r="X40" s="4" t="s">
        <v>762</v>
      </c>
      <c r="Y40" s="4" t="s">
        <v>763</v>
      </c>
      <c r="Z40" s="4" t="s">
        <v>764</v>
      </c>
    </row>
    <row r="41" spans="1:26">
      <c r="A41" s="4" t="s">
        <v>765</v>
      </c>
      <c r="B41" s="5" t="s">
        <v>58</v>
      </c>
      <c r="C41" s="5" t="s">
        <v>58</v>
      </c>
      <c r="D41" s="5" t="s">
        <v>58</v>
      </c>
      <c r="E41" s="5" t="s">
        <v>58</v>
      </c>
      <c r="F41" s="5" t="s">
        <v>766</v>
      </c>
      <c r="G41" s="5" t="s">
        <v>767</v>
      </c>
      <c r="H41" s="5" t="s">
        <v>768</v>
      </c>
      <c r="I41" s="5" t="s">
        <v>769</v>
      </c>
      <c r="J41" s="5" t="s">
        <v>770</v>
      </c>
      <c r="K41" s="5" t="s">
        <v>771</v>
      </c>
      <c r="L41" s="5" t="s">
        <v>772</v>
      </c>
      <c r="M41" s="5" t="s">
        <v>773</v>
      </c>
      <c r="N41" s="5" t="s">
        <v>774</v>
      </c>
      <c r="O41" s="5" t="s">
        <v>775</v>
      </c>
      <c r="P41" s="5" t="s">
        <v>776</v>
      </c>
      <c r="Q41" s="5" t="s">
        <v>777</v>
      </c>
      <c r="R41" s="5" t="s">
        <v>778</v>
      </c>
      <c r="S41" s="5" t="s">
        <v>779</v>
      </c>
      <c r="T41" s="5" t="s">
        <v>780</v>
      </c>
      <c r="U41" s="5" t="s">
        <v>781</v>
      </c>
      <c r="V41" s="5" t="s">
        <v>782</v>
      </c>
      <c r="W41" s="5" t="s">
        <v>783</v>
      </c>
      <c r="X41" s="5" t="s">
        <v>784</v>
      </c>
      <c r="Y41" s="5" t="s">
        <v>785</v>
      </c>
      <c r="Z41" s="5" t="s">
        <v>58</v>
      </c>
    </row>
    <row r="42" spans="1:26">
      <c r="A42" s="4" t="s">
        <v>786</v>
      </c>
      <c r="B42" s="5" t="s">
        <v>58</v>
      </c>
      <c r="C42" s="5" t="s">
        <v>787</v>
      </c>
      <c r="D42" s="5" t="s">
        <v>58</v>
      </c>
      <c r="E42" s="5" t="s">
        <v>58</v>
      </c>
      <c r="F42" s="5" t="s">
        <v>58</v>
      </c>
      <c r="G42" s="5" t="s">
        <v>788</v>
      </c>
      <c r="H42" s="5" t="s">
        <v>789</v>
      </c>
      <c r="I42" s="5" t="s">
        <v>411</v>
      </c>
      <c r="J42" s="5" t="s">
        <v>790</v>
      </c>
      <c r="K42" s="5" t="s">
        <v>791</v>
      </c>
      <c r="L42" s="5" t="s">
        <v>792</v>
      </c>
      <c r="M42" s="5" t="s">
        <v>793</v>
      </c>
      <c r="N42" s="5" t="s">
        <v>794</v>
      </c>
      <c r="O42" s="5" t="s">
        <v>795</v>
      </c>
      <c r="P42" s="5" t="s">
        <v>796</v>
      </c>
      <c r="Q42" s="5" t="s">
        <v>797</v>
      </c>
      <c r="R42" s="5" t="s">
        <v>798</v>
      </c>
      <c r="S42" s="5" t="s">
        <v>799</v>
      </c>
      <c r="T42" s="5" t="s">
        <v>661</v>
      </c>
      <c r="U42" s="5" t="s">
        <v>800</v>
      </c>
      <c r="V42" s="5" t="s">
        <v>801</v>
      </c>
      <c r="W42" s="5" t="s">
        <v>802</v>
      </c>
      <c r="X42" s="5" t="s">
        <v>803</v>
      </c>
      <c r="Y42" s="5" t="s">
        <v>804</v>
      </c>
      <c r="Z42" s="5" t="s">
        <v>764</v>
      </c>
    </row>
    <row r="43" spans="1:26">
      <c r="A43" s="4" t="s">
        <v>805</v>
      </c>
      <c r="B43" s="4" t="s">
        <v>741</v>
      </c>
      <c r="C43" s="4" t="s">
        <v>806</v>
      </c>
      <c r="D43" s="4" t="s">
        <v>743</v>
      </c>
      <c r="E43" s="4" t="s">
        <v>744</v>
      </c>
      <c r="F43" s="4" t="s">
        <v>807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808</v>
      </c>
      <c r="B44" s="4" t="s">
        <v>809</v>
      </c>
      <c r="C44" s="4" t="s">
        <v>810</v>
      </c>
      <c r="D44" s="4" t="s">
        <v>811</v>
      </c>
      <c r="E44" s="4" t="s">
        <v>812</v>
      </c>
      <c r="F44" s="4" t="s">
        <v>813</v>
      </c>
      <c r="G44" s="4" t="s">
        <v>813</v>
      </c>
      <c r="H44" s="4" t="s">
        <v>813</v>
      </c>
      <c r="I44" s="4" t="s">
        <v>813</v>
      </c>
      <c r="J44" s="4" t="s">
        <v>813</v>
      </c>
      <c r="K44" s="4" t="s">
        <v>813</v>
      </c>
      <c r="L44" s="4" t="s">
        <v>814</v>
      </c>
      <c r="M44" s="4" t="s">
        <v>814</v>
      </c>
      <c r="N44" s="4" t="s">
        <v>432</v>
      </c>
      <c r="O44" s="4" t="s">
        <v>432</v>
      </c>
      <c r="P44" s="4" t="s">
        <v>815</v>
      </c>
      <c r="Q44" s="4" t="s">
        <v>815</v>
      </c>
      <c r="R44" s="4" t="s">
        <v>815</v>
      </c>
      <c r="S44" s="4" t="s">
        <v>816</v>
      </c>
      <c r="T44" s="4" t="s">
        <v>815</v>
      </c>
      <c r="U44" s="4" t="s">
        <v>817</v>
      </c>
      <c r="V44" s="4" t="s">
        <v>818</v>
      </c>
      <c r="W44" s="4" t="s">
        <v>818</v>
      </c>
      <c r="X44" s="4" t="s">
        <v>819</v>
      </c>
      <c r="Y44" s="4" t="s">
        <v>819</v>
      </c>
      <c r="Z44" s="4" t="s">
        <v>820</v>
      </c>
    </row>
    <row r="45" spans="1:26">
      <c r="A45" s="4" t="s">
        <v>821</v>
      </c>
      <c r="B45" s="4" t="s">
        <v>822</v>
      </c>
      <c r="C45" s="4" t="s">
        <v>823</v>
      </c>
      <c r="D45" s="4" t="s">
        <v>824</v>
      </c>
      <c r="E45" s="4" t="s">
        <v>58</v>
      </c>
      <c r="F45" s="4" t="s">
        <v>58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 t="s">
        <v>58</v>
      </c>
      <c r="W45" s="4" t="s">
        <v>58</v>
      </c>
      <c r="X45" s="4" t="s">
        <v>58</v>
      </c>
      <c r="Y45" s="4" t="s">
        <v>58</v>
      </c>
      <c r="Z45" s="4" t="s">
        <v>825</v>
      </c>
    </row>
    <row r="46" spans="1:26">
      <c r="A46" s="3" t="s">
        <v>3</v>
      </c>
      <c r="B46" s="4" t="s">
        <v>826</v>
      </c>
      <c r="C46" s="4" t="s">
        <v>827</v>
      </c>
      <c r="D46" s="4" t="s">
        <v>828</v>
      </c>
      <c r="E46" s="4" t="s">
        <v>829</v>
      </c>
      <c r="F46" s="4" t="s">
        <v>830</v>
      </c>
      <c r="G46" s="4" t="s">
        <v>831</v>
      </c>
      <c r="H46" s="4" t="s">
        <v>832</v>
      </c>
      <c r="I46" s="4" t="s">
        <v>833</v>
      </c>
      <c r="J46" s="4" t="s">
        <v>834</v>
      </c>
      <c r="K46" s="4" t="s">
        <v>835</v>
      </c>
      <c r="L46" s="4" t="s">
        <v>284</v>
      </c>
      <c r="M46" s="4" t="s">
        <v>836</v>
      </c>
      <c r="N46" s="4" t="s">
        <v>837</v>
      </c>
      <c r="O46" s="4" t="s">
        <v>838</v>
      </c>
      <c r="P46" s="4" t="s">
        <v>839</v>
      </c>
      <c r="Q46" s="4" t="s">
        <v>840</v>
      </c>
      <c r="R46" s="4" t="s">
        <v>841</v>
      </c>
      <c r="S46" s="4" t="s">
        <v>842</v>
      </c>
      <c r="T46" s="4" t="s">
        <v>843</v>
      </c>
      <c r="U46" s="4" t="s">
        <v>844</v>
      </c>
      <c r="V46" s="4" t="s">
        <v>346</v>
      </c>
      <c r="W46" s="4" t="s">
        <v>845</v>
      </c>
      <c r="X46" s="4" t="s">
        <v>846</v>
      </c>
      <c r="Y46" s="4" t="s">
        <v>847</v>
      </c>
      <c r="Z46" s="4" t="s">
        <v>848</v>
      </c>
    </row>
    <row r="47" spans="1:26">
      <c r="A47" s="3" t="s">
        <v>849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">
        <v>850</v>
      </c>
      <c r="B48" s="4" t="s">
        <v>851</v>
      </c>
      <c r="C48" s="4" t="s">
        <v>851</v>
      </c>
      <c r="D48" s="4" t="s">
        <v>852</v>
      </c>
      <c r="E48" s="4" t="s">
        <v>852</v>
      </c>
      <c r="F48" s="4" t="s">
        <v>852</v>
      </c>
      <c r="G48" s="4" t="s">
        <v>852</v>
      </c>
      <c r="H48" s="4" t="s">
        <v>853</v>
      </c>
      <c r="I48" s="4" t="s">
        <v>853</v>
      </c>
      <c r="J48" s="4" t="s">
        <v>853</v>
      </c>
      <c r="K48" s="4" t="s">
        <v>853</v>
      </c>
      <c r="L48" s="4" t="s">
        <v>854</v>
      </c>
      <c r="M48" s="4" t="s">
        <v>854</v>
      </c>
      <c r="N48" s="4" t="s">
        <v>854</v>
      </c>
      <c r="O48" s="4" t="s">
        <v>854</v>
      </c>
      <c r="P48" s="4" t="s">
        <v>855</v>
      </c>
      <c r="Q48" s="4" t="s">
        <v>855</v>
      </c>
      <c r="R48" s="4" t="s">
        <v>856</v>
      </c>
      <c r="S48" s="4" t="s">
        <v>857</v>
      </c>
      <c r="T48" s="4" t="s">
        <v>858</v>
      </c>
      <c r="U48" s="4" t="s">
        <v>859</v>
      </c>
      <c r="V48" s="4" t="s">
        <v>860</v>
      </c>
      <c r="W48" s="4" t="s">
        <v>860</v>
      </c>
      <c r="X48" s="4" t="s">
        <v>861</v>
      </c>
      <c r="Y48" s="4" t="s">
        <v>861</v>
      </c>
      <c r="Z48" s="4" t="s">
        <v>862</v>
      </c>
    </row>
    <row r="49" spans="1:26">
      <c r="A49" s="4" t="s">
        <v>863</v>
      </c>
      <c r="B49" s="4" t="s">
        <v>864</v>
      </c>
      <c r="C49" s="4" t="s">
        <v>864</v>
      </c>
      <c r="D49" s="4" t="s">
        <v>864</v>
      </c>
      <c r="E49" s="4" t="s">
        <v>864</v>
      </c>
      <c r="F49" s="4" t="s">
        <v>864</v>
      </c>
      <c r="G49" s="4" t="s">
        <v>864</v>
      </c>
      <c r="H49" s="4" t="s">
        <v>864</v>
      </c>
      <c r="I49" s="4" t="s">
        <v>864</v>
      </c>
      <c r="J49" s="4" t="s">
        <v>864</v>
      </c>
      <c r="K49" s="4" t="s">
        <v>864</v>
      </c>
      <c r="L49" s="4" t="s">
        <v>864</v>
      </c>
      <c r="M49" s="4" t="s">
        <v>864</v>
      </c>
      <c r="N49" s="4" t="s">
        <v>864</v>
      </c>
      <c r="O49" s="4" t="s">
        <v>864</v>
      </c>
      <c r="P49" s="4" t="s">
        <v>864</v>
      </c>
      <c r="Q49" s="4" t="s">
        <v>864</v>
      </c>
      <c r="R49" s="4" t="s">
        <v>864</v>
      </c>
      <c r="S49" s="4" t="s">
        <v>864</v>
      </c>
      <c r="T49" s="4" t="s">
        <v>864</v>
      </c>
      <c r="U49" s="4" t="s">
        <v>864</v>
      </c>
      <c r="V49" s="4" t="s">
        <v>864</v>
      </c>
      <c r="W49" s="4" t="s">
        <v>864</v>
      </c>
      <c r="X49" s="4" t="s">
        <v>864</v>
      </c>
      <c r="Y49" s="4" t="s">
        <v>864</v>
      </c>
      <c r="Z49" s="4" t="s">
        <v>864</v>
      </c>
    </row>
    <row r="50" spans="1:26">
      <c r="A50" s="4" t="s">
        <v>865</v>
      </c>
      <c r="B50" s="4" t="s">
        <v>866</v>
      </c>
      <c r="C50" s="4" t="s">
        <v>867</v>
      </c>
      <c r="D50" s="4" t="s">
        <v>868</v>
      </c>
      <c r="E50" s="4" t="s">
        <v>869</v>
      </c>
      <c r="F50" s="4" t="s">
        <v>870</v>
      </c>
      <c r="G50" s="4" t="s">
        <v>871</v>
      </c>
      <c r="H50" s="4" t="s">
        <v>872</v>
      </c>
      <c r="I50" s="4" t="s">
        <v>873</v>
      </c>
      <c r="J50" s="4" t="s">
        <v>874</v>
      </c>
      <c r="K50" s="4" t="s">
        <v>875</v>
      </c>
      <c r="L50" s="4" t="s">
        <v>876</v>
      </c>
      <c r="M50" s="4" t="s">
        <v>877</v>
      </c>
      <c r="N50" s="4" t="s">
        <v>878</v>
      </c>
      <c r="O50" s="4" t="s">
        <v>879</v>
      </c>
      <c r="P50" s="4" t="s">
        <v>880</v>
      </c>
      <c r="Q50" s="4" t="s">
        <v>881</v>
      </c>
      <c r="R50" s="4" t="s">
        <v>882</v>
      </c>
      <c r="S50" s="4" t="s">
        <v>883</v>
      </c>
      <c r="T50" s="4" t="s">
        <v>884</v>
      </c>
      <c r="U50" s="4" t="s">
        <v>885</v>
      </c>
      <c r="V50" s="4" t="s">
        <v>886</v>
      </c>
      <c r="W50" s="4" t="s">
        <v>887</v>
      </c>
      <c r="X50" s="4" t="s">
        <v>888</v>
      </c>
      <c r="Y50" s="4" t="s">
        <v>889</v>
      </c>
      <c r="Z50" s="4" t="s">
        <v>58</v>
      </c>
    </row>
    <row r="51" spans="1:26">
      <c r="A51" s="4" t="s">
        <v>890</v>
      </c>
      <c r="B51" s="4" t="s">
        <v>891</v>
      </c>
      <c r="C51" s="4" t="s">
        <v>892</v>
      </c>
      <c r="D51" s="4" t="s">
        <v>893</v>
      </c>
      <c r="E51" s="4" t="s">
        <v>894</v>
      </c>
      <c r="F51" s="4" t="s">
        <v>895</v>
      </c>
      <c r="G51" s="4" t="s">
        <v>896</v>
      </c>
      <c r="H51" s="4" t="s">
        <v>897</v>
      </c>
      <c r="I51" s="4" t="s">
        <v>898</v>
      </c>
      <c r="J51" s="4" t="s">
        <v>899</v>
      </c>
      <c r="K51" s="4" t="s">
        <v>900</v>
      </c>
      <c r="L51" s="4" t="s">
        <v>901</v>
      </c>
      <c r="M51" s="4" t="s">
        <v>902</v>
      </c>
      <c r="N51" s="4" t="s">
        <v>903</v>
      </c>
      <c r="O51" s="4" t="s">
        <v>904</v>
      </c>
      <c r="P51" s="4" t="s">
        <v>905</v>
      </c>
      <c r="Q51" s="4" t="s">
        <v>906</v>
      </c>
      <c r="R51" s="4" t="s">
        <v>907</v>
      </c>
      <c r="S51" s="4" t="s">
        <v>908</v>
      </c>
      <c r="T51" s="4" t="s">
        <v>909</v>
      </c>
      <c r="U51" s="4" t="s">
        <v>910</v>
      </c>
      <c r="V51" s="4" t="s">
        <v>58</v>
      </c>
      <c r="W51" s="4" t="s">
        <v>58</v>
      </c>
      <c r="X51" s="4" t="s">
        <v>911</v>
      </c>
      <c r="Y51" s="4" t="s">
        <v>58</v>
      </c>
      <c r="Z51" s="4" t="s">
        <v>912</v>
      </c>
    </row>
    <row r="52" spans="1:26">
      <c r="A52" s="6" t="s">
        <v>913</v>
      </c>
      <c r="V52" t="s">
        <v>58</v>
      </c>
      <c r="W52" t="s">
        <v>58</v>
      </c>
      <c r="X52" t="s">
        <v>58</v>
      </c>
      <c r="Y52" t="s">
        <v>58</v>
      </c>
      <c r="Z52" t="s">
        <v>914</v>
      </c>
    </row>
    <row r="53" spans="1:26">
      <c r="A53" s="3" t="s">
        <v>10</v>
      </c>
      <c r="B53" s="4" t="s">
        <v>915</v>
      </c>
      <c r="C53" s="4" t="s">
        <v>916</v>
      </c>
      <c r="D53" s="4" t="s">
        <v>917</v>
      </c>
      <c r="E53" s="4" t="s">
        <v>918</v>
      </c>
      <c r="F53" s="4" t="s">
        <v>919</v>
      </c>
      <c r="G53" s="4" t="s">
        <v>920</v>
      </c>
      <c r="H53" s="4" t="s">
        <v>921</v>
      </c>
      <c r="I53" s="4" t="s">
        <v>922</v>
      </c>
      <c r="J53" s="4" t="s">
        <v>422</v>
      </c>
      <c r="K53" s="4" t="s">
        <v>923</v>
      </c>
      <c r="L53" s="4" t="s">
        <v>924</v>
      </c>
      <c r="M53" s="4" t="s">
        <v>925</v>
      </c>
      <c r="N53" s="4" t="s">
        <v>926</v>
      </c>
      <c r="O53" s="4" t="s">
        <v>926</v>
      </c>
      <c r="P53" s="4" t="s">
        <v>651</v>
      </c>
      <c r="Q53" s="4" t="s">
        <v>927</v>
      </c>
      <c r="R53" s="4" t="s">
        <v>928</v>
      </c>
      <c r="S53" s="4" t="s">
        <v>413</v>
      </c>
      <c r="T53" s="4" t="s">
        <v>929</v>
      </c>
      <c r="U53" s="4" t="s">
        <v>930</v>
      </c>
      <c r="V53" s="4" t="s">
        <v>931</v>
      </c>
      <c r="W53" s="4" t="s">
        <v>404</v>
      </c>
      <c r="X53" s="4" t="s">
        <v>932</v>
      </c>
      <c r="Y53" s="4" t="s">
        <v>933</v>
      </c>
      <c r="Z53" s="4" t="s">
        <v>934</v>
      </c>
    </row>
    <row r="54" spans="1:26">
      <c r="A54" s="3" t="s">
        <v>18</v>
      </c>
      <c r="B54" s="4" t="s">
        <v>935</v>
      </c>
      <c r="C54" s="4" t="s">
        <v>936</v>
      </c>
      <c r="D54" s="4" t="s">
        <v>937</v>
      </c>
      <c r="E54" s="4" t="s">
        <v>351</v>
      </c>
      <c r="F54" s="4" t="s">
        <v>938</v>
      </c>
      <c r="G54" s="4" t="s">
        <v>939</v>
      </c>
      <c r="H54" s="4" t="s">
        <v>940</v>
      </c>
      <c r="I54" s="4" t="s">
        <v>941</v>
      </c>
      <c r="J54" s="4" t="s">
        <v>942</v>
      </c>
      <c r="K54" s="4" t="s">
        <v>943</v>
      </c>
      <c r="L54" s="4" t="s">
        <v>944</v>
      </c>
      <c r="M54" s="4" t="s">
        <v>945</v>
      </c>
      <c r="N54" s="4" t="s">
        <v>946</v>
      </c>
      <c r="O54" s="4" t="s">
        <v>947</v>
      </c>
      <c r="P54" s="4" t="s">
        <v>948</v>
      </c>
      <c r="Q54" s="4" t="s">
        <v>829</v>
      </c>
      <c r="R54" s="4" t="s">
        <v>949</v>
      </c>
      <c r="S54" s="4" t="s">
        <v>950</v>
      </c>
      <c r="T54" s="4" t="s">
        <v>951</v>
      </c>
      <c r="U54" s="4" t="s">
        <v>952</v>
      </c>
      <c r="V54" s="4" t="s">
        <v>953</v>
      </c>
      <c r="W54" s="4" t="s">
        <v>954</v>
      </c>
      <c r="X54" s="4" t="s">
        <v>955</v>
      </c>
      <c r="Y54" s="4" t="s">
        <v>956</v>
      </c>
      <c r="Z54" s="4" t="s">
        <v>957</v>
      </c>
    </row>
    <row r="55" spans="1:26">
      <c r="A55" s="3" t="s">
        <v>958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 t="s">
        <v>959</v>
      </c>
      <c r="B56" s="4" t="s">
        <v>960</v>
      </c>
      <c r="C56" s="4" t="s">
        <v>960</v>
      </c>
      <c r="D56" s="4" t="s">
        <v>960</v>
      </c>
      <c r="E56" s="4" t="s">
        <v>960</v>
      </c>
      <c r="F56" s="4" t="s">
        <v>960</v>
      </c>
      <c r="G56" s="4" t="s">
        <v>960</v>
      </c>
      <c r="H56" s="4" t="s">
        <v>961</v>
      </c>
      <c r="I56" s="4" t="s">
        <v>961</v>
      </c>
      <c r="J56" s="4" t="s">
        <v>961</v>
      </c>
      <c r="K56" s="4" t="s">
        <v>961</v>
      </c>
      <c r="L56" s="4" t="s">
        <v>961</v>
      </c>
      <c r="M56" s="4" t="s">
        <v>961</v>
      </c>
      <c r="N56" s="4" t="s">
        <v>961</v>
      </c>
      <c r="O56" s="4" t="s">
        <v>961</v>
      </c>
      <c r="P56" s="4" t="s">
        <v>961</v>
      </c>
      <c r="Q56" s="4" t="s">
        <v>961</v>
      </c>
      <c r="R56" s="4" t="s">
        <v>961</v>
      </c>
      <c r="S56" s="4" t="s">
        <v>961</v>
      </c>
      <c r="T56" s="4" t="s">
        <v>961</v>
      </c>
      <c r="U56" s="4" t="s">
        <v>961</v>
      </c>
      <c r="V56" s="4" t="s">
        <v>962</v>
      </c>
      <c r="W56" s="4" t="s">
        <v>962</v>
      </c>
      <c r="X56" s="4" t="s">
        <v>962</v>
      </c>
      <c r="Y56" s="4" t="s">
        <v>962</v>
      </c>
      <c r="Z56" s="4" t="s">
        <v>962</v>
      </c>
    </row>
    <row r="57" spans="1:26">
      <c r="A57" s="4" t="s">
        <v>963</v>
      </c>
      <c r="B57" s="4" t="s">
        <v>964</v>
      </c>
      <c r="C57" s="4" t="s">
        <v>964</v>
      </c>
      <c r="D57" s="4" t="s">
        <v>964</v>
      </c>
      <c r="E57" s="4" t="s">
        <v>964</v>
      </c>
      <c r="F57" s="4" t="s">
        <v>965</v>
      </c>
      <c r="G57" s="4" t="s">
        <v>965</v>
      </c>
      <c r="H57" s="4" t="s">
        <v>966</v>
      </c>
      <c r="I57" s="4" t="s">
        <v>966</v>
      </c>
      <c r="J57" s="4" t="s">
        <v>966</v>
      </c>
      <c r="K57" s="4" t="s">
        <v>966</v>
      </c>
      <c r="L57" s="4" t="s">
        <v>966</v>
      </c>
      <c r="M57" s="4" t="s">
        <v>966</v>
      </c>
      <c r="N57" s="4" t="s">
        <v>966</v>
      </c>
      <c r="O57" s="4" t="s">
        <v>966</v>
      </c>
      <c r="P57" s="4" t="s">
        <v>966</v>
      </c>
      <c r="Q57" s="4" t="s">
        <v>966</v>
      </c>
      <c r="R57" s="4" t="s">
        <v>966</v>
      </c>
      <c r="S57" s="4" t="s">
        <v>966</v>
      </c>
      <c r="T57" s="4" t="s">
        <v>966</v>
      </c>
      <c r="U57" s="4" t="s">
        <v>966</v>
      </c>
      <c r="V57" s="4" t="s">
        <v>967</v>
      </c>
      <c r="W57" s="4" t="s">
        <v>967</v>
      </c>
      <c r="X57" s="4" t="s">
        <v>967</v>
      </c>
      <c r="Y57" s="4" t="s">
        <v>967</v>
      </c>
      <c r="Z57" s="4" t="s">
        <v>967</v>
      </c>
    </row>
    <row r="58" spans="1:26">
      <c r="A58" s="4" t="s">
        <v>968</v>
      </c>
      <c r="B58" s="4"/>
      <c r="C58" s="4"/>
      <c r="D58" s="4"/>
      <c r="E58" s="4"/>
      <c r="F58" s="4"/>
      <c r="G58" s="4" t="s">
        <v>58</v>
      </c>
      <c r="H58" s="4" t="s">
        <v>969</v>
      </c>
      <c r="I58" s="4" t="s">
        <v>970</v>
      </c>
      <c r="J58" s="4" t="s">
        <v>971</v>
      </c>
      <c r="K58" s="4" t="s">
        <v>58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">
        <v>972</v>
      </c>
      <c r="B59" s="4" t="s">
        <v>973</v>
      </c>
      <c r="C59" s="4" t="s">
        <v>973</v>
      </c>
      <c r="D59" s="4" t="s">
        <v>973</v>
      </c>
      <c r="E59" s="4" t="s">
        <v>973</v>
      </c>
      <c r="F59" s="4" t="s">
        <v>974</v>
      </c>
      <c r="G59" s="4" t="s">
        <v>974</v>
      </c>
      <c r="H59" s="4" t="s">
        <v>974</v>
      </c>
      <c r="I59" s="4" t="s">
        <v>974</v>
      </c>
      <c r="J59" s="4" t="s">
        <v>975</v>
      </c>
      <c r="K59" s="4" t="s">
        <v>975</v>
      </c>
      <c r="L59" s="4" t="s">
        <v>975</v>
      </c>
      <c r="M59" s="4" t="s">
        <v>975</v>
      </c>
      <c r="N59" s="4" t="s">
        <v>928</v>
      </c>
      <c r="O59" s="4" t="s">
        <v>928</v>
      </c>
      <c r="P59" s="4" t="s">
        <v>928</v>
      </c>
      <c r="Q59" s="4" t="s">
        <v>928</v>
      </c>
      <c r="R59" s="4" t="s">
        <v>976</v>
      </c>
      <c r="S59" s="4" t="s">
        <v>976</v>
      </c>
      <c r="T59" s="4" t="s">
        <v>976</v>
      </c>
      <c r="U59" s="4" t="s">
        <v>976</v>
      </c>
      <c r="V59" s="4" t="s">
        <v>977</v>
      </c>
      <c r="W59" s="4" t="s">
        <v>977</v>
      </c>
      <c r="X59" s="4" t="s">
        <v>977</v>
      </c>
      <c r="Y59" s="4" t="s">
        <v>977</v>
      </c>
      <c r="Z59" s="4" t="s">
        <v>978</v>
      </c>
    </row>
    <row r="60" spans="1:26">
      <c r="A60" s="4" t="s">
        <v>979</v>
      </c>
      <c r="B60" s="4" t="s">
        <v>980</v>
      </c>
      <c r="C60" s="4" t="s">
        <v>981</v>
      </c>
      <c r="D60" s="4" t="s">
        <v>982</v>
      </c>
      <c r="E60" s="4" t="s">
        <v>983</v>
      </c>
      <c r="F60" s="4" t="s">
        <v>984</v>
      </c>
      <c r="G60" s="4" t="s">
        <v>985</v>
      </c>
      <c r="H60" s="4" t="s">
        <v>986</v>
      </c>
      <c r="I60" s="4" t="s">
        <v>987</v>
      </c>
      <c r="J60" s="4" t="s">
        <v>988</v>
      </c>
      <c r="K60" s="4" t="s">
        <v>989</v>
      </c>
      <c r="L60" s="4" t="s">
        <v>990</v>
      </c>
      <c r="M60" s="4" t="s">
        <v>991</v>
      </c>
      <c r="N60" s="4" t="s">
        <v>992</v>
      </c>
      <c r="O60" s="4" t="s">
        <v>993</v>
      </c>
      <c r="P60" s="4" t="s">
        <v>994</v>
      </c>
      <c r="Q60" s="4" t="s">
        <v>995</v>
      </c>
      <c r="R60" s="4" t="s">
        <v>996</v>
      </c>
      <c r="S60" s="4" t="s">
        <v>997</v>
      </c>
      <c r="T60" s="4" t="s">
        <v>998</v>
      </c>
      <c r="U60" s="4" t="s">
        <v>999</v>
      </c>
      <c r="V60" s="4" t="s">
        <v>1000</v>
      </c>
      <c r="W60" s="4" t="s">
        <v>1001</v>
      </c>
      <c r="X60" s="4" t="s">
        <v>1002</v>
      </c>
      <c r="Y60" s="4" t="s">
        <v>1003</v>
      </c>
      <c r="Z60" s="4" t="s">
        <v>1004</v>
      </c>
    </row>
    <row r="61" spans="1:26">
      <c r="A61" s="3" t="s">
        <v>1005</v>
      </c>
      <c r="B61" s="4" t="s">
        <v>1006</v>
      </c>
      <c r="C61" s="4" t="s">
        <v>1007</v>
      </c>
      <c r="D61" s="4" t="s">
        <v>1008</v>
      </c>
      <c r="E61" s="4" t="s">
        <v>1009</v>
      </c>
      <c r="F61" s="4" t="s">
        <v>1010</v>
      </c>
      <c r="G61" s="4" t="s">
        <v>1011</v>
      </c>
      <c r="H61" s="4" t="s">
        <v>1012</v>
      </c>
      <c r="I61" s="4" t="s">
        <v>1013</v>
      </c>
      <c r="J61" s="4" t="s">
        <v>1014</v>
      </c>
      <c r="K61" s="4" t="s">
        <v>1015</v>
      </c>
      <c r="L61" s="4" t="s">
        <v>1016</v>
      </c>
      <c r="M61" s="4" t="s">
        <v>1017</v>
      </c>
      <c r="N61" s="4" t="s">
        <v>1018</v>
      </c>
      <c r="O61" s="4" t="s">
        <v>1019</v>
      </c>
      <c r="P61" s="4" t="s">
        <v>1020</v>
      </c>
      <c r="Q61" s="4" t="s">
        <v>1021</v>
      </c>
      <c r="R61" s="4" t="s">
        <v>1022</v>
      </c>
      <c r="S61" s="4" t="s">
        <v>1023</v>
      </c>
      <c r="T61" s="4" t="s">
        <v>1024</v>
      </c>
      <c r="U61" s="4" t="s">
        <v>1025</v>
      </c>
      <c r="V61" s="4" t="s">
        <v>1026</v>
      </c>
      <c r="W61" s="4" t="s">
        <v>1027</v>
      </c>
      <c r="X61" s="4" t="s">
        <v>1028</v>
      </c>
      <c r="Y61" s="4" t="s">
        <v>1029</v>
      </c>
      <c r="Z61" s="4" t="s">
        <v>1030</v>
      </c>
    </row>
    <row r="62" spans="1:26">
      <c r="A62" s="4" t="s">
        <v>1031</v>
      </c>
      <c r="B62" s="4" t="s">
        <v>1032</v>
      </c>
      <c r="C62" s="4" t="s">
        <v>1033</v>
      </c>
      <c r="D62" s="4" t="s">
        <v>1034</v>
      </c>
      <c r="E62" s="4" t="s">
        <v>1035</v>
      </c>
      <c r="F62" s="4" t="s">
        <v>1036</v>
      </c>
      <c r="G62" s="4" t="s">
        <v>1037</v>
      </c>
      <c r="H62" s="4" t="s">
        <v>1038</v>
      </c>
      <c r="I62" s="4" t="s">
        <v>1039</v>
      </c>
      <c r="J62" s="4" t="s">
        <v>1040</v>
      </c>
      <c r="K62" s="4" t="s">
        <v>372</v>
      </c>
      <c r="L62" s="4" t="s">
        <v>1041</v>
      </c>
      <c r="M62" s="4" t="s">
        <v>1042</v>
      </c>
      <c r="N62" s="4" t="s">
        <v>1043</v>
      </c>
      <c r="O62" s="4" t="s">
        <v>1044</v>
      </c>
      <c r="P62" s="4" t="s">
        <v>1045</v>
      </c>
      <c r="Q62" s="4" t="s">
        <v>1046</v>
      </c>
      <c r="R62" s="4" t="s">
        <v>1047</v>
      </c>
      <c r="S62" s="4" t="s">
        <v>1048</v>
      </c>
      <c r="T62" s="4" t="s">
        <v>1049</v>
      </c>
      <c r="U62" s="4" t="s">
        <v>1050</v>
      </c>
      <c r="V62" s="4" t="s">
        <v>1051</v>
      </c>
      <c r="W62" s="4" t="s">
        <v>1052</v>
      </c>
      <c r="X62" s="4" t="s">
        <v>1053</v>
      </c>
      <c r="Y62" s="4" t="s">
        <v>1054</v>
      </c>
      <c r="Z62" s="4" t="s">
        <v>1055</v>
      </c>
    </row>
    <row r="63" spans="1:26">
      <c r="A63" s="3" t="s">
        <v>12</v>
      </c>
      <c r="B63" s="4" t="s">
        <v>1056</v>
      </c>
      <c r="C63" s="4" t="s">
        <v>1057</v>
      </c>
      <c r="D63" s="4" t="s">
        <v>1058</v>
      </c>
      <c r="E63" s="4" t="s">
        <v>1059</v>
      </c>
      <c r="F63" s="4" t="s">
        <v>1060</v>
      </c>
      <c r="G63" s="4" t="s">
        <v>1061</v>
      </c>
      <c r="H63" s="4" t="s">
        <v>1062</v>
      </c>
      <c r="I63" s="4" t="s">
        <v>1063</v>
      </c>
      <c r="J63" s="4" t="s">
        <v>1063</v>
      </c>
      <c r="K63" s="4" t="s">
        <v>1064</v>
      </c>
      <c r="L63" s="4" t="s">
        <v>1065</v>
      </c>
      <c r="M63" s="4" t="s">
        <v>1066</v>
      </c>
      <c r="N63" s="4" t="s">
        <v>1067</v>
      </c>
      <c r="O63" s="4" t="s">
        <v>1068</v>
      </c>
      <c r="P63" s="4" t="s">
        <v>1069</v>
      </c>
      <c r="Q63" s="4" t="s">
        <v>1070</v>
      </c>
      <c r="R63" s="4" t="s">
        <v>1071</v>
      </c>
      <c r="S63" s="4" t="s">
        <v>1072</v>
      </c>
      <c r="T63" s="4" t="s">
        <v>1073</v>
      </c>
      <c r="U63" s="4" t="s">
        <v>1074</v>
      </c>
      <c r="V63" s="4" t="s">
        <v>344</v>
      </c>
      <c r="W63" s="4" t="s">
        <v>1075</v>
      </c>
      <c r="X63" s="4" t="s">
        <v>1076</v>
      </c>
      <c r="Y63" s="4" t="s">
        <v>1077</v>
      </c>
      <c r="Z63" s="4" t="s">
        <v>1078</v>
      </c>
    </row>
    <row r="64" spans="1:26">
      <c r="A64" s="3" t="s">
        <v>1079</v>
      </c>
      <c r="B64" s="4" t="s">
        <v>553</v>
      </c>
      <c r="C64" s="4" t="s">
        <v>554</v>
      </c>
      <c r="D64" s="4" t="s">
        <v>555</v>
      </c>
      <c r="E64" s="4" t="s">
        <v>556</v>
      </c>
      <c r="F64" s="4" t="s">
        <v>557</v>
      </c>
      <c r="G64" s="4" t="s">
        <v>558</v>
      </c>
      <c r="H64" s="4" t="s">
        <v>559</v>
      </c>
      <c r="I64" s="4" t="s">
        <v>560</v>
      </c>
      <c r="J64" s="4" t="s">
        <v>561</v>
      </c>
      <c r="K64" s="4" t="s">
        <v>562</v>
      </c>
      <c r="L64" s="4" t="s">
        <v>563</v>
      </c>
      <c r="M64" s="4" t="s">
        <v>564</v>
      </c>
      <c r="N64" s="4" t="s">
        <v>565</v>
      </c>
      <c r="O64" s="4" t="s">
        <v>566</v>
      </c>
      <c r="P64" s="4" t="s">
        <v>567</v>
      </c>
      <c r="Q64" s="4" t="s">
        <v>568</v>
      </c>
      <c r="R64" s="4" t="s">
        <v>569</v>
      </c>
      <c r="S64" s="4" t="s">
        <v>570</v>
      </c>
      <c r="T64" s="4" t="s">
        <v>571</v>
      </c>
      <c r="U64" s="4" t="s">
        <v>572</v>
      </c>
      <c r="V64" s="4" t="s">
        <v>573</v>
      </c>
      <c r="W64" s="4" t="s">
        <v>574</v>
      </c>
      <c r="X64" s="4" t="s">
        <v>575</v>
      </c>
      <c r="Y64" s="4" t="s">
        <v>576</v>
      </c>
      <c r="Z64" s="4" t="s">
        <v>577</v>
      </c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7" spans="1:26">
      <c r="A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4"/>
  <sheetViews>
    <sheetView topLeftCell="H1" workbookViewId="0">
      <selection activeCell="AA1" sqref="AA1"/>
    </sheetView>
  </sheetViews>
  <sheetFormatPr defaultColWidth="85.7109375" defaultRowHeight="15"/>
  <cols>
    <col min="1" max="1" width="47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1080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1081</v>
      </c>
      <c r="C2" s="4" t="s">
        <v>1082</v>
      </c>
      <c r="D2" s="4" t="s">
        <v>1083</v>
      </c>
      <c r="E2" s="4" t="s">
        <v>1084</v>
      </c>
      <c r="F2" s="4" t="s">
        <v>1085</v>
      </c>
      <c r="G2" s="4" t="s">
        <v>331</v>
      </c>
      <c r="H2" s="4" t="s">
        <v>1086</v>
      </c>
      <c r="I2" s="4" t="s">
        <v>1087</v>
      </c>
      <c r="J2" s="4" t="s">
        <v>1088</v>
      </c>
      <c r="K2" s="4" t="s">
        <v>1089</v>
      </c>
      <c r="L2" s="4" t="s">
        <v>1090</v>
      </c>
      <c r="M2" s="4" t="s">
        <v>1091</v>
      </c>
      <c r="N2" s="4" t="s">
        <v>1092</v>
      </c>
      <c r="O2" s="4" t="s">
        <v>1093</v>
      </c>
      <c r="P2" s="4" t="s">
        <v>1094</v>
      </c>
      <c r="Q2" s="4" t="s">
        <v>1095</v>
      </c>
      <c r="R2" s="4" t="s">
        <v>1096</v>
      </c>
      <c r="S2" s="4" t="s">
        <v>1097</v>
      </c>
      <c r="T2" s="4" t="s">
        <v>1098</v>
      </c>
      <c r="U2" s="4" t="s">
        <v>1099</v>
      </c>
      <c r="V2" s="4" t="s">
        <v>1100</v>
      </c>
      <c r="W2" s="4" t="s">
        <v>1101</v>
      </c>
      <c r="X2" s="4" t="s">
        <v>1102</v>
      </c>
      <c r="Y2" s="4" t="s">
        <v>1103</v>
      </c>
      <c r="Z2" s="4" t="s">
        <v>1104</v>
      </c>
      <c r="AA2" s="4" t="s">
        <v>1105</v>
      </c>
    </row>
    <row r="3" spans="1:27">
      <c r="A3" s="4" t="s">
        <v>1106</v>
      </c>
      <c r="B3" s="4" t="s">
        <v>1081</v>
      </c>
      <c r="C3" s="4" t="s">
        <v>1082</v>
      </c>
      <c r="D3" s="4" t="s">
        <v>1083</v>
      </c>
      <c r="E3" s="4" t="s">
        <v>1084</v>
      </c>
      <c r="F3" s="4" t="s">
        <v>1085</v>
      </c>
      <c r="G3" s="4" t="s">
        <v>331</v>
      </c>
      <c r="H3" s="4" t="s">
        <v>1086</v>
      </c>
      <c r="I3" s="4" t="s">
        <v>1087</v>
      </c>
      <c r="J3" s="4" t="s">
        <v>1088</v>
      </c>
      <c r="K3" s="4" t="s">
        <v>1089</v>
      </c>
      <c r="L3" s="4" t="s">
        <v>1090</v>
      </c>
      <c r="M3" s="4" t="s">
        <v>1091</v>
      </c>
      <c r="N3" s="4" t="s">
        <v>1092</v>
      </c>
      <c r="O3" s="4" t="s">
        <v>1093</v>
      </c>
      <c r="P3" s="4" t="s">
        <v>1094</v>
      </c>
      <c r="Q3" s="4" t="s">
        <v>1095</v>
      </c>
      <c r="R3" s="4" t="s">
        <v>1096</v>
      </c>
      <c r="S3" s="4" t="s">
        <v>1097</v>
      </c>
      <c r="T3" s="4" t="s">
        <v>1098</v>
      </c>
      <c r="U3" s="4" t="s">
        <v>1099</v>
      </c>
      <c r="V3" s="4" t="s">
        <v>1100</v>
      </c>
      <c r="W3" s="4" t="s">
        <v>1101</v>
      </c>
      <c r="X3" s="4" t="s">
        <v>1102</v>
      </c>
      <c r="Y3" s="4" t="s">
        <v>1103</v>
      </c>
      <c r="Z3" s="4" t="s">
        <v>1104</v>
      </c>
      <c r="AA3" s="4" t="s">
        <v>1105</v>
      </c>
    </row>
    <row r="4" spans="1:27">
      <c r="A4" s="3" t="s">
        <v>1107</v>
      </c>
      <c r="B4" s="4" t="s">
        <v>1108</v>
      </c>
      <c r="C4" s="4" t="s">
        <v>1109</v>
      </c>
      <c r="D4" s="4" t="s">
        <v>1110</v>
      </c>
      <c r="E4" s="4" t="s">
        <v>1111</v>
      </c>
      <c r="F4" s="4" t="s">
        <v>265</v>
      </c>
      <c r="G4" s="4" t="s">
        <v>1112</v>
      </c>
      <c r="H4" s="4" t="s">
        <v>1113</v>
      </c>
      <c r="I4" s="4" t="s">
        <v>1114</v>
      </c>
      <c r="J4" s="4" t="s">
        <v>1115</v>
      </c>
      <c r="K4" s="4" t="s">
        <v>1116</v>
      </c>
      <c r="L4" s="4" t="s">
        <v>1117</v>
      </c>
      <c r="M4" s="4" t="s">
        <v>1118</v>
      </c>
      <c r="N4" s="4" t="s">
        <v>279</v>
      </c>
      <c r="O4" s="4" t="s">
        <v>1119</v>
      </c>
      <c r="P4" s="4" t="s">
        <v>1120</v>
      </c>
      <c r="Q4" s="4" t="s">
        <v>1121</v>
      </c>
      <c r="R4" s="4" t="s">
        <v>1122</v>
      </c>
      <c r="S4" s="4" t="s">
        <v>1123</v>
      </c>
      <c r="T4" s="4" t="s">
        <v>1124</v>
      </c>
      <c r="U4" s="4" t="s">
        <v>1125</v>
      </c>
      <c r="V4" s="4" t="s">
        <v>1126</v>
      </c>
      <c r="W4" s="4" t="s">
        <v>1127</v>
      </c>
      <c r="X4" s="4" t="s">
        <v>1128</v>
      </c>
      <c r="Y4" s="4" t="s">
        <v>347</v>
      </c>
      <c r="Z4" s="4" t="s">
        <v>1129</v>
      </c>
      <c r="AA4" s="4" t="s">
        <v>1130</v>
      </c>
    </row>
    <row r="5" spans="1:27">
      <c r="A5" s="4" t="s">
        <v>1131</v>
      </c>
      <c r="B5" s="4" t="s">
        <v>1132</v>
      </c>
      <c r="C5" s="4" t="s">
        <v>1133</v>
      </c>
      <c r="D5" s="4" t="s">
        <v>378</v>
      </c>
      <c r="E5" s="4" t="s">
        <v>1134</v>
      </c>
      <c r="F5" s="4" t="s">
        <v>1135</v>
      </c>
      <c r="G5" s="4" t="s">
        <v>1136</v>
      </c>
      <c r="H5" s="4" t="s">
        <v>1137</v>
      </c>
      <c r="I5" s="4" t="s">
        <v>1138</v>
      </c>
      <c r="J5" s="4" t="s">
        <v>1139</v>
      </c>
      <c r="K5" s="4" t="s">
        <v>1140</v>
      </c>
      <c r="L5" s="4" t="s">
        <v>1141</v>
      </c>
      <c r="M5" s="4" t="s">
        <v>1142</v>
      </c>
      <c r="N5" s="4" t="s">
        <v>598</v>
      </c>
      <c r="O5" s="4" t="s">
        <v>1143</v>
      </c>
      <c r="P5" s="4" t="s">
        <v>1144</v>
      </c>
      <c r="Q5" s="4" t="s">
        <v>593</v>
      </c>
      <c r="R5" s="4" t="s">
        <v>1145</v>
      </c>
      <c r="S5" s="4" t="s">
        <v>1146</v>
      </c>
      <c r="T5" s="4" t="s">
        <v>1147</v>
      </c>
      <c r="U5" s="4" t="s">
        <v>1148</v>
      </c>
      <c r="V5" s="4" t="s">
        <v>1149</v>
      </c>
      <c r="W5" s="4" t="s">
        <v>1150</v>
      </c>
      <c r="X5" s="4" t="s">
        <v>1151</v>
      </c>
      <c r="Y5" s="4" t="s">
        <v>1152</v>
      </c>
      <c r="Z5" s="4" t="s">
        <v>1153</v>
      </c>
      <c r="AA5" s="4" t="s">
        <v>1154</v>
      </c>
    </row>
    <row r="6" spans="1:27">
      <c r="A6" s="4" t="s">
        <v>1155</v>
      </c>
      <c r="B6" s="4" t="s">
        <v>1156</v>
      </c>
      <c r="C6" s="4" t="s">
        <v>1157</v>
      </c>
      <c r="D6" s="4" t="s">
        <v>1158</v>
      </c>
      <c r="E6" s="4" t="s">
        <v>1159</v>
      </c>
      <c r="F6" s="4" t="s">
        <v>1160</v>
      </c>
      <c r="G6" s="4" t="s">
        <v>1161</v>
      </c>
      <c r="H6" s="4" t="s">
        <v>1162</v>
      </c>
      <c r="I6" s="4" t="s">
        <v>801</v>
      </c>
      <c r="J6" s="4" t="s">
        <v>1163</v>
      </c>
      <c r="K6" s="4" t="s">
        <v>1164</v>
      </c>
      <c r="L6" s="4" t="s">
        <v>1165</v>
      </c>
      <c r="M6" s="4" t="s">
        <v>1166</v>
      </c>
      <c r="N6" s="4" t="s">
        <v>1167</v>
      </c>
      <c r="O6" s="5" t="s">
        <v>58</v>
      </c>
      <c r="P6" s="5" t="s">
        <v>58</v>
      </c>
      <c r="Q6" s="5" t="s">
        <v>58</v>
      </c>
    </row>
    <row r="7" spans="1:27">
      <c r="A7" s="4" t="s">
        <v>1168</v>
      </c>
      <c r="B7" s="4" t="s">
        <v>1169</v>
      </c>
      <c r="C7" s="4" t="s">
        <v>1170</v>
      </c>
      <c r="D7" s="4" t="s">
        <v>1171</v>
      </c>
      <c r="E7" s="4" t="s">
        <v>1172</v>
      </c>
      <c r="F7" s="4" t="s">
        <v>1173</v>
      </c>
      <c r="G7" s="4" t="s">
        <v>1174</v>
      </c>
      <c r="H7" s="4" t="s">
        <v>1175</v>
      </c>
      <c r="I7" s="4" t="s">
        <v>1176</v>
      </c>
      <c r="J7" s="4" t="s">
        <v>1177</v>
      </c>
      <c r="K7" s="4" t="s">
        <v>1178</v>
      </c>
      <c r="L7" s="4" t="s">
        <v>1179</v>
      </c>
      <c r="M7" s="4" t="s">
        <v>1180</v>
      </c>
      <c r="N7" s="4" t="s">
        <v>1181</v>
      </c>
      <c r="O7" s="4" t="s">
        <v>1182</v>
      </c>
      <c r="P7" s="4" t="s">
        <v>1183</v>
      </c>
      <c r="Q7" s="4" t="s">
        <v>1184</v>
      </c>
      <c r="R7" s="4" t="s">
        <v>1185</v>
      </c>
      <c r="S7" s="4" t="s">
        <v>1186</v>
      </c>
      <c r="T7" s="4" t="s">
        <v>1187</v>
      </c>
      <c r="U7" s="4" t="s">
        <v>1188</v>
      </c>
      <c r="V7" s="4" t="s">
        <v>1189</v>
      </c>
      <c r="W7" s="4" t="s">
        <v>1190</v>
      </c>
      <c r="X7" s="4" t="s">
        <v>1191</v>
      </c>
      <c r="Y7" s="4" t="s">
        <v>1192</v>
      </c>
      <c r="Z7" s="4" t="s">
        <v>1193</v>
      </c>
      <c r="AA7" s="4" t="s">
        <v>1194</v>
      </c>
    </row>
    <row r="8" spans="1:27">
      <c r="A8" s="4" t="s">
        <v>1195</v>
      </c>
      <c r="B8" s="4" t="s">
        <v>1196</v>
      </c>
      <c r="C8" s="4" t="s">
        <v>1197</v>
      </c>
      <c r="D8" s="4" t="s">
        <v>1198</v>
      </c>
      <c r="E8" s="4" t="s">
        <v>1199</v>
      </c>
      <c r="F8" s="4" t="s">
        <v>1200</v>
      </c>
      <c r="G8" s="4" t="s">
        <v>1201</v>
      </c>
      <c r="H8" s="4" t="s">
        <v>1202</v>
      </c>
      <c r="I8" s="4" t="s">
        <v>1203</v>
      </c>
      <c r="J8" s="4" t="s">
        <v>1204</v>
      </c>
      <c r="K8" s="4" t="s">
        <v>1205</v>
      </c>
      <c r="L8" s="4" t="s">
        <v>1206</v>
      </c>
      <c r="M8" s="4" t="s">
        <v>1207</v>
      </c>
      <c r="N8" s="4" t="s">
        <v>1208</v>
      </c>
      <c r="O8" s="4" t="s">
        <v>1209</v>
      </c>
      <c r="P8" s="4" t="s">
        <v>1210</v>
      </c>
      <c r="Q8" s="4" t="s">
        <v>1211</v>
      </c>
      <c r="R8" s="4" t="s">
        <v>1212</v>
      </c>
      <c r="S8" s="4" t="s">
        <v>1213</v>
      </c>
      <c r="T8" s="4" t="s">
        <v>1214</v>
      </c>
      <c r="U8" s="4" t="s">
        <v>1215</v>
      </c>
      <c r="V8" s="4" t="s">
        <v>1216</v>
      </c>
      <c r="W8" s="4" t="s">
        <v>1217</v>
      </c>
      <c r="X8" s="4" t="s">
        <v>1218</v>
      </c>
      <c r="Y8" s="4" t="s">
        <v>1219</v>
      </c>
      <c r="Z8" s="4" t="s">
        <v>1220</v>
      </c>
      <c r="AA8" s="4" t="s">
        <v>1221</v>
      </c>
    </row>
    <row r="9" spans="1:27">
      <c r="A9" s="4" t="s">
        <v>1222</v>
      </c>
      <c r="B9" s="4" t="s">
        <v>1223</v>
      </c>
      <c r="C9" s="4" t="s">
        <v>1224</v>
      </c>
      <c r="D9" s="4" t="s">
        <v>1225</v>
      </c>
      <c r="E9" s="4" t="s">
        <v>1226</v>
      </c>
      <c r="F9" s="4" t="s">
        <v>1227</v>
      </c>
      <c r="G9" s="4" t="s">
        <v>1228</v>
      </c>
      <c r="H9" s="4" t="s">
        <v>1229</v>
      </c>
      <c r="I9" s="4" t="s">
        <v>1230</v>
      </c>
      <c r="J9" s="4" t="s">
        <v>1231</v>
      </c>
      <c r="K9" s="4" t="s">
        <v>1232</v>
      </c>
      <c r="L9" s="4" t="s">
        <v>1233</v>
      </c>
      <c r="M9" s="4" t="s">
        <v>1234</v>
      </c>
      <c r="N9" s="4" t="s">
        <v>1235</v>
      </c>
      <c r="O9" s="4" t="s">
        <v>1236</v>
      </c>
      <c r="P9" s="4" t="s">
        <v>1237</v>
      </c>
      <c r="Q9" s="4" t="s">
        <v>1238</v>
      </c>
      <c r="R9" s="4" t="s">
        <v>1239</v>
      </c>
      <c r="S9" s="4" t="s">
        <v>1240</v>
      </c>
      <c r="T9" s="4" t="s">
        <v>1241</v>
      </c>
      <c r="U9" s="4" t="s">
        <v>1242</v>
      </c>
      <c r="V9" s="4" t="s">
        <v>1243</v>
      </c>
      <c r="W9" s="4" t="s">
        <v>1244</v>
      </c>
      <c r="X9" s="4" t="s">
        <v>1245</v>
      </c>
      <c r="Y9" s="4" t="s">
        <v>1246</v>
      </c>
      <c r="Z9" s="4" t="s">
        <v>1247</v>
      </c>
      <c r="AA9" s="4" t="s">
        <v>1248</v>
      </c>
    </row>
    <row r="10" spans="1:27">
      <c r="A10" s="4" t="s">
        <v>1249</v>
      </c>
      <c r="B10" s="4" t="s">
        <v>1250</v>
      </c>
      <c r="C10" s="4" t="s">
        <v>1251</v>
      </c>
      <c r="D10" s="4" t="s">
        <v>1252</v>
      </c>
      <c r="E10" s="4" t="s">
        <v>725</v>
      </c>
      <c r="F10" s="4" t="s">
        <v>1253</v>
      </c>
      <c r="G10" s="4" t="s">
        <v>1254</v>
      </c>
      <c r="H10" s="4" t="s">
        <v>1255</v>
      </c>
      <c r="I10" s="4" t="s">
        <v>1256</v>
      </c>
      <c r="J10" s="4" t="s">
        <v>1257</v>
      </c>
      <c r="K10" s="4" t="s">
        <v>787</v>
      </c>
      <c r="L10" s="4" t="s">
        <v>1258</v>
      </c>
      <c r="M10" s="4" t="s">
        <v>1259</v>
      </c>
      <c r="N10" s="4" t="s">
        <v>1260</v>
      </c>
      <c r="O10" s="4" t="s">
        <v>1261</v>
      </c>
      <c r="P10" s="4" t="s">
        <v>1262</v>
      </c>
      <c r="Q10" s="4" t="s">
        <v>1263</v>
      </c>
      <c r="R10" s="4" t="s">
        <v>1264</v>
      </c>
      <c r="S10" s="4" t="s">
        <v>1265</v>
      </c>
      <c r="T10" s="4" t="s">
        <v>1266</v>
      </c>
      <c r="U10" s="4" t="s">
        <v>1267</v>
      </c>
      <c r="V10" s="4" t="s">
        <v>1268</v>
      </c>
      <c r="W10" s="4" t="s">
        <v>1269</v>
      </c>
      <c r="X10" s="4" t="s">
        <v>1270</v>
      </c>
      <c r="Y10" s="4" t="s">
        <v>1271</v>
      </c>
      <c r="Z10" s="4" t="s">
        <v>1272</v>
      </c>
      <c r="AA10" s="4" t="s">
        <v>1273</v>
      </c>
    </row>
    <row r="11" spans="1:27">
      <c r="A11" s="4" t="s">
        <v>1274</v>
      </c>
      <c r="H11" s="4" t="s">
        <v>1275</v>
      </c>
      <c r="I11" s="4" t="s">
        <v>1276</v>
      </c>
      <c r="J11" s="4" t="s">
        <v>1277</v>
      </c>
      <c r="K11" s="4" t="s">
        <v>1278</v>
      </c>
      <c r="L11" s="4" t="s">
        <v>1279</v>
      </c>
      <c r="M11" s="4" t="s">
        <v>1280</v>
      </c>
      <c r="N11" s="4" t="s">
        <v>1281</v>
      </c>
      <c r="O11" s="4" t="s">
        <v>1282</v>
      </c>
      <c r="P11" s="4" t="s">
        <v>1283</v>
      </c>
      <c r="Q11" s="4" t="s">
        <v>1284</v>
      </c>
      <c r="R11" s="4" t="s">
        <v>1285</v>
      </c>
      <c r="S11" s="4" t="s">
        <v>1286</v>
      </c>
      <c r="T11" s="4" t="s">
        <v>1287</v>
      </c>
      <c r="U11" s="4" t="s">
        <v>1288</v>
      </c>
      <c r="V11" s="4" t="s">
        <v>1289</v>
      </c>
      <c r="W11" s="4" t="s">
        <v>1290</v>
      </c>
      <c r="X11" s="4" t="s">
        <v>1291</v>
      </c>
      <c r="Y11" s="4" t="s">
        <v>1292</v>
      </c>
      <c r="Z11" s="4" t="s">
        <v>1293</v>
      </c>
      <c r="AA11" s="4" t="s">
        <v>1294</v>
      </c>
    </row>
    <row r="12" spans="1:27">
      <c r="A12" s="3" t="s">
        <v>1295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1296</v>
      </c>
      <c r="B13" s="5" t="s">
        <v>1297</v>
      </c>
      <c r="C13" s="5" t="s">
        <v>58</v>
      </c>
      <c r="D13" s="5" t="s">
        <v>1298</v>
      </c>
      <c r="E13" s="5" t="s">
        <v>1299</v>
      </c>
      <c r="F13" s="4" t="s">
        <v>1300</v>
      </c>
      <c r="G13" s="4" t="s">
        <v>1301</v>
      </c>
      <c r="H13" s="5" t="s">
        <v>1302</v>
      </c>
      <c r="I13" s="5" t="s">
        <v>58</v>
      </c>
      <c r="J13" s="5" t="s">
        <v>1303</v>
      </c>
      <c r="K13" s="5" t="s">
        <v>1304</v>
      </c>
      <c r="L13" s="4" t="s">
        <v>1305</v>
      </c>
      <c r="M13" s="5" t="s">
        <v>58</v>
      </c>
      <c r="N13" s="5" t="s">
        <v>1306</v>
      </c>
      <c r="O13" s="4" t="s">
        <v>1307</v>
      </c>
      <c r="P13" s="5" t="s">
        <v>1308</v>
      </c>
      <c r="Q13" s="5" t="s">
        <v>1309</v>
      </c>
      <c r="R13" s="5" t="s">
        <v>1310</v>
      </c>
      <c r="S13" s="5" t="s">
        <v>58</v>
      </c>
      <c r="T13" s="5" t="s">
        <v>1311</v>
      </c>
      <c r="U13" s="4">
        <v>3705.45</v>
      </c>
      <c r="V13" s="5" t="s">
        <v>1312</v>
      </c>
      <c r="W13" s="5" t="s">
        <v>1313</v>
      </c>
      <c r="X13" s="4" t="s">
        <v>1314</v>
      </c>
      <c r="Y13" s="4" t="s">
        <v>1315</v>
      </c>
      <c r="Z13" s="4" t="s">
        <v>1316</v>
      </c>
      <c r="AA13" s="4" t="s">
        <v>1317</v>
      </c>
    </row>
    <row r="14" spans="1:27">
      <c r="A14" s="4" t="s">
        <v>1318</v>
      </c>
      <c r="B14" s="4" t="s">
        <v>1319</v>
      </c>
      <c r="C14" s="5" t="s">
        <v>1320</v>
      </c>
      <c r="D14" s="5" t="s">
        <v>1321</v>
      </c>
      <c r="E14" s="5" t="s">
        <v>1322</v>
      </c>
      <c r="F14" s="5" t="s">
        <v>1323</v>
      </c>
      <c r="G14" s="5" t="s">
        <v>1324</v>
      </c>
      <c r="H14" s="4" t="s">
        <v>1325</v>
      </c>
      <c r="I14" s="4" t="s">
        <v>1326</v>
      </c>
      <c r="J14" s="4" t="s">
        <v>1327</v>
      </c>
      <c r="K14" s="4" t="s">
        <v>1328</v>
      </c>
      <c r="L14" s="4" t="s">
        <v>1329</v>
      </c>
      <c r="M14" s="4" t="s">
        <v>1330</v>
      </c>
      <c r="N14" s="4" t="s">
        <v>1331</v>
      </c>
      <c r="O14" s="5" t="s">
        <v>1332</v>
      </c>
      <c r="P14" s="4" t="s">
        <v>1333</v>
      </c>
      <c r="Q14" s="5" t="s">
        <v>1334</v>
      </c>
      <c r="R14" s="4" t="s">
        <v>1335</v>
      </c>
      <c r="S14" s="4" t="s">
        <v>1336</v>
      </c>
      <c r="T14" s="5" t="s">
        <v>1337</v>
      </c>
      <c r="U14" s="4" t="s">
        <v>1338</v>
      </c>
      <c r="V14" s="4" t="s">
        <v>1339</v>
      </c>
      <c r="W14" s="4" t="s">
        <v>1340</v>
      </c>
      <c r="X14" s="4" t="s">
        <v>1341</v>
      </c>
      <c r="Y14" s="4" t="s">
        <v>1342</v>
      </c>
      <c r="Z14" s="4" t="s">
        <v>1343</v>
      </c>
      <c r="AA14" s="4" t="s">
        <v>1344</v>
      </c>
    </row>
    <row r="15" spans="1:27" ht="28.5">
      <c r="A15" s="4" t="s">
        <v>1345</v>
      </c>
      <c r="B15" s="5" t="s">
        <v>1346</v>
      </c>
      <c r="C15" s="5" t="s">
        <v>1347</v>
      </c>
      <c r="D15" s="5" t="s">
        <v>58</v>
      </c>
      <c r="E15" s="5" t="s">
        <v>1348</v>
      </c>
      <c r="F15" s="5" t="s">
        <v>1349</v>
      </c>
      <c r="G15" s="5" t="s">
        <v>1350</v>
      </c>
    </row>
    <row r="16" spans="1:27">
      <c r="A16" s="3" t="s">
        <v>16</v>
      </c>
      <c r="B16" s="4" t="s">
        <v>1351</v>
      </c>
      <c r="C16" s="4" t="s">
        <v>1352</v>
      </c>
      <c r="D16" s="4" t="s">
        <v>1353</v>
      </c>
      <c r="E16" s="4" t="s">
        <v>1354</v>
      </c>
      <c r="F16" s="4" t="s">
        <v>1355</v>
      </c>
      <c r="G16" s="4" t="s">
        <v>1356</v>
      </c>
      <c r="H16" s="4" t="s">
        <v>1357</v>
      </c>
      <c r="I16" s="4" t="s">
        <v>1358</v>
      </c>
      <c r="J16" s="4" t="s">
        <v>1359</v>
      </c>
      <c r="K16" s="4" t="s">
        <v>1360</v>
      </c>
      <c r="L16" s="4" t="s">
        <v>1361</v>
      </c>
      <c r="M16" s="4" t="s">
        <v>1362</v>
      </c>
      <c r="N16" s="4" t="s">
        <v>1363</v>
      </c>
      <c r="O16" s="4" t="s">
        <v>1364</v>
      </c>
      <c r="P16" s="4" t="s">
        <v>1365</v>
      </c>
      <c r="Q16" s="5" t="s">
        <v>1366</v>
      </c>
      <c r="R16" s="4" t="s">
        <v>1367</v>
      </c>
      <c r="S16" s="4" t="s">
        <v>1368</v>
      </c>
      <c r="T16" s="4" t="s">
        <v>1369</v>
      </c>
      <c r="U16" s="4" t="s">
        <v>1370</v>
      </c>
      <c r="V16" s="4" t="s">
        <v>1371</v>
      </c>
      <c r="W16" s="4" t="s">
        <v>1372</v>
      </c>
      <c r="X16" s="4" t="s">
        <v>1373</v>
      </c>
      <c r="Y16" s="4" t="s">
        <v>1374</v>
      </c>
      <c r="Z16" s="4" t="s">
        <v>1375</v>
      </c>
      <c r="AA16" s="4" t="s">
        <v>1214</v>
      </c>
    </row>
    <row r="17" spans="1:27">
      <c r="A17" s="4" t="s">
        <v>1376</v>
      </c>
      <c r="B17" s="4" t="s">
        <v>1377</v>
      </c>
      <c r="C17" s="4" t="s">
        <v>767</v>
      </c>
      <c r="D17" s="4" t="s">
        <v>1378</v>
      </c>
      <c r="E17" s="4" t="s">
        <v>1379</v>
      </c>
      <c r="F17" s="4" t="s">
        <v>1380</v>
      </c>
      <c r="G17" s="4" t="s">
        <v>1329</v>
      </c>
      <c r="H17" s="4" t="s">
        <v>1381</v>
      </c>
      <c r="I17" s="4" t="s">
        <v>1382</v>
      </c>
      <c r="J17" s="4" t="s">
        <v>1383</v>
      </c>
      <c r="K17" s="4" t="s">
        <v>1384</v>
      </c>
      <c r="L17" s="4" t="s">
        <v>1385</v>
      </c>
      <c r="M17" s="4" t="s">
        <v>1386</v>
      </c>
      <c r="N17" s="4" t="s">
        <v>1387</v>
      </c>
      <c r="O17" s="4" t="s">
        <v>1388</v>
      </c>
      <c r="P17" s="4" t="s">
        <v>1389</v>
      </c>
      <c r="Q17" s="4" t="s">
        <v>1390</v>
      </c>
      <c r="R17" s="4" t="s">
        <v>883</v>
      </c>
      <c r="S17" s="4" t="s">
        <v>1391</v>
      </c>
      <c r="T17" s="4" t="s">
        <v>1392</v>
      </c>
      <c r="U17" s="4" t="s">
        <v>1393</v>
      </c>
      <c r="V17" s="4" t="s">
        <v>1394</v>
      </c>
      <c r="W17" s="4" t="s">
        <v>1395</v>
      </c>
      <c r="X17" s="4" t="s">
        <v>1396</v>
      </c>
      <c r="Y17" s="4" t="s">
        <v>1397</v>
      </c>
      <c r="Z17" s="4" t="s">
        <v>1398</v>
      </c>
      <c r="AA17" s="4" t="s">
        <v>1399</v>
      </c>
    </row>
    <row r="18" spans="1:27">
      <c r="A18" s="4" t="s">
        <v>1400</v>
      </c>
      <c r="M18" s="5" t="s">
        <v>58</v>
      </c>
      <c r="N18" s="4" t="s">
        <v>1401</v>
      </c>
      <c r="O18" s="4" t="s">
        <v>1402</v>
      </c>
      <c r="P18" s="5" t="s">
        <v>58</v>
      </c>
      <c r="Q18" s="4" t="s">
        <v>1403</v>
      </c>
      <c r="R18" s="4" t="s">
        <v>1404</v>
      </c>
      <c r="S18" s="4" t="s">
        <v>1405</v>
      </c>
      <c r="T18" s="4" t="s">
        <v>1406</v>
      </c>
      <c r="U18" s="4" t="s">
        <v>1407</v>
      </c>
      <c r="V18" s="4">
        <v>1659.42</v>
      </c>
      <c r="W18" s="4">
        <v>1532.16</v>
      </c>
      <c r="X18" s="4">
        <v>842.67</v>
      </c>
      <c r="Y18" s="4" t="s">
        <v>1408</v>
      </c>
      <c r="Z18" s="4" t="s">
        <v>1409</v>
      </c>
      <c r="AA18" s="4" t="s">
        <v>1409</v>
      </c>
    </row>
    <row r="19" spans="1:27">
      <c r="A19" s="4" t="s">
        <v>1410</v>
      </c>
      <c r="B19" s="4" t="s">
        <v>1411</v>
      </c>
      <c r="C19" s="4" t="s">
        <v>1412</v>
      </c>
      <c r="D19" s="4" t="s">
        <v>1413</v>
      </c>
      <c r="E19" s="4" t="s">
        <v>1414</v>
      </c>
      <c r="F19" s="4" t="s">
        <v>1415</v>
      </c>
      <c r="G19" s="4" t="s">
        <v>1416</v>
      </c>
      <c r="H19" s="4" t="s">
        <v>1417</v>
      </c>
      <c r="I19" s="4" t="s">
        <v>1418</v>
      </c>
      <c r="J19" s="4" t="s">
        <v>1419</v>
      </c>
      <c r="K19" s="4" t="s">
        <v>1420</v>
      </c>
      <c r="L19" s="4" t="s">
        <v>1421</v>
      </c>
      <c r="M19" s="4" t="s">
        <v>1422</v>
      </c>
      <c r="N19" s="4" t="s">
        <v>1423</v>
      </c>
      <c r="O19" s="4" t="s">
        <v>1424</v>
      </c>
      <c r="P19" s="4" t="s">
        <v>1425</v>
      </c>
      <c r="Q19" s="4" t="s">
        <v>492</v>
      </c>
      <c r="R19" s="4" t="s">
        <v>1426</v>
      </c>
      <c r="S19" s="4" t="s">
        <v>1427</v>
      </c>
      <c r="T19" s="4" t="s">
        <v>1428</v>
      </c>
      <c r="U19" s="4" t="s">
        <v>1429</v>
      </c>
      <c r="V19" s="4" t="s">
        <v>1430</v>
      </c>
      <c r="W19" s="4" t="s">
        <v>1431</v>
      </c>
      <c r="X19" s="4" t="s">
        <v>1432</v>
      </c>
      <c r="Y19" s="4" t="s">
        <v>1433</v>
      </c>
      <c r="Z19" s="4" t="s">
        <v>1434</v>
      </c>
      <c r="AA19" s="4" t="s">
        <v>1435</v>
      </c>
    </row>
    <row r="20" spans="1:27">
      <c r="A20" s="4" t="s">
        <v>1436</v>
      </c>
      <c r="M20" s="5" t="s">
        <v>58</v>
      </c>
      <c r="N20" s="4" t="s">
        <v>1437</v>
      </c>
      <c r="O20" s="4" t="s">
        <v>1438</v>
      </c>
      <c r="P20" s="4" t="s">
        <v>1439</v>
      </c>
      <c r="Q20" s="4" t="s">
        <v>1440</v>
      </c>
      <c r="R20" s="4" t="s">
        <v>1441</v>
      </c>
      <c r="S20" s="4" t="s">
        <v>1442</v>
      </c>
      <c r="T20" s="4" t="s">
        <v>1443</v>
      </c>
      <c r="U20" s="4" t="s">
        <v>1444</v>
      </c>
      <c r="V20" s="4" t="s">
        <v>1445</v>
      </c>
      <c r="W20" s="4" t="s">
        <v>1446</v>
      </c>
      <c r="X20" s="4" t="s">
        <v>1447</v>
      </c>
      <c r="Y20" s="4" t="s">
        <v>1448</v>
      </c>
      <c r="Z20" s="4" t="s">
        <v>1449</v>
      </c>
      <c r="AA20" s="4" t="s">
        <v>1450</v>
      </c>
    </row>
    <row r="21" spans="1:27">
      <c r="A21" s="3" t="s">
        <v>1451</v>
      </c>
      <c r="B21" s="4" t="s">
        <v>1452</v>
      </c>
      <c r="C21" s="4" t="s">
        <v>1453</v>
      </c>
      <c r="D21" s="4" t="s">
        <v>1454</v>
      </c>
      <c r="E21" s="4" t="s">
        <v>1455</v>
      </c>
      <c r="F21" s="4" t="s">
        <v>1239</v>
      </c>
      <c r="G21" s="4" t="s">
        <v>1456</v>
      </c>
      <c r="H21" s="4" t="s">
        <v>1457</v>
      </c>
      <c r="I21" s="4" t="s">
        <v>1458</v>
      </c>
      <c r="J21" s="4" t="s">
        <v>1459</v>
      </c>
      <c r="K21" s="4" t="s">
        <v>1460</v>
      </c>
      <c r="L21" s="4" t="s">
        <v>1461</v>
      </c>
      <c r="M21" s="4" t="s">
        <v>1462</v>
      </c>
      <c r="N21" s="4" t="s">
        <v>1463</v>
      </c>
      <c r="O21" s="4" t="s">
        <v>1214</v>
      </c>
      <c r="P21" s="4" t="s">
        <v>1259</v>
      </c>
      <c r="Q21" s="4" t="s">
        <v>1464</v>
      </c>
      <c r="R21" s="4" t="s">
        <v>683</v>
      </c>
      <c r="S21" s="4" t="s">
        <v>1465</v>
      </c>
      <c r="T21" s="4" t="s">
        <v>750</v>
      </c>
      <c r="U21" s="4" t="s">
        <v>1466</v>
      </c>
      <c r="V21" s="4" t="s">
        <v>1467</v>
      </c>
      <c r="W21" s="4" t="s">
        <v>1468</v>
      </c>
      <c r="X21" s="4" t="s">
        <v>1469</v>
      </c>
      <c r="Y21" s="4" t="s">
        <v>664</v>
      </c>
      <c r="Z21" s="4" t="s">
        <v>1470</v>
      </c>
      <c r="AA21" s="4" t="s">
        <v>1471</v>
      </c>
    </row>
    <row r="22" spans="1:27">
      <c r="A22" s="4" t="s">
        <v>1472</v>
      </c>
      <c r="B22" s="4" t="s">
        <v>1473</v>
      </c>
      <c r="C22" s="4" t="s">
        <v>1474</v>
      </c>
      <c r="D22" s="4" t="s">
        <v>1475</v>
      </c>
      <c r="E22" s="4" t="s">
        <v>1476</v>
      </c>
      <c r="F22" s="4" t="s">
        <v>1477</v>
      </c>
      <c r="G22" s="4" t="s">
        <v>1478</v>
      </c>
      <c r="H22" s="4" t="s">
        <v>1479</v>
      </c>
      <c r="I22" s="4" t="s">
        <v>1480</v>
      </c>
      <c r="J22" s="4" t="s">
        <v>1481</v>
      </c>
      <c r="K22" s="4" t="s">
        <v>1482</v>
      </c>
      <c r="L22" s="4" t="s">
        <v>1483</v>
      </c>
      <c r="M22" s="4" t="s">
        <v>1484</v>
      </c>
      <c r="N22" s="4" t="s">
        <v>1485</v>
      </c>
      <c r="O22" s="4" t="s">
        <v>851</v>
      </c>
      <c r="P22" s="4" t="s">
        <v>1486</v>
      </c>
      <c r="Q22" s="4" t="s">
        <v>1487</v>
      </c>
      <c r="R22" s="4" t="s">
        <v>1488</v>
      </c>
      <c r="S22" s="4" t="s">
        <v>1489</v>
      </c>
      <c r="T22" s="4" t="s">
        <v>1490</v>
      </c>
      <c r="U22" s="4" t="s">
        <v>1491</v>
      </c>
      <c r="V22" s="4" t="s">
        <v>1492</v>
      </c>
      <c r="W22" s="4" t="s">
        <v>1493</v>
      </c>
      <c r="X22" s="4" t="s">
        <v>1494</v>
      </c>
      <c r="Y22" s="4" t="s">
        <v>1495</v>
      </c>
      <c r="Z22" s="4" t="s">
        <v>1496</v>
      </c>
      <c r="AA22" s="4" t="s">
        <v>1497</v>
      </c>
    </row>
    <row r="23" spans="1:27">
      <c r="A23" s="3" t="s">
        <v>9</v>
      </c>
      <c r="B23" s="4" t="s">
        <v>1498</v>
      </c>
      <c r="C23" s="4" t="s">
        <v>679</v>
      </c>
      <c r="D23" s="4" t="s">
        <v>1499</v>
      </c>
      <c r="E23" s="4" t="s">
        <v>1500</v>
      </c>
      <c r="F23" s="4" t="s">
        <v>1501</v>
      </c>
      <c r="G23" s="4" t="s">
        <v>1502</v>
      </c>
      <c r="H23" s="4" t="s">
        <v>1503</v>
      </c>
      <c r="I23" s="4" t="s">
        <v>1504</v>
      </c>
      <c r="J23" s="4" t="s">
        <v>1505</v>
      </c>
      <c r="K23" s="4" t="s">
        <v>1506</v>
      </c>
      <c r="L23" s="4" t="s">
        <v>1507</v>
      </c>
      <c r="M23" s="4" t="s">
        <v>1508</v>
      </c>
      <c r="N23" s="4" t="s">
        <v>1509</v>
      </c>
      <c r="O23" s="4" t="s">
        <v>179</v>
      </c>
      <c r="P23" s="4" t="s">
        <v>1510</v>
      </c>
      <c r="Q23" s="4" t="s">
        <v>1511</v>
      </c>
      <c r="R23" s="4" t="s">
        <v>1512</v>
      </c>
      <c r="S23" s="4" t="s">
        <v>1513</v>
      </c>
      <c r="T23" s="4" t="s">
        <v>1514</v>
      </c>
      <c r="U23" s="4" t="s">
        <v>1515</v>
      </c>
      <c r="V23" s="4" t="s">
        <v>1516</v>
      </c>
      <c r="W23" s="4" t="s">
        <v>1517</v>
      </c>
      <c r="X23" s="4" t="s">
        <v>1518</v>
      </c>
      <c r="Y23" s="4" t="s">
        <v>1166</v>
      </c>
      <c r="Z23" s="4" t="s">
        <v>1519</v>
      </c>
      <c r="AA23" s="4" t="s">
        <v>1520</v>
      </c>
    </row>
    <row r="24" spans="1:27">
      <c r="A24" s="4" t="s">
        <v>1521</v>
      </c>
      <c r="B24" s="4" t="s">
        <v>1522</v>
      </c>
      <c r="C24" s="4" t="s">
        <v>1523</v>
      </c>
      <c r="D24" s="4" t="s">
        <v>1524</v>
      </c>
      <c r="E24" s="4" t="s">
        <v>1525</v>
      </c>
      <c r="F24" s="4" t="s">
        <v>1526</v>
      </c>
      <c r="G24" s="4" t="s">
        <v>1527</v>
      </c>
      <c r="H24" s="4" t="s">
        <v>1528</v>
      </c>
      <c r="I24" s="4" t="s">
        <v>1234</v>
      </c>
      <c r="J24" s="4" t="s">
        <v>1529</v>
      </c>
      <c r="K24" s="4" t="s">
        <v>976</v>
      </c>
      <c r="L24" s="4" t="s">
        <v>1530</v>
      </c>
      <c r="M24" s="4" t="s">
        <v>1531</v>
      </c>
      <c r="N24" s="4" t="s">
        <v>1532</v>
      </c>
      <c r="O24" s="4" t="s">
        <v>970</v>
      </c>
      <c r="P24" s="4" t="s">
        <v>1533</v>
      </c>
      <c r="Q24" s="4" t="s">
        <v>1534</v>
      </c>
      <c r="R24" s="4" t="s">
        <v>1535</v>
      </c>
      <c r="S24" s="4" t="s">
        <v>1536</v>
      </c>
      <c r="T24" s="4" t="s">
        <v>1537</v>
      </c>
      <c r="U24" s="4" t="s">
        <v>1538</v>
      </c>
      <c r="V24" s="4" t="s">
        <v>1539</v>
      </c>
      <c r="W24" s="4" t="s">
        <v>1540</v>
      </c>
      <c r="X24" s="4" t="s">
        <v>1541</v>
      </c>
      <c r="Y24" s="4" t="s">
        <v>1542</v>
      </c>
      <c r="Z24" s="4" t="s">
        <v>1543</v>
      </c>
      <c r="AA24" s="4" t="s">
        <v>1544</v>
      </c>
    </row>
    <row r="25" spans="1:27">
      <c r="A25" s="4" t="s">
        <v>1545</v>
      </c>
      <c r="B25" s="5" t="s">
        <v>1546</v>
      </c>
      <c r="C25" s="5" t="s">
        <v>1547</v>
      </c>
      <c r="D25" s="5" t="s">
        <v>1548</v>
      </c>
      <c r="E25" s="5" t="s">
        <v>1549</v>
      </c>
      <c r="F25" s="5" t="s">
        <v>1550</v>
      </c>
      <c r="G25" s="5" t="s">
        <v>1551</v>
      </c>
      <c r="H25" s="4" t="s">
        <v>1552</v>
      </c>
      <c r="I25" s="4" t="s">
        <v>1553</v>
      </c>
      <c r="J25" s="4" t="s">
        <v>1554</v>
      </c>
      <c r="K25" s="5" t="s">
        <v>1555</v>
      </c>
      <c r="L25" s="5" t="s">
        <v>1556</v>
      </c>
      <c r="M25" s="5" t="s">
        <v>1557</v>
      </c>
      <c r="N25" s="5" t="s">
        <v>1558</v>
      </c>
      <c r="O25" s="5" t="s">
        <v>1559</v>
      </c>
      <c r="P25" s="5" t="s">
        <v>1560</v>
      </c>
      <c r="Q25" s="4" t="s">
        <v>1561</v>
      </c>
      <c r="R25" s="4" t="s">
        <v>1562</v>
      </c>
      <c r="S25" s="4" t="s">
        <v>1282</v>
      </c>
      <c r="T25" s="5" t="s">
        <v>1563</v>
      </c>
      <c r="U25" s="5" t="s">
        <v>1564</v>
      </c>
      <c r="V25" s="5" t="s">
        <v>1565</v>
      </c>
      <c r="W25" s="5" t="s">
        <v>1566</v>
      </c>
      <c r="X25" s="5" t="s">
        <v>1567</v>
      </c>
      <c r="Y25" s="5" t="s">
        <v>1568</v>
      </c>
      <c r="Z25" s="5" t="s">
        <v>1569</v>
      </c>
      <c r="AA25" s="5" t="s">
        <v>1570</v>
      </c>
    </row>
    <row r="26" spans="1:27">
      <c r="A26" s="4" t="s">
        <v>1571</v>
      </c>
      <c r="B26" s="4" t="s">
        <v>1572</v>
      </c>
      <c r="C26" s="4" t="s">
        <v>1573</v>
      </c>
      <c r="D26" s="4" t="s">
        <v>1574</v>
      </c>
      <c r="E26" s="5" t="s">
        <v>1575</v>
      </c>
      <c r="F26" s="4" t="s">
        <v>1576</v>
      </c>
      <c r="G26" s="4" t="s">
        <v>1577</v>
      </c>
      <c r="H26" s="4" t="s">
        <v>1578</v>
      </c>
      <c r="I26" s="4" t="s">
        <v>1579</v>
      </c>
      <c r="J26" s="4" t="s">
        <v>1580</v>
      </c>
      <c r="K26" s="4" t="s">
        <v>1581</v>
      </c>
      <c r="L26" s="4" t="s">
        <v>1582</v>
      </c>
      <c r="M26" s="4" t="s">
        <v>1583</v>
      </c>
      <c r="N26" s="4" t="s">
        <v>1506</v>
      </c>
      <c r="O26" s="4" t="s">
        <v>372</v>
      </c>
      <c r="P26" s="4" t="s">
        <v>1584</v>
      </c>
      <c r="Q26" s="5" t="s">
        <v>1585</v>
      </c>
      <c r="R26" s="4" t="s">
        <v>1586</v>
      </c>
      <c r="S26" s="4" t="s">
        <v>1587</v>
      </c>
      <c r="T26" s="4" t="s">
        <v>1588</v>
      </c>
      <c r="U26" s="4" t="s">
        <v>1589</v>
      </c>
      <c r="V26" s="4" t="s">
        <v>1590</v>
      </c>
      <c r="W26" s="4" t="s">
        <v>1591</v>
      </c>
      <c r="X26" s="4" t="s">
        <v>1592</v>
      </c>
      <c r="Y26" s="4" t="s">
        <v>607</v>
      </c>
      <c r="Z26" s="4" t="s">
        <v>1593</v>
      </c>
      <c r="AA26" s="4" t="s">
        <v>1594</v>
      </c>
    </row>
    <row r="27" spans="1:27">
      <c r="A27" s="3" t="s">
        <v>1595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1596</v>
      </c>
      <c r="B28" s="4">
        <v>0.12</v>
      </c>
      <c r="C28" s="4">
        <v>0.08</v>
      </c>
      <c r="D28" s="4">
        <v>0.05</v>
      </c>
      <c r="E28" s="4">
        <v>0.02</v>
      </c>
      <c r="F28" s="4">
        <v>0.28999999999999998</v>
      </c>
      <c r="G28" s="4">
        <v>0.21</v>
      </c>
      <c r="H28" s="4">
        <v>0.1</v>
      </c>
      <c r="I28" s="4">
        <v>0.35</v>
      </c>
      <c r="J28" s="4">
        <v>0.27</v>
      </c>
      <c r="K28" s="4">
        <v>0.18</v>
      </c>
      <c r="L28" s="4">
        <v>0.08</v>
      </c>
      <c r="M28" s="4">
        <v>0.25</v>
      </c>
      <c r="N28" s="4">
        <v>0.19</v>
      </c>
      <c r="O28" s="4">
        <v>0.14000000000000001</v>
      </c>
      <c r="P28" s="4">
        <v>0.05</v>
      </c>
      <c r="Q28" s="4">
        <v>0.03</v>
      </c>
      <c r="R28" s="4">
        <v>0.09</v>
      </c>
      <c r="S28" s="4">
        <v>0.11</v>
      </c>
      <c r="T28" s="4">
        <v>0.09</v>
      </c>
      <c r="U28" s="4">
        <v>0.32</v>
      </c>
      <c r="V28" s="4">
        <v>0.3</v>
      </c>
      <c r="W28" s="4">
        <v>0.2</v>
      </c>
      <c r="X28" s="4">
        <v>0.1</v>
      </c>
      <c r="Y28" s="4">
        <v>0.25</v>
      </c>
      <c r="Z28" s="4">
        <v>0.2</v>
      </c>
      <c r="AA28" s="4">
        <v>0.14000000000000001</v>
      </c>
    </row>
    <row r="29" spans="1:27">
      <c r="A29" s="4" t="s">
        <v>1597</v>
      </c>
      <c r="B29" s="4">
        <v>0.12</v>
      </c>
      <c r="C29" s="4">
        <v>0.08</v>
      </c>
      <c r="D29" s="4">
        <v>0.05</v>
      </c>
      <c r="E29" s="4">
        <v>0.02</v>
      </c>
      <c r="F29" s="4">
        <v>0.28999999999999998</v>
      </c>
      <c r="G29" s="4">
        <v>0.21</v>
      </c>
      <c r="H29" s="4">
        <v>0.1</v>
      </c>
      <c r="I29" s="4">
        <v>0.35</v>
      </c>
      <c r="J29" s="4">
        <v>0.27</v>
      </c>
      <c r="K29" s="4">
        <v>0.18</v>
      </c>
      <c r="L29" s="4">
        <v>0.08</v>
      </c>
      <c r="M29" s="4">
        <v>0.25</v>
      </c>
      <c r="N29" s="4">
        <v>0.19</v>
      </c>
      <c r="O29" s="4">
        <v>0.14000000000000001</v>
      </c>
      <c r="P29" s="4">
        <v>0.05</v>
      </c>
      <c r="Q29" s="4">
        <v>0.03</v>
      </c>
      <c r="R29" s="4">
        <v>0.09</v>
      </c>
      <c r="S29" s="4">
        <v>0.11</v>
      </c>
      <c r="T29" s="4">
        <v>0.09</v>
      </c>
      <c r="U29" s="4">
        <v>0.32</v>
      </c>
      <c r="V29" s="4">
        <v>0.3</v>
      </c>
      <c r="W29" s="4">
        <v>0.2</v>
      </c>
      <c r="X29" s="4">
        <v>0.1</v>
      </c>
      <c r="Y29" s="4">
        <v>0.25</v>
      </c>
      <c r="Z29" s="4">
        <v>0.2</v>
      </c>
      <c r="AA29" s="4">
        <v>0.14000000000000001</v>
      </c>
    </row>
    <row r="30" spans="1:27">
      <c r="A30" s="3" t="s">
        <v>1598</v>
      </c>
      <c r="B30" s="5" t="s">
        <v>1599</v>
      </c>
      <c r="C30" s="5" t="s">
        <v>1600</v>
      </c>
      <c r="D30" s="5" t="s">
        <v>1601</v>
      </c>
      <c r="E30" s="5" t="s">
        <v>1602</v>
      </c>
      <c r="F30" s="4" t="s">
        <v>1603</v>
      </c>
      <c r="G30" s="4" t="s">
        <v>1604</v>
      </c>
      <c r="H30" s="5" t="s">
        <v>1605</v>
      </c>
      <c r="I30" s="4" t="s">
        <v>1606</v>
      </c>
      <c r="J30" s="4" t="s">
        <v>1607</v>
      </c>
      <c r="K30" s="4" t="s">
        <v>1608</v>
      </c>
      <c r="L30" s="5" t="s">
        <v>1609</v>
      </c>
      <c r="M30" s="4">
        <v>574.83000000000004</v>
      </c>
      <c r="N30" s="4">
        <v>6341.46</v>
      </c>
      <c r="O30" s="4" t="s">
        <v>1610</v>
      </c>
      <c r="P30" s="5" t="s">
        <v>58</v>
      </c>
      <c r="Q30" s="5" t="s">
        <v>58</v>
      </c>
    </row>
    <row r="31" spans="1:27">
      <c r="A31" s="4" t="s">
        <v>1611</v>
      </c>
      <c r="B31" s="5" t="s">
        <v>1599</v>
      </c>
      <c r="C31" s="5" t="s">
        <v>1600</v>
      </c>
      <c r="D31" s="5" t="s">
        <v>1601</v>
      </c>
      <c r="E31" s="5" t="s">
        <v>1602</v>
      </c>
      <c r="F31" s="4" t="s">
        <v>1603</v>
      </c>
      <c r="G31" s="4" t="s">
        <v>1604</v>
      </c>
      <c r="H31" s="5" t="s">
        <v>1605</v>
      </c>
      <c r="I31" s="4" t="s">
        <v>1606</v>
      </c>
      <c r="J31" s="4" t="s">
        <v>1607</v>
      </c>
      <c r="K31" s="4" t="s">
        <v>1608</v>
      </c>
      <c r="L31" s="5" t="s">
        <v>1609</v>
      </c>
      <c r="M31" s="4">
        <v>574.83000000000004</v>
      </c>
      <c r="N31" s="4">
        <v>6341.46</v>
      </c>
      <c r="O31" s="4" t="s">
        <v>1610</v>
      </c>
      <c r="P31" s="5" t="s">
        <v>58</v>
      </c>
      <c r="Q31" s="5" t="s">
        <v>58</v>
      </c>
    </row>
    <row r="32" spans="1:27">
      <c r="A32" s="3" t="s">
        <v>1612</v>
      </c>
      <c r="B32" s="4" t="s">
        <v>1613</v>
      </c>
      <c r="C32" s="4" t="s">
        <v>1614</v>
      </c>
      <c r="D32" s="4" t="s">
        <v>1615</v>
      </c>
      <c r="E32" s="4" t="s">
        <v>1616</v>
      </c>
      <c r="F32" s="4" t="s">
        <v>1617</v>
      </c>
      <c r="G32" s="4" t="s">
        <v>1618</v>
      </c>
      <c r="H32" s="4" t="s">
        <v>1619</v>
      </c>
      <c r="I32" s="4" t="s">
        <v>1620</v>
      </c>
      <c r="J32" s="4" t="s">
        <v>1621</v>
      </c>
      <c r="K32" s="4" t="s">
        <v>1506</v>
      </c>
      <c r="L32" s="4" t="s">
        <v>1622</v>
      </c>
      <c r="M32" s="4" t="s">
        <v>1508</v>
      </c>
      <c r="N32" s="4" t="s">
        <v>1509</v>
      </c>
      <c r="O32" s="4" t="s">
        <v>179</v>
      </c>
      <c r="P32" s="4" t="s">
        <v>1510</v>
      </c>
      <c r="Q32" s="4" t="s">
        <v>1511</v>
      </c>
      <c r="R32" s="4" t="s">
        <v>1512</v>
      </c>
      <c r="S32" s="4" t="s">
        <v>1513</v>
      </c>
      <c r="T32" s="4" t="s">
        <v>1514</v>
      </c>
      <c r="U32" s="4" t="s">
        <v>1515</v>
      </c>
      <c r="V32" s="4" t="s">
        <v>1516</v>
      </c>
      <c r="W32" s="4" t="s">
        <v>1517</v>
      </c>
      <c r="X32" s="4" t="s">
        <v>1518</v>
      </c>
      <c r="Y32" s="4" t="s">
        <v>1166</v>
      </c>
      <c r="Z32" s="4" t="s">
        <v>1519</v>
      </c>
      <c r="AA32" s="4" t="s">
        <v>1520</v>
      </c>
    </row>
    <row r="33" spans="1:27">
      <c r="A33" s="4" t="s">
        <v>1623</v>
      </c>
      <c r="B33" s="4" t="s">
        <v>1624</v>
      </c>
      <c r="C33" s="4" t="s">
        <v>1625</v>
      </c>
      <c r="D33" s="4" t="s">
        <v>1626</v>
      </c>
      <c r="E33" s="4" t="s">
        <v>1627</v>
      </c>
      <c r="F33" s="4" t="s">
        <v>1628</v>
      </c>
      <c r="G33" s="4" t="s">
        <v>1629</v>
      </c>
      <c r="H33" s="4" t="s">
        <v>1630</v>
      </c>
      <c r="I33" s="4" t="s">
        <v>1631</v>
      </c>
      <c r="J33" s="4" t="s">
        <v>1632</v>
      </c>
      <c r="K33" s="4" t="s">
        <v>1633</v>
      </c>
      <c r="L33" s="4" t="s">
        <v>1634</v>
      </c>
      <c r="M33" s="4" t="s">
        <v>1531</v>
      </c>
      <c r="N33" s="4" t="s">
        <v>1532</v>
      </c>
      <c r="O33" s="4" t="s">
        <v>1635</v>
      </c>
      <c r="P33" s="4" t="s">
        <v>1533</v>
      </c>
      <c r="Q33" s="4" t="s">
        <v>1534</v>
      </c>
      <c r="R33" s="4" t="s">
        <v>1535</v>
      </c>
      <c r="S33" s="4" t="s">
        <v>1536</v>
      </c>
      <c r="T33" s="4" t="s">
        <v>1537</v>
      </c>
      <c r="U33" s="4" t="s">
        <v>1538</v>
      </c>
      <c r="V33" s="4" t="s">
        <v>1539</v>
      </c>
      <c r="W33" s="4" t="s">
        <v>1540</v>
      </c>
      <c r="X33" s="4" t="s">
        <v>1541</v>
      </c>
      <c r="Y33" s="4" t="s">
        <v>1542</v>
      </c>
      <c r="Z33" s="4" t="s">
        <v>1543</v>
      </c>
      <c r="AA33" s="4" t="s">
        <v>1544</v>
      </c>
    </row>
    <row r="34" spans="1:27">
      <c r="A34" s="4" t="s">
        <v>1636</v>
      </c>
      <c r="B34" s="5" t="s">
        <v>1546</v>
      </c>
      <c r="C34" s="5" t="s">
        <v>1547</v>
      </c>
      <c r="D34" s="5" t="s">
        <v>1548</v>
      </c>
      <c r="E34" s="5" t="s">
        <v>1549</v>
      </c>
      <c r="F34" s="5" t="s">
        <v>1550</v>
      </c>
      <c r="G34" s="5" t="s">
        <v>1551</v>
      </c>
      <c r="H34" s="4" t="s">
        <v>1552</v>
      </c>
      <c r="I34" s="4" t="s">
        <v>1553</v>
      </c>
      <c r="J34" s="4" t="s">
        <v>1554</v>
      </c>
      <c r="K34" s="5" t="s">
        <v>1555</v>
      </c>
      <c r="L34" s="5" t="s">
        <v>1556</v>
      </c>
      <c r="M34" s="5" t="s">
        <v>1557</v>
      </c>
      <c r="N34" s="5" t="s">
        <v>1558</v>
      </c>
      <c r="O34" s="5" t="s">
        <v>1559</v>
      </c>
      <c r="P34" s="5" t="s">
        <v>1560</v>
      </c>
      <c r="Q34" s="4" t="s">
        <v>1561</v>
      </c>
      <c r="R34" s="4" t="s">
        <v>1562</v>
      </c>
      <c r="S34" s="4" t="s">
        <v>1282</v>
      </c>
      <c r="T34" s="5" t="s">
        <v>1563</v>
      </c>
      <c r="U34" s="5" t="s">
        <v>1564</v>
      </c>
      <c r="V34" s="5" t="s">
        <v>1565</v>
      </c>
      <c r="W34" s="5" t="s">
        <v>1566</v>
      </c>
      <c r="X34" s="5" t="s">
        <v>1567</v>
      </c>
      <c r="Y34" s="5" t="s">
        <v>1568</v>
      </c>
      <c r="Z34" s="5" t="s">
        <v>1569</v>
      </c>
      <c r="AA34" s="5" t="s">
        <v>1570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0"/>
  <sheetViews>
    <sheetView topLeftCell="L1" workbookViewId="0">
      <selection activeCell="AB1" sqref="AB1:AB1048576"/>
    </sheetView>
  </sheetViews>
  <sheetFormatPr defaultColWidth="90.85546875" defaultRowHeight="15"/>
  <cols>
    <col min="1" max="1" width="60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1637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1638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1639</v>
      </c>
      <c r="B3" s="4" t="s">
        <v>1640</v>
      </c>
      <c r="C3" s="4" t="s">
        <v>1641</v>
      </c>
      <c r="D3" s="4" t="s">
        <v>1642</v>
      </c>
      <c r="E3" s="4" t="s">
        <v>1643</v>
      </c>
      <c r="F3" s="4" t="s">
        <v>1644</v>
      </c>
      <c r="G3" s="4" t="s">
        <v>1645</v>
      </c>
      <c r="H3" s="4" t="s">
        <v>1646</v>
      </c>
      <c r="I3" s="4" t="s">
        <v>1647</v>
      </c>
      <c r="J3" s="4" t="s">
        <v>1648</v>
      </c>
      <c r="K3" s="4" t="s">
        <v>1649</v>
      </c>
      <c r="L3" s="4" t="s">
        <v>1650</v>
      </c>
      <c r="M3" s="4" t="s">
        <v>1651</v>
      </c>
      <c r="N3" s="4" t="s">
        <v>1652</v>
      </c>
      <c r="O3" s="4" t="s">
        <v>1653</v>
      </c>
      <c r="P3" s="4" t="s">
        <v>1654</v>
      </c>
      <c r="Q3" s="4" t="s">
        <v>1655</v>
      </c>
      <c r="R3" s="4" t="s">
        <v>1656</v>
      </c>
      <c r="S3" s="4" t="s">
        <v>1657</v>
      </c>
      <c r="T3" s="4" t="s">
        <v>1658</v>
      </c>
      <c r="U3" s="4" t="s">
        <v>1659</v>
      </c>
      <c r="V3" s="4" t="s">
        <v>1122</v>
      </c>
      <c r="W3" s="4" t="s">
        <v>1660</v>
      </c>
      <c r="X3" s="4" t="s">
        <v>1661</v>
      </c>
      <c r="Y3" s="4" t="s">
        <v>1662</v>
      </c>
      <c r="Z3" s="4" t="s">
        <v>1663</v>
      </c>
      <c r="AA3" s="4" t="s">
        <v>1664</v>
      </c>
    </row>
    <row r="4" spans="1:27">
      <c r="A4" s="4" t="s">
        <v>1665</v>
      </c>
      <c r="B4" s="4" t="s">
        <v>1666</v>
      </c>
      <c r="C4" s="4" t="s">
        <v>1667</v>
      </c>
      <c r="D4" s="4" t="s">
        <v>1668</v>
      </c>
      <c r="E4" s="4" t="s">
        <v>1669</v>
      </c>
      <c r="F4" s="4" t="s">
        <v>1670</v>
      </c>
      <c r="G4" s="4" t="s">
        <v>1671</v>
      </c>
      <c r="H4" s="5" t="s">
        <v>58</v>
      </c>
      <c r="I4" s="4" t="s">
        <v>1672</v>
      </c>
      <c r="J4" s="4" t="s">
        <v>1673</v>
      </c>
      <c r="K4" s="4" t="s">
        <v>1674</v>
      </c>
      <c r="L4" s="4" t="s">
        <v>1675</v>
      </c>
      <c r="M4" s="4" t="s">
        <v>1676</v>
      </c>
      <c r="N4" s="4" t="s">
        <v>1677</v>
      </c>
      <c r="O4" s="4" t="s">
        <v>1678</v>
      </c>
      <c r="P4" s="4" t="s">
        <v>1679</v>
      </c>
      <c r="Q4" s="4" t="s">
        <v>1680</v>
      </c>
      <c r="R4" s="4" t="s">
        <v>1681</v>
      </c>
      <c r="S4" s="4" t="s">
        <v>1682</v>
      </c>
      <c r="T4" s="4" t="s">
        <v>1682</v>
      </c>
      <c r="U4" s="4" t="s">
        <v>774</v>
      </c>
      <c r="V4" s="4" t="s">
        <v>1683</v>
      </c>
      <c r="W4" s="4" t="s">
        <v>1684</v>
      </c>
      <c r="X4" s="4" t="s">
        <v>1685</v>
      </c>
      <c r="Y4" s="4" t="s">
        <v>1686</v>
      </c>
      <c r="Z4" s="4" t="s">
        <v>1687</v>
      </c>
      <c r="AA4" s="4" t="s">
        <v>1688</v>
      </c>
    </row>
    <row r="5" spans="1:27">
      <c r="A5" s="4" t="s">
        <v>1689</v>
      </c>
      <c r="B5" s="4" t="s">
        <v>1690</v>
      </c>
      <c r="C5" s="4" t="s">
        <v>1691</v>
      </c>
      <c r="D5" s="4" t="s">
        <v>1692</v>
      </c>
      <c r="E5" s="4" t="s">
        <v>1693</v>
      </c>
      <c r="F5" s="4" t="s">
        <v>1694</v>
      </c>
      <c r="G5" s="4" t="s">
        <v>1695</v>
      </c>
      <c r="H5" s="4" t="s">
        <v>1696</v>
      </c>
      <c r="I5" s="4" t="s">
        <v>1697</v>
      </c>
      <c r="J5" s="4" t="s">
        <v>1698</v>
      </c>
      <c r="K5" s="4" t="s">
        <v>1699</v>
      </c>
      <c r="L5" s="4" t="s">
        <v>1700</v>
      </c>
      <c r="M5" s="4" t="s">
        <v>1701</v>
      </c>
      <c r="N5" s="4" t="s">
        <v>425</v>
      </c>
      <c r="O5" s="4" t="s">
        <v>1702</v>
      </c>
      <c r="P5" s="4" t="s">
        <v>1703</v>
      </c>
      <c r="Q5" s="4" t="s">
        <v>1704</v>
      </c>
      <c r="R5" s="4" t="s">
        <v>1705</v>
      </c>
      <c r="S5" s="4" t="s">
        <v>1706</v>
      </c>
      <c r="T5" s="4" t="s">
        <v>1707</v>
      </c>
      <c r="U5" s="4" t="s">
        <v>1039</v>
      </c>
      <c r="V5" s="4" t="s">
        <v>1708</v>
      </c>
      <c r="W5" s="4" t="s">
        <v>1709</v>
      </c>
      <c r="X5" s="4" t="s">
        <v>1710</v>
      </c>
      <c r="Y5" s="4" t="s">
        <v>1711</v>
      </c>
      <c r="Z5" s="4" t="s">
        <v>1712</v>
      </c>
      <c r="AA5" s="4" t="s">
        <v>1713</v>
      </c>
    </row>
    <row r="6" spans="1:27">
      <c r="A6" s="3" t="s">
        <v>1714</v>
      </c>
      <c r="B6" s="4" t="s">
        <v>1715</v>
      </c>
      <c r="C6" s="4" t="s">
        <v>1716</v>
      </c>
      <c r="D6" s="4" t="s">
        <v>1717</v>
      </c>
      <c r="E6" s="4" t="s">
        <v>1718</v>
      </c>
      <c r="F6" s="4" t="s">
        <v>1719</v>
      </c>
      <c r="G6" s="4" t="s">
        <v>1720</v>
      </c>
      <c r="H6" s="4" t="s">
        <v>1721</v>
      </c>
      <c r="I6" s="4" t="s">
        <v>1722</v>
      </c>
      <c r="J6" s="4" t="s">
        <v>1723</v>
      </c>
      <c r="K6" s="4" t="s">
        <v>1724</v>
      </c>
      <c r="L6" s="4" t="s">
        <v>1725</v>
      </c>
      <c r="M6" s="4" t="s">
        <v>1726</v>
      </c>
      <c r="N6" s="4" t="s">
        <v>1727</v>
      </c>
      <c r="O6" s="4" t="s">
        <v>1728</v>
      </c>
      <c r="P6" s="4" t="s">
        <v>1729</v>
      </c>
      <c r="Q6" s="4" t="s">
        <v>1730</v>
      </c>
      <c r="R6" s="4" t="s">
        <v>1112</v>
      </c>
      <c r="S6" s="4" t="s">
        <v>1731</v>
      </c>
      <c r="T6" s="4" t="s">
        <v>1732</v>
      </c>
      <c r="U6" s="4" t="s">
        <v>276</v>
      </c>
      <c r="V6" s="4" t="s">
        <v>1733</v>
      </c>
      <c r="W6" s="4" t="s">
        <v>1734</v>
      </c>
      <c r="X6" s="4" t="s">
        <v>1735</v>
      </c>
      <c r="Y6" s="4" t="s">
        <v>1736</v>
      </c>
      <c r="Z6" s="4" t="s">
        <v>1737</v>
      </c>
      <c r="AA6" s="4" t="s">
        <v>1738</v>
      </c>
    </row>
    <row r="7" spans="1:27">
      <c r="A7" s="4" t="s">
        <v>1739</v>
      </c>
      <c r="B7" s="4" t="s">
        <v>1740</v>
      </c>
      <c r="C7" s="4" t="s">
        <v>1741</v>
      </c>
      <c r="D7" s="4" t="s">
        <v>1742</v>
      </c>
      <c r="E7" s="4" t="s">
        <v>1743</v>
      </c>
      <c r="F7" s="4" t="s">
        <v>1744</v>
      </c>
      <c r="G7" s="4" t="s">
        <v>1745</v>
      </c>
      <c r="H7" s="4" t="s">
        <v>1746</v>
      </c>
      <c r="I7" s="4" t="s">
        <v>1747</v>
      </c>
      <c r="J7" s="4" t="s">
        <v>1748</v>
      </c>
      <c r="K7" s="4" t="s">
        <v>1749</v>
      </c>
      <c r="L7" s="4" t="s">
        <v>1750</v>
      </c>
      <c r="M7" s="4" t="s">
        <v>1751</v>
      </c>
      <c r="N7" s="4" t="s">
        <v>1752</v>
      </c>
      <c r="O7" s="4" t="s">
        <v>147</v>
      </c>
      <c r="P7" s="4" t="s">
        <v>1753</v>
      </c>
      <c r="Q7" s="4" t="s">
        <v>597</v>
      </c>
      <c r="R7" s="4" t="s">
        <v>1754</v>
      </c>
      <c r="S7" s="4" t="s">
        <v>1755</v>
      </c>
      <c r="T7" s="4" t="s">
        <v>1210</v>
      </c>
      <c r="U7" s="4" t="s">
        <v>1756</v>
      </c>
      <c r="V7" s="4" t="s">
        <v>1757</v>
      </c>
      <c r="W7" s="4" t="s">
        <v>1758</v>
      </c>
      <c r="X7" s="4" t="s">
        <v>1759</v>
      </c>
      <c r="Y7" s="4" t="s">
        <v>589</v>
      </c>
      <c r="Z7" s="4" t="s">
        <v>1760</v>
      </c>
      <c r="AA7" s="4" t="s">
        <v>1761</v>
      </c>
    </row>
    <row r="8" spans="1:27">
      <c r="A8" s="4" t="s">
        <v>1762</v>
      </c>
      <c r="B8" s="4" t="s">
        <v>1763</v>
      </c>
      <c r="C8" s="4" t="s">
        <v>1764</v>
      </c>
      <c r="D8" s="4" t="s">
        <v>1765</v>
      </c>
      <c r="E8" s="4" t="s">
        <v>1766</v>
      </c>
      <c r="F8" s="4" t="s">
        <v>1767</v>
      </c>
      <c r="G8" s="4" t="s">
        <v>1768</v>
      </c>
      <c r="H8" s="4" t="s">
        <v>1769</v>
      </c>
      <c r="I8" s="4" t="s">
        <v>1770</v>
      </c>
      <c r="J8" s="4" t="s">
        <v>1771</v>
      </c>
      <c r="K8" s="4" t="s">
        <v>1772</v>
      </c>
      <c r="L8" s="4" t="s">
        <v>1773</v>
      </c>
      <c r="M8" s="4" t="s">
        <v>1774</v>
      </c>
      <c r="N8" s="4" t="s">
        <v>1775</v>
      </c>
      <c r="O8" s="4" t="s">
        <v>1776</v>
      </c>
      <c r="P8" s="4" t="s">
        <v>1777</v>
      </c>
      <c r="Q8" s="4" t="s">
        <v>1778</v>
      </c>
      <c r="R8" s="4" t="s">
        <v>1779</v>
      </c>
      <c r="S8" s="4" t="s">
        <v>1780</v>
      </c>
      <c r="T8" s="4" t="s">
        <v>1781</v>
      </c>
      <c r="U8" s="4" t="s">
        <v>1782</v>
      </c>
      <c r="V8" s="4" t="s">
        <v>1783</v>
      </c>
      <c r="W8" s="4" t="s">
        <v>1784</v>
      </c>
      <c r="X8" s="4" t="s">
        <v>1785</v>
      </c>
      <c r="Y8" s="4" t="s">
        <v>1786</v>
      </c>
      <c r="Z8" s="4" t="s">
        <v>1787</v>
      </c>
      <c r="AA8" s="4" t="s">
        <v>1788</v>
      </c>
    </row>
    <row r="9" spans="1:27">
      <c r="A9" s="4" t="s">
        <v>1789</v>
      </c>
      <c r="B9" s="4" t="s">
        <v>1790</v>
      </c>
      <c r="C9" s="4" t="s">
        <v>1213</v>
      </c>
      <c r="D9" s="4" t="s">
        <v>1791</v>
      </c>
      <c r="E9" s="4" t="s">
        <v>1792</v>
      </c>
      <c r="F9" s="4" t="s">
        <v>1358</v>
      </c>
      <c r="G9" s="4" t="s">
        <v>1793</v>
      </c>
      <c r="H9" s="4" t="s">
        <v>1794</v>
      </c>
      <c r="I9" s="4" t="s">
        <v>1795</v>
      </c>
      <c r="J9" s="4" t="s">
        <v>1796</v>
      </c>
      <c r="K9" s="4" t="s">
        <v>1797</v>
      </c>
      <c r="L9" s="4" t="s">
        <v>1798</v>
      </c>
      <c r="M9" s="4" t="s">
        <v>1799</v>
      </c>
      <c r="N9" s="4" t="s">
        <v>407</v>
      </c>
      <c r="O9" s="4" t="s">
        <v>1800</v>
      </c>
      <c r="P9" s="4" t="s">
        <v>1801</v>
      </c>
      <c r="Q9" s="4" t="s">
        <v>1802</v>
      </c>
      <c r="R9" s="4" t="s">
        <v>663</v>
      </c>
      <c r="S9" s="4" t="s">
        <v>1803</v>
      </c>
      <c r="T9" s="4" t="s">
        <v>1804</v>
      </c>
      <c r="U9" s="4" t="s">
        <v>1805</v>
      </c>
      <c r="V9" s="4" t="s">
        <v>1806</v>
      </c>
      <c r="W9" s="4" t="s">
        <v>1807</v>
      </c>
      <c r="X9" s="4" t="s">
        <v>1808</v>
      </c>
      <c r="Y9" s="4" t="s">
        <v>1809</v>
      </c>
      <c r="Z9" s="4" t="s">
        <v>1810</v>
      </c>
      <c r="AA9" s="4" t="s">
        <v>1811</v>
      </c>
    </row>
    <row r="10" spans="1:27">
      <c r="A10" s="4" t="s">
        <v>1812</v>
      </c>
      <c r="B10" s="4" t="s">
        <v>1813</v>
      </c>
      <c r="C10" s="4" t="s">
        <v>1757</v>
      </c>
      <c r="D10" s="4" t="s">
        <v>1814</v>
      </c>
      <c r="E10" s="4" t="s">
        <v>1119</v>
      </c>
      <c r="F10" s="4" t="s">
        <v>1815</v>
      </c>
      <c r="G10" s="4" t="s">
        <v>1816</v>
      </c>
      <c r="H10" s="4" t="s">
        <v>1817</v>
      </c>
      <c r="I10" s="4" t="s">
        <v>1818</v>
      </c>
      <c r="J10" s="4" t="s">
        <v>1819</v>
      </c>
      <c r="K10" s="4" t="s">
        <v>1820</v>
      </c>
      <c r="L10" s="4" t="s">
        <v>1821</v>
      </c>
      <c r="M10" s="4" t="s">
        <v>1822</v>
      </c>
      <c r="N10" s="4" t="s">
        <v>1823</v>
      </c>
      <c r="O10" s="4" t="s">
        <v>1824</v>
      </c>
      <c r="P10" s="4" t="s">
        <v>1825</v>
      </c>
      <c r="Q10" s="4" t="s">
        <v>1826</v>
      </c>
      <c r="R10" s="4" t="s">
        <v>1827</v>
      </c>
      <c r="S10" s="4" t="s">
        <v>1828</v>
      </c>
      <c r="T10" s="4" t="s">
        <v>1829</v>
      </c>
      <c r="U10" s="4" t="s">
        <v>1830</v>
      </c>
      <c r="V10" s="4" t="s">
        <v>1831</v>
      </c>
      <c r="W10" s="4" t="s">
        <v>1832</v>
      </c>
      <c r="X10" s="4" t="s">
        <v>1833</v>
      </c>
      <c r="Y10" s="4" t="s">
        <v>1834</v>
      </c>
      <c r="Z10" s="4" t="s">
        <v>1835</v>
      </c>
      <c r="AA10" s="4" t="s">
        <v>1836</v>
      </c>
    </row>
    <row r="11" spans="1:27">
      <c r="A11" s="3" t="s">
        <v>1837</v>
      </c>
      <c r="B11" s="4" t="s">
        <v>1838</v>
      </c>
      <c r="C11" s="4" t="s">
        <v>1839</v>
      </c>
      <c r="D11" s="4" t="s">
        <v>1840</v>
      </c>
      <c r="E11" s="4" t="s">
        <v>1841</v>
      </c>
      <c r="F11" s="4" t="s">
        <v>1842</v>
      </c>
      <c r="G11" s="4" t="s">
        <v>1843</v>
      </c>
      <c r="H11" s="4" t="s">
        <v>1844</v>
      </c>
      <c r="I11" s="4" t="s">
        <v>1845</v>
      </c>
      <c r="J11" s="4" t="s">
        <v>1846</v>
      </c>
      <c r="K11" s="4" t="s">
        <v>1847</v>
      </c>
      <c r="L11" s="4" t="s">
        <v>1848</v>
      </c>
      <c r="M11" s="4" t="s">
        <v>1849</v>
      </c>
      <c r="N11" s="4" t="s">
        <v>1850</v>
      </c>
      <c r="O11" s="4" t="s">
        <v>1851</v>
      </c>
      <c r="P11" s="4" t="s">
        <v>1852</v>
      </c>
      <c r="Q11" s="4" t="s">
        <v>1853</v>
      </c>
      <c r="R11" s="4" t="s">
        <v>1854</v>
      </c>
      <c r="S11" s="4" t="s">
        <v>1855</v>
      </c>
      <c r="T11" s="4" t="s">
        <v>1856</v>
      </c>
      <c r="U11" s="4" t="s">
        <v>1857</v>
      </c>
      <c r="V11" s="4" t="s">
        <v>943</v>
      </c>
      <c r="W11" s="4" t="s">
        <v>1858</v>
      </c>
      <c r="X11" s="4" t="s">
        <v>1859</v>
      </c>
      <c r="Y11" s="4" t="s">
        <v>1860</v>
      </c>
      <c r="Z11" s="4" t="s">
        <v>1861</v>
      </c>
      <c r="AA11" s="4" t="s">
        <v>1862</v>
      </c>
    </row>
    <row r="12" spans="1:27">
      <c r="A12" s="3" t="s">
        <v>1863</v>
      </c>
      <c r="B12" s="4" t="s">
        <v>1864</v>
      </c>
      <c r="C12" s="4" t="s">
        <v>1865</v>
      </c>
      <c r="D12" s="4" t="s">
        <v>1866</v>
      </c>
      <c r="E12" s="4" t="s">
        <v>1867</v>
      </c>
      <c r="F12" s="4" t="s">
        <v>1868</v>
      </c>
      <c r="G12" s="4" t="s">
        <v>1869</v>
      </c>
      <c r="H12" s="4" t="s">
        <v>1870</v>
      </c>
      <c r="I12" s="4" t="s">
        <v>1871</v>
      </c>
      <c r="J12" s="4" t="s">
        <v>1872</v>
      </c>
      <c r="K12" s="4" t="s">
        <v>1873</v>
      </c>
      <c r="L12" s="4" t="s">
        <v>1874</v>
      </c>
      <c r="M12" s="4" t="s">
        <v>1875</v>
      </c>
      <c r="N12" s="4" t="s">
        <v>1876</v>
      </c>
      <c r="O12" s="4" t="s">
        <v>1877</v>
      </c>
      <c r="P12" s="5" t="s">
        <v>1878</v>
      </c>
      <c r="Q12" s="4" t="s">
        <v>1879</v>
      </c>
      <c r="R12" s="4" t="s">
        <v>1880</v>
      </c>
      <c r="S12" s="4" t="s">
        <v>1881</v>
      </c>
      <c r="T12" s="4" t="s">
        <v>1882</v>
      </c>
      <c r="U12" s="4" t="s">
        <v>1883</v>
      </c>
      <c r="V12" s="4" t="s">
        <v>1884</v>
      </c>
      <c r="W12" s="4" t="s">
        <v>1885</v>
      </c>
      <c r="X12" s="4" t="s">
        <v>1886</v>
      </c>
      <c r="Y12" s="4" t="s">
        <v>1887</v>
      </c>
      <c r="Z12" s="4" t="s">
        <v>1240</v>
      </c>
      <c r="AA12" s="4" t="s">
        <v>1888</v>
      </c>
    </row>
    <row r="13" spans="1:27">
      <c r="A13" s="3" t="s">
        <v>1889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1890</v>
      </c>
      <c r="B14" s="4" t="s">
        <v>1891</v>
      </c>
      <c r="C14" s="4" t="s">
        <v>1892</v>
      </c>
      <c r="D14" s="4" t="s">
        <v>1893</v>
      </c>
      <c r="E14" s="4" t="s">
        <v>1894</v>
      </c>
      <c r="F14" s="4" t="s">
        <v>1895</v>
      </c>
      <c r="G14" s="4" t="s">
        <v>1896</v>
      </c>
      <c r="H14" s="4" t="s">
        <v>1897</v>
      </c>
      <c r="I14" s="4" t="s">
        <v>1898</v>
      </c>
      <c r="J14" s="4" t="s">
        <v>1899</v>
      </c>
      <c r="K14" s="4" t="s">
        <v>1900</v>
      </c>
      <c r="L14" s="4" t="s">
        <v>1901</v>
      </c>
      <c r="M14" s="4" t="s">
        <v>1902</v>
      </c>
      <c r="N14" s="4" t="s">
        <v>1903</v>
      </c>
      <c r="O14" s="4" t="s">
        <v>1904</v>
      </c>
      <c r="P14" s="4" t="s">
        <v>1905</v>
      </c>
      <c r="Q14" s="4" t="s">
        <v>1906</v>
      </c>
      <c r="R14" s="4" t="s">
        <v>1907</v>
      </c>
      <c r="S14" s="4" t="s">
        <v>1908</v>
      </c>
      <c r="T14" s="4" t="s">
        <v>1909</v>
      </c>
      <c r="U14" s="4" t="s">
        <v>1910</v>
      </c>
      <c r="V14" s="4" t="s">
        <v>1911</v>
      </c>
      <c r="W14" s="4" t="s">
        <v>1912</v>
      </c>
      <c r="X14" s="4" t="s">
        <v>1913</v>
      </c>
      <c r="Y14" s="4" t="s">
        <v>1914</v>
      </c>
      <c r="Z14" s="4" t="s">
        <v>1915</v>
      </c>
      <c r="AA14" s="4" t="s">
        <v>1916</v>
      </c>
    </row>
    <row r="15" spans="1:27">
      <c r="A15" s="4" t="s">
        <v>1917</v>
      </c>
      <c r="B15" s="4" t="s">
        <v>1918</v>
      </c>
      <c r="C15" s="4" t="s">
        <v>1919</v>
      </c>
      <c r="D15" s="4" t="s">
        <v>1920</v>
      </c>
      <c r="E15" s="4" t="s">
        <v>1921</v>
      </c>
      <c r="F15" s="4" t="s">
        <v>1922</v>
      </c>
      <c r="G15" s="4" t="s">
        <v>1923</v>
      </c>
      <c r="H15" s="4" t="s">
        <v>1924</v>
      </c>
      <c r="I15" s="4" t="s">
        <v>1925</v>
      </c>
      <c r="J15" s="4" t="s">
        <v>1926</v>
      </c>
      <c r="K15" s="4" t="s">
        <v>1927</v>
      </c>
      <c r="L15" s="5" t="s">
        <v>58</v>
      </c>
      <c r="M15" s="4" t="s">
        <v>1928</v>
      </c>
      <c r="N15" s="4" t="s">
        <v>1929</v>
      </c>
      <c r="O15" s="4" t="s">
        <v>1930</v>
      </c>
      <c r="P15" s="4" t="s">
        <v>1931</v>
      </c>
      <c r="Q15" s="4" t="s">
        <v>1932</v>
      </c>
      <c r="R15" s="4" t="s">
        <v>1933</v>
      </c>
      <c r="S15" s="4" t="s">
        <v>1933</v>
      </c>
      <c r="T15" s="4" t="s">
        <v>1933</v>
      </c>
      <c r="U15" s="4" t="s">
        <v>1934</v>
      </c>
      <c r="V15" s="4" t="s">
        <v>1934</v>
      </c>
      <c r="W15" s="4" t="s">
        <v>1935</v>
      </c>
      <c r="X15" s="4" t="s">
        <v>1936</v>
      </c>
      <c r="Y15" s="4" t="s">
        <v>1937</v>
      </c>
      <c r="Z15" s="4" t="s">
        <v>1938</v>
      </c>
      <c r="AA15" s="4" t="s">
        <v>1938</v>
      </c>
    </row>
    <row r="16" spans="1:27" ht="28.5">
      <c r="A16" s="4" t="s">
        <v>1939</v>
      </c>
      <c r="B16" s="4" t="s">
        <v>1940</v>
      </c>
      <c r="C16" s="4" t="s">
        <v>1941</v>
      </c>
      <c r="D16" s="4" t="s">
        <v>1942</v>
      </c>
      <c r="E16" s="4" t="s">
        <v>199</v>
      </c>
      <c r="F16" s="4" t="s">
        <v>1943</v>
      </c>
      <c r="G16" s="4" t="s">
        <v>1944</v>
      </c>
      <c r="H16" s="4" t="s">
        <v>1945</v>
      </c>
      <c r="I16" s="4" t="s">
        <v>1946</v>
      </c>
      <c r="J16" s="4" t="s">
        <v>1947</v>
      </c>
      <c r="K16" s="4" t="s">
        <v>1948</v>
      </c>
      <c r="L16" s="4" t="s">
        <v>1949</v>
      </c>
      <c r="M16" s="4" t="s">
        <v>1950</v>
      </c>
      <c r="N16" s="4" t="s">
        <v>1951</v>
      </c>
      <c r="O16" s="4" t="s">
        <v>1952</v>
      </c>
      <c r="P16" s="4" t="s">
        <v>1953</v>
      </c>
      <c r="Q16" s="4" t="s">
        <v>1954</v>
      </c>
      <c r="R16" s="4" t="s">
        <v>1955</v>
      </c>
      <c r="S16" s="4" t="s">
        <v>1956</v>
      </c>
      <c r="T16" s="4" t="s">
        <v>1957</v>
      </c>
      <c r="U16" s="4" t="s">
        <v>1958</v>
      </c>
      <c r="V16" s="4" t="s">
        <v>1959</v>
      </c>
      <c r="W16" s="4" t="s">
        <v>1960</v>
      </c>
      <c r="X16" s="4" t="s">
        <v>1961</v>
      </c>
      <c r="Y16" s="4" t="s">
        <v>1962</v>
      </c>
      <c r="Z16" s="4" t="s">
        <v>1963</v>
      </c>
      <c r="AA16" s="4" t="s">
        <v>1964</v>
      </c>
    </row>
    <row r="17" spans="1:27">
      <c r="A17" s="4" t="s">
        <v>1965</v>
      </c>
      <c r="W17" s="5" t="s">
        <v>58</v>
      </c>
      <c r="X17" s="5" t="s">
        <v>58</v>
      </c>
      <c r="Y17" s="4" t="s">
        <v>1966</v>
      </c>
      <c r="Z17" s="4" t="s">
        <v>1967</v>
      </c>
      <c r="AA17" s="4" t="s">
        <v>1967</v>
      </c>
    </row>
    <row r="18" spans="1:27">
      <c r="A18" s="4" t="s">
        <v>1968</v>
      </c>
      <c r="R18" s="5" t="s">
        <v>58</v>
      </c>
      <c r="S18" s="5" t="s">
        <v>58</v>
      </c>
      <c r="T18" s="5" t="s">
        <v>58</v>
      </c>
      <c r="U18" s="4" t="s">
        <v>1969</v>
      </c>
      <c r="V18" s="4" t="s">
        <v>1970</v>
      </c>
      <c r="W18" s="4" t="s">
        <v>1970</v>
      </c>
      <c r="X18" s="5" t="s">
        <v>58</v>
      </c>
      <c r="Y18" s="5" t="s">
        <v>58</v>
      </c>
      <c r="Z18" s="5" t="s">
        <v>58</v>
      </c>
      <c r="AA18" s="5" t="s">
        <v>58</v>
      </c>
    </row>
    <row r="19" spans="1:27">
      <c r="A19" s="3" t="s">
        <v>1971</v>
      </c>
      <c r="B19" s="4" t="s">
        <v>1972</v>
      </c>
      <c r="C19" s="4" t="s">
        <v>1973</v>
      </c>
      <c r="D19" s="4" t="s">
        <v>1974</v>
      </c>
      <c r="E19" s="4" t="s">
        <v>1975</v>
      </c>
      <c r="F19" s="4" t="s">
        <v>1976</v>
      </c>
      <c r="G19" s="4" t="s">
        <v>1116</v>
      </c>
      <c r="H19" s="4" t="s">
        <v>1977</v>
      </c>
      <c r="I19" s="4" t="s">
        <v>1978</v>
      </c>
      <c r="J19" s="4" t="s">
        <v>1979</v>
      </c>
      <c r="K19" s="4" t="s">
        <v>1980</v>
      </c>
      <c r="L19" s="4" t="s">
        <v>1981</v>
      </c>
      <c r="M19" s="4" t="s">
        <v>1982</v>
      </c>
      <c r="N19" s="4" t="s">
        <v>1370</v>
      </c>
      <c r="O19" s="4" t="s">
        <v>1470</v>
      </c>
      <c r="P19" s="4" t="s">
        <v>1983</v>
      </c>
      <c r="Q19" s="4" t="s">
        <v>1984</v>
      </c>
      <c r="R19" s="4" t="s">
        <v>1985</v>
      </c>
      <c r="S19" s="4" t="s">
        <v>1986</v>
      </c>
      <c r="T19" s="4" t="s">
        <v>1471</v>
      </c>
      <c r="U19" s="4" t="s">
        <v>1987</v>
      </c>
      <c r="V19" s="4" t="s">
        <v>1988</v>
      </c>
      <c r="W19" s="4" t="s">
        <v>1989</v>
      </c>
      <c r="X19" s="4" t="s">
        <v>1990</v>
      </c>
      <c r="Y19" s="4" t="s">
        <v>1991</v>
      </c>
      <c r="Z19" s="4" t="s">
        <v>1992</v>
      </c>
      <c r="AA19" s="4" t="s">
        <v>1884</v>
      </c>
    </row>
    <row r="20" spans="1:27">
      <c r="A20" s="4" t="s">
        <v>1993</v>
      </c>
      <c r="B20" s="4" t="s">
        <v>1994</v>
      </c>
      <c r="C20" s="4" t="s">
        <v>1995</v>
      </c>
      <c r="D20" s="4" t="s">
        <v>1996</v>
      </c>
      <c r="E20" s="4" t="s">
        <v>1997</v>
      </c>
      <c r="F20" s="4" t="s">
        <v>1998</v>
      </c>
      <c r="G20" s="4" t="s">
        <v>1999</v>
      </c>
      <c r="H20" s="4" t="s">
        <v>2000</v>
      </c>
      <c r="I20" s="4" t="s">
        <v>2001</v>
      </c>
      <c r="J20" s="4" t="s">
        <v>2002</v>
      </c>
      <c r="K20" s="4" t="s">
        <v>2003</v>
      </c>
      <c r="L20" s="4" t="s">
        <v>526</v>
      </c>
      <c r="M20" s="4" t="s">
        <v>2004</v>
      </c>
      <c r="N20" s="4" t="s">
        <v>914</v>
      </c>
      <c r="O20" s="4" t="s">
        <v>2005</v>
      </c>
      <c r="P20" s="4" t="s">
        <v>2006</v>
      </c>
      <c r="Q20" s="4" t="s">
        <v>2007</v>
      </c>
      <c r="R20" s="4" t="s">
        <v>2008</v>
      </c>
      <c r="S20" s="4" t="s">
        <v>2009</v>
      </c>
      <c r="T20" s="4" t="s">
        <v>2010</v>
      </c>
      <c r="U20" s="4" t="s">
        <v>2011</v>
      </c>
      <c r="V20" s="4" t="s">
        <v>2012</v>
      </c>
      <c r="W20" s="4" t="s">
        <v>2013</v>
      </c>
      <c r="X20" s="4" t="s">
        <v>2014</v>
      </c>
      <c r="Y20" s="4" t="s">
        <v>2015</v>
      </c>
      <c r="Z20" s="4" t="s">
        <v>1210</v>
      </c>
      <c r="AA20" s="4" t="s">
        <v>2016</v>
      </c>
    </row>
    <row r="21" spans="1:27">
      <c r="A21" s="4" t="s">
        <v>2017</v>
      </c>
      <c r="B21" s="4" t="s">
        <v>2018</v>
      </c>
      <c r="C21" s="4" t="s">
        <v>2019</v>
      </c>
      <c r="D21" s="4" t="s">
        <v>2020</v>
      </c>
      <c r="E21" s="4" t="s">
        <v>2021</v>
      </c>
      <c r="F21" s="4" t="s">
        <v>1655</v>
      </c>
      <c r="G21" s="4" t="s">
        <v>2022</v>
      </c>
      <c r="H21" s="4" t="s">
        <v>2023</v>
      </c>
      <c r="I21" s="4" t="s">
        <v>2024</v>
      </c>
      <c r="J21" s="4" t="s">
        <v>2025</v>
      </c>
      <c r="K21" s="4" t="s">
        <v>2026</v>
      </c>
      <c r="L21" s="4" t="s">
        <v>2027</v>
      </c>
      <c r="M21" s="4" t="s">
        <v>2028</v>
      </c>
      <c r="N21" s="4" t="s">
        <v>2029</v>
      </c>
      <c r="O21" s="4" t="s">
        <v>2030</v>
      </c>
      <c r="P21" s="4" t="s">
        <v>2031</v>
      </c>
      <c r="Q21" s="4" t="s">
        <v>2032</v>
      </c>
      <c r="R21" s="4" t="s">
        <v>2033</v>
      </c>
      <c r="S21" s="4" t="s">
        <v>2034</v>
      </c>
      <c r="T21" s="4" t="s">
        <v>2035</v>
      </c>
      <c r="U21" s="4" t="s">
        <v>2036</v>
      </c>
      <c r="V21" s="4" t="s">
        <v>2037</v>
      </c>
      <c r="W21" s="4" t="s">
        <v>2038</v>
      </c>
      <c r="X21" s="4" t="s">
        <v>2039</v>
      </c>
      <c r="Y21" s="4" t="s">
        <v>2040</v>
      </c>
      <c r="Z21" s="4" t="s">
        <v>2041</v>
      </c>
      <c r="AA21" s="4" t="s">
        <v>2042</v>
      </c>
    </row>
    <row r="22" spans="1:27">
      <c r="A22" s="4" t="s">
        <v>2043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 t="s">
        <v>58</v>
      </c>
      <c r="N22" s="5" t="s">
        <v>58</v>
      </c>
      <c r="O22" s="4" t="s">
        <v>2044</v>
      </c>
      <c r="P22" s="5" t="s">
        <v>58</v>
      </c>
      <c r="Q22" s="4" t="s">
        <v>2045</v>
      </c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 t="s">
        <v>2046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 t="s">
        <v>2047</v>
      </c>
      <c r="S23" s="5" t="s">
        <v>58</v>
      </c>
      <c r="T23" s="5" t="s">
        <v>58</v>
      </c>
      <c r="U23" s="5" t="s">
        <v>58</v>
      </c>
      <c r="V23" s="5" t="s">
        <v>58</v>
      </c>
      <c r="W23" s="4"/>
      <c r="X23" s="4"/>
      <c r="Y23" s="4"/>
      <c r="Z23" s="4"/>
      <c r="AA23" s="4"/>
    </row>
    <row r="24" spans="1:27">
      <c r="A24" s="3" t="s">
        <v>2048</v>
      </c>
      <c r="B24" s="4" t="s">
        <v>2049</v>
      </c>
      <c r="C24" s="4" t="s">
        <v>2050</v>
      </c>
      <c r="D24" s="4" t="s">
        <v>2051</v>
      </c>
      <c r="E24" s="4" t="s">
        <v>2052</v>
      </c>
      <c r="F24" s="4" t="s">
        <v>2053</v>
      </c>
      <c r="G24" s="4" t="s">
        <v>827</v>
      </c>
      <c r="H24" s="4" t="s">
        <v>2054</v>
      </c>
      <c r="I24" s="4" t="s">
        <v>2055</v>
      </c>
      <c r="J24" s="4" t="s">
        <v>2056</v>
      </c>
      <c r="K24" s="4" t="s">
        <v>2057</v>
      </c>
      <c r="L24" s="4" t="s">
        <v>2058</v>
      </c>
      <c r="M24" s="4" t="s">
        <v>2059</v>
      </c>
      <c r="N24" s="4" t="s">
        <v>2060</v>
      </c>
      <c r="O24" s="4" t="s">
        <v>2061</v>
      </c>
      <c r="P24" s="4" t="s">
        <v>1045</v>
      </c>
      <c r="Q24" s="4" t="s">
        <v>2062</v>
      </c>
      <c r="R24" s="4" t="s">
        <v>2063</v>
      </c>
      <c r="S24" s="4" t="s">
        <v>2064</v>
      </c>
      <c r="T24" s="4" t="s">
        <v>2065</v>
      </c>
      <c r="U24" s="4" t="s">
        <v>2066</v>
      </c>
      <c r="V24" s="4" t="s">
        <v>2067</v>
      </c>
      <c r="W24" s="4" t="s">
        <v>2068</v>
      </c>
      <c r="X24" s="4" t="s">
        <v>2069</v>
      </c>
      <c r="Y24" s="4" t="s">
        <v>2070</v>
      </c>
      <c r="Z24" s="4" t="s">
        <v>2071</v>
      </c>
      <c r="AA24" s="4" t="s">
        <v>2072</v>
      </c>
    </row>
    <row r="25" spans="1:27">
      <c r="A25" s="3" t="s">
        <v>2073</v>
      </c>
      <c r="B25" s="5" t="s">
        <v>2074</v>
      </c>
      <c r="C25" s="5" t="s">
        <v>2075</v>
      </c>
      <c r="D25" s="5" t="s">
        <v>2076</v>
      </c>
      <c r="E25" s="5" t="s">
        <v>2077</v>
      </c>
      <c r="F25" s="5" t="s">
        <v>2078</v>
      </c>
      <c r="G25" s="5" t="s">
        <v>2079</v>
      </c>
      <c r="H25" s="5" t="s">
        <v>2080</v>
      </c>
      <c r="I25" s="5" t="s">
        <v>2081</v>
      </c>
      <c r="J25" s="5" t="s">
        <v>2082</v>
      </c>
      <c r="K25" s="5" t="s">
        <v>2083</v>
      </c>
      <c r="L25" s="5" t="s">
        <v>2084</v>
      </c>
      <c r="M25" s="5" t="s">
        <v>2085</v>
      </c>
      <c r="N25" s="5" t="s">
        <v>2086</v>
      </c>
      <c r="O25" s="5" t="s">
        <v>2087</v>
      </c>
      <c r="P25" s="5" t="s">
        <v>2088</v>
      </c>
      <c r="Q25" s="5" t="s">
        <v>2089</v>
      </c>
      <c r="R25" s="5" t="s">
        <v>2090</v>
      </c>
      <c r="S25" s="4" t="s">
        <v>2091</v>
      </c>
      <c r="T25" s="5" t="s">
        <v>2092</v>
      </c>
      <c r="U25" s="5" t="s">
        <v>2093</v>
      </c>
      <c r="V25" s="5" t="s">
        <v>2094</v>
      </c>
      <c r="W25" s="5" t="s">
        <v>2095</v>
      </c>
      <c r="X25" s="5" t="s">
        <v>2096</v>
      </c>
      <c r="Y25" s="5" t="s">
        <v>2097</v>
      </c>
      <c r="Z25" s="5" t="s">
        <v>2098</v>
      </c>
      <c r="AA25" s="5" t="s">
        <v>2099</v>
      </c>
    </row>
    <row r="26" spans="1:27">
      <c r="A26" s="3" t="s">
        <v>2100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2101</v>
      </c>
      <c r="B27" s="4" t="s">
        <v>2102</v>
      </c>
      <c r="C27" s="4" t="s">
        <v>2102</v>
      </c>
      <c r="D27" s="5" t="s">
        <v>58</v>
      </c>
      <c r="E27" s="5" t="s">
        <v>58</v>
      </c>
      <c r="F27" s="5" t="s">
        <v>58</v>
      </c>
      <c r="G27" s="5" t="s">
        <v>58</v>
      </c>
      <c r="R27" s="5" t="s">
        <v>58</v>
      </c>
      <c r="S27" s="5" t="s">
        <v>58</v>
      </c>
      <c r="T27" s="5" t="s">
        <v>58</v>
      </c>
      <c r="U27" s="4" t="s">
        <v>2103</v>
      </c>
      <c r="V27" s="4" t="s">
        <v>2104</v>
      </c>
      <c r="W27" s="4" t="s">
        <v>2104</v>
      </c>
      <c r="X27" s="4" t="s">
        <v>2104</v>
      </c>
      <c r="Y27" s="4" t="s">
        <v>2105</v>
      </c>
      <c r="Z27" s="4" t="s">
        <v>2105</v>
      </c>
      <c r="AA27" s="5" t="s">
        <v>58</v>
      </c>
    </row>
    <row r="28" spans="1:27">
      <c r="A28" s="4" t="s">
        <v>2106</v>
      </c>
      <c r="B28" s="4" t="s">
        <v>2107</v>
      </c>
      <c r="C28" s="4" t="s">
        <v>2108</v>
      </c>
      <c r="D28" s="4" t="s">
        <v>1197</v>
      </c>
      <c r="E28" s="4" t="s">
        <v>2109</v>
      </c>
      <c r="F28" s="4" t="s">
        <v>2110</v>
      </c>
      <c r="G28" s="4" t="s">
        <v>2111</v>
      </c>
      <c r="H28" s="4" t="s">
        <v>2112</v>
      </c>
      <c r="I28" s="4" t="s">
        <v>587</v>
      </c>
      <c r="J28" s="4" t="s">
        <v>998</v>
      </c>
      <c r="K28" s="4" t="s">
        <v>2113</v>
      </c>
      <c r="L28" s="4" t="s">
        <v>645</v>
      </c>
      <c r="M28" s="4" t="s">
        <v>2114</v>
      </c>
      <c r="N28" s="4" t="s">
        <v>2115</v>
      </c>
      <c r="O28" s="4" t="s">
        <v>2116</v>
      </c>
      <c r="P28" s="4" t="s">
        <v>2113</v>
      </c>
      <c r="Q28" s="4" t="s">
        <v>2117</v>
      </c>
      <c r="R28" s="4" t="s">
        <v>2118</v>
      </c>
      <c r="S28" s="4" t="s">
        <v>645</v>
      </c>
      <c r="T28" s="5" t="s">
        <v>58</v>
      </c>
      <c r="U28" s="4" t="s">
        <v>2119</v>
      </c>
      <c r="V28" s="4" t="s">
        <v>82</v>
      </c>
      <c r="W28" s="4" t="s">
        <v>2120</v>
      </c>
      <c r="X28" s="4" t="s">
        <v>1805</v>
      </c>
      <c r="Y28" s="4" t="s">
        <v>2121</v>
      </c>
      <c r="Z28" s="4" t="s">
        <v>2122</v>
      </c>
      <c r="AA28" s="4" t="s">
        <v>2123</v>
      </c>
    </row>
    <row r="29" spans="1:27">
      <c r="A29" s="4" t="s">
        <v>2124</v>
      </c>
      <c r="M29" s="4" t="s">
        <v>2125</v>
      </c>
      <c r="N29" s="5" t="s">
        <v>58</v>
      </c>
      <c r="O29" s="5" t="s">
        <v>58</v>
      </c>
      <c r="P29" s="5" t="s">
        <v>58</v>
      </c>
      <c r="Q29" s="5" t="s">
        <v>58</v>
      </c>
    </row>
    <row r="30" spans="1:27">
      <c r="A30" s="3" t="s">
        <v>2126</v>
      </c>
      <c r="B30" s="4" t="s">
        <v>2127</v>
      </c>
      <c r="C30" s="4" t="s">
        <v>2128</v>
      </c>
      <c r="D30" s="4" t="s">
        <v>1197</v>
      </c>
      <c r="E30" s="4" t="s">
        <v>2109</v>
      </c>
      <c r="F30" s="4" t="s">
        <v>2110</v>
      </c>
      <c r="G30" s="4" t="s">
        <v>2111</v>
      </c>
      <c r="H30" s="4" t="s">
        <v>2112</v>
      </c>
      <c r="I30" s="4" t="s">
        <v>587</v>
      </c>
      <c r="J30" s="4" t="s">
        <v>998</v>
      </c>
      <c r="K30" s="4" t="s">
        <v>2113</v>
      </c>
      <c r="L30" s="4" t="s">
        <v>645</v>
      </c>
      <c r="M30" s="4" t="s">
        <v>2129</v>
      </c>
      <c r="N30" s="4" t="s">
        <v>2115</v>
      </c>
      <c r="O30" s="4" t="s">
        <v>2116</v>
      </c>
      <c r="P30" s="4" t="s">
        <v>2113</v>
      </c>
      <c r="Q30" s="4" t="s">
        <v>2117</v>
      </c>
      <c r="R30" s="4" t="s">
        <v>2118</v>
      </c>
      <c r="S30" s="4" t="s">
        <v>645</v>
      </c>
      <c r="T30" s="5" t="s">
        <v>58</v>
      </c>
      <c r="U30" s="4" t="s">
        <v>2130</v>
      </c>
      <c r="V30" s="4" t="s">
        <v>2131</v>
      </c>
      <c r="W30" s="4" t="s">
        <v>2132</v>
      </c>
      <c r="X30" s="4" t="s">
        <v>2133</v>
      </c>
      <c r="Y30" s="4" t="s">
        <v>2134</v>
      </c>
      <c r="Z30" s="4" t="s">
        <v>2135</v>
      </c>
      <c r="AA30" s="4" t="s">
        <v>2123</v>
      </c>
    </row>
    <row r="31" spans="1:27">
      <c r="A31" s="4" t="s">
        <v>2136</v>
      </c>
      <c r="B31" s="4" t="s">
        <v>2137</v>
      </c>
      <c r="C31" s="4" t="s">
        <v>2138</v>
      </c>
      <c r="D31" s="4" t="s">
        <v>2139</v>
      </c>
      <c r="E31" s="4" t="s">
        <v>2140</v>
      </c>
      <c r="F31" s="4" t="s">
        <v>2141</v>
      </c>
      <c r="G31" s="4" t="s">
        <v>2142</v>
      </c>
      <c r="H31" s="4" t="s">
        <v>2113</v>
      </c>
      <c r="I31" s="4" t="s">
        <v>2143</v>
      </c>
      <c r="J31" s="4" t="s">
        <v>2144</v>
      </c>
      <c r="K31" s="4" t="s">
        <v>2145</v>
      </c>
      <c r="L31" s="4" t="s">
        <v>1375</v>
      </c>
      <c r="M31" s="4" t="s">
        <v>2146</v>
      </c>
      <c r="N31" s="4" t="s">
        <v>2147</v>
      </c>
      <c r="O31" s="4" t="s">
        <v>2148</v>
      </c>
      <c r="P31" s="4" t="s">
        <v>2149</v>
      </c>
      <c r="Q31" s="4" t="s">
        <v>2150</v>
      </c>
      <c r="R31" s="4" t="s">
        <v>2151</v>
      </c>
      <c r="S31" s="4" t="s">
        <v>2152</v>
      </c>
      <c r="T31" s="4" t="s">
        <v>2153</v>
      </c>
      <c r="U31" s="4" t="s">
        <v>2154</v>
      </c>
      <c r="V31" s="4" t="s">
        <v>2155</v>
      </c>
      <c r="W31" s="4" t="s">
        <v>2112</v>
      </c>
      <c r="X31" s="4" t="s">
        <v>645</v>
      </c>
      <c r="Y31" s="4" t="s">
        <v>2156</v>
      </c>
      <c r="Z31" s="4" t="s">
        <v>2157</v>
      </c>
      <c r="AA31" s="4" t="s">
        <v>2158</v>
      </c>
    </row>
    <row r="32" spans="1:27">
      <c r="A32" s="4" t="s">
        <v>2159</v>
      </c>
      <c r="B32" s="4" t="s">
        <v>2160</v>
      </c>
      <c r="C32" s="4" t="s">
        <v>2161</v>
      </c>
      <c r="D32" s="4" t="s">
        <v>2162</v>
      </c>
      <c r="E32" s="4" t="s">
        <v>2163</v>
      </c>
      <c r="F32" s="4" t="s">
        <v>1212</v>
      </c>
      <c r="G32" s="4" t="s">
        <v>2164</v>
      </c>
      <c r="H32" s="4" t="s">
        <v>1627</v>
      </c>
      <c r="I32" s="4" t="s">
        <v>918</v>
      </c>
      <c r="J32" s="4" t="s">
        <v>2165</v>
      </c>
      <c r="K32" s="4" t="s">
        <v>2166</v>
      </c>
      <c r="L32" s="4" t="s">
        <v>2167</v>
      </c>
      <c r="M32" s="4" t="s">
        <v>2168</v>
      </c>
      <c r="N32" s="4" t="s">
        <v>2169</v>
      </c>
      <c r="O32" s="4" t="s">
        <v>2170</v>
      </c>
      <c r="P32" s="4" t="s">
        <v>641</v>
      </c>
      <c r="Q32" s="4" t="s">
        <v>1159</v>
      </c>
      <c r="R32" s="4" t="s">
        <v>2171</v>
      </c>
      <c r="S32" s="4" t="s">
        <v>2172</v>
      </c>
      <c r="T32" s="4" t="s">
        <v>2173</v>
      </c>
      <c r="U32" s="4" t="s">
        <v>2174</v>
      </c>
      <c r="V32" s="4" t="s">
        <v>2175</v>
      </c>
      <c r="W32" s="4" t="s">
        <v>762</v>
      </c>
      <c r="X32" s="4" t="s">
        <v>2176</v>
      </c>
      <c r="Y32" s="4" t="s">
        <v>2177</v>
      </c>
      <c r="Z32" s="4" t="s">
        <v>2178</v>
      </c>
      <c r="AA32" s="4" t="s">
        <v>2179</v>
      </c>
    </row>
    <row r="33" spans="1:27">
      <c r="A33" s="4" t="s">
        <v>2180</v>
      </c>
      <c r="B33" s="5" t="s">
        <v>58</v>
      </c>
      <c r="C33" s="5" t="s">
        <v>58</v>
      </c>
      <c r="D33" s="5" t="s">
        <v>58</v>
      </c>
      <c r="E33" s="4" t="s">
        <v>2181</v>
      </c>
      <c r="F33" s="5" t="s">
        <v>58</v>
      </c>
      <c r="G33" s="4" t="s">
        <v>2181</v>
      </c>
    </row>
    <row r="34" spans="1:27">
      <c r="A34" s="4" t="s">
        <v>2182</v>
      </c>
      <c r="B34" s="5" t="s">
        <v>58</v>
      </c>
      <c r="C34" s="5" t="s">
        <v>58</v>
      </c>
      <c r="D34" s="5" t="s">
        <v>58</v>
      </c>
      <c r="E34" s="4" t="s">
        <v>2183</v>
      </c>
      <c r="F34" s="4" t="s">
        <v>2184</v>
      </c>
      <c r="G34" s="4" t="s">
        <v>2184</v>
      </c>
      <c r="H34" s="4" t="s">
        <v>2184</v>
      </c>
      <c r="I34" s="4" t="s">
        <v>970</v>
      </c>
      <c r="J34" s="4" t="s">
        <v>971</v>
      </c>
      <c r="K34" s="5" t="s">
        <v>58</v>
      </c>
      <c r="L34" s="5" t="s">
        <v>58</v>
      </c>
      <c r="M34" s="5" t="s">
        <v>58</v>
      </c>
      <c r="N34" s="5" t="s">
        <v>58</v>
      </c>
      <c r="O34" s="5" t="s">
        <v>58</v>
      </c>
      <c r="P34" s="5" t="s">
        <v>58</v>
      </c>
      <c r="Q34" s="4" t="s">
        <v>2185</v>
      </c>
      <c r="R34" s="4" t="s">
        <v>2186</v>
      </c>
      <c r="S34" s="4" t="s">
        <v>2186</v>
      </c>
      <c r="T34" s="4" t="s">
        <v>2185</v>
      </c>
      <c r="U34" s="5" t="s">
        <v>58</v>
      </c>
      <c r="V34" s="5" t="s">
        <v>58</v>
      </c>
    </row>
    <row r="35" spans="1:27">
      <c r="A35" s="3" t="s">
        <v>2187</v>
      </c>
      <c r="B35" s="4" t="s">
        <v>2188</v>
      </c>
      <c r="C35" s="4" t="s">
        <v>2189</v>
      </c>
      <c r="D35" s="4" t="s">
        <v>2190</v>
      </c>
      <c r="E35" s="4" t="s">
        <v>2191</v>
      </c>
      <c r="F35" s="4" t="s">
        <v>2192</v>
      </c>
      <c r="G35" s="4" t="s">
        <v>2193</v>
      </c>
      <c r="H35" s="4" t="s">
        <v>2194</v>
      </c>
      <c r="I35" s="4" t="s">
        <v>2195</v>
      </c>
      <c r="J35" s="4" t="s">
        <v>2196</v>
      </c>
      <c r="K35" s="4" t="s">
        <v>2197</v>
      </c>
      <c r="L35" s="4" t="s">
        <v>2198</v>
      </c>
      <c r="M35" s="4" t="s">
        <v>2199</v>
      </c>
      <c r="N35" s="4" t="s">
        <v>2200</v>
      </c>
      <c r="O35" s="4" t="s">
        <v>2201</v>
      </c>
      <c r="P35" s="4" t="s">
        <v>2202</v>
      </c>
      <c r="Q35" s="4" t="s">
        <v>2203</v>
      </c>
      <c r="R35" s="4" t="s">
        <v>2204</v>
      </c>
      <c r="S35" s="4" t="s">
        <v>2205</v>
      </c>
      <c r="T35" s="4" t="s">
        <v>2206</v>
      </c>
      <c r="U35" s="4" t="s">
        <v>2207</v>
      </c>
      <c r="V35" s="4" t="s">
        <v>2208</v>
      </c>
      <c r="W35" s="4" t="s">
        <v>2209</v>
      </c>
      <c r="X35" s="4" t="s">
        <v>2035</v>
      </c>
      <c r="Y35" s="4" t="s">
        <v>2210</v>
      </c>
      <c r="Z35" s="4" t="s">
        <v>1738</v>
      </c>
      <c r="AA35" s="4" t="s">
        <v>2211</v>
      </c>
    </row>
    <row r="36" spans="1:27">
      <c r="A36" s="3" t="s">
        <v>2212</v>
      </c>
      <c r="B36" s="5" t="s">
        <v>2213</v>
      </c>
      <c r="C36" s="5" t="s">
        <v>2214</v>
      </c>
      <c r="D36" s="4" t="s">
        <v>2215</v>
      </c>
      <c r="E36" s="5" t="s">
        <v>2216</v>
      </c>
      <c r="F36" s="5" t="s">
        <v>2217</v>
      </c>
      <c r="G36" s="5" t="s">
        <v>2218</v>
      </c>
      <c r="H36" s="4" t="s">
        <v>2219</v>
      </c>
      <c r="I36" s="5" t="s">
        <v>2220</v>
      </c>
      <c r="J36" s="5" t="s">
        <v>2221</v>
      </c>
      <c r="K36" s="5" t="s">
        <v>2222</v>
      </c>
      <c r="L36" s="5" t="s">
        <v>2223</v>
      </c>
      <c r="M36" s="5" t="s">
        <v>2224</v>
      </c>
      <c r="N36" s="5" t="s">
        <v>2225</v>
      </c>
      <c r="O36" s="4" t="s">
        <v>2226</v>
      </c>
      <c r="P36" s="4" t="s">
        <v>2227</v>
      </c>
      <c r="Q36" s="5" t="s">
        <v>2228</v>
      </c>
      <c r="R36" s="5" t="s">
        <v>2229</v>
      </c>
      <c r="S36" s="5" t="s">
        <v>2230</v>
      </c>
      <c r="T36" s="5" t="s">
        <v>2231</v>
      </c>
      <c r="U36" s="4" t="s">
        <v>2232</v>
      </c>
      <c r="V36" s="4" t="s">
        <v>2233</v>
      </c>
      <c r="W36" s="5" t="s">
        <v>2234</v>
      </c>
      <c r="X36" s="4" t="s">
        <v>2235</v>
      </c>
      <c r="Y36" s="5" t="s">
        <v>2236</v>
      </c>
      <c r="Z36" s="5" t="s">
        <v>2237</v>
      </c>
      <c r="AA36" s="5" t="s">
        <v>2238</v>
      </c>
    </row>
    <row r="37" spans="1:27">
      <c r="A37" s="3" t="s">
        <v>2239</v>
      </c>
      <c r="B37" s="4" t="s">
        <v>2240</v>
      </c>
      <c r="C37" s="4" t="s">
        <v>2241</v>
      </c>
      <c r="D37" s="5" t="s">
        <v>2242</v>
      </c>
      <c r="E37" s="4">
        <v>-6826.06</v>
      </c>
      <c r="F37" s="4" t="s">
        <v>2243</v>
      </c>
      <c r="G37" s="5" t="s">
        <v>2244</v>
      </c>
      <c r="H37" s="5" t="s">
        <v>2245</v>
      </c>
      <c r="I37" s="4" t="s">
        <v>2246</v>
      </c>
      <c r="J37" s="4" t="s">
        <v>2247</v>
      </c>
      <c r="K37" s="4" t="s">
        <v>2248</v>
      </c>
      <c r="L37" s="5" t="s">
        <v>2249</v>
      </c>
      <c r="M37" s="4" t="s">
        <v>2250</v>
      </c>
      <c r="N37" s="4" t="s">
        <v>2251</v>
      </c>
      <c r="O37" s="5" t="s">
        <v>2252</v>
      </c>
      <c r="P37" s="4">
        <v>-1069.0899999999999</v>
      </c>
      <c r="Q37" s="5" t="s">
        <v>2253</v>
      </c>
      <c r="R37" s="5" t="s">
        <v>2254</v>
      </c>
      <c r="S37" s="5" t="s">
        <v>2255</v>
      </c>
      <c r="T37" s="5" t="s">
        <v>2256</v>
      </c>
      <c r="U37" s="5" t="s">
        <v>2257</v>
      </c>
      <c r="V37" s="5" t="s">
        <v>2258</v>
      </c>
      <c r="W37" s="5" t="s">
        <v>2259</v>
      </c>
      <c r="X37" s="5" t="s">
        <v>2260</v>
      </c>
      <c r="Y37" s="5" t="s">
        <v>2261</v>
      </c>
      <c r="Z37" s="5" t="s">
        <v>2262</v>
      </c>
      <c r="AA37" s="5" t="s">
        <v>2263</v>
      </c>
    </row>
    <row r="38" spans="1:27">
      <c r="A38" s="3" t="s">
        <v>2264</v>
      </c>
      <c r="B38" s="5" t="s">
        <v>2265</v>
      </c>
      <c r="C38" s="4" t="s">
        <v>2266</v>
      </c>
      <c r="D38" s="4" t="s">
        <v>2267</v>
      </c>
      <c r="E38" s="5" t="s">
        <v>2268</v>
      </c>
      <c r="F38" s="5" t="s">
        <v>2269</v>
      </c>
      <c r="G38" s="5" t="s">
        <v>2270</v>
      </c>
      <c r="H38" s="4" t="s">
        <v>2271</v>
      </c>
      <c r="I38" s="4" t="s">
        <v>2272</v>
      </c>
      <c r="J38" s="4" t="s">
        <v>663</v>
      </c>
      <c r="K38" s="5" t="s">
        <v>2273</v>
      </c>
      <c r="L38" s="5" t="s">
        <v>2274</v>
      </c>
      <c r="M38" s="5" t="s">
        <v>2275</v>
      </c>
      <c r="N38" s="5" t="s">
        <v>2276</v>
      </c>
      <c r="O38" s="5" t="s">
        <v>2277</v>
      </c>
      <c r="P38" s="4" t="s">
        <v>2278</v>
      </c>
      <c r="Q38" s="5" t="s">
        <v>2279</v>
      </c>
      <c r="R38" s="5" t="s">
        <v>2280</v>
      </c>
      <c r="S38" s="5" t="s">
        <v>2281</v>
      </c>
      <c r="T38" s="4" t="s">
        <v>2282</v>
      </c>
      <c r="U38" s="4" t="s">
        <v>2283</v>
      </c>
      <c r="V38" s="4" t="s">
        <v>2284</v>
      </c>
      <c r="W38" s="4" t="s">
        <v>2285</v>
      </c>
      <c r="X38" s="4" t="s">
        <v>126</v>
      </c>
      <c r="Y38" s="5" t="s">
        <v>2286</v>
      </c>
      <c r="Z38" s="5" t="s">
        <v>2287</v>
      </c>
      <c r="AA38" s="5" t="s">
        <v>2288</v>
      </c>
    </row>
    <row r="39" spans="1:27">
      <c r="A39" s="4" t="s">
        <v>2289</v>
      </c>
      <c r="B39" s="4" t="s">
        <v>2290</v>
      </c>
      <c r="C39" s="4" t="s">
        <v>2290</v>
      </c>
      <c r="D39" s="4" t="s">
        <v>2290</v>
      </c>
      <c r="E39" s="4" t="s">
        <v>2291</v>
      </c>
      <c r="F39" s="4" t="s">
        <v>2291</v>
      </c>
      <c r="G39" s="4" t="s">
        <v>2291</v>
      </c>
      <c r="H39" s="4" t="s">
        <v>2292</v>
      </c>
      <c r="I39" s="4" t="s">
        <v>2293</v>
      </c>
      <c r="J39" s="4" t="s">
        <v>2293</v>
      </c>
      <c r="K39" s="4" t="s">
        <v>2293</v>
      </c>
      <c r="L39" s="4" t="s">
        <v>2293</v>
      </c>
      <c r="M39" s="4" t="s">
        <v>2294</v>
      </c>
      <c r="N39" s="4" t="s">
        <v>2294</v>
      </c>
      <c r="O39" s="4" t="s">
        <v>2294</v>
      </c>
      <c r="P39" s="4" t="s">
        <v>2294</v>
      </c>
      <c r="Q39" s="4" t="s">
        <v>2295</v>
      </c>
      <c r="R39" s="4" t="s">
        <v>2295</v>
      </c>
      <c r="S39" s="4" t="s">
        <v>2295</v>
      </c>
      <c r="T39" s="4" t="s">
        <v>2295</v>
      </c>
      <c r="U39" s="4" t="s">
        <v>2296</v>
      </c>
      <c r="V39" s="4" t="s">
        <v>2296</v>
      </c>
      <c r="W39" s="4" t="s">
        <v>2296</v>
      </c>
      <c r="X39" s="4" t="s">
        <v>2296</v>
      </c>
      <c r="Y39" s="4" t="s">
        <v>2297</v>
      </c>
      <c r="Z39" s="4" t="s">
        <v>2297</v>
      </c>
      <c r="AA39" s="4" t="s">
        <v>2297</v>
      </c>
    </row>
    <row r="40" spans="1:27">
      <c r="A40" s="3" t="s">
        <v>2298</v>
      </c>
      <c r="B40" s="4" t="s">
        <v>2299</v>
      </c>
      <c r="C40" s="4" t="s">
        <v>2300</v>
      </c>
      <c r="D40" s="4" t="s">
        <v>2301</v>
      </c>
      <c r="E40" s="4" t="s">
        <v>2290</v>
      </c>
      <c r="F40" s="4" t="s">
        <v>2302</v>
      </c>
      <c r="G40" s="4" t="s">
        <v>2303</v>
      </c>
      <c r="H40" s="4" t="s">
        <v>2304</v>
      </c>
      <c r="I40" s="4" t="s">
        <v>2291</v>
      </c>
      <c r="J40" s="4" t="s">
        <v>2305</v>
      </c>
      <c r="K40" s="4" t="s">
        <v>2306</v>
      </c>
      <c r="L40" s="4" t="s">
        <v>2307</v>
      </c>
      <c r="M40" s="4" t="s">
        <v>2293</v>
      </c>
      <c r="N40" s="4" t="s">
        <v>2308</v>
      </c>
      <c r="O40" s="4" t="s">
        <v>2309</v>
      </c>
      <c r="P40" s="4" t="s">
        <v>2310</v>
      </c>
      <c r="Q40" s="4" t="s">
        <v>2294</v>
      </c>
      <c r="R40" s="4" t="s">
        <v>2311</v>
      </c>
      <c r="S40" s="4" t="s">
        <v>2312</v>
      </c>
      <c r="T40" s="4" t="s">
        <v>2313</v>
      </c>
      <c r="U40" s="4" t="s">
        <v>2295</v>
      </c>
      <c r="V40" s="4" t="s">
        <v>2314</v>
      </c>
      <c r="W40" s="4" t="s">
        <v>2315</v>
      </c>
      <c r="X40" s="4" t="s">
        <v>2316</v>
      </c>
      <c r="Y40" s="4" t="s">
        <v>2296</v>
      </c>
      <c r="Z40" s="4" t="s">
        <v>56</v>
      </c>
      <c r="AA40" s="4" t="s">
        <v>2317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workbookViewId="0">
      <selection activeCell="A14" sqref="A14"/>
    </sheetView>
  </sheetViews>
  <sheetFormatPr defaultColWidth="96.285156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2318</v>
      </c>
      <c r="I3" s="4" t="s">
        <v>2319</v>
      </c>
      <c r="J3" s="4" t="s">
        <v>2320</v>
      </c>
      <c r="K3" s="4" t="s">
        <v>2321</v>
      </c>
    </row>
    <row r="4" spans="1:11">
      <c r="A4" s="4" t="s">
        <v>57</v>
      </c>
      <c r="B4" s="5" t="s">
        <v>58</v>
      </c>
      <c r="C4" s="4" t="s">
        <v>60</v>
      </c>
      <c r="D4" s="5" t="s">
        <v>58</v>
      </c>
      <c r="E4" s="4" t="s">
        <v>67</v>
      </c>
      <c r="F4" s="5" t="s">
        <v>58</v>
      </c>
      <c r="G4" s="4" t="s">
        <v>73</v>
      </c>
      <c r="H4" s="4" t="s">
        <v>2322</v>
      </c>
      <c r="I4" s="5" t="s">
        <v>58</v>
      </c>
      <c r="J4" s="5" t="s">
        <v>58</v>
      </c>
      <c r="K4" s="5" t="s">
        <v>58</v>
      </c>
    </row>
    <row r="5" spans="1:11">
      <c r="A5" s="4" t="s">
        <v>74</v>
      </c>
      <c r="G5" s="5" t="s">
        <v>58</v>
      </c>
      <c r="H5" s="5" t="s">
        <v>58</v>
      </c>
      <c r="I5" s="4" t="s">
        <v>2323</v>
      </c>
      <c r="J5" s="5" t="s">
        <v>58</v>
      </c>
      <c r="K5" s="5" t="s">
        <v>58</v>
      </c>
    </row>
    <row r="6" spans="1:11">
      <c r="A6" s="4" t="s">
        <v>76</v>
      </c>
      <c r="B6" s="4" t="s">
        <v>80</v>
      </c>
      <c r="C6" s="4" t="s">
        <v>84</v>
      </c>
      <c r="D6" s="4" t="s">
        <v>88</v>
      </c>
      <c r="E6" s="4" t="s">
        <v>92</v>
      </c>
      <c r="F6" s="4" t="s">
        <v>96</v>
      </c>
      <c r="G6" s="4" t="s">
        <v>100</v>
      </c>
      <c r="H6" s="4" t="s">
        <v>2324</v>
      </c>
      <c r="I6" s="4" t="s">
        <v>2325</v>
      </c>
      <c r="J6" s="4" t="s">
        <v>2326</v>
      </c>
      <c r="K6" s="4" t="s">
        <v>2327</v>
      </c>
    </row>
    <row r="7" spans="1:11">
      <c r="A7" s="4" t="s">
        <v>102</v>
      </c>
      <c r="B7" s="4" t="s">
        <v>106</v>
      </c>
      <c r="C7" s="4" t="s">
        <v>110</v>
      </c>
      <c r="D7" s="4" t="s">
        <v>114</v>
      </c>
      <c r="E7" s="4" t="s">
        <v>118</v>
      </c>
      <c r="F7" s="4" t="s">
        <v>122</v>
      </c>
      <c r="G7" s="4" t="s">
        <v>126</v>
      </c>
      <c r="H7" s="4" t="s">
        <v>2328</v>
      </c>
      <c r="I7" s="4" t="s">
        <v>2329</v>
      </c>
      <c r="J7" s="4" t="s">
        <v>2330</v>
      </c>
      <c r="K7" s="4" t="s">
        <v>2331</v>
      </c>
    </row>
    <row r="8" spans="1:11">
      <c r="A8" s="4" t="s">
        <v>128</v>
      </c>
      <c r="B8" s="4" t="s">
        <v>132</v>
      </c>
      <c r="C8" s="4" t="s">
        <v>136</v>
      </c>
      <c r="D8" s="4" t="s">
        <v>140</v>
      </c>
      <c r="E8" s="4" t="s">
        <v>144</v>
      </c>
      <c r="F8" s="4" t="s">
        <v>148</v>
      </c>
      <c r="G8" s="4" t="s">
        <v>152</v>
      </c>
      <c r="H8" s="4" t="s">
        <v>2332</v>
      </c>
      <c r="I8" s="4" t="s">
        <v>2333</v>
      </c>
      <c r="J8" s="4" t="s">
        <v>2334</v>
      </c>
      <c r="K8" s="4" t="s">
        <v>2335</v>
      </c>
    </row>
    <row r="9" spans="1:11">
      <c r="A9" s="4" t="s">
        <v>154</v>
      </c>
      <c r="B9" s="4" t="s">
        <v>158</v>
      </c>
      <c r="C9" s="4" t="s">
        <v>162</v>
      </c>
      <c r="D9" s="4" t="s">
        <v>166</v>
      </c>
      <c r="E9" s="4" t="s">
        <v>170</v>
      </c>
      <c r="F9" s="4" t="s">
        <v>174</v>
      </c>
      <c r="G9" s="4" t="s">
        <v>178</v>
      </c>
      <c r="H9" s="4" t="s">
        <v>2336</v>
      </c>
      <c r="I9" s="4" t="s">
        <v>2337</v>
      </c>
      <c r="J9" s="4" t="s">
        <v>2338</v>
      </c>
      <c r="K9" s="4" t="s">
        <v>2339</v>
      </c>
    </row>
    <row r="10" spans="1:11">
      <c r="A10" s="4" t="s">
        <v>180</v>
      </c>
      <c r="B10" s="4" t="s">
        <v>184</v>
      </c>
      <c r="C10" s="4" t="s">
        <v>188</v>
      </c>
      <c r="D10" s="4" t="s">
        <v>192</v>
      </c>
      <c r="E10" s="4" t="s">
        <v>196</v>
      </c>
      <c r="F10" s="4" t="s">
        <v>200</v>
      </c>
      <c r="G10" s="4" t="s">
        <v>204</v>
      </c>
      <c r="H10" s="4" t="s">
        <v>2340</v>
      </c>
      <c r="I10" s="4" t="s">
        <v>2341</v>
      </c>
      <c r="J10" s="4" t="s">
        <v>2342</v>
      </c>
      <c r="K10" s="4" t="s">
        <v>2343</v>
      </c>
    </row>
    <row r="11" spans="1:11">
      <c r="A11" s="4" t="s">
        <v>206</v>
      </c>
      <c r="B11" s="4" t="s">
        <v>184</v>
      </c>
      <c r="C11" s="4" t="s">
        <v>188</v>
      </c>
      <c r="D11" s="4" t="s">
        <v>192</v>
      </c>
      <c r="E11" s="4" t="s">
        <v>196</v>
      </c>
      <c r="F11" s="4" t="s">
        <v>200</v>
      </c>
      <c r="G11" s="4" t="s">
        <v>204</v>
      </c>
      <c r="H11" s="4" t="s">
        <v>2344</v>
      </c>
      <c r="I11" s="4" t="s">
        <v>2345</v>
      </c>
      <c r="J11" s="4" t="s">
        <v>2342</v>
      </c>
      <c r="K11" s="4" t="s">
        <v>2343</v>
      </c>
    </row>
    <row r="12" spans="1:11">
      <c r="A12" s="4" t="s">
        <v>208</v>
      </c>
      <c r="G12" s="5" t="s">
        <v>58</v>
      </c>
      <c r="H12" s="4" t="s">
        <v>2346</v>
      </c>
      <c r="I12" s="4" t="s">
        <v>2347</v>
      </c>
      <c r="J12" s="5" t="s">
        <v>58</v>
      </c>
      <c r="K12" s="5" t="s">
        <v>58</v>
      </c>
    </row>
    <row r="13" spans="1:11">
      <c r="A13" s="4" t="s">
        <v>210</v>
      </c>
      <c r="B13" s="4" t="s">
        <v>214</v>
      </c>
      <c r="C13" s="4" t="s">
        <v>218</v>
      </c>
      <c r="D13" s="4" t="s">
        <v>222</v>
      </c>
      <c r="E13" s="4" t="s">
        <v>226</v>
      </c>
      <c r="F13" s="4" t="s">
        <v>230</v>
      </c>
      <c r="G13" s="4" t="s">
        <v>234</v>
      </c>
      <c r="H13" s="4" t="s">
        <v>2348</v>
      </c>
      <c r="I13" s="4" t="s">
        <v>2349</v>
      </c>
      <c r="J13" s="4" t="s">
        <v>2350</v>
      </c>
      <c r="K13" s="4" t="s">
        <v>2351</v>
      </c>
    </row>
    <row r="14" spans="1:11">
      <c r="A14" s="4" t="s">
        <v>236</v>
      </c>
      <c r="B14" s="4" t="s">
        <v>240</v>
      </c>
      <c r="C14" s="4" t="s">
        <v>244</v>
      </c>
      <c r="D14" s="4" t="s">
        <v>248</v>
      </c>
      <c r="E14" s="4" t="s">
        <v>252</v>
      </c>
      <c r="F14" s="4" t="s">
        <v>256</v>
      </c>
      <c r="G14" s="4" t="s">
        <v>260</v>
      </c>
      <c r="H14" s="4" t="s">
        <v>2352</v>
      </c>
      <c r="I14" s="4" t="s">
        <v>449</v>
      </c>
      <c r="J14" s="5" t="s">
        <v>58</v>
      </c>
      <c r="K14" s="5" t="s">
        <v>58</v>
      </c>
    </row>
    <row r="15" spans="1:11">
      <c r="A15" s="3" t="s">
        <v>1</v>
      </c>
      <c r="B15" s="4" t="s">
        <v>265</v>
      </c>
      <c r="C15" s="4" t="s">
        <v>269</v>
      </c>
      <c r="D15" s="4" t="s">
        <v>273</v>
      </c>
      <c r="E15" s="4" t="s">
        <v>277</v>
      </c>
      <c r="F15" s="4" t="s">
        <v>281</v>
      </c>
      <c r="G15" s="4" t="s">
        <v>285</v>
      </c>
      <c r="H15" s="4" t="s">
        <v>2353</v>
      </c>
      <c r="I15" s="4" t="s">
        <v>2354</v>
      </c>
      <c r="J15" s="4" t="s">
        <v>2355</v>
      </c>
      <c r="K15" s="4" t="s">
        <v>2356</v>
      </c>
    </row>
    <row r="16" spans="1:11">
      <c r="A16" s="3" t="s">
        <v>287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">
        <v>288</v>
      </c>
      <c r="B17" s="5" t="s">
        <v>58</v>
      </c>
      <c r="C17" s="4" t="s">
        <v>289</v>
      </c>
      <c r="D17" s="4" t="s">
        <v>292</v>
      </c>
      <c r="E17" s="4" t="s">
        <v>294</v>
      </c>
      <c r="F17" s="4" t="s">
        <v>294</v>
      </c>
      <c r="G17" s="4" t="s">
        <v>299</v>
      </c>
      <c r="H17" s="4" t="s">
        <v>2357</v>
      </c>
      <c r="I17" s="5" t="s">
        <v>58</v>
      </c>
      <c r="J17" s="5" t="s">
        <v>58</v>
      </c>
      <c r="K17" s="5" t="s">
        <v>58</v>
      </c>
    </row>
    <row r="18" spans="1:11">
      <c r="A18" s="4" t="s">
        <v>301</v>
      </c>
      <c r="B18" s="4" t="s">
        <v>305</v>
      </c>
      <c r="C18" s="5" t="s">
        <v>58</v>
      </c>
      <c r="D18" s="5" t="s">
        <v>58</v>
      </c>
      <c r="E18" s="5" t="s">
        <v>58</v>
      </c>
      <c r="F18" s="5" t="s">
        <v>58</v>
      </c>
      <c r="G18" s="5" t="s">
        <v>58</v>
      </c>
      <c r="H18" s="4" t="s">
        <v>2357</v>
      </c>
      <c r="I18" s="4" t="s">
        <v>2357</v>
      </c>
      <c r="J18" s="4" t="s">
        <v>2358</v>
      </c>
      <c r="K18" s="4" t="s">
        <v>2359</v>
      </c>
    </row>
    <row r="19" spans="1:11">
      <c r="A19" s="4" t="s">
        <v>308</v>
      </c>
      <c r="B19" s="4" t="s">
        <v>312</v>
      </c>
      <c r="C19" s="4" t="s">
        <v>316</v>
      </c>
      <c r="D19" s="4" t="s">
        <v>320</v>
      </c>
      <c r="E19" s="4" t="s">
        <v>324</v>
      </c>
      <c r="F19" s="4" t="s">
        <v>328</v>
      </c>
      <c r="G19" s="5" t="s">
        <v>58</v>
      </c>
      <c r="H19" s="5" t="s">
        <v>58</v>
      </c>
      <c r="I19" s="4" t="s">
        <v>2360</v>
      </c>
      <c r="J19" s="5" t="s">
        <v>58</v>
      </c>
      <c r="K19" s="5" t="s">
        <v>58</v>
      </c>
    </row>
    <row r="20" spans="1:11">
      <c r="A20" s="4" t="s">
        <v>329</v>
      </c>
      <c r="B20" s="4" t="s">
        <v>333</v>
      </c>
      <c r="C20" s="4" t="s">
        <v>337</v>
      </c>
      <c r="D20" s="4" t="s">
        <v>341</v>
      </c>
      <c r="E20" s="4" t="s">
        <v>345</v>
      </c>
      <c r="F20" s="4" t="s">
        <v>349</v>
      </c>
      <c r="G20" s="4" t="s">
        <v>353</v>
      </c>
      <c r="H20" s="4" t="s">
        <v>2361</v>
      </c>
      <c r="I20" s="4" t="s">
        <v>599</v>
      </c>
      <c r="J20" s="4" t="s">
        <v>2362</v>
      </c>
      <c r="K20" s="4" t="s">
        <v>2363</v>
      </c>
    </row>
    <row r="21" spans="1:11">
      <c r="A21" s="4" t="s">
        <v>355</v>
      </c>
      <c r="B21" s="4" t="s">
        <v>359</v>
      </c>
      <c r="C21" s="4" t="s">
        <v>363</v>
      </c>
      <c r="D21" s="4" t="s">
        <v>367</v>
      </c>
      <c r="E21" s="4" t="s">
        <v>371</v>
      </c>
      <c r="F21" s="4" t="s">
        <v>375</v>
      </c>
      <c r="G21" s="4" t="s">
        <v>379</v>
      </c>
      <c r="H21" s="4" t="s">
        <v>2266</v>
      </c>
      <c r="I21" s="4" t="s">
        <v>2364</v>
      </c>
      <c r="J21" s="4" t="s">
        <v>2365</v>
      </c>
      <c r="K21" s="4" t="s">
        <v>2272</v>
      </c>
    </row>
    <row r="22" spans="1:11">
      <c r="A22" s="4" t="s">
        <v>381</v>
      </c>
      <c r="B22" s="5" t="s">
        <v>58</v>
      </c>
      <c r="C22" s="5" t="s">
        <v>58</v>
      </c>
      <c r="D22" s="4" t="s">
        <v>384</v>
      </c>
      <c r="E22" s="4" t="s">
        <v>388</v>
      </c>
      <c r="F22" s="5" t="s">
        <v>58</v>
      </c>
      <c r="G22" s="4">
        <v>1281.04</v>
      </c>
      <c r="H22" s="4" t="s">
        <v>2366</v>
      </c>
      <c r="I22" s="4" t="s">
        <v>2367</v>
      </c>
      <c r="J22" s="4" t="s">
        <v>2368</v>
      </c>
      <c r="K22" s="4" t="s">
        <v>2369</v>
      </c>
    </row>
    <row r="23" spans="1:11">
      <c r="A23" s="4" t="s">
        <v>394</v>
      </c>
      <c r="B23" s="4" t="s">
        <v>398</v>
      </c>
      <c r="C23" s="4" t="s">
        <v>402</v>
      </c>
      <c r="D23" s="4" t="s">
        <v>406</v>
      </c>
      <c r="E23" s="4" t="s">
        <v>410</v>
      </c>
      <c r="F23" s="4" t="s">
        <v>414</v>
      </c>
      <c r="G23" s="4" t="s">
        <v>418</v>
      </c>
      <c r="H23" s="4" t="s">
        <v>1232</v>
      </c>
      <c r="I23" s="4" t="s">
        <v>2370</v>
      </c>
      <c r="J23" s="4" t="s">
        <v>2371</v>
      </c>
      <c r="K23" s="4" t="s">
        <v>2372</v>
      </c>
    </row>
    <row r="24" spans="1:11">
      <c r="A24" s="4" t="s">
        <v>420</v>
      </c>
      <c r="B24" s="4" t="s">
        <v>424</v>
      </c>
      <c r="C24" s="4" t="s">
        <v>428</v>
      </c>
      <c r="D24" s="4" t="s">
        <v>432</v>
      </c>
      <c r="E24" s="4" t="s">
        <v>436</v>
      </c>
      <c r="F24" s="4" t="s">
        <v>440</v>
      </c>
      <c r="G24" s="4" t="s">
        <v>444</v>
      </c>
      <c r="H24" s="4" t="s">
        <v>2373</v>
      </c>
      <c r="I24" s="4" t="s">
        <v>2374</v>
      </c>
      <c r="J24" s="4" t="s">
        <v>2375</v>
      </c>
      <c r="K24" s="4" t="s">
        <v>2376</v>
      </c>
    </row>
    <row r="25" spans="1:11">
      <c r="A25" s="4" t="s">
        <v>446</v>
      </c>
      <c r="B25" s="4" t="s">
        <v>447</v>
      </c>
      <c r="C25" s="4" t="s">
        <v>448</v>
      </c>
      <c r="D25" s="4" t="s">
        <v>448</v>
      </c>
      <c r="E25" s="4" t="s">
        <v>448</v>
      </c>
      <c r="F25" s="4" t="s">
        <v>449</v>
      </c>
    </row>
    <row r="26" spans="1:11">
      <c r="A26" s="4" t="s">
        <v>451</v>
      </c>
      <c r="B26" s="4" t="s">
        <v>455</v>
      </c>
      <c r="C26" s="4" t="s">
        <v>459</v>
      </c>
      <c r="D26" s="4" t="s">
        <v>463</v>
      </c>
      <c r="E26" s="4" t="s">
        <v>467</v>
      </c>
      <c r="F26" s="4" t="s">
        <v>471</v>
      </c>
      <c r="G26" s="4" t="s">
        <v>475</v>
      </c>
      <c r="H26" s="4" t="s">
        <v>2377</v>
      </c>
      <c r="I26" s="4" t="s">
        <v>2378</v>
      </c>
      <c r="J26" s="4" t="s">
        <v>2379</v>
      </c>
      <c r="K26" s="4" t="s">
        <v>2380</v>
      </c>
    </row>
    <row r="27" spans="1:11">
      <c r="A27" s="4" t="s">
        <v>477</v>
      </c>
      <c r="B27" s="4" t="s">
        <v>481</v>
      </c>
      <c r="C27" s="4" t="s">
        <v>485</v>
      </c>
      <c r="D27" s="4" t="s">
        <v>489</v>
      </c>
      <c r="E27" s="4" t="s">
        <v>493</v>
      </c>
      <c r="F27" s="4" t="s">
        <v>497</v>
      </c>
      <c r="G27" s="4" t="s">
        <v>501</v>
      </c>
      <c r="H27" s="4" t="s">
        <v>2381</v>
      </c>
      <c r="I27" s="4" t="s">
        <v>2382</v>
      </c>
      <c r="J27" s="4" t="s">
        <v>2383</v>
      </c>
      <c r="K27" s="4" t="s">
        <v>2384</v>
      </c>
    </row>
    <row r="28" spans="1:11">
      <c r="A28" s="4" t="s">
        <v>503</v>
      </c>
      <c r="B28" s="4" t="s">
        <v>507</v>
      </c>
      <c r="C28" s="4" t="s">
        <v>511</v>
      </c>
      <c r="D28" s="4" t="s">
        <v>515</v>
      </c>
      <c r="E28" s="4" t="s">
        <v>519</v>
      </c>
      <c r="F28" s="4" t="s">
        <v>367</v>
      </c>
      <c r="G28" s="4" t="s">
        <v>526</v>
      </c>
      <c r="H28" s="4" t="s">
        <v>2385</v>
      </c>
      <c r="I28" s="5" t="s">
        <v>58</v>
      </c>
      <c r="J28" s="5" t="s">
        <v>58</v>
      </c>
      <c r="K28" s="5" t="s">
        <v>58</v>
      </c>
    </row>
    <row r="29" spans="1:11">
      <c r="A29" s="3" t="s">
        <v>528</v>
      </c>
      <c r="B29" s="4" t="s">
        <v>532</v>
      </c>
      <c r="C29" s="4" t="s">
        <v>536</v>
      </c>
      <c r="D29" s="4" t="s">
        <v>540</v>
      </c>
      <c r="E29" s="4" t="s">
        <v>544</v>
      </c>
      <c r="F29" s="4" t="s">
        <v>547</v>
      </c>
      <c r="G29" s="4" t="s">
        <v>550</v>
      </c>
      <c r="H29" s="4" t="s">
        <v>2386</v>
      </c>
      <c r="I29" s="4" t="s">
        <v>2387</v>
      </c>
      <c r="J29" s="4" t="s">
        <v>2388</v>
      </c>
      <c r="K29" s="4" t="s">
        <v>2062</v>
      </c>
    </row>
    <row r="30" spans="1:11">
      <c r="A30" s="3" t="s">
        <v>552</v>
      </c>
      <c r="B30" s="4" t="s">
        <v>556</v>
      </c>
      <c r="C30" s="4" t="s">
        <v>560</v>
      </c>
      <c r="D30" s="4" t="s">
        <v>564</v>
      </c>
      <c r="E30" s="4" t="s">
        <v>568</v>
      </c>
      <c r="F30" s="4" t="s">
        <v>572</v>
      </c>
      <c r="G30" s="4" t="s">
        <v>576</v>
      </c>
      <c r="H30" s="4" t="s">
        <v>2389</v>
      </c>
      <c r="I30" s="4" t="s">
        <v>2390</v>
      </c>
      <c r="J30" s="4" t="s">
        <v>2391</v>
      </c>
      <c r="K30" s="4" t="s">
        <v>2392</v>
      </c>
    </row>
    <row r="31" spans="1:11">
      <c r="A31" s="3" t="s">
        <v>578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 t="s">
        <v>579</v>
      </c>
      <c r="B32" s="4" t="s">
        <v>583</v>
      </c>
      <c r="C32" s="4" t="s">
        <v>587</v>
      </c>
      <c r="D32" s="4" t="s">
        <v>591</v>
      </c>
      <c r="E32" s="4" t="s">
        <v>595</v>
      </c>
      <c r="F32" s="4" t="s">
        <v>598</v>
      </c>
      <c r="G32" s="4" t="s">
        <v>601</v>
      </c>
      <c r="H32" s="4" t="s">
        <v>2393</v>
      </c>
      <c r="I32" s="4" t="s">
        <v>2394</v>
      </c>
      <c r="J32" s="4" t="s">
        <v>2395</v>
      </c>
      <c r="K32" s="4" t="s">
        <v>2293</v>
      </c>
    </row>
    <row r="33" spans="1:11">
      <c r="A33" s="4" t="s">
        <v>603</v>
      </c>
      <c r="B33" s="4" t="s">
        <v>607</v>
      </c>
      <c r="C33" s="4" t="s">
        <v>611</v>
      </c>
      <c r="D33" s="4" t="s">
        <v>615</v>
      </c>
      <c r="E33" s="4" t="s">
        <v>619</v>
      </c>
      <c r="F33" s="4" t="s">
        <v>622</v>
      </c>
      <c r="G33" s="4" t="s">
        <v>152</v>
      </c>
      <c r="H33" s="4" t="s">
        <v>1375</v>
      </c>
      <c r="I33" s="4" t="s">
        <v>2396</v>
      </c>
      <c r="J33" s="4" t="s">
        <v>2397</v>
      </c>
      <c r="K33" s="4" t="s">
        <v>2065</v>
      </c>
    </row>
    <row r="34" spans="1:11">
      <c r="A34" s="4" t="s">
        <v>627</v>
      </c>
      <c r="B34" s="4" t="s">
        <v>631</v>
      </c>
      <c r="C34" s="4" t="s">
        <v>634</v>
      </c>
      <c r="D34" s="4" t="s">
        <v>637</v>
      </c>
      <c r="E34" s="4" t="s">
        <v>641</v>
      </c>
      <c r="F34" s="4" t="s">
        <v>644</v>
      </c>
      <c r="G34" s="4" t="s">
        <v>646</v>
      </c>
      <c r="H34" s="5" t="s">
        <v>58</v>
      </c>
      <c r="I34" s="5" t="s">
        <v>58</v>
      </c>
      <c r="J34" s="4" t="s">
        <v>2398</v>
      </c>
      <c r="K34" s="4" t="s">
        <v>2399</v>
      </c>
    </row>
    <row r="35" spans="1:11">
      <c r="A35" s="4" t="s">
        <v>647</v>
      </c>
      <c r="B35" s="4" t="s">
        <v>651</v>
      </c>
      <c r="C35" s="4" t="s">
        <v>654</v>
      </c>
      <c r="D35" s="4" t="s">
        <v>657</v>
      </c>
      <c r="E35" s="4" t="s">
        <v>661</v>
      </c>
      <c r="F35" s="4" t="s">
        <v>664</v>
      </c>
      <c r="G35" s="4" t="s">
        <v>666</v>
      </c>
      <c r="H35" s="4" t="s">
        <v>1375</v>
      </c>
      <c r="I35" s="4" t="s">
        <v>2396</v>
      </c>
      <c r="J35" s="4" t="s">
        <v>2400</v>
      </c>
      <c r="K35" s="4" t="s">
        <v>2401</v>
      </c>
    </row>
    <row r="36" spans="1:11">
      <c r="A36" s="4" t="s">
        <v>667</v>
      </c>
      <c r="B36" s="4" t="s">
        <v>668</v>
      </c>
      <c r="C36" s="4" t="s">
        <v>671</v>
      </c>
      <c r="D36" s="4" t="s">
        <v>675</v>
      </c>
      <c r="E36" s="4" t="s">
        <v>679</v>
      </c>
      <c r="F36" s="4" t="s">
        <v>683</v>
      </c>
      <c r="G36" s="4" t="s">
        <v>687</v>
      </c>
      <c r="H36" s="4" t="s">
        <v>2402</v>
      </c>
      <c r="I36" s="4" t="s">
        <v>2403</v>
      </c>
      <c r="J36" s="4" t="s">
        <v>2404</v>
      </c>
      <c r="K36" s="4" t="s">
        <v>2405</v>
      </c>
    </row>
    <row r="37" spans="1:11">
      <c r="A37" s="4" t="s">
        <v>689</v>
      </c>
      <c r="B37" s="4" t="s">
        <v>693</v>
      </c>
      <c r="C37" s="4" t="s">
        <v>697</v>
      </c>
      <c r="D37" s="4" t="s">
        <v>701</v>
      </c>
      <c r="E37" s="4" t="s">
        <v>705</v>
      </c>
      <c r="F37" s="4" t="s">
        <v>708</v>
      </c>
      <c r="G37" s="4" t="s">
        <v>712</v>
      </c>
      <c r="H37" s="4" t="s">
        <v>2406</v>
      </c>
      <c r="I37" s="4" t="s">
        <v>2407</v>
      </c>
      <c r="J37" s="4" t="s">
        <v>2408</v>
      </c>
      <c r="K37" s="4" t="s">
        <v>2409</v>
      </c>
    </row>
    <row r="38" spans="1:11">
      <c r="A38" s="4" t="s">
        <v>714</v>
      </c>
      <c r="B38" s="4" t="s">
        <v>718</v>
      </c>
      <c r="C38" s="4" t="s">
        <v>722</v>
      </c>
      <c r="D38" s="4" t="s">
        <v>726</v>
      </c>
      <c r="E38" s="4" t="s">
        <v>730</v>
      </c>
      <c r="F38" s="4" t="s">
        <v>734</v>
      </c>
      <c r="G38" s="4" t="s">
        <v>738</v>
      </c>
      <c r="H38" s="4" t="s">
        <v>2410</v>
      </c>
      <c r="I38" s="4" t="s">
        <v>2411</v>
      </c>
      <c r="J38" s="5" t="s">
        <v>2412</v>
      </c>
      <c r="K38" s="4" t="s">
        <v>2413</v>
      </c>
    </row>
    <row r="39" spans="1:11">
      <c r="A39" s="4" t="s">
        <v>740</v>
      </c>
      <c r="B39" s="4" t="s">
        <v>744</v>
      </c>
      <c r="C39" s="4" t="s">
        <v>748</v>
      </c>
      <c r="D39" s="4" t="s">
        <v>751</v>
      </c>
      <c r="E39" s="4" t="s">
        <v>755</v>
      </c>
      <c r="F39" s="4" t="s">
        <v>759</v>
      </c>
      <c r="G39" s="4" t="s">
        <v>763</v>
      </c>
      <c r="H39" s="4" t="s">
        <v>2414</v>
      </c>
      <c r="I39" s="4" t="s">
        <v>2415</v>
      </c>
      <c r="J39" s="4" t="s">
        <v>2416</v>
      </c>
      <c r="K39" s="4" t="s">
        <v>2417</v>
      </c>
    </row>
    <row r="40" spans="1:11">
      <c r="A40" s="4" t="s">
        <v>765</v>
      </c>
      <c r="B40" s="5" t="s">
        <v>58</v>
      </c>
      <c r="C40" s="4" t="s">
        <v>769</v>
      </c>
      <c r="D40" s="4" t="s">
        <v>773</v>
      </c>
      <c r="E40" s="4" t="s">
        <v>777</v>
      </c>
      <c r="F40" s="4" t="s">
        <v>781</v>
      </c>
      <c r="G40" s="4" t="s">
        <v>785</v>
      </c>
      <c r="H40" s="5" t="s">
        <v>58</v>
      </c>
      <c r="I40" s="5" t="s">
        <v>58</v>
      </c>
      <c r="J40" s="5" t="s">
        <v>58</v>
      </c>
      <c r="K40" s="5" t="s">
        <v>58</v>
      </c>
    </row>
    <row r="41" spans="1:11">
      <c r="A41" s="4" t="s">
        <v>805</v>
      </c>
      <c r="B41" s="4" t="s">
        <v>744</v>
      </c>
      <c r="C41" s="4" t="s">
        <v>411</v>
      </c>
      <c r="D41" s="4" t="s">
        <v>793</v>
      </c>
      <c r="E41" s="4" t="s">
        <v>797</v>
      </c>
      <c r="F41" s="4" t="s">
        <v>800</v>
      </c>
      <c r="G41" s="4" t="s">
        <v>804</v>
      </c>
      <c r="H41" s="4" t="s">
        <v>2414</v>
      </c>
      <c r="I41" s="4" t="s">
        <v>2415</v>
      </c>
      <c r="J41" s="4" t="s">
        <v>2416</v>
      </c>
      <c r="K41" s="4" t="s">
        <v>2417</v>
      </c>
    </row>
    <row r="42" spans="1:11">
      <c r="A42" s="4" t="s">
        <v>808</v>
      </c>
      <c r="B42" s="4" t="s">
        <v>812</v>
      </c>
      <c r="C42" s="4" t="s">
        <v>813</v>
      </c>
      <c r="D42" s="4" t="s">
        <v>814</v>
      </c>
      <c r="E42" s="4" t="s">
        <v>815</v>
      </c>
      <c r="F42" s="4" t="s">
        <v>817</v>
      </c>
      <c r="G42" s="4" t="s">
        <v>819</v>
      </c>
      <c r="H42" s="4" t="s">
        <v>2418</v>
      </c>
      <c r="I42" s="4" t="s">
        <v>2419</v>
      </c>
      <c r="J42" s="4" t="s">
        <v>2420</v>
      </c>
      <c r="K42" s="5" t="s">
        <v>58</v>
      </c>
    </row>
    <row r="43" spans="1:11">
      <c r="A43" s="4" t="s">
        <v>821</v>
      </c>
      <c r="G43" s="5" t="s">
        <v>58</v>
      </c>
      <c r="H43" s="4" t="s">
        <v>2421</v>
      </c>
      <c r="I43" s="4" t="s">
        <v>2422</v>
      </c>
      <c r="J43" s="4" t="s">
        <v>2423</v>
      </c>
      <c r="K43" s="4" t="s">
        <v>2424</v>
      </c>
    </row>
    <row r="44" spans="1:11">
      <c r="A44" s="3" t="s">
        <v>3</v>
      </c>
      <c r="B44" s="4" t="s">
        <v>829</v>
      </c>
      <c r="C44" s="4" t="s">
        <v>833</v>
      </c>
      <c r="D44" s="4" t="s">
        <v>836</v>
      </c>
      <c r="E44" s="4" t="s">
        <v>840</v>
      </c>
      <c r="F44" s="4" t="s">
        <v>844</v>
      </c>
      <c r="G44" s="4" t="s">
        <v>847</v>
      </c>
      <c r="H44" s="4" t="s">
        <v>2425</v>
      </c>
      <c r="I44" s="4" t="s">
        <v>2426</v>
      </c>
      <c r="J44" s="4" t="s">
        <v>2427</v>
      </c>
      <c r="K44" s="4" t="s">
        <v>2428</v>
      </c>
    </row>
    <row r="45" spans="1:11">
      <c r="A45" s="3" t="s">
        <v>849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 t="s">
        <v>850</v>
      </c>
      <c r="B46" s="4" t="s">
        <v>852</v>
      </c>
      <c r="C46" s="4" t="s">
        <v>853</v>
      </c>
      <c r="D46" s="4" t="s">
        <v>854</v>
      </c>
      <c r="E46" s="4" t="s">
        <v>855</v>
      </c>
      <c r="F46" s="4" t="s">
        <v>859</v>
      </c>
      <c r="G46" s="4" t="s">
        <v>861</v>
      </c>
      <c r="H46" s="4" t="s">
        <v>2429</v>
      </c>
      <c r="I46" s="4" t="s">
        <v>2430</v>
      </c>
      <c r="J46" s="4" t="s">
        <v>2431</v>
      </c>
      <c r="K46" s="4" t="s">
        <v>2432</v>
      </c>
    </row>
    <row r="47" spans="1:11">
      <c r="A47" s="4" t="s">
        <v>863</v>
      </c>
      <c r="B47" s="4" t="s">
        <v>864</v>
      </c>
      <c r="C47" s="4" t="s">
        <v>864</v>
      </c>
      <c r="D47" s="4" t="s">
        <v>864</v>
      </c>
      <c r="E47" s="4" t="s">
        <v>864</v>
      </c>
      <c r="F47" s="4" t="s">
        <v>864</v>
      </c>
      <c r="G47" s="4" t="s">
        <v>864</v>
      </c>
      <c r="H47" s="4" t="s">
        <v>864</v>
      </c>
      <c r="I47" s="4" t="s">
        <v>864</v>
      </c>
      <c r="J47" s="4" t="s">
        <v>864</v>
      </c>
      <c r="K47" s="4" t="s">
        <v>864</v>
      </c>
    </row>
    <row r="48" spans="1:11">
      <c r="A48" s="4" t="s">
        <v>2433</v>
      </c>
      <c r="G48" s="5" t="s">
        <v>58</v>
      </c>
      <c r="H48" s="5" t="s">
        <v>58</v>
      </c>
      <c r="I48" s="5" t="s">
        <v>58</v>
      </c>
      <c r="J48" s="5" t="s">
        <v>58</v>
      </c>
      <c r="K48" s="4" t="s">
        <v>2434</v>
      </c>
    </row>
    <row r="49" spans="1:11">
      <c r="A49" s="4" t="s">
        <v>865</v>
      </c>
      <c r="B49" s="4" t="s">
        <v>869</v>
      </c>
      <c r="C49" s="4" t="s">
        <v>873</v>
      </c>
      <c r="D49" s="4" t="s">
        <v>877</v>
      </c>
      <c r="E49" s="4" t="s">
        <v>881</v>
      </c>
      <c r="F49" s="4" t="s">
        <v>885</v>
      </c>
      <c r="G49" s="4" t="s">
        <v>889</v>
      </c>
      <c r="H49" s="4" t="s">
        <v>2435</v>
      </c>
      <c r="I49" s="5" t="s">
        <v>58</v>
      </c>
      <c r="J49" s="5" t="s">
        <v>58</v>
      </c>
      <c r="K49" s="5" t="s">
        <v>58</v>
      </c>
    </row>
    <row r="50" spans="1:11">
      <c r="A50" s="4" t="s">
        <v>890</v>
      </c>
      <c r="B50" s="4" t="s">
        <v>894</v>
      </c>
      <c r="C50" s="4" t="s">
        <v>898</v>
      </c>
      <c r="D50" s="4" t="s">
        <v>902</v>
      </c>
      <c r="E50" s="4" t="s">
        <v>906</v>
      </c>
      <c r="F50" s="4" t="s">
        <v>910</v>
      </c>
      <c r="G50" s="5" t="s">
        <v>58</v>
      </c>
      <c r="H50" s="5" t="s">
        <v>58</v>
      </c>
      <c r="I50" s="4">
        <v>4741.18</v>
      </c>
      <c r="J50" s="5" t="s">
        <v>58</v>
      </c>
      <c r="K50" s="5" t="s">
        <v>58</v>
      </c>
    </row>
    <row r="51" spans="1:11">
      <c r="A51" s="4" t="s">
        <v>913</v>
      </c>
      <c r="G51" s="5" t="s">
        <v>58</v>
      </c>
      <c r="H51" s="4" t="s">
        <v>2436</v>
      </c>
      <c r="I51" s="4" t="s">
        <v>2437</v>
      </c>
      <c r="J51" s="4" t="s">
        <v>2438</v>
      </c>
      <c r="K51" s="4" t="s">
        <v>2439</v>
      </c>
    </row>
    <row r="52" spans="1:11">
      <c r="A52" s="3" t="s">
        <v>10</v>
      </c>
      <c r="B52" s="4" t="s">
        <v>918</v>
      </c>
      <c r="C52" s="4" t="s">
        <v>922</v>
      </c>
      <c r="D52" s="4" t="s">
        <v>925</v>
      </c>
      <c r="E52" s="4" t="s">
        <v>927</v>
      </c>
      <c r="F52" s="4" t="s">
        <v>930</v>
      </c>
      <c r="G52" s="4" t="s">
        <v>933</v>
      </c>
      <c r="H52" s="4" t="s">
        <v>2440</v>
      </c>
      <c r="I52" s="4" t="s">
        <v>2441</v>
      </c>
      <c r="J52" s="4" t="s">
        <v>2442</v>
      </c>
      <c r="K52" s="4" t="s">
        <v>2443</v>
      </c>
    </row>
    <row r="53" spans="1:11">
      <c r="A53" s="3" t="s">
        <v>18</v>
      </c>
      <c r="B53" s="4" t="s">
        <v>351</v>
      </c>
      <c r="C53" s="4" t="s">
        <v>941</v>
      </c>
      <c r="D53" s="4" t="s">
        <v>945</v>
      </c>
      <c r="E53" s="4" t="s">
        <v>829</v>
      </c>
      <c r="F53" s="4" t="s">
        <v>952</v>
      </c>
      <c r="G53" s="4" t="s">
        <v>956</v>
      </c>
      <c r="H53" s="4" t="s">
        <v>2444</v>
      </c>
      <c r="I53" s="4" t="s">
        <v>2445</v>
      </c>
      <c r="J53" s="4" t="s">
        <v>2446</v>
      </c>
      <c r="K53" s="4" t="s">
        <v>1645</v>
      </c>
    </row>
    <row r="54" spans="1:11">
      <c r="A54" s="3" t="s">
        <v>958</v>
      </c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 t="s">
        <v>959</v>
      </c>
      <c r="B55" s="4" t="s">
        <v>960</v>
      </c>
      <c r="C55" s="4" t="s">
        <v>961</v>
      </c>
      <c r="D55" s="4" t="s">
        <v>961</v>
      </c>
      <c r="E55" s="4" t="s">
        <v>961</v>
      </c>
      <c r="F55" s="4" t="s">
        <v>961</v>
      </c>
      <c r="G55" s="4" t="s">
        <v>962</v>
      </c>
      <c r="H55" s="4" t="s">
        <v>962</v>
      </c>
      <c r="I55" s="4" t="s">
        <v>962</v>
      </c>
      <c r="J55" s="4" t="s">
        <v>2447</v>
      </c>
      <c r="K55" s="4" t="s">
        <v>2447</v>
      </c>
    </row>
    <row r="56" spans="1:11">
      <c r="A56" s="4" t="s">
        <v>963</v>
      </c>
      <c r="B56" s="4" t="s">
        <v>964</v>
      </c>
      <c r="C56" s="4" t="s">
        <v>966</v>
      </c>
      <c r="D56" s="4" t="s">
        <v>966</v>
      </c>
      <c r="E56" s="4" t="s">
        <v>966</v>
      </c>
      <c r="F56" s="4" t="s">
        <v>966</v>
      </c>
      <c r="G56" s="4" t="s">
        <v>967</v>
      </c>
      <c r="H56" s="4" t="s">
        <v>967</v>
      </c>
      <c r="I56" s="4" t="s">
        <v>967</v>
      </c>
      <c r="J56" s="4" t="s">
        <v>2448</v>
      </c>
      <c r="K56" s="4" t="s">
        <v>2448</v>
      </c>
    </row>
    <row r="57" spans="1:11">
      <c r="A57" s="4" t="s">
        <v>968</v>
      </c>
      <c r="B57" s="5" t="s">
        <v>58</v>
      </c>
      <c r="C57" s="4" t="s">
        <v>970</v>
      </c>
      <c r="D57" s="5" t="s">
        <v>58</v>
      </c>
      <c r="E57" s="5" t="s">
        <v>58</v>
      </c>
      <c r="F57" s="5" t="s">
        <v>58</v>
      </c>
    </row>
    <row r="58" spans="1:11">
      <c r="A58" s="4" t="s">
        <v>972</v>
      </c>
      <c r="B58" s="4" t="s">
        <v>973</v>
      </c>
      <c r="C58" s="4" t="s">
        <v>974</v>
      </c>
      <c r="D58" s="4" t="s">
        <v>975</v>
      </c>
      <c r="E58" s="4" t="s">
        <v>928</v>
      </c>
      <c r="F58" s="4" t="s">
        <v>976</v>
      </c>
      <c r="G58" s="4" t="s">
        <v>977</v>
      </c>
      <c r="H58" s="4" t="s">
        <v>978</v>
      </c>
      <c r="I58" s="4" t="s">
        <v>2449</v>
      </c>
      <c r="J58" s="4" t="s">
        <v>2450</v>
      </c>
      <c r="K58" s="4" t="s">
        <v>2451</v>
      </c>
    </row>
    <row r="59" spans="1:11">
      <c r="A59" s="4" t="s">
        <v>979</v>
      </c>
      <c r="B59" s="4" t="s">
        <v>983</v>
      </c>
      <c r="C59" s="4" t="s">
        <v>987</v>
      </c>
      <c r="D59" s="4" t="s">
        <v>991</v>
      </c>
      <c r="E59" s="4" t="s">
        <v>995</v>
      </c>
      <c r="F59" s="4" t="s">
        <v>999</v>
      </c>
      <c r="G59" s="4" t="s">
        <v>1003</v>
      </c>
      <c r="H59" s="4" t="s">
        <v>2452</v>
      </c>
      <c r="I59" s="4" t="s">
        <v>2453</v>
      </c>
      <c r="J59" s="4" t="s">
        <v>2454</v>
      </c>
      <c r="K59" s="4" t="s">
        <v>2455</v>
      </c>
    </row>
    <row r="60" spans="1:11">
      <c r="A60" s="3" t="s">
        <v>1005</v>
      </c>
      <c r="B60" s="4" t="s">
        <v>1009</v>
      </c>
      <c r="C60" s="4" t="s">
        <v>1013</v>
      </c>
      <c r="D60" s="4" t="s">
        <v>1017</v>
      </c>
      <c r="E60" s="4" t="s">
        <v>1021</v>
      </c>
      <c r="F60" s="4" t="s">
        <v>1025</v>
      </c>
      <c r="G60" s="4" t="s">
        <v>1029</v>
      </c>
      <c r="H60" s="4" t="s">
        <v>279</v>
      </c>
      <c r="I60" s="4" t="s">
        <v>332</v>
      </c>
      <c r="J60" s="4" t="s">
        <v>950</v>
      </c>
      <c r="K60" s="4" t="s">
        <v>2456</v>
      </c>
    </row>
    <row r="61" spans="1:11">
      <c r="A61" s="4" t="s">
        <v>1031</v>
      </c>
      <c r="B61" s="4" t="s">
        <v>1035</v>
      </c>
      <c r="C61" s="4" t="s">
        <v>1039</v>
      </c>
      <c r="D61" s="4" t="s">
        <v>1042</v>
      </c>
      <c r="E61" s="4" t="s">
        <v>1046</v>
      </c>
      <c r="F61" s="5" t="s">
        <v>1050</v>
      </c>
      <c r="G61" s="4" t="s">
        <v>1054</v>
      </c>
      <c r="H61" s="4" t="s">
        <v>2457</v>
      </c>
      <c r="I61" s="4" t="s">
        <v>2458</v>
      </c>
      <c r="J61" s="4" t="s">
        <v>2459</v>
      </c>
      <c r="K61" s="4" t="s">
        <v>2460</v>
      </c>
    </row>
    <row r="62" spans="1:11">
      <c r="A62" s="3" t="s">
        <v>12</v>
      </c>
      <c r="B62" s="4" t="s">
        <v>1059</v>
      </c>
      <c r="C62" s="4" t="s">
        <v>1063</v>
      </c>
      <c r="D62" s="4" t="s">
        <v>1066</v>
      </c>
      <c r="E62" s="4" t="s">
        <v>1070</v>
      </c>
      <c r="F62" s="4" t="s">
        <v>1074</v>
      </c>
      <c r="G62" s="4" t="s">
        <v>1077</v>
      </c>
      <c r="H62" s="4" t="s">
        <v>2461</v>
      </c>
      <c r="I62" s="4" t="s">
        <v>2462</v>
      </c>
      <c r="J62" s="4" t="s">
        <v>2463</v>
      </c>
      <c r="K62" s="4" t="s">
        <v>2464</v>
      </c>
    </row>
    <row r="63" spans="1:11">
      <c r="A63" s="3" t="s">
        <v>1079</v>
      </c>
      <c r="B63" s="4" t="s">
        <v>556</v>
      </c>
      <c r="C63" s="4" t="s">
        <v>560</v>
      </c>
      <c r="D63" s="4" t="s">
        <v>564</v>
      </c>
      <c r="E63" s="4" t="s">
        <v>568</v>
      </c>
      <c r="F63" s="4" t="s">
        <v>572</v>
      </c>
      <c r="G63" s="4" t="s">
        <v>576</v>
      </c>
      <c r="H63" s="4" t="s">
        <v>2389</v>
      </c>
      <c r="I63" s="4" t="s">
        <v>2390</v>
      </c>
      <c r="J63" s="4" t="s">
        <v>2391</v>
      </c>
      <c r="K63" s="4" t="s">
        <v>2392</v>
      </c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3"/>
      <c r="B65" s="4"/>
      <c r="C65" s="4"/>
      <c r="D65" s="4"/>
      <c r="E65" s="4"/>
      <c r="F65" s="4"/>
      <c r="G65" s="4"/>
      <c r="H65" s="4"/>
      <c r="I65" s="4"/>
      <c r="J6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4"/>
  <sheetViews>
    <sheetView workbookViewId="0">
      <selection activeCell="M12" sqref="M12"/>
    </sheetView>
  </sheetViews>
  <sheetFormatPr defaultColWidth="60.42578125" defaultRowHeight="15"/>
  <cols>
    <col min="1" max="1" width="47.7109375" bestFit="1" customWidth="1"/>
    <col min="2" max="11" width="14.28515625" bestFit="1" customWidth="1"/>
  </cols>
  <sheetData>
    <row r="1" spans="1:11">
      <c r="A1" s="1" t="s">
        <v>1080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1084</v>
      </c>
      <c r="C2" s="4" t="s">
        <v>1087</v>
      </c>
      <c r="D2" s="4" t="s">
        <v>1091</v>
      </c>
      <c r="E2" s="4" t="s">
        <v>1095</v>
      </c>
      <c r="F2" s="4" t="s">
        <v>1099</v>
      </c>
      <c r="G2" s="4" t="s">
        <v>1103</v>
      </c>
      <c r="H2" s="4" t="s">
        <v>2465</v>
      </c>
      <c r="I2" s="4" t="s">
        <v>2062</v>
      </c>
      <c r="J2" s="4" t="s">
        <v>2466</v>
      </c>
      <c r="K2" s="4" t="s">
        <v>2467</v>
      </c>
    </row>
    <row r="3" spans="1:11">
      <c r="A3" s="4" t="s">
        <v>1106</v>
      </c>
      <c r="B3" s="4" t="s">
        <v>1084</v>
      </c>
      <c r="C3" s="4" t="s">
        <v>1087</v>
      </c>
      <c r="D3" s="4" t="s">
        <v>1091</v>
      </c>
      <c r="E3" s="4" t="s">
        <v>1095</v>
      </c>
      <c r="F3" s="4" t="s">
        <v>1099</v>
      </c>
      <c r="G3" s="4" t="s">
        <v>1103</v>
      </c>
      <c r="H3" s="4" t="s">
        <v>2465</v>
      </c>
      <c r="I3" s="4" t="s">
        <v>2062</v>
      </c>
      <c r="J3" s="4" t="s">
        <v>2466</v>
      </c>
      <c r="K3" s="4" t="s">
        <v>2467</v>
      </c>
    </row>
    <row r="4" spans="1:11">
      <c r="A4" s="3" t="s">
        <v>1107</v>
      </c>
      <c r="B4" s="4" t="s">
        <v>1111</v>
      </c>
      <c r="C4" s="4" t="s">
        <v>1114</v>
      </c>
      <c r="D4" s="4" t="s">
        <v>1118</v>
      </c>
      <c r="E4" s="4" t="s">
        <v>1121</v>
      </c>
      <c r="F4" s="4" t="s">
        <v>1125</v>
      </c>
      <c r="G4" s="4" t="s">
        <v>347</v>
      </c>
      <c r="H4" s="4" t="s">
        <v>2468</v>
      </c>
      <c r="I4" s="4" t="s">
        <v>2469</v>
      </c>
      <c r="J4" s="4" t="s">
        <v>2470</v>
      </c>
      <c r="K4" s="4" t="s">
        <v>2471</v>
      </c>
    </row>
    <row r="5" spans="1:11">
      <c r="A5" s="4" t="s">
        <v>1131</v>
      </c>
      <c r="B5" s="4" t="s">
        <v>1134</v>
      </c>
      <c r="C5" s="4" t="s">
        <v>1138</v>
      </c>
      <c r="D5" s="4" t="s">
        <v>1142</v>
      </c>
      <c r="E5" s="4" t="s">
        <v>593</v>
      </c>
      <c r="F5" s="4" t="s">
        <v>1148</v>
      </c>
      <c r="G5" s="4" t="s">
        <v>1152</v>
      </c>
      <c r="H5" s="4" t="s">
        <v>2472</v>
      </c>
      <c r="I5" s="4" t="s">
        <v>2473</v>
      </c>
      <c r="J5" s="4" t="s">
        <v>2474</v>
      </c>
      <c r="K5" s="4" t="s">
        <v>2475</v>
      </c>
    </row>
    <row r="6" spans="1:11">
      <c r="A6" s="4" t="s">
        <v>1155</v>
      </c>
      <c r="B6" s="4" t="s">
        <v>1159</v>
      </c>
      <c r="C6" s="4" t="s">
        <v>801</v>
      </c>
      <c r="D6" s="4" t="s">
        <v>1166</v>
      </c>
      <c r="E6" s="5" t="s">
        <v>58</v>
      </c>
      <c r="F6" s="5" t="s">
        <v>58</v>
      </c>
    </row>
    <row r="7" spans="1:11">
      <c r="A7" s="4" t="s">
        <v>1168</v>
      </c>
      <c r="B7" s="4" t="s">
        <v>1172</v>
      </c>
      <c r="C7" s="4" t="s">
        <v>1176</v>
      </c>
      <c r="D7" s="4" t="s">
        <v>1180</v>
      </c>
      <c r="E7" s="4" t="s">
        <v>1184</v>
      </c>
      <c r="F7" s="4" t="s">
        <v>1188</v>
      </c>
      <c r="G7" s="4" t="s">
        <v>1192</v>
      </c>
      <c r="H7" s="4" t="s">
        <v>2322</v>
      </c>
      <c r="I7" s="4" t="s">
        <v>368</v>
      </c>
      <c r="J7" s="4" t="s">
        <v>2476</v>
      </c>
      <c r="K7" s="4" t="s">
        <v>2477</v>
      </c>
    </row>
    <row r="8" spans="1:11">
      <c r="A8" s="4" t="s">
        <v>1195</v>
      </c>
      <c r="B8" s="4" t="s">
        <v>1199</v>
      </c>
      <c r="C8" s="4" t="s">
        <v>1203</v>
      </c>
      <c r="D8" s="4" t="s">
        <v>1207</v>
      </c>
      <c r="E8" s="4" t="s">
        <v>1211</v>
      </c>
      <c r="F8" s="4" t="s">
        <v>1215</v>
      </c>
      <c r="G8" s="4" t="s">
        <v>1219</v>
      </c>
      <c r="H8" s="4" t="s">
        <v>2478</v>
      </c>
      <c r="I8" s="4" t="s">
        <v>2479</v>
      </c>
      <c r="J8" s="4" t="s">
        <v>2480</v>
      </c>
      <c r="K8" s="4" t="s">
        <v>2481</v>
      </c>
    </row>
    <row r="9" spans="1:11">
      <c r="A9" s="4" t="s">
        <v>1222</v>
      </c>
      <c r="B9" s="4" t="s">
        <v>1226</v>
      </c>
      <c r="C9" s="4" t="s">
        <v>1230</v>
      </c>
      <c r="D9" s="4" t="s">
        <v>1234</v>
      </c>
      <c r="E9" s="4" t="s">
        <v>1238</v>
      </c>
      <c r="F9" s="4" t="s">
        <v>1242</v>
      </c>
      <c r="G9" s="4" t="s">
        <v>1246</v>
      </c>
      <c r="H9" s="4" t="s">
        <v>2482</v>
      </c>
      <c r="I9" s="4" t="s">
        <v>1806</v>
      </c>
      <c r="J9" s="4" t="s">
        <v>2483</v>
      </c>
      <c r="K9" s="4" t="s">
        <v>2484</v>
      </c>
    </row>
    <row r="10" spans="1:11">
      <c r="A10" s="4" t="s">
        <v>1249</v>
      </c>
      <c r="B10" s="4" t="s">
        <v>725</v>
      </c>
      <c r="C10" s="4" t="s">
        <v>1256</v>
      </c>
      <c r="D10" s="4" t="s">
        <v>1259</v>
      </c>
      <c r="E10" s="4" t="s">
        <v>1263</v>
      </c>
      <c r="F10" s="4" t="s">
        <v>1267</v>
      </c>
      <c r="G10" s="4" t="s">
        <v>1271</v>
      </c>
      <c r="H10" s="4" t="s">
        <v>2485</v>
      </c>
      <c r="I10" s="4" t="s">
        <v>2486</v>
      </c>
      <c r="J10" s="4" t="s">
        <v>2487</v>
      </c>
      <c r="K10" s="4" t="s">
        <v>2488</v>
      </c>
    </row>
    <row r="11" spans="1:11">
      <c r="A11" s="4" t="s">
        <v>1274</v>
      </c>
      <c r="B11" s="5" t="s">
        <v>58</v>
      </c>
      <c r="C11" s="4" t="s">
        <v>1276</v>
      </c>
      <c r="D11" s="4" t="s">
        <v>1280</v>
      </c>
      <c r="E11" s="4" t="s">
        <v>1284</v>
      </c>
      <c r="F11" s="4" t="s">
        <v>1288</v>
      </c>
      <c r="G11" s="4" t="s">
        <v>1292</v>
      </c>
      <c r="H11" s="4" t="s">
        <v>2489</v>
      </c>
      <c r="I11" s="4" t="s">
        <v>2490</v>
      </c>
      <c r="J11" s="4" t="s">
        <v>2491</v>
      </c>
      <c r="K11" s="4" t="s">
        <v>2492</v>
      </c>
    </row>
    <row r="12" spans="1:11">
      <c r="A12" s="3" t="s">
        <v>1295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1296</v>
      </c>
      <c r="B13" s="5" t="s">
        <v>1299</v>
      </c>
      <c r="C13" s="5" t="s">
        <v>58</v>
      </c>
      <c r="D13" s="5" t="s">
        <v>58</v>
      </c>
      <c r="E13" s="5" t="s">
        <v>1309</v>
      </c>
      <c r="F13" s="4">
        <v>3705.45</v>
      </c>
      <c r="G13" s="4" t="s">
        <v>1315</v>
      </c>
      <c r="H13" s="5" t="s">
        <v>2493</v>
      </c>
      <c r="I13" s="4">
        <v>-8830.5499999999993</v>
      </c>
      <c r="J13" s="5" t="s">
        <v>58</v>
      </c>
      <c r="K13" s="5" t="s">
        <v>58</v>
      </c>
    </row>
    <row r="14" spans="1:11">
      <c r="A14" s="4" t="s">
        <v>1318</v>
      </c>
      <c r="B14" s="5" t="s">
        <v>1322</v>
      </c>
      <c r="C14" s="4" t="s">
        <v>1326</v>
      </c>
      <c r="D14" s="4" t="s">
        <v>1330</v>
      </c>
      <c r="E14" s="5" t="s">
        <v>1334</v>
      </c>
      <c r="F14" s="4" t="s">
        <v>1338</v>
      </c>
      <c r="G14" s="4" t="s">
        <v>1342</v>
      </c>
      <c r="H14" s="4" t="s">
        <v>2494</v>
      </c>
      <c r="I14" s="4" t="s">
        <v>2495</v>
      </c>
      <c r="J14" s="4" t="s">
        <v>2496</v>
      </c>
      <c r="K14" s="4" t="s">
        <v>2497</v>
      </c>
    </row>
    <row r="15" spans="1:11" ht="28.5">
      <c r="A15" s="4" t="s">
        <v>1345</v>
      </c>
      <c r="B15" s="5" t="s">
        <v>1348</v>
      </c>
      <c r="C15" s="5" t="s">
        <v>58</v>
      </c>
      <c r="D15" s="5" t="s">
        <v>58</v>
      </c>
      <c r="E15" s="5" t="s">
        <v>58</v>
      </c>
      <c r="F15" s="5" t="s">
        <v>58</v>
      </c>
    </row>
    <row r="16" spans="1:11">
      <c r="A16" s="3" t="s">
        <v>16</v>
      </c>
      <c r="B16" s="4" t="s">
        <v>1354</v>
      </c>
      <c r="C16" s="4" t="s">
        <v>1358</v>
      </c>
      <c r="D16" s="4" t="s">
        <v>1362</v>
      </c>
      <c r="E16" s="5" t="s">
        <v>1366</v>
      </c>
      <c r="F16" s="4" t="s">
        <v>1370</v>
      </c>
      <c r="G16" s="4" t="s">
        <v>1374</v>
      </c>
      <c r="H16" s="4" t="s">
        <v>2498</v>
      </c>
      <c r="I16" s="4" t="s">
        <v>2499</v>
      </c>
      <c r="J16" s="4" t="s">
        <v>2500</v>
      </c>
      <c r="K16" s="4" t="s">
        <v>1836</v>
      </c>
    </row>
    <row r="17" spans="1:11">
      <c r="A17" s="4" t="s">
        <v>1376</v>
      </c>
      <c r="B17" s="4" t="s">
        <v>1379</v>
      </c>
      <c r="C17" s="4" t="s">
        <v>1382</v>
      </c>
      <c r="D17" s="4" t="s">
        <v>1386</v>
      </c>
      <c r="E17" s="4" t="s">
        <v>1390</v>
      </c>
      <c r="F17" s="4" t="s">
        <v>1393</v>
      </c>
      <c r="G17" s="4" t="s">
        <v>1397</v>
      </c>
      <c r="H17" s="4" t="s">
        <v>2501</v>
      </c>
      <c r="I17" s="4" t="s">
        <v>2502</v>
      </c>
      <c r="J17" s="4" t="s">
        <v>2503</v>
      </c>
      <c r="K17" s="4" t="s">
        <v>2504</v>
      </c>
    </row>
    <row r="18" spans="1:11">
      <c r="A18" s="4" t="s">
        <v>1400</v>
      </c>
      <c r="B18" s="5" t="s">
        <v>58</v>
      </c>
      <c r="C18" s="5" t="s">
        <v>58</v>
      </c>
      <c r="D18" s="5" t="s">
        <v>58</v>
      </c>
      <c r="E18" s="4" t="s">
        <v>1403</v>
      </c>
      <c r="F18" s="4" t="s">
        <v>1407</v>
      </c>
      <c r="G18" s="4" t="s">
        <v>1408</v>
      </c>
      <c r="H18" s="4" t="s">
        <v>2505</v>
      </c>
      <c r="I18" s="5" t="s">
        <v>58</v>
      </c>
      <c r="J18" s="5" t="s">
        <v>58</v>
      </c>
      <c r="K18" s="5" t="s">
        <v>58</v>
      </c>
    </row>
    <row r="19" spans="1:11">
      <c r="A19" s="4" t="s">
        <v>1410</v>
      </c>
      <c r="B19" s="4" t="s">
        <v>1414</v>
      </c>
      <c r="C19" s="4" t="s">
        <v>1418</v>
      </c>
      <c r="D19" s="4" t="s">
        <v>1422</v>
      </c>
      <c r="E19" s="4" t="s">
        <v>492</v>
      </c>
      <c r="F19" s="4" t="s">
        <v>1429</v>
      </c>
      <c r="G19" s="4" t="s">
        <v>1433</v>
      </c>
      <c r="H19" s="4" t="s">
        <v>2506</v>
      </c>
      <c r="I19" s="4" t="s">
        <v>2507</v>
      </c>
      <c r="J19" s="4" t="s">
        <v>1394</v>
      </c>
      <c r="K19" s="4" t="s">
        <v>2508</v>
      </c>
    </row>
    <row r="20" spans="1:11">
      <c r="A20" s="4" t="s">
        <v>1436</v>
      </c>
      <c r="B20" s="5" t="s">
        <v>58</v>
      </c>
      <c r="C20" s="5" t="s">
        <v>58</v>
      </c>
      <c r="D20" s="5" t="s">
        <v>58</v>
      </c>
      <c r="E20" s="4" t="s">
        <v>1440</v>
      </c>
      <c r="F20" s="4" t="s">
        <v>1444</v>
      </c>
      <c r="G20" s="4" t="s">
        <v>1448</v>
      </c>
      <c r="H20" s="4" t="s">
        <v>2509</v>
      </c>
      <c r="I20" s="4" t="s">
        <v>2510</v>
      </c>
      <c r="J20" s="4" t="s">
        <v>2511</v>
      </c>
      <c r="K20" s="4" t="s">
        <v>2512</v>
      </c>
    </row>
    <row r="21" spans="1:11">
      <c r="A21" s="3" t="s">
        <v>1451</v>
      </c>
      <c r="B21" s="4" t="s">
        <v>1455</v>
      </c>
      <c r="C21" s="4" t="s">
        <v>1458</v>
      </c>
      <c r="D21" s="4" t="s">
        <v>1462</v>
      </c>
      <c r="E21" s="4" t="s">
        <v>1464</v>
      </c>
      <c r="F21" s="4" t="s">
        <v>1466</v>
      </c>
      <c r="G21" s="4" t="s">
        <v>664</v>
      </c>
      <c r="H21" s="4" t="s">
        <v>2513</v>
      </c>
      <c r="I21" s="4" t="s">
        <v>2514</v>
      </c>
      <c r="J21" s="4" t="s">
        <v>2515</v>
      </c>
      <c r="K21" s="4" t="s">
        <v>609</v>
      </c>
    </row>
    <row r="22" spans="1:11">
      <c r="A22" s="4" t="s">
        <v>1472</v>
      </c>
      <c r="B22" s="4" t="s">
        <v>1476</v>
      </c>
      <c r="C22" s="4" t="s">
        <v>1480</v>
      </c>
      <c r="D22" s="4" t="s">
        <v>1484</v>
      </c>
      <c r="E22" s="4" t="s">
        <v>1487</v>
      </c>
      <c r="F22" s="4" t="s">
        <v>1491</v>
      </c>
      <c r="G22" s="4" t="s">
        <v>1495</v>
      </c>
      <c r="H22" s="4" t="s">
        <v>2516</v>
      </c>
      <c r="I22" s="4" t="s">
        <v>2517</v>
      </c>
      <c r="J22" s="4" t="s">
        <v>2518</v>
      </c>
      <c r="K22" s="4" t="s">
        <v>2519</v>
      </c>
    </row>
    <row r="23" spans="1:11">
      <c r="A23" s="3" t="s">
        <v>9</v>
      </c>
      <c r="B23" s="4" t="s">
        <v>1500</v>
      </c>
      <c r="C23" s="4" t="s">
        <v>1504</v>
      </c>
      <c r="D23" s="4" t="s">
        <v>1508</v>
      </c>
      <c r="E23" s="4" t="s">
        <v>1511</v>
      </c>
      <c r="F23" s="4" t="s">
        <v>1515</v>
      </c>
      <c r="G23" s="4" t="s">
        <v>1166</v>
      </c>
      <c r="H23" s="4" t="s">
        <v>2520</v>
      </c>
      <c r="I23" s="4" t="s">
        <v>2521</v>
      </c>
      <c r="J23" s="4" t="s">
        <v>2522</v>
      </c>
      <c r="K23" s="4" t="s">
        <v>1543</v>
      </c>
    </row>
    <row r="24" spans="1:11">
      <c r="A24" s="4" t="s">
        <v>1521</v>
      </c>
      <c r="B24" s="4" t="s">
        <v>1525</v>
      </c>
      <c r="C24" s="4" t="s">
        <v>1234</v>
      </c>
      <c r="D24" s="4" t="s">
        <v>1531</v>
      </c>
      <c r="E24" s="4" t="s">
        <v>1534</v>
      </c>
      <c r="F24" s="4" t="s">
        <v>1538</v>
      </c>
      <c r="G24" s="4" t="s">
        <v>1542</v>
      </c>
      <c r="H24" s="4" t="s">
        <v>1811</v>
      </c>
      <c r="I24" s="4" t="s">
        <v>2523</v>
      </c>
      <c r="J24" s="4" t="s">
        <v>1356</v>
      </c>
      <c r="K24" s="4" t="s">
        <v>2524</v>
      </c>
    </row>
    <row r="25" spans="1:11">
      <c r="A25" s="4" t="s">
        <v>1545</v>
      </c>
      <c r="B25" s="5" t="s">
        <v>1549</v>
      </c>
      <c r="C25" s="4" t="s">
        <v>1553</v>
      </c>
      <c r="D25" s="5" t="s">
        <v>1557</v>
      </c>
      <c r="E25" s="4" t="s">
        <v>1561</v>
      </c>
      <c r="F25" s="5" t="s">
        <v>1564</v>
      </c>
      <c r="G25" s="5" t="s">
        <v>1568</v>
      </c>
      <c r="H25" s="5" t="s">
        <v>2525</v>
      </c>
      <c r="I25" s="5" t="s">
        <v>2526</v>
      </c>
      <c r="J25" s="4" t="s">
        <v>2527</v>
      </c>
      <c r="K25" s="5" t="s">
        <v>2528</v>
      </c>
    </row>
    <row r="26" spans="1:11">
      <c r="A26" s="4" t="s">
        <v>1571</v>
      </c>
      <c r="B26" s="5" t="s">
        <v>1575</v>
      </c>
      <c r="C26" s="4" t="s">
        <v>1579</v>
      </c>
      <c r="D26" s="4" t="s">
        <v>1583</v>
      </c>
      <c r="E26" s="5" t="s">
        <v>1585</v>
      </c>
      <c r="F26" s="4" t="s">
        <v>1589</v>
      </c>
      <c r="G26" s="4" t="s">
        <v>607</v>
      </c>
      <c r="H26" s="4" t="s">
        <v>2529</v>
      </c>
      <c r="I26" s="4" t="s">
        <v>2530</v>
      </c>
      <c r="J26" s="4" t="s">
        <v>2531</v>
      </c>
      <c r="K26" s="4" t="s">
        <v>2532</v>
      </c>
    </row>
    <row r="27" spans="1:11">
      <c r="A27" s="3" t="s">
        <v>1595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1596</v>
      </c>
      <c r="B28" s="4">
        <v>0.02</v>
      </c>
      <c r="C28" s="4">
        <v>0.35</v>
      </c>
      <c r="D28" s="4">
        <v>0.25</v>
      </c>
      <c r="E28" s="4">
        <v>0.03</v>
      </c>
      <c r="F28" s="4">
        <v>0.32</v>
      </c>
      <c r="G28" s="4">
        <v>0.25</v>
      </c>
      <c r="H28" s="4">
        <v>0.17</v>
      </c>
      <c r="I28" s="4">
        <v>0.17</v>
      </c>
      <c r="J28" s="4">
        <v>0.28999999999999998</v>
      </c>
      <c r="K28" s="4">
        <v>0.23</v>
      </c>
    </row>
    <row r="29" spans="1:11">
      <c r="A29" s="4" t="s">
        <v>1597</v>
      </c>
      <c r="B29" s="4">
        <v>0.02</v>
      </c>
      <c r="C29" s="4">
        <v>0.35</v>
      </c>
      <c r="D29" s="4">
        <v>0.25</v>
      </c>
      <c r="E29" s="4">
        <v>0.03</v>
      </c>
      <c r="F29" s="4">
        <v>0.32</v>
      </c>
      <c r="G29" s="4">
        <v>0.25</v>
      </c>
      <c r="H29" s="4">
        <v>0.17</v>
      </c>
      <c r="I29" s="4">
        <v>0.17</v>
      </c>
      <c r="J29" s="4">
        <v>0.28999999999999998</v>
      </c>
      <c r="K29" s="4">
        <v>0.23</v>
      </c>
    </row>
    <row r="30" spans="1:11">
      <c r="A30" s="3" t="s">
        <v>1598</v>
      </c>
      <c r="B30" s="5" t="s">
        <v>1602</v>
      </c>
      <c r="C30" s="4" t="s">
        <v>1606</v>
      </c>
      <c r="D30" s="4">
        <v>574.83000000000004</v>
      </c>
      <c r="E30" s="5" t="s">
        <v>58</v>
      </c>
      <c r="F30" s="5" t="s">
        <v>58</v>
      </c>
      <c r="G30" s="5" t="s">
        <v>58</v>
      </c>
      <c r="H30" s="5" t="s">
        <v>2533</v>
      </c>
      <c r="I30" s="5" t="s">
        <v>58</v>
      </c>
      <c r="J30" s="5" t="s">
        <v>58</v>
      </c>
      <c r="K30" s="5" t="s">
        <v>2534</v>
      </c>
    </row>
    <row r="31" spans="1:11">
      <c r="A31" s="4" t="s">
        <v>1611</v>
      </c>
      <c r="B31" s="5" t="s">
        <v>1602</v>
      </c>
      <c r="C31" s="4" t="s">
        <v>1606</v>
      </c>
      <c r="D31" s="4">
        <v>574.83000000000004</v>
      </c>
      <c r="E31" s="5" t="s">
        <v>58</v>
      </c>
      <c r="F31" s="5" t="s">
        <v>58</v>
      </c>
      <c r="G31" s="5" t="s">
        <v>58</v>
      </c>
      <c r="H31" s="5" t="s">
        <v>2533</v>
      </c>
      <c r="I31" s="5" t="s">
        <v>58</v>
      </c>
      <c r="J31" s="5" t="s">
        <v>58</v>
      </c>
      <c r="K31" s="5" t="s">
        <v>58</v>
      </c>
    </row>
    <row r="32" spans="1:11">
      <c r="A32" s="3" t="s">
        <v>1612</v>
      </c>
      <c r="B32" s="4" t="s">
        <v>1616</v>
      </c>
      <c r="C32" s="4" t="s">
        <v>1620</v>
      </c>
      <c r="D32" s="4" t="s">
        <v>1508</v>
      </c>
      <c r="E32" s="4" t="s">
        <v>1511</v>
      </c>
      <c r="F32" s="4" t="s">
        <v>1515</v>
      </c>
      <c r="G32" s="4" t="s">
        <v>1166</v>
      </c>
      <c r="H32" s="4" t="s">
        <v>2523</v>
      </c>
      <c r="I32" s="4" t="s">
        <v>2521</v>
      </c>
      <c r="J32" s="4" t="s">
        <v>2522</v>
      </c>
      <c r="K32" s="4" t="s">
        <v>2535</v>
      </c>
    </row>
    <row r="33" spans="1:11">
      <c r="A33" s="4" t="s">
        <v>1623</v>
      </c>
      <c r="B33" s="4" t="s">
        <v>1627</v>
      </c>
      <c r="C33" s="4" t="s">
        <v>1631</v>
      </c>
      <c r="D33" s="4" t="s">
        <v>1531</v>
      </c>
      <c r="E33" s="4" t="s">
        <v>1534</v>
      </c>
      <c r="F33" s="4" t="s">
        <v>1538</v>
      </c>
      <c r="G33" s="4" t="s">
        <v>1542</v>
      </c>
      <c r="H33" s="4" t="s">
        <v>1811</v>
      </c>
      <c r="I33" s="4" t="s">
        <v>2523</v>
      </c>
      <c r="J33" s="4" t="s">
        <v>1356</v>
      </c>
      <c r="K33" s="4" t="s">
        <v>2536</v>
      </c>
    </row>
    <row r="34" spans="1:11">
      <c r="A34" s="4" t="s">
        <v>1636</v>
      </c>
      <c r="B34" s="5" t="s">
        <v>1549</v>
      </c>
      <c r="C34" s="4" t="s">
        <v>1553</v>
      </c>
      <c r="D34" s="5" t="s">
        <v>1557</v>
      </c>
      <c r="E34" s="4" t="s">
        <v>1561</v>
      </c>
      <c r="F34" s="5" t="s">
        <v>1564</v>
      </c>
      <c r="G34" s="5" t="s">
        <v>1568</v>
      </c>
      <c r="H34" s="5" t="s">
        <v>2537</v>
      </c>
      <c r="I34" s="5" t="s">
        <v>2526</v>
      </c>
      <c r="J34" s="4" t="s">
        <v>2527</v>
      </c>
      <c r="K34" s="5" t="s">
        <v>2538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0"/>
  <sheetViews>
    <sheetView workbookViewId="0">
      <selection sqref="A1:XFD1048576"/>
    </sheetView>
  </sheetViews>
  <sheetFormatPr defaultColWidth="135.285156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1637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1638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1639</v>
      </c>
      <c r="B3" s="4" t="s">
        <v>1643</v>
      </c>
      <c r="C3" s="4" t="s">
        <v>1647</v>
      </c>
      <c r="D3" s="4" t="s">
        <v>1651</v>
      </c>
      <c r="E3" s="4" t="s">
        <v>1655</v>
      </c>
      <c r="F3" s="4" t="s">
        <v>1659</v>
      </c>
      <c r="G3" s="4" t="s">
        <v>1662</v>
      </c>
      <c r="H3" s="4" t="s">
        <v>1737</v>
      </c>
      <c r="I3" s="4" t="s">
        <v>2539</v>
      </c>
      <c r="J3" s="4" t="s">
        <v>2540</v>
      </c>
      <c r="K3" s="4" t="s">
        <v>2541</v>
      </c>
    </row>
    <row r="4" spans="1:11">
      <c r="A4" s="4" t="s">
        <v>1665</v>
      </c>
      <c r="B4" s="4" t="s">
        <v>1669</v>
      </c>
      <c r="C4" s="4" t="s">
        <v>1672</v>
      </c>
      <c r="D4" s="4" t="s">
        <v>1676</v>
      </c>
      <c r="E4" s="4" t="s">
        <v>1680</v>
      </c>
      <c r="F4" s="4" t="s">
        <v>774</v>
      </c>
      <c r="G4" s="4" t="s">
        <v>1686</v>
      </c>
      <c r="H4" s="5" t="s">
        <v>58</v>
      </c>
      <c r="I4" s="5" t="s">
        <v>58</v>
      </c>
      <c r="J4" s="4" t="s">
        <v>2542</v>
      </c>
      <c r="K4" s="4" t="s">
        <v>2543</v>
      </c>
    </row>
    <row r="5" spans="1:11">
      <c r="A5" s="4" t="s">
        <v>1689</v>
      </c>
      <c r="B5" s="4" t="s">
        <v>1693</v>
      </c>
      <c r="C5" s="4" t="s">
        <v>1697</v>
      </c>
      <c r="D5" s="4" t="s">
        <v>1701</v>
      </c>
      <c r="E5" s="4" t="s">
        <v>1704</v>
      </c>
      <c r="F5" s="4" t="s">
        <v>1039</v>
      </c>
      <c r="G5" s="4" t="s">
        <v>1711</v>
      </c>
      <c r="H5" s="4" t="s">
        <v>1505</v>
      </c>
      <c r="I5" s="4" t="s">
        <v>2544</v>
      </c>
      <c r="J5" s="4" t="s">
        <v>2545</v>
      </c>
      <c r="K5" s="4" t="s">
        <v>2546</v>
      </c>
    </row>
    <row r="6" spans="1:11">
      <c r="A6" s="3" t="s">
        <v>1714</v>
      </c>
      <c r="B6" s="4" t="s">
        <v>1718</v>
      </c>
      <c r="C6" s="4" t="s">
        <v>1722</v>
      </c>
      <c r="D6" s="4" t="s">
        <v>1726</v>
      </c>
      <c r="E6" s="4" t="s">
        <v>1730</v>
      </c>
      <c r="F6" s="4" t="s">
        <v>276</v>
      </c>
      <c r="G6" s="4" t="s">
        <v>1736</v>
      </c>
      <c r="H6" s="4" t="s">
        <v>2547</v>
      </c>
      <c r="I6" s="4" t="s">
        <v>2548</v>
      </c>
      <c r="J6" s="4" t="s">
        <v>2549</v>
      </c>
      <c r="K6" s="4" t="s">
        <v>2464</v>
      </c>
    </row>
    <row r="7" spans="1:11">
      <c r="A7" s="4" t="s">
        <v>1739</v>
      </c>
      <c r="B7" s="4" t="s">
        <v>1743</v>
      </c>
      <c r="C7" s="4" t="s">
        <v>1747</v>
      </c>
      <c r="D7" s="4" t="s">
        <v>1751</v>
      </c>
      <c r="E7" s="4" t="s">
        <v>597</v>
      </c>
      <c r="F7" s="4" t="s">
        <v>1756</v>
      </c>
      <c r="G7" s="4" t="s">
        <v>589</v>
      </c>
      <c r="H7" s="4" t="s">
        <v>2550</v>
      </c>
      <c r="I7" s="4" t="s">
        <v>2551</v>
      </c>
      <c r="J7" s="4" t="s">
        <v>2552</v>
      </c>
      <c r="K7" s="4" t="s">
        <v>2553</v>
      </c>
    </row>
    <row r="8" spans="1:11">
      <c r="A8" s="4" t="s">
        <v>1762</v>
      </c>
      <c r="B8" s="4" t="s">
        <v>1766</v>
      </c>
      <c r="C8" s="4" t="s">
        <v>1770</v>
      </c>
      <c r="D8" s="4" t="s">
        <v>1774</v>
      </c>
      <c r="E8" s="4" t="s">
        <v>1778</v>
      </c>
      <c r="F8" s="4" t="s">
        <v>1782</v>
      </c>
      <c r="G8" s="4" t="s">
        <v>1786</v>
      </c>
      <c r="H8" s="4" t="s">
        <v>2554</v>
      </c>
      <c r="I8" s="4" t="s">
        <v>1903</v>
      </c>
      <c r="J8" s="4" t="s">
        <v>610</v>
      </c>
      <c r="K8" s="4" t="s">
        <v>2555</v>
      </c>
    </row>
    <row r="9" spans="1:11">
      <c r="A9" s="4" t="s">
        <v>1789</v>
      </c>
      <c r="B9" s="4" t="s">
        <v>1792</v>
      </c>
      <c r="C9" s="4" t="s">
        <v>1795</v>
      </c>
      <c r="D9" s="4" t="s">
        <v>1799</v>
      </c>
      <c r="E9" s="4" t="s">
        <v>1802</v>
      </c>
      <c r="F9" s="4" t="s">
        <v>1805</v>
      </c>
      <c r="G9" s="4" t="s">
        <v>1809</v>
      </c>
      <c r="H9" s="4" t="s">
        <v>1807</v>
      </c>
      <c r="I9" s="4" t="s">
        <v>2556</v>
      </c>
      <c r="J9" s="4" t="s">
        <v>745</v>
      </c>
      <c r="K9" s="4" t="s">
        <v>2557</v>
      </c>
    </row>
    <row r="10" spans="1:11">
      <c r="A10" s="4" t="s">
        <v>1812</v>
      </c>
      <c r="B10" s="4" t="s">
        <v>1119</v>
      </c>
      <c r="C10" s="4" t="s">
        <v>1818</v>
      </c>
      <c r="D10" s="4" t="s">
        <v>1822</v>
      </c>
      <c r="E10" s="4" t="s">
        <v>1826</v>
      </c>
      <c r="F10" s="4" t="s">
        <v>1830</v>
      </c>
      <c r="G10" s="4" t="s">
        <v>1834</v>
      </c>
      <c r="H10" s="4" t="s">
        <v>2558</v>
      </c>
      <c r="I10" s="4" t="s">
        <v>2559</v>
      </c>
      <c r="J10" s="4" t="s">
        <v>1234</v>
      </c>
      <c r="K10" s="4" t="s">
        <v>2560</v>
      </c>
    </row>
    <row r="11" spans="1:11">
      <c r="A11" s="3" t="s">
        <v>1837</v>
      </c>
      <c r="B11" s="4" t="s">
        <v>1841</v>
      </c>
      <c r="C11" s="4" t="s">
        <v>1845</v>
      </c>
      <c r="D11" s="4" t="s">
        <v>1849</v>
      </c>
      <c r="E11" s="4" t="s">
        <v>1853</v>
      </c>
      <c r="F11" s="4" t="s">
        <v>1857</v>
      </c>
      <c r="G11" s="4" t="s">
        <v>1860</v>
      </c>
      <c r="H11" s="4" t="s">
        <v>2561</v>
      </c>
      <c r="I11" s="4" t="s">
        <v>2562</v>
      </c>
      <c r="J11" s="4" t="s">
        <v>2563</v>
      </c>
      <c r="K11" s="4" t="s">
        <v>2564</v>
      </c>
    </row>
    <row r="12" spans="1:11">
      <c r="A12" s="3" t="s">
        <v>1863</v>
      </c>
      <c r="B12" s="4" t="s">
        <v>1867</v>
      </c>
      <c r="C12" s="4" t="s">
        <v>1871</v>
      </c>
      <c r="D12" s="4" t="s">
        <v>1875</v>
      </c>
      <c r="E12" s="4" t="s">
        <v>1879</v>
      </c>
      <c r="F12" s="4" t="s">
        <v>1883</v>
      </c>
      <c r="G12" s="4" t="s">
        <v>1887</v>
      </c>
      <c r="H12" s="4" t="s">
        <v>2565</v>
      </c>
      <c r="I12" s="5" t="s">
        <v>2566</v>
      </c>
      <c r="J12" s="4" t="s">
        <v>2567</v>
      </c>
      <c r="K12" s="4" t="s">
        <v>2568</v>
      </c>
    </row>
    <row r="13" spans="1:11">
      <c r="A13" s="3" t="s">
        <v>1889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1890</v>
      </c>
      <c r="B14" s="4" t="s">
        <v>1894</v>
      </c>
      <c r="C14" s="4" t="s">
        <v>1898</v>
      </c>
      <c r="D14" s="4" t="s">
        <v>1902</v>
      </c>
      <c r="E14" s="4" t="s">
        <v>1906</v>
      </c>
      <c r="F14" s="4" t="s">
        <v>1910</v>
      </c>
      <c r="G14" s="4" t="s">
        <v>1914</v>
      </c>
      <c r="H14" s="4" t="s">
        <v>2569</v>
      </c>
      <c r="I14" s="4" t="s">
        <v>2570</v>
      </c>
      <c r="J14" s="4" t="s">
        <v>2571</v>
      </c>
      <c r="K14" s="5" t="s">
        <v>58</v>
      </c>
    </row>
    <row r="15" spans="1:11">
      <c r="A15" s="4" t="s">
        <v>1917</v>
      </c>
      <c r="B15" s="4" t="s">
        <v>1921</v>
      </c>
      <c r="C15" s="4" t="s">
        <v>1925</v>
      </c>
      <c r="D15" s="4" t="s">
        <v>1928</v>
      </c>
      <c r="E15" s="4" t="s">
        <v>1932</v>
      </c>
      <c r="F15" s="4" t="s">
        <v>1934</v>
      </c>
      <c r="G15" s="4" t="s">
        <v>1937</v>
      </c>
      <c r="H15" s="4" t="s">
        <v>2572</v>
      </c>
      <c r="I15" s="4" t="s">
        <v>2573</v>
      </c>
      <c r="J15" s="4" t="s">
        <v>2496</v>
      </c>
      <c r="K15" s="4" t="s">
        <v>2574</v>
      </c>
    </row>
    <row r="16" spans="1:11" ht="28.5">
      <c r="A16" s="4" t="s">
        <v>1939</v>
      </c>
      <c r="B16" s="4" t="s">
        <v>199</v>
      </c>
      <c r="C16" s="4" t="s">
        <v>1946</v>
      </c>
      <c r="D16" s="4" t="s">
        <v>1950</v>
      </c>
      <c r="E16" s="4" t="s">
        <v>1954</v>
      </c>
      <c r="F16" s="4" t="s">
        <v>1958</v>
      </c>
      <c r="G16" s="4" t="s">
        <v>1962</v>
      </c>
      <c r="H16" s="4" t="s">
        <v>2575</v>
      </c>
      <c r="I16" s="4" t="s">
        <v>2576</v>
      </c>
      <c r="J16" s="4" t="s">
        <v>2577</v>
      </c>
      <c r="K16" s="4" t="s">
        <v>2578</v>
      </c>
    </row>
    <row r="17" spans="1:11">
      <c r="A17" s="4" t="s">
        <v>1965</v>
      </c>
      <c r="G17" s="4" t="s">
        <v>1966</v>
      </c>
      <c r="H17" s="5" t="s">
        <v>58</v>
      </c>
      <c r="I17" s="5" t="s">
        <v>58</v>
      </c>
      <c r="J17" s="5" t="s">
        <v>2579</v>
      </c>
      <c r="K17" s="4" t="s">
        <v>2580</v>
      </c>
    </row>
    <row r="18" spans="1:11">
      <c r="A18" s="4" t="s">
        <v>1968</v>
      </c>
      <c r="B18" s="5" t="s">
        <v>58</v>
      </c>
      <c r="C18" s="5" t="s">
        <v>58</v>
      </c>
      <c r="D18" s="5" t="s">
        <v>58</v>
      </c>
      <c r="E18" s="5" t="s">
        <v>58</v>
      </c>
      <c r="F18" s="4" t="s">
        <v>1969</v>
      </c>
      <c r="G18" s="5" t="s">
        <v>58</v>
      </c>
      <c r="H18" s="4" t="s">
        <v>2581</v>
      </c>
      <c r="I18" s="4" t="s">
        <v>2582</v>
      </c>
      <c r="J18" s="4" t="s">
        <v>2125</v>
      </c>
      <c r="K18" s="5" t="s">
        <v>58</v>
      </c>
    </row>
    <row r="19" spans="1:11">
      <c r="A19" s="3" t="s">
        <v>1971</v>
      </c>
      <c r="B19" s="4" t="s">
        <v>1975</v>
      </c>
      <c r="C19" s="4" t="s">
        <v>1978</v>
      </c>
      <c r="D19" s="4" t="s">
        <v>1982</v>
      </c>
      <c r="E19" s="4" t="s">
        <v>1984</v>
      </c>
      <c r="F19" s="4" t="s">
        <v>1987</v>
      </c>
      <c r="G19" s="4" t="s">
        <v>1991</v>
      </c>
      <c r="H19" s="4" t="s">
        <v>1104</v>
      </c>
      <c r="I19" s="4" t="s">
        <v>2583</v>
      </c>
      <c r="J19" s="5" t="s">
        <v>2584</v>
      </c>
      <c r="K19" s="4" t="s">
        <v>2585</v>
      </c>
    </row>
    <row r="20" spans="1:11">
      <c r="A20" s="4" t="s">
        <v>1993</v>
      </c>
      <c r="B20" s="4" t="s">
        <v>1997</v>
      </c>
      <c r="C20" s="4" t="s">
        <v>2001</v>
      </c>
      <c r="D20" s="4" t="s">
        <v>2004</v>
      </c>
      <c r="E20" s="4" t="s">
        <v>2007</v>
      </c>
      <c r="F20" s="4" t="s">
        <v>2011</v>
      </c>
      <c r="G20" s="4" t="s">
        <v>2015</v>
      </c>
      <c r="H20" s="4" t="s">
        <v>2586</v>
      </c>
      <c r="I20" s="4" t="s">
        <v>2587</v>
      </c>
      <c r="J20" s="4" t="s">
        <v>2588</v>
      </c>
      <c r="K20" s="4" t="s">
        <v>2589</v>
      </c>
    </row>
    <row r="21" spans="1:11">
      <c r="A21" s="4" t="s">
        <v>2017</v>
      </c>
      <c r="B21" s="4" t="s">
        <v>2021</v>
      </c>
      <c r="C21" s="4" t="s">
        <v>2024</v>
      </c>
      <c r="D21" s="4" t="s">
        <v>2028</v>
      </c>
      <c r="E21" s="4" t="s">
        <v>2032</v>
      </c>
      <c r="F21" s="4" t="s">
        <v>2036</v>
      </c>
      <c r="G21" s="4" t="s">
        <v>2040</v>
      </c>
      <c r="H21" s="4" t="s">
        <v>2140</v>
      </c>
      <c r="I21" s="4" t="s">
        <v>2590</v>
      </c>
      <c r="J21" s="4" t="s">
        <v>2591</v>
      </c>
      <c r="K21" s="4" t="s">
        <v>2592</v>
      </c>
    </row>
    <row r="22" spans="1:11">
      <c r="A22" s="4" t="s">
        <v>2043</v>
      </c>
      <c r="B22" s="5" t="s">
        <v>58</v>
      </c>
      <c r="C22" s="5" t="s">
        <v>58</v>
      </c>
      <c r="D22" s="5" t="s">
        <v>58</v>
      </c>
      <c r="E22" s="4" t="s">
        <v>2045</v>
      </c>
      <c r="F22" s="5" t="s">
        <v>58</v>
      </c>
      <c r="G22" s="5" t="s">
        <v>58</v>
      </c>
      <c r="H22" s="4" t="s">
        <v>2593</v>
      </c>
      <c r="I22" s="5" t="s">
        <v>58</v>
      </c>
      <c r="J22" s="5" t="s">
        <v>58</v>
      </c>
      <c r="K22" s="4" t="s">
        <v>795</v>
      </c>
    </row>
    <row r="23" spans="1:11">
      <c r="A23" s="4" t="s">
        <v>2046</v>
      </c>
      <c r="G23" s="5" t="s">
        <v>58</v>
      </c>
      <c r="H23" s="4" t="s">
        <v>2594</v>
      </c>
      <c r="I23" s="5" t="s">
        <v>58</v>
      </c>
      <c r="J23" s="5" t="s">
        <v>58</v>
      </c>
      <c r="K23" s="5" t="s">
        <v>58</v>
      </c>
    </row>
    <row r="24" spans="1:11">
      <c r="A24" s="3" t="s">
        <v>2048</v>
      </c>
      <c r="B24" s="4" t="s">
        <v>2052</v>
      </c>
      <c r="C24" s="4" t="s">
        <v>2055</v>
      </c>
      <c r="D24" s="4" t="s">
        <v>2059</v>
      </c>
      <c r="E24" s="4" t="s">
        <v>2062</v>
      </c>
      <c r="F24" s="4" t="s">
        <v>2066</v>
      </c>
      <c r="G24" s="4" t="s">
        <v>2070</v>
      </c>
      <c r="H24" s="4" t="s">
        <v>2595</v>
      </c>
      <c r="I24" s="4" t="s">
        <v>2596</v>
      </c>
      <c r="J24" s="4" t="s">
        <v>748</v>
      </c>
      <c r="K24" s="4" t="s">
        <v>2597</v>
      </c>
    </row>
    <row r="25" spans="1:11">
      <c r="A25" s="3" t="s">
        <v>2073</v>
      </c>
      <c r="B25" s="5" t="s">
        <v>2077</v>
      </c>
      <c r="C25" s="5" t="s">
        <v>2081</v>
      </c>
      <c r="D25" s="5" t="s">
        <v>2085</v>
      </c>
      <c r="E25" s="5" t="s">
        <v>2089</v>
      </c>
      <c r="F25" s="5" t="s">
        <v>2093</v>
      </c>
      <c r="G25" s="5" t="s">
        <v>2097</v>
      </c>
      <c r="H25" s="5" t="s">
        <v>2598</v>
      </c>
      <c r="I25" s="5" t="s">
        <v>2599</v>
      </c>
      <c r="J25" s="5" t="s">
        <v>2600</v>
      </c>
      <c r="K25" s="5" t="s">
        <v>2601</v>
      </c>
    </row>
    <row r="26" spans="1:11">
      <c r="A26" s="3" t="s">
        <v>2100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2101</v>
      </c>
      <c r="B27" s="5" t="s">
        <v>58</v>
      </c>
      <c r="C27" s="5" t="s">
        <v>58</v>
      </c>
      <c r="D27" s="5" t="s">
        <v>58</v>
      </c>
      <c r="E27" s="5" t="s">
        <v>58</v>
      </c>
      <c r="F27" s="4" t="s">
        <v>2103</v>
      </c>
      <c r="G27" s="4" t="s">
        <v>2105</v>
      </c>
      <c r="H27" s="4" t="s">
        <v>2602</v>
      </c>
      <c r="I27" s="4" t="s">
        <v>2603</v>
      </c>
      <c r="J27" s="5" t="s">
        <v>58</v>
      </c>
      <c r="K27" s="5" t="s">
        <v>58</v>
      </c>
    </row>
    <row r="28" spans="1:11">
      <c r="A28" s="4" t="s">
        <v>2106</v>
      </c>
      <c r="B28" s="4" t="s">
        <v>2109</v>
      </c>
      <c r="C28" s="4" t="s">
        <v>587</v>
      </c>
      <c r="D28" s="4" t="s">
        <v>2114</v>
      </c>
      <c r="E28" s="4" t="s">
        <v>2117</v>
      </c>
      <c r="F28" s="4" t="s">
        <v>2119</v>
      </c>
      <c r="G28" s="4" t="s">
        <v>2121</v>
      </c>
      <c r="H28" s="4" t="s">
        <v>2604</v>
      </c>
      <c r="I28" s="4" t="s">
        <v>2605</v>
      </c>
      <c r="J28" s="4" t="s">
        <v>2606</v>
      </c>
      <c r="K28" s="4" t="s">
        <v>2293</v>
      </c>
    </row>
    <row r="29" spans="1:11">
      <c r="A29" s="4" t="s">
        <v>2124</v>
      </c>
      <c r="B29" s="5" t="s">
        <v>58</v>
      </c>
      <c r="C29" s="5" t="s">
        <v>58</v>
      </c>
      <c r="D29" s="4" t="s">
        <v>2125</v>
      </c>
      <c r="E29" s="5" t="s">
        <v>58</v>
      </c>
      <c r="F29" s="5" t="s">
        <v>58</v>
      </c>
      <c r="G29" s="5" t="s">
        <v>58</v>
      </c>
      <c r="H29" s="4" t="s">
        <v>2607</v>
      </c>
      <c r="I29" s="4" t="s">
        <v>2608</v>
      </c>
      <c r="J29" s="4" t="s">
        <v>2609</v>
      </c>
      <c r="K29" s="5" t="s">
        <v>58</v>
      </c>
    </row>
    <row r="30" spans="1:11">
      <c r="A30" s="3" t="s">
        <v>2126</v>
      </c>
      <c r="B30" s="4" t="s">
        <v>2109</v>
      </c>
      <c r="C30" s="4" t="s">
        <v>587</v>
      </c>
      <c r="D30" s="4" t="s">
        <v>2129</v>
      </c>
      <c r="E30" s="4" t="s">
        <v>2117</v>
      </c>
      <c r="F30" s="4" t="s">
        <v>2130</v>
      </c>
      <c r="G30" s="4" t="s">
        <v>2134</v>
      </c>
      <c r="H30" s="4" t="s">
        <v>1861</v>
      </c>
      <c r="I30" s="4" t="s">
        <v>2610</v>
      </c>
      <c r="J30" s="4" t="s">
        <v>2611</v>
      </c>
      <c r="K30" s="4" t="s">
        <v>2293</v>
      </c>
    </row>
    <row r="31" spans="1:11">
      <c r="A31" s="4" t="s">
        <v>2136</v>
      </c>
      <c r="B31" s="4" t="s">
        <v>2140</v>
      </c>
      <c r="C31" s="4" t="s">
        <v>2143</v>
      </c>
      <c r="D31" s="4" t="s">
        <v>2146</v>
      </c>
      <c r="E31" s="4" t="s">
        <v>2150</v>
      </c>
      <c r="F31" s="4" t="s">
        <v>2154</v>
      </c>
      <c r="G31" s="4" t="s">
        <v>2156</v>
      </c>
      <c r="H31" s="4" t="s">
        <v>2612</v>
      </c>
      <c r="I31" s="4" t="s">
        <v>2613</v>
      </c>
      <c r="J31" s="4" t="s">
        <v>2614</v>
      </c>
      <c r="K31" s="4" t="s">
        <v>2615</v>
      </c>
    </row>
    <row r="32" spans="1:11">
      <c r="A32" s="4" t="s">
        <v>2159</v>
      </c>
      <c r="B32" s="4" t="s">
        <v>2163</v>
      </c>
      <c r="C32" s="4" t="s">
        <v>918</v>
      </c>
      <c r="D32" s="4" t="s">
        <v>2168</v>
      </c>
      <c r="E32" s="4" t="s">
        <v>1159</v>
      </c>
      <c r="F32" s="4" t="s">
        <v>2174</v>
      </c>
      <c r="G32" s="4" t="s">
        <v>2177</v>
      </c>
      <c r="H32" s="4" t="s">
        <v>2616</v>
      </c>
      <c r="I32" s="4" t="s">
        <v>2617</v>
      </c>
      <c r="J32" s="4" t="s">
        <v>2618</v>
      </c>
      <c r="K32" s="4" t="s">
        <v>2619</v>
      </c>
    </row>
    <row r="33" spans="1:11">
      <c r="A33" s="4" t="s">
        <v>2180</v>
      </c>
      <c r="B33" s="4" t="s">
        <v>2181</v>
      </c>
      <c r="C33" s="5" t="s">
        <v>58</v>
      </c>
      <c r="D33" s="5" t="s">
        <v>58</v>
      </c>
      <c r="E33" s="5" t="s">
        <v>58</v>
      </c>
      <c r="F33" s="5" t="s">
        <v>58</v>
      </c>
    </row>
    <row r="34" spans="1:11">
      <c r="A34" s="4" t="s">
        <v>2182</v>
      </c>
      <c r="B34" s="4" t="s">
        <v>2183</v>
      </c>
      <c r="C34" s="4" t="s">
        <v>970</v>
      </c>
      <c r="D34" s="5" t="s">
        <v>58</v>
      </c>
      <c r="E34" s="4" t="s">
        <v>2185</v>
      </c>
      <c r="F34" s="5" t="s">
        <v>58</v>
      </c>
      <c r="G34" s="5" t="s">
        <v>58</v>
      </c>
      <c r="H34" s="5" t="s">
        <v>58</v>
      </c>
      <c r="I34" s="4" t="s">
        <v>2620</v>
      </c>
      <c r="J34" s="5" t="s">
        <v>58</v>
      </c>
      <c r="K34" s="4" t="s">
        <v>2621</v>
      </c>
    </row>
    <row r="35" spans="1:11">
      <c r="A35" s="3" t="s">
        <v>2187</v>
      </c>
      <c r="B35" s="4" t="s">
        <v>2191</v>
      </c>
      <c r="C35" s="4" t="s">
        <v>2195</v>
      </c>
      <c r="D35" s="4" t="s">
        <v>2199</v>
      </c>
      <c r="E35" s="4" t="s">
        <v>2203</v>
      </c>
      <c r="F35" s="4" t="s">
        <v>2207</v>
      </c>
      <c r="G35" s="4" t="s">
        <v>2210</v>
      </c>
      <c r="H35" s="4" t="s">
        <v>2622</v>
      </c>
      <c r="I35" s="4" t="s">
        <v>2623</v>
      </c>
      <c r="J35" s="4" t="s">
        <v>2624</v>
      </c>
      <c r="K35" s="4" t="s">
        <v>2625</v>
      </c>
    </row>
    <row r="36" spans="1:11">
      <c r="A36" s="3" t="s">
        <v>2212</v>
      </c>
      <c r="B36" s="5" t="s">
        <v>2216</v>
      </c>
      <c r="C36" s="5" t="s">
        <v>2220</v>
      </c>
      <c r="D36" s="5" t="s">
        <v>2224</v>
      </c>
      <c r="E36" s="5" t="s">
        <v>2228</v>
      </c>
      <c r="F36" s="4" t="s">
        <v>2232</v>
      </c>
      <c r="G36" s="5" t="s">
        <v>2236</v>
      </c>
      <c r="H36" s="4" t="s">
        <v>2626</v>
      </c>
      <c r="I36" s="4" t="s">
        <v>2627</v>
      </c>
      <c r="J36" s="5" t="s">
        <v>2628</v>
      </c>
      <c r="K36" s="4" t="s">
        <v>2629</v>
      </c>
    </row>
    <row r="37" spans="1:11">
      <c r="A37" s="3" t="s">
        <v>2239</v>
      </c>
      <c r="B37" s="4">
        <v>-6826.06</v>
      </c>
      <c r="C37" s="4" t="s">
        <v>2246</v>
      </c>
      <c r="D37" s="4" t="s">
        <v>2250</v>
      </c>
      <c r="E37" s="5" t="s">
        <v>2253</v>
      </c>
      <c r="F37" s="5" t="s">
        <v>2257</v>
      </c>
      <c r="G37" s="5" t="s">
        <v>2261</v>
      </c>
      <c r="H37" s="4" t="s">
        <v>2630</v>
      </c>
      <c r="I37" s="4">
        <v>249.23</v>
      </c>
      <c r="J37" s="5" t="s">
        <v>2631</v>
      </c>
      <c r="K37" s="4">
        <v>853.51</v>
      </c>
    </row>
    <row r="38" spans="1:11">
      <c r="A38" s="3" t="s">
        <v>2264</v>
      </c>
      <c r="B38" s="5" t="s">
        <v>2268</v>
      </c>
      <c r="C38" s="4" t="s">
        <v>2272</v>
      </c>
      <c r="D38" s="5" t="s">
        <v>2275</v>
      </c>
      <c r="E38" s="5" t="s">
        <v>2279</v>
      </c>
      <c r="F38" s="4" t="s">
        <v>2283</v>
      </c>
      <c r="G38" s="5" t="s">
        <v>2286</v>
      </c>
      <c r="H38" s="4" t="s">
        <v>2013</v>
      </c>
      <c r="I38" s="4" t="s">
        <v>2632</v>
      </c>
      <c r="J38" s="5" t="s">
        <v>2633</v>
      </c>
      <c r="K38" s="5" t="s">
        <v>2634</v>
      </c>
    </row>
    <row r="39" spans="1:11">
      <c r="A39" s="4" t="s">
        <v>2289</v>
      </c>
      <c r="B39" s="4" t="s">
        <v>2291</v>
      </c>
      <c r="C39" s="4" t="s">
        <v>2293</v>
      </c>
      <c r="D39" s="4" t="s">
        <v>2294</v>
      </c>
      <c r="E39" s="4" t="s">
        <v>2295</v>
      </c>
      <c r="F39" s="4" t="s">
        <v>2296</v>
      </c>
      <c r="G39" s="4" t="s">
        <v>2297</v>
      </c>
      <c r="H39" s="4" t="s">
        <v>2635</v>
      </c>
      <c r="I39" s="4" t="s">
        <v>2636</v>
      </c>
      <c r="J39" s="4" t="s">
        <v>2637</v>
      </c>
      <c r="K39" s="4" t="s">
        <v>2638</v>
      </c>
    </row>
    <row r="40" spans="1:11">
      <c r="A40" s="3" t="s">
        <v>2298</v>
      </c>
      <c r="B40" s="4" t="s">
        <v>2290</v>
      </c>
      <c r="C40" s="4" t="s">
        <v>2291</v>
      </c>
      <c r="D40" s="4" t="s">
        <v>2293</v>
      </c>
      <c r="E40" s="4" t="s">
        <v>2294</v>
      </c>
      <c r="F40" s="4" t="s">
        <v>2295</v>
      </c>
      <c r="G40" s="4" t="s">
        <v>2296</v>
      </c>
      <c r="H40" s="4" t="s">
        <v>2297</v>
      </c>
      <c r="I40" s="4" t="s">
        <v>2635</v>
      </c>
      <c r="J40" s="4" t="s">
        <v>2636</v>
      </c>
      <c r="K40" s="4" t="s">
        <v>2637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2021-03-03T11:59:47Z</dcterms:modified>
  <cp:category/>
  <cp:contentStatus/>
</cp:coreProperties>
</file>