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NASDAQ\"/>
    </mc:Choice>
  </mc:AlternateContent>
  <xr:revisionPtr revIDLastSave="0" documentId="13_ncr:1_{8F40FCA8-14CA-4A1E-B36F-485E187AA0CB}" xr6:coauthVersionLast="45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Ratios" sheetId="7" r:id="rId2"/>
    <sheet name="Stock Price" sheetId="8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calcPr calcId="191028"/>
  <pivotCaches>
    <pivotCache cacheId="30" r:id="rId10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8" l="1"/>
  <c r="D3" i="8"/>
  <c r="E3" i="8"/>
  <c r="C4" i="8"/>
  <c r="D4" i="8"/>
  <c r="E4" i="8"/>
  <c r="C5" i="8"/>
  <c r="D5" i="8"/>
  <c r="E5" i="8"/>
  <c r="C6" i="8"/>
  <c r="D6" i="8"/>
  <c r="E6" i="8"/>
  <c r="C7" i="8"/>
  <c r="D7" i="8"/>
  <c r="E7" i="8"/>
  <c r="C8" i="8"/>
  <c r="D8" i="8"/>
  <c r="E8" i="8"/>
  <c r="C9" i="8"/>
  <c r="D9" i="8"/>
  <c r="E9" i="8"/>
  <c r="C10" i="8"/>
  <c r="D10" i="8"/>
  <c r="E10" i="8"/>
  <c r="C11" i="8"/>
  <c r="D11" i="8"/>
  <c r="E11" i="8"/>
  <c r="C12" i="8"/>
  <c r="D12" i="8"/>
  <c r="E12" i="8"/>
  <c r="C13" i="8"/>
  <c r="D13" i="8"/>
  <c r="E13" i="8"/>
  <c r="C14" i="8"/>
  <c r="D14" i="8"/>
  <c r="E14" i="8"/>
  <c r="C15" i="8"/>
  <c r="D15" i="8"/>
  <c r="E15" i="8"/>
  <c r="C16" i="8"/>
  <c r="D16" i="8"/>
  <c r="E16" i="8"/>
  <c r="C17" i="8"/>
  <c r="D17" i="8"/>
  <c r="E17" i="8"/>
  <c r="C18" i="8"/>
  <c r="D18" i="8"/>
  <c r="E18" i="8"/>
  <c r="C19" i="8"/>
  <c r="D19" i="8"/>
  <c r="E19" i="8"/>
  <c r="C20" i="8"/>
  <c r="D20" i="8"/>
  <c r="E20" i="8"/>
  <c r="C21" i="8"/>
  <c r="D21" i="8"/>
  <c r="E21" i="8"/>
  <c r="C22" i="8"/>
  <c r="D22" i="8"/>
  <c r="E22" i="8"/>
  <c r="C23" i="8"/>
  <c r="D23" i="8"/>
  <c r="E23" i="8"/>
  <c r="C24" i="8"/>
  <c r="D24" i="8"/>
  <c r="E24" i="8"/>
  <c r="C25" i="8"/>
  <c r="D25" i="8"/>
  <c r="E25" i="8"/>
  <c r="C26" i="8"/>
  <c r="D26" i="8"/>
  <c r="E26" i="8"/>
  <c r="C27" i="8"/>
  <c r="D27" i="8"/>
  <c r="E27" i="8"/>
  <c r="C28" i="8"/>
  <c r="D28" i="8"/>
  <c r="E28" i="8"/>
  <c r="C29" i="8"/>
  <c r="D29" i="8"/>
  <c r="E29" i="8"/>
  <c r="C30" i="8"/>
  <c r="D30" i="8"/>
  <c r="E30" i="8"/>
  <c r="C31" i="8"/>
  <c r="D31" i="8"/>
  <c r="E31" i="8"/>
  <c r="C32" i="8"/>
  <c r="D32" i="8"/>
  <c r="E32" i="8"/>
  <c r="C33" i="8"/>
  <c r="D33" i="8"/>
  <c r="E33" i="8"/>
  <c r="C34" i="8"/>
  <c r="D34" i="8"/>
  <c r="E34" i="8"/>
  <c r="C35" i="8"/>
  <c r="D35" i="8"/>
  <c r="E35" i="8"/>
  <c r="C36" i="8"/>
  <c r="D36" i="8"/>
  <c r="E36" i="8"/>
  <c r="C37" i="8"/>
  <c r="D37" i="8"/>
  <c r="E37" i="8"/>
  <c r="C38" i="8"/>
  <c r="D38" i="8"/>
  <c r="E38" i="8"/>
  <c r="C39" i="8"/>
  <c r="D39" i="8"/>
  <c r="E39" i="8"/>
  <c r="C40" i="8"/>
  <c r="D40" i="8"/>
  <c r="E40" i="8"/>
  <c r="C41" i="8"/>
  <c r="D41" i="8"/>
  <c r="E41" i="8"/>
  <c r="C42" i="8"/>
  <c r="D42" i="8"/>
  <c r="E42" i="8"/>
  <c r="C43" i="8"/>
  <c r="D43" i="8"/>
  <c r="E43" i="8"/>
  <c r="C44" i="8"/>
  <c r="D44" i="8"/>
  <c r="E44" i="8"/>
  <c r="C45" i="8"/>
  <c r="D45" i="8"/>
  <c r="E45" i="8"/>
  <c r="C46" i="8"/>
  <c r="D46" i="8"/>
  <c r="E46" i="8"/>
  <c r="C47" i="8"/>
  <c r="D47" i="8"/>
  <c r="E47" i="8"/>
  <c r="C48" i="8"/>
  <c r="D48" i="8"/>
  <c r="E48" i="8"/>
  <c r="C49" i="8"/>
  <c r="D49" i="8"/>
  <c r="E49" i="8"/>
  <c r="C50" i="8"/>
  <c r="D50" i="8"/>
  <c r="E50" i="8"/>
  <c r="C51" i="8"/>
  <c r="D51" i="8"/>
  <c r="E51" i="8"/>
  <c r="C52" i="8"/>
  <c r="D52" i="8"/>
  <c r="E52" i="8"/>
  <c r="C53" i="8"/>
  <c r="D53" i="8"/>
  <c r="E53" i="8"/>
  <c r="C54" i="8"/>
  <c r="D54" i="8"/>
  <c r="E54" i="8"/>
  <c r="C55" i="8"/>
  <c r="D55" i="8"/>
  <c r="E55" i="8"/>
  <c r="C56" i="8"/>
  <c r="D56" i="8"/>
  <c r="E56" i="8"/>
  <c r="C57" i="8"/>
  <c r="D57" i="8"/>
  <c r="E57" i="8"/>
  <c r="C58" i="8"/>
  <c r="D58" i="8"/>
  <c r="E58" i="8"/>
  <c r="C59" i="8"/>
  <c r="D59" i="8"/>
  <c r="E59" i="8"/>
  <c r="C60" i="8"/>
  <c r="D60" i="8"/>
  <c r="E60" i="8"/>
  <c r="C61" i="8"/>
  <c r="D61" i="8"/>
  <c r="E61" i="8"/>
  <c r="C62" i="8"/>
  <c r="D62" i="8"/>
  <c r="E62" i="8"/>
  <c r="C63" i="8"/>
  <c r="D63" i="8"/>
  <c r="E63" i="8"/>
  <c r="C64" i="8"/>
  <c r="D64" i="8"/>
  <c r="E64" i="8"/>
  <c r="C65" i="8"/>
  <c r="D65" i="8"/>
  <c r="E65" i="8"/>
  <c r="C66" i="8"/>
  <c r="D66" i="8"/>
  <c r="E66" i="8"/>
  <c r="C67" i="8"/>
  <c r="D67" i="8"/>
  <c r="E67" i="8"/>
  <c r="C68" i="8"/>
  <c r="D68" i="8"/>
  <c r="E68" i="8"/>
  <c r="C69" i="8"/>
  <c r="D69" i="8"/>
  <c r="E69" i="8"/>
  <c r="C70" i="8"/>
  <c r="D70" i="8"/>
  <c r="E70" i="8"/>
  <c r="C71" i="8"/>
  <c r="D71" i="8"/>
  <c r="E71" i="8"/>
  <c r="C72" i="8"/>
  <c r="D72" i="8"/>
  <c r="E72" i="8"/>
  <c r="C73" i="8"/>
  <c r="D73" i="8"/>
  <c r="E73" i="8"/>
  <c r="C74" i="8"/>
  <c r="D74" i="8"/>
  <c r="E74" i="8"/>
  <c r="C75" i="8"/>
  <c r="D75" i="8"/>
  <c r="E75" i="8"/>
  <c r="C76" i="8"/>
  <c r="D76" i="8"/>
  <c r="E76" i="8"/>
  <c r="C77" i="8"/>
  <c r="D77" i="8"/>
  <c r="E77" i="8"/>
  <c r="C78" i="8"/>
  <c r="D78" i="8"/>
  <c r="E78" i="8"/>
  <c r="C79" i="8"/>
  <c r="D79" i="8"/>
  <c r="E79" i="8"/>
  <c r="C80" i="8"/>
  <c r="D80" i="8"/>
  <c r="E80" i="8"/>
  <c r="C81" i="8"/>
  <c r="D81" i="8"/>
  <c r="E81" i="8"/>
  <c r="C82" i="8"/>
  <c r="D82" i="8"/>
  <c r="E82" i="8"/>
  <c r="C83" i="8"/>
  <c r="D83" i="8"/>
  <c r="E83" i="8"/>
  <c r="C84" i="8"/>
  <c r="D84" i="8"/>
  <c r="E84" i="8"/>
  <c r="C85" i="8"/>
  <c r="D85" i="8"/>
  <c r="E85" i="8"/>
  <c r="C86" i="8"/>
  <c r="D86" i="8"/>
  <c r="E86" i="8"/>
  <c r="C87" i="8"/>
  <c r="D87" i="8"/>
  <c r="E87" i="8"/>
  <c r="C88" i="8"/>
  <c r="D88" i="8"/>
  <c r="E88" i="8"/>
  <c r="C89" i="8"/>
  <c r="D89" i="8"/>
  <c r="E89" i="8"/>
  <c r="C90" i="8"/>
  <c r="D90" i="8"/>
  <c r="E90" i="8"/>
  <c r="C91" i="8"/>
  <c r="D91" i="8"/>
  <c r="E91" i="8"/>
  <c r="C92" i="8"/>
  <c r="D92" i="8"/>
  <c r="E92" i="8"/>
  <c r="C93" i="8"/>
  <c r="D93" i="8"/>
  <c r="E93" i="8"/>
  <c r="C94" i="8"/>
  <c r="D94" i="8"/>
  <c r="E94" i="8"/>
  <c r="C95" i="8"/>
  <c r="D95" i="8"/>
  <c r="E95" i="8"/>
  <c r="C96" i="8"/>
  <c r="D96" i="8"/>
  <c r="E96" i="8"/>
  <c r="C97" i="8"/>
  <c r="D97" i="8"/>
  <c r="E97" i="8"/>
  <c r="C98" i="8"/>
  <c r="D98" i="8"/>
  <c r="E98" i="8"/>
  <c r="C99" i="8"/>
  <c r="D99" i="8"/>
  <c r="E99" i="8"/>
  <c r="C100" i="8"/>
  <c r="D100" i="8"/>
  <c r="E100" i="8"/>
  <c r="C101" i="8"/>
  <c r="D101" i="8"/>
  <c r="E101" i="8"/>
  <c r="C102" i="8"/>
  <c r="D102" i="8"/>
  <c r="E102" i="8"/>
  <c r="C103" i="8"/>
  <c r="D103" i="8"/>
  <c r="E103" i="8"/>
  <c r="C104" i="8"/>
  <c r="D104" i="8"/>
  <c r="E104" i="8"/>
  <c r="C105" i="8"/>
  <c r="D105" i="8"/>
  <c r="E105" i="8"/>
  <c r="C106" i="8"/>
  <c r="D106" i="8"/>
  <c r="E106" i="8"/>
  <c r="C107" i="8"/>
  <c r="D107" i="8"/>
  <c r="E107" i="8"/>
  <c r="C108" i="8"/>
  <c r="D108" i="8"/>
  <c r="E108" i="8"/>
  <c r="C109" i="8"/>
  <c r="D109" i="8"/>
  <c r="E109" i="8"/>
  <c r="C110" i="8"/>
  <c r="D110" i="8"/>
  <c r="E110" i="8"/>
  <c r="C111" i="8"/>
  <c r="D111" i="8"/>
  <c r="E111" i="8"/>
  <c r="C112" i="8"/>
  <c r="D112" i="8"/>
  <c r="E112" i="8"/>
  <c r="C113" i="8"/>
  <c r="D113" i="8"/>
  <c r="E113" i="8"/>
  <c r="C114" i="8"/>
  <c r="D114" i="8"/>
  <c r="E114" i="8"/>
  <c r="C115" i="8"/>
  <c r="D115" i="8"/>
  <c r="E115" i="8"/>
  <c r="C116" i="8"/>
  <c r="D116" i="8"/>
  <c r="E116" i="8"/>
  <c r="C117" i="8"/>
  <c r="D117" i="8"/>
  <c r="E117" i="8"/>
  <c r="C118" i="8"/>
  <c r="D118" i="8"/>
  <c r="E118" i="8"/>
  <c r="C119" i="8"/>
  <c r="D119" i="8"/>
  <c r="E119" i="8"/>
  <c r="C120" i="8"/>
  <c r="D120" i="8"/>
  <c r="E120" i="8"/>
  <c r="C121" i="8"/>
  <c r="D121" i="8"/>
  <c r="E121" i="8"/>
  <c r="C122" i="8"/>
  <c r="D122" i="8"/>
  <c r="E122" i="8"/>
  <c r="C123" i="8"/>
  <c r="D123" i="8"/>
  <c r="E123" i="8"/>
  <c r="C124" i="8"/>
  <c r="D124" i="8"/>
  <c r="E124" i="8"/>
  <c r="C125" i="8"/>
  <c r="D125" i="8"/>
  <c r="E125" i="8"/>
  <c r="C126" i="8"/>
  <c r="D126" i="8"/>
  <c r="E126" i="8"/>
  <c r="C127" i="8"/>
  <c r="D127" i="8"/>
  <c r="E127" i="8"/>
  <c r="C128" i="8"/>
  <c r="D128" i="8"/>
  <c r="E128" i="8"/>
  <c r="C129" i="8"/>
  <c r="D129" i="8"/>
  <c r="E129" i="8"/>
  <c r="C130" i="8"/>
  <c r="D130" i="8"/>
  <c r="E130" i="8"/>
  <c r="C131" i="8"/>
  <c r="D131" i="8"/>
  <c r="E131" i="8"/>
  <c r="C132" i="8"/>
  <c r="D132" i="8"/>
  <c r="E132" i="8"/>
  <c r="C133" i="8"/>
  <c r="D133" i="8"/>
  <c r="E133" i="8"/>
  <c r="C134" i="8"/>
  <c r="D134" i="8"/>
  <c r="E134" i="8"/>
  <c r="C135" i="8"/>
  <c r="D135" i="8"/>
  <c r="E135" i="8"/>
  <c r="C136" i="8"/>
  <c r="D136" i="8"/>
  <c r="E136" i="8"/>
  <c r="C137" i="8"/>
  <c r="D137" i="8"/>
  <c r="E137" i="8"/>
  <c r="C138" i="8"/>
  <c r="D138" i="8"/>
  <c r="E138" i="8"/>
  <c r="C139" i="8"/>
  <c r="D139" i="8"/>
  <c r="E139" i="8"/>
  <c r="C140" i="8"/>
  <c r="D140" i="8"/>
  <c r="E140" i="8"/>
  <c r="C141" i="8"/>
  <c r="D141" i="8"/>
  <c r="E141" i="8"/>
  <c r="C142" i="8"/>
  <c r="D142" i="8"/>
  <c r="E142" i="8"/>
  <c r="C143" i="8"/>
  <c r="D143" i="8"/>
  <c r="E143" i="8"/>
  <c r="C144" i="8"/>
  <c r="D144" i="8"/>
  <c r="E144" i="8"/>
  <c r="C145" i="8"/>
  <c r="D145" i="8"/>
  <c r="E145" i="8"/>
  <c r="C146" i="8"/>
  <c r="D146" i="8"/>
  <c r="E146" i="8"/>
  <c r="C147" i="8"/>
  <c r="D147" i="8"/>
  <c r="E147" i="8"/>
  <c r="C148" i="8"/>
  <c r="D148" i="8"/>
  <c r="E148" i="8"/>
  <c r="C149" i="8"/>
  <c r="D149" i="8"/>
  <c r="E149" i="8"/>
  <c r="C150" i="8"/>
  <c r="D150" i="8"/>
  <c r="E150" i="8"/>
  <c r="C151" i="8"/>
  <c r="D151" i="8"/>
  <c r="E151" i="8"/>
  <c r="C152" i="8"/>
  <c r="D152" i="8"/>
  <c r="E152" i="8"/>
  <c r="C153" i="8"/>
  <c r="D153" i="8"/>
  <c r="E153" i="8"/>
  <c r="C154" i="8"/>
  <c r="D154" i="8"/>
  <c r="E154" i="8"/>
  <c r="C155" i="8"/>
  <c r="D155" i="8"/>
  <c r="E155" i="8"/>
  <c r="C156" i="8"/>
  <c r="D156" i="8"/>
  <c r="E156" i="8"/>
  <c r="C157" i="8"/>
  <c r="D157" i="8"/>
  <c r="E157" i="8"/>
  <c r="C158" i="8"/>
  <c r="D158" i="8"/>
  <c r="E158" i="8"/>
  <c r="C159" i="8"/>
  <c r="D159" i="8"/>
  <c r="E159" i="8"/>
  <c r="C160" i="8"/>
  <c r="D160" i="8"/>
  <c r="E160" i="8"/>
  <c r="C161" i="8"/>
  <c r="D161" i="8"/>
  <c r="E161" i="8"/>
  <c r="C162" i="8"/>
  <c r="D162" i="8"/>
  <c r="E162" i="8"/>
  <c r="C163" i="8"/>
  <c r="D163" i="8"/>
  <c r="E163" i="8"/>
  <c r="C164" i="8"/>
  <c r="D164" i="8"/>
  <c r="E164" i="8"/>
  <c r="C165" i="8"/>
  <c r="D165" i="8"/>
  <c r="E165" i="8"/>
  <c r="C166" i="8"/>
  <c r="D166" i="8"/>
  <c r="E166" i="8"/>
  <c r="C167" i="8"/>
  <c r="D167" i="8"/>
  <c r="E167" i="8"/>
  <c r="C168" i="8"/>
  <c r="D168" i="8"/>
  <c r="E168" i="8"/>
  <c r="C169" i="8"/>
  <c r="D169" i="8"/>
  <c r="E169" i="8"/>
  <c r="C170" i="8"/>
  <c r="D170" i="8"/>
  <c r="E170" i="8"/>
  <c r="C171" i="8"/>
  <c r="D171" i="8"/>
  <c r="E171" i="8"/>
  <c r="C172" i="8"/>
  <c r="D172" i="8"/>
  <c r="E172" i="8"/>
  <c r="C173" i="8"/>
  <c r="D173" i="8"/>
  <c r="E173" i="8"/>
  <c r="C174" i="8"/>
  <c r="D174" i="8"/>
  <c r="E174" i="8"/>
  <c r="C175" i="8"/>
  <c r="D175" i="8"/>
  <c r="E175" i="8"/>
  <c r="C176" i="8"/>
  <c r="D176" i="8"/>
  <c r="E176" i="8"/>
  <c r="C177" i="8"/>
  <c r="D177" i="8"/>
  <c r="E177" i="8"/>
  <c r="C178" i="8"/>
  <c r="D178" i="8"/>
  <c r="E178" i="8"/>
  <c r="C179" i="8"/>
  <c r="D179" i="8"/>
  <c r="E179" i="8"/>
  <c r="C180" i="8"/>
  <c r="D180" i="8"/>
  <c r="E180" i="8"/>
  <c r="C181" i="8"/>
  <c r="D181" i="8"/>
  <c r="E181" i="8"/>
  <c r="C182" i="8"/>
  <c r="D182" i="8"/>
  <c r="E182" i="8"/>
  <c r="C183" i="8"/>
  <c r="D183" i="8"/>
  <c r="E183" i="8"/>
  <c r="C184" i="8"/>
  <c r="D184" i="8"/>
  <c r="E184" i="8"/>
  <c r="C185" i="8"/>
  <c r="D185" i="8"/>
  <c r="E185" i="8"/>
  <c r="C186" i="8"/>
  <c r="D186" i="8"/>
  <c r="E186" i="8"/>
  <c r="C187" i="8"/>
  <c r="D187" i="8"/>
  <c r="E187" i="8"/>
  <c r="C188" i="8"/>
  <c r="D188" i="8"/>
  <c r="E188" i="8"/>
  <c r="C189" i="8"/>
  <c r="D189" i="8"/>
  <c r="E189" i="8"/>
  <c r="C190" i="8"/>
  <c r="D190" i="8"/>
  <c r="E190" i="8"/>
  <c r="C191" i="8"/>
  <c r="D191" i="8"/>
  <c r="E191" i="8"/>
  <c r="C192" i="8"/>
  <c r="D192" i="8"/>
  <c r="E192" i="8"/>
  <c r="C193" i="8"/>
  <c r="D193" i="8"/>
  <c r="E193" i="8"/>
  <c r="C194" i="8"/>
  <c r="D194" i="8"/>
  <c r="E194" i="8"/>
  <c r="C195" i="8"/>
  <c r="D195" i="8"/>
  <c r="E195" i="8"/>
  <c r="C196" i="8"/>
  <c r="D196" i="8"/>
  <c r="E196" i="8"/>
  <c r="C197" i="8"/>
  <c r="D197" i="8"/>
  <c r="E197" i="8"/>
  <c r="C198" i="8"/>
  <c r="D198" i="8"/>
  <c r="E198" i="8"/>
  <c r="C199" i="8"/>
  <c r="D199" i="8"/>
  <c r="E199" i="8"/>
  <c r="C200" i="8"/>
  <c r="D200" i="8"/>
  <c r="E200" i="8"/>
  <c r="C201" i="8"/>
  <c r="D201" i="8"/>
  <c r="E201" i="8"/>
  <c r="C202" i="8"/>
  <c r="D202" i="8"/>
  <c r="E202" i="8"/>
  <c r="C203" i="8"/>
  <c r="D203" i="8"/>
  <c r="E203" i="8"/>
  <c r="C204" i="8"/>
  <c r="D204" i="8"/>
  <c r="E204" i="8"/>
  <c r="C205" i="8"/>
  <c r="D205" i="8"/>
  <c r="E205" i="8"/>
  <c r="C206" i="8"/>
  <c r="D206" i="8"/>
  <c r="E206" i="8"/>
  <c r="C207" i="8"/>
  <c r="D207" i="8"/>
  <c r="E207" i="8"/>
  <c r="C208" i="8"/>
  <c r="D208" i="8"/>
  <c r="E208" i="8"/>
  <c r="C209" i="8"/>
  <c r="D209" i="8"/>
  <c r="E209" i="8"/>
  <c r="C210" i="8"/>
  <c r="D210" i="8"/>
  <c r="E210" i="8"/>
  <c r="C211" i="8"/>
  <c r="D211" i="8"/>
  <c r="E211" i="8"/>
  <c r="C212" i="8"/>
  <c r="D212" i="8"/>
  <c r="E212" i="8"/>
  <c r="C213" i="8"/>
  <c r="D213" i="8"/>
  <c r="E213" i="8"/>
  <c r="C214" i="8"/>
  <c r="D214" i="8"/>
  <c r="E214" i="8"/>
  <c r="C215" i="8"/>
  <c r="D215" i="8"/>
  <c r="E215" i="8"/>
  <c r="C216" i="8"/>
  <c r="D216" i="8"/>
  <c r="E216" i="8"/>
  <c r="C217" i="8"/>
  <c r="D217" i="8"/>
  <c r="E217" i="8"/>
  <c r="C218" i="8"/>
  <c r="D218" i="8"/>
  <c r="E218" i="8"/>
  <c r="C219" i="8"/>
  <c r="D219" i="8"/>
  <c r="E219" i="8"/>
  <c r="C220" i="8"/>
  <c r="D220" i="8"/>
  <c r="E220" i="8"/>
  <c r="C221" i="8"/>
  <c r="D221" i="8"/>
  <c r="E221" i="8"/>
  <c r="C222" i="8"/>
  <c r="D222" i="8"/>
  <c r="E222" i="8"/>
  <c r="C223" i="8"/>
  <c r="D223" i="8"/>
  <c r="E223" i="8"/>
  <c r="C224" i="8"/>
  <c r="D224" i="8"/>
  <c r="E224" i="8"/>
  <c r="C225" i="8"/>
  <c r="D225" i="8"/>
  <c r="E225" i="8"/>
  <c r="C226" i="8"/>
  <c r="D226" i="8"/>
  <c r="E226" i="8"/>
  <c r="C227" i="8"/>
  <c r="D227" i="8"/>
  <c r="E227" i="8"/>
  <c r="C228" i="8"/>
  <c r="D228" i="8"/>
  <c r="E228" i="8"/>
  <c r="C229" i="8"/>
  <c r="D229" i="8"/>
  <c r="E229" i="8"/>
  <c r="C230" i="8"/>
  <c r="D230" i="8"/>
  <c r="E230" i="8"/>
  <c r="C231" i="8"/>
  <c r="D231" i="8"/>
  <c r="E231" i="8"/>
  <c r="C232" i="8"/>
  <c r="D232" i="8"/>
  <c r="E232" i="8"/>
  <c r="C233" i="8"/>
  <c r="D233" i="8"/>
  <c r="E233" i="8"/>
  <c r="C234" i="8"/>
  <c r="D234" i="8"/>
  <c r="E234" i="8"/>
  <c r="C235" i="8"/>
  <c r="D235" i="8"/>
  <c r="E235" i="8"/>
  <c r="C236" i="8"/>
  <c r="D236" i="8"/>
  <c r="E236" i="8"/>
  <c r="C237" i="8"/>
  <c r="D237" i="8"/>
  <c r="E237" i="8"/>
  <c r="C238" i="8"/>
  <c r="D238" i="8"/>
  <c r="E238" i="8"/>
  <c r="C239" i="8"/>
  <c r="D239" i="8"/>
  <c r="E239" i="8"/>
  <c r="C240" i="8"/>
  <c r="D240" i="8"/>
  <c r="E240" i="8"/>
  <c r="C241" i="8"/>
  <c r="D241" i="8"/>
  <c r="E241" i="8"/>
  <c r="C242" i="8"/>
  <c r="D242" i="8"/>
  <c r="E242" i="8"/>
  <c r="C243" i="8"/>
  <c r="D243" i="8"/>
  <c r="E243" i="8"/>
  <c r="C244" i="8"/>
  <c r="D244" i="8"/>
  <c r="E244" i="8"/>
  <c r="C245" i="8"/>
  <c r="D245" i="8"/>
  <c r="E245" i="8"/>
  <c r="C246" i="8"/>
  <c r="D246" i="8"/>
  <c r="E246" i="8"/>
  <c r="C247" i="8"/>
  <c r="D247" i="8"/>
  <c r="E247" i="8"/>
  <c r="C248" i="8"/>
  <c r="D248" i="8"/>
  <c r="E248" i="8"/>
  <c r="C249" i="8"/>
  <c r="D249" i="8"/>
  <c r="E249" i="8"/>
  <c r="C250" i="8"/>
  <c r="D250" i="8"/>
  <c r="E250" i="8"/>
  <c r="C251" i="8"/>
  <c r="D251" i="8"/>
  <c r="E251" i="8"/>
  <c r="C252" i="8"/>
  <c r="D252" i="8"/>
  <c r="E252" i="8"/>
  <c r="C253" i="8"/>
  <c r="D253" i="8"/>
  <c r="E253" i="8"/>
  <c r="C254" i="8"/>
  <c r="D254" i="8"/>
  <c r="E254" i="8"/>
  <c r="C255" i="8"/>
  <c r="D255" i="8"/>
  <c r="E255" i="8"/>
  <c r="C256" i="8"/>
  <c r="D256" i="8"/>
  <c r="E256" i="8"/>
  <c r="C257" i="8"/>
  <c r="D257" i="8"/>
  <c r="E257" i="8"/>
  <c r="C258" i="8"/>
  <c r="D258" i="8"/>
  <c r="E258" i="8"/>
  <c r="C259" i="8"/>
  <c r="D259" i="8"/>
  <c r="E259" i="8"/>
  <c r="C260" i="8"/>
  <c r="D260" i="8"/>
  <c r="E260" i="8"/>
  <c r="C261" i="8"/>
  <c r="D261" i="8"/>
  <c r="E261" i="8"/>
  <c r="C262" i="8"/>
  <c r="D262" i="8"/>
  <c r="E262" i="8"/>
  <c r="C263" i="8"/>
  <c r="D263" i="8"/>
  <c r="E263" i="8"/>
  <c r="C264" i="8"/>
  <c r="D264" i="8"/>
  <c r="E264" i="8"/>
  <c r="C265" i="8"/>
  <c r="D265" i="8"/>
  <c r="E265" i="8"/>
  <c r="C266" i="8"/>
  <c r="D266" i="8"/>
  <c r="E266" i="8"/>
  <c r="C267" i="8"/>
  <c r="D267" i="8"/>
  <c r="E267" i="8"/>
  <c r="C268" i="8"/>
  <c r="D268" i="8"/>
  <c r="E268" i="8"/>
  <c r="C269" i="8"/>
  <c r="D269" i="8"/>
  <c r="E269" i="8"/>
  <c r="C270" i="8"/>
  <c r="D270" i="8"/>
  <c r="E270" i="8"/>
  <c r="C271" i="8"/>
  <c r="D271" i="8"/>
  <c r="E271" i="8"/>
  <c r="C272" i="8"/>
  <c r="D272" i="8"/>
  <c r="E272" i="8"/>
  <c r="C273" i="8"/>
  <c r="D273" i="8"/>
  <c r="E273" i="8"/>
  <c r="C274" i="8"/>
  <c r="D274" i="8"/>
  <c r="E274" i="8"/>
  <c r="C275" i="8"/>
  <c r="D275" i="8"/>
  <c r="E275" i="8"/>
  <c r="C276" i="8"/>
  <c r="D276" i="8"/>
  <c r="E276" i="8"/>
  <c r="C277" i="8"/>
  <c r="D277" i="8"/>
  <c r="E277" i="8"/>
  <c r="C278" i="8"/>
  <c r="D278" i="8"/>
  <c r="E278" i="8"/>
  <c r="C279" i="8"/>
  <c r="D279" i="8"/>
  <c r="E279" i="8"/>
  <c r="C280" i="8"/>
  <c r="D280" i="8"/>
  <c r="E280" i="8"/>
  <c r="C281" i="8"/>
  <c r="D281" i="8"/>
  <c r="E281" i="8"/>
  <c r="C282" i="8"/>
  <c r="D282" i="8"/>
  <c r="E282" i="8"/>
  <c r="C283" i="8"/>
  <c r="D283" i="8"/>
  <c r="E283" i="8"/>
  <c r="C284" i="8"/>
  <c r="D284" i="8"/>
  <c r="E284" i="8"/>
  <c r="C285" i="8"/>
  <c r="D285" i="8"/>
  <c r="E285" i="8"/>
  <c r="C286" i="8"/>
  <c r="D286" i="8"/>
  <c r="E286" i="8"/>
  <c r="C287" i="8"/>
  <c r="D287" i="8"/>
  <c r="E287" i="8"/>
  <c r="C288" i="8"/>
  <c r="D288" i="8"/>
  <c r="E288" i="8"/>
  <c r="C289" i="8"/>
  <c r="D289" i="8"/>
  <c r="E289" i="8"/>
  <c r="C290" i="8"/>
  <c r="D290" i="8"/>
  <c r="E290" i="8"/>
  <c r="C291" i="8"/>
  <c r="D291" i="8"/>
  <c r="E291" i="8"/>
  <c r="C292" i="8"/>
  <c r="D292" i="8"/>
  <c r="E292" i="8"/>
  <c r="C293" i="8"/>
  <c r="D293" i="8"/>
  <c r="E293" i="8"/>
  <c r="C294" i="8"/>
  <c r="D294" i="8"/>
  <c r="E294" i="8"/>
  <c r="C295" i="8"/>
  <c r="D295" i="8"/>
  <c r="E295" i="8"/>
  <c r="C296" i="8"/>
  <c r="D296" i="8"/>
  <c r="E296" i="8"/>
  <c r="C297" i="8"/>
  <c r="D297" i="8"/>
  <c r="E297" i="8"/>
  <c r="C298" i="8"/>
  <c r="D298" i="8"/>
  <c r="E298" i="8"/>
  <c r="C299" i="8"/>
  <c r="D299" i="8"/>
  <c r="E299" i="8"/>
  <c r="C300" i="8"/>
  <c r="D300" i="8"/>
  <c r="E300" i="8"/>
  <c r="C301" i="8"/>
  <c r="D301" i="8"/>
  <c r="E301" i="8"/>
  <c r="C302" i="8"/>
  <c r="D302" i="8"/>
  <c r="E302" i="8"/>
  <c r="C303" i="8"/>
  <c r="D303" i="8"/>
  <c r="E303" i="8"/>
  <c r="C304" i="8"/>
  <c r="D304" i="8"/>
  <c r="E304" i="8"/>
  <c r="C305" i="8"/>
  <c r="D305" i="8"/>
  <c r="E305" i="8"/>
  <c r="C306" i="8"/>
  <c r="D306" i="8"/>
  <c r="E306" i="8"/>
  <c r="C307" i="8"/>
  <c r="D307" i="8"/>
  <c r="E307" i="8"/>
  <c r="C308" i="8"/>
  <c r="D308" i="8"/>
  <c r="E308" i="8"/>
  <c r="C309" i="8"/>
  <c r="D309" i="8"/>
  <c r="E309" i="8"/>
  <c r="C310" i="8"/>
  <c r="D310" i="8"/>
  <c r="E310" i="8"/>
  <c r="C311" i="8"/>
  <c r="D311" i="8"/>
  <c r="E311" i="8"/>
  <c r="C312" i="8"/>
  <c r="D312" i="8"/>
  <c r="E312" i="8"/>
  <c r="C313" i="8"/>
  <c r="D313" i="8"/>
  <c r="E313" i="8"/>
  <c r="C314" i="8"/>
  <c r="D314" i="8"/>
  <c r="E314" i="8"/>
  <c r="C315" i="8"/>
  <c r="D315" i="8"/>
  <c r="E315" i="8"/>
  <c r="C316" i="8"/>
  <c r="D316" i="8"/>
  <c r="E316" i="8"/>
  <c r="C317" i="8"/>
  <c r="D317" i="8"/>
  <c r="E317" i="8"/>
  <c r="C318" i="8"/>
  <c r="D318" i="8"/>
  <c r="E318" i="8"/>
  <c r="C319" i="8"/>
  <c r="D319" i="8"/>
  <c r="E319" i="8"/>
  <c r="C320" i="8"/>
  <c r="D320" i="8"/>
  <c r="E320" i="8"/>
  <c r="C321" i="8"/>
  <c r="D321" i="8"/>
  <c r="E321" i="8"/>
  <c r="C322" i="8"/>
  <c r="D322" i="8"/>
  <c r="E322" i="8"/>
  <c r="C323" i="8"/>
  <c r="D323" i="8"/>
  <c r="E323" i="8"/>
  <c r="C324" i="8"/>
  <c r="D324" i="8"/>
  <c r="E324" i="8"/>
  <c r="C325" i="8"/>
  <c r="D325" i="8"/>
  <c r="E325" i="8"/>
  <c r="C326" i="8"/>
  <c r="D326" i="8"/>
  <c r="E326" i="8"/>
  <c r="C327" i="8"/>
  <c r="D327" i="8"/>
  <c r="E327" i="8"/>
  <c r="C328" i="8"/>
  <c r="D328" i="8"/>
  <c r="E328" i="8"/>
  <c r="C329" i="8"/>
  <c r="D329" i="8"/>
  <c r="E329" i="8"/>
  <c r="C330" i="8"/>
  <c r="D330" i="8"/>
  <c r="E330" i="8"/>
  <c r="C331" i="8"/>
  <c r="D331" i="8"/>
  <c r="E331" i="8"/>
  <c r="C332" i="8"/>
  <c r="D332" i="8"/>
  <c r="E332" i="8"/>
  <c r="C333" i="8"/>
  <c r="D333" i="8"/>
  <c r="E333" i="8"/>
  <c r="C334" i="8"/>
  <c r="D334" i="8"/>
  <c r="E334" i="8"/>
  <c r="C335" i="8"/>
  <c r="D335" i="8"/>
  <c r="E335" i="8"/>
  <c r="C336" i="8"/>
  <c r="D336" i="8"/>
  <c r="E336" i="8"/>
  <c r="C337" i="8"/>
  <c r="D337" i="8"/>
  <c r="E337" i="8"/>
  <c r="C338" i="8"/>
  <c r="D338" i="8"/>
  <c r="E338" i="8"/>
  <c r="C339" i="8"/>
  <c r="D339" i="8"/>
  <c r="E339" i="8"/>
  <c r="C340" i="8"/>
  <c r="D340" i="8"/>
  <c r="E340" i="8"/>
  <c r="C341" i="8"/>
  <c r="D341" i="8"/>
  <c r="E341" i="8"/>
  <c r="C342" i="8"/>
  <c r="D342" i="8"/>
  <c r="E342" i="8"/>
  <c r="C343" i="8"/>
  <c r="D343" i="8"/>
  <c r="E343" i="8"/>
  <c r="C344" i="8"/>
  <c r="D344" i="8"/>
  <c r="E344" i="8"/>
  <c r="C345" i="8"/>
  <c r="D345" i="8"/>
  <c r="E345" i="8"/>
  <c r="C346" i="8"/>
  <c r="D346" i="8"/>
  <c r="E346" i="8"/>
  <c r="C347" i="8"/>
  <c r="D347" i="8"/>
  <c r="E347" i="8"/>
  <c r="C348" i="8"/>
  <c r="D348" i="8"/>
  <c r="E348" i="8"/>
  <c r="C349" i="8"/>
  <c r="D349" i="8"/>
  <c r="E349" i="8"/>
  <c r="C350" i="8"/>
  <c r="D350" i="8"/>
  <c r="E350" i="8"/>
  <c r="C351" i="8"/>
  <c r="D351" i="8"/>
  <c r="E351" i="8"/>
  <c r="C352" i="8"/>
  <c r="D352" i="8"/>
  <c r="E352" i="8"/>
  <c r="C353" i="8"/>
  <c r="D353" i="8"/>
  <c r="E353" i="8"/>
  <c r="C354" i="8"/>
  <c r="D354" i="8"/>
  <c r="E354" i="8"/>
  <c r="C355" i="8"/>
  <c r="D355" i="8"/>
  <c r="E355" i="8"/>
  <c r="C356" i="8"/>
  <c r="D356" i="8"/>
  <c r="E356" i="8"/>
  <c r="C357" i="8"/>
  <c r="D357" i="8"/>
  <c r="E357" i="8"/>
  <c r="C358" i="8"/>
  <c r="D358" i="8"/>
  <c r="E358" i="8"/>
  <c r="C359" i="8"/>
  <c r="D359" i="8"/>
  <c r="E359" i="8"/>
  <c r="C360" i="8"/>
  <c r="D360" i="8"/>
  <c r="E360" i="8"/>
  <c r="C361" i="8"/>
  <c r="D361" i="8"/>
  <c r="E361" i="8"/>
  <c r="C362" i="8"/>
  <c r="D362" i="8"/>
  <c r="E362" i="8"/>
  <c r="C363" i="8"/>
  <c r="D363" i="8"/>
  <c r="E363" i="8"/>
  <c r="C364" i="8"/>
  <c r="D364" i="8"/>
  <c r="E364" i="8"/>
  <c r="C365" i="8"/>
  <c r="D365" i="8"/>
  <c r="E365" i="8"/>
  <c r="C366" i="8"/>
  <c r="D366" i="8"/>
  <c r="E366" i="8"/>
  <c r="C367" i="8"/>
  <c r="D367" i="8"/>
  <c r="E367" i="8"/>
  <c r="C368" i="8"/>
  <c r="D368" i="8"/>
  <c r="E368" i="8"/>
  <c r="C369" i="8"/>
  <c r="D369" i="8"/>
  <c r="E369" i="8"/>
  <c r="C370" i="8"/>
  <c r="D370" i="8"/>
  <c r="E370" i="8"/>
  <c r="C371" i="8"/>
  <c r="D371" i="8"/>
  <c r="E371" i="8"/>
  <c r="C372" i="8"/>
  <c r="D372" i="8"/>
  <c r="E372" i="8"/>
  <c r="C373" i="8"/>
  <c r="D373" i="8"/>
  <c r="E373" i="8"/>
  <c r="C374" i="8"/>
  <c r="D374" i="8"/>
  <c r="E374" i="8"/>
  <c r="C375" i="8"/>
  <c r="D375" i="8"/>
  <c r="E375" i="8"/>
  <c r="C376" i="8"/>
  <c r="D376" i="8"/>
  <c r="E376" i="8"/>
  <c r="C377" i="8"/>
  <c r="D377" i="8"/>
  <c r="E377" i="8"/>
  <c r="C378" i="8"/>
  <c r="D378" i="8"/>
  <c r="E378" i="8"/>
  <c r="C379" i="8"/>
  <c r="D379" i="8"/>
  <c r="E379" i="8"/>
  <c r="C380" i="8"/>
  <c r="D380" i="8"/>
  <c r="E380" i="8"/>
  <c r="C381" i="8"/>
  <c r="D381" i="8"/>
  <c r="E381" i="8"/>
  <c r="C382" i="8"/>
  <c r="D382" i="8"/>
  <c r="E382" i="8"/>
  <c r="C383" i="8"/>
  <c r="D383" i="8"/>
  <c r="E383" i="8"/>
  <c r="C384" i="8"/>
  <c r="D384" i="8"/>
  <c r="E384" i="8"/>
  <c r="C385" i="8"/>
  <c r="D385" i="8"/>
  <c r="E385" i="8"/>
  <c r="C386" i="8"/>
  <c r="D386" i="8"/>
  <c r="E386" i="8"/>
  <c r="C387" i="8"/>
  <c r="D387" i="8"/>
  <c r="E387" i="8"/>
  <c r="C388" i="8"/>
  <c r="D388" i="8"/>
  <c r="E388" i="8"/>
  <c r="C389" i="8"/>
  <c r="D389" i="8"/>
  <c r="E389" i="8"/>
  <c r="C390" i="8"/>
  <c r="D390" i="8"/>
  <c r="E390" i="8"/>
  <c r="C391" i="8"/>
  <c r="D391" i="8"/>
  <c r="E391" i="8"/>
  <c r="C392" i="8"/>
  <c r="D392" i="8"/>
  <c r="E392" i="8"/>
  <c r="C393" i="8"/>
  <c r="D393" i="8"/>
  <c r="E393" i="8"/>
  <c r="C394" i="8"/>
  <c r="D394" i="8"/>
  <c r="E394" i="8"/>
  <c r="C395" i="8"/>
  <c r="D395" i="8"/>
  <c r="E395" i="8"/>
  <c r="C396" i="8"/>
  <c r="D396" i="8"/>
  <c r="E396" i="8"/>
  <c r="C397" i="8"/>
  <c r="D397" i="8"/>
  <c r="E397" i="8"/>
  <c r="C398" i="8"/>
  <c r="D398" i="8"/>
  <c r="E398" i="8"/>
  <c r="C399" i="8"/>
  <c r="D399" i="8"/>
  <c r="E399" i="8"/>
  <c r="C400" i="8"/>
  <c r="D400" i="8"/>
  <c r="E400" i="8"/>
  <c r="C401" i="8"/>
  <c r="D401" i="8"/>
  <c r="E401" i="8"/>
  <c r="C402" i="8"/>
  <c r="D402" i="8"/>
  <c r="E402" i="8"/>
  <c r="C403" i="8"/>
  <c r="D403" i="8"/>
  <c r="E403" i="8"/>
  <c r="C404" i="8"/>
  <c r="D404" i="8"/>
  <c r="E404" i="8"/>
  <c r="C405" i="8"/>
  <c r="D405" i="8"/>
  <c r="E405" i="8"/>
  <c r="C406" i="8"/>
  <c r="D406" i="8"/>
  <c r="E406" i="8"/>
  <c r="C407" i="8"/>
  <c r="D407" i="8"/>
  <c r="E407" i="8"/>
  <c r="C408" i="8"/>
  <c r="D408" i="8"/>
  <c r="E408" i="8"/>
  <c r="C409" i="8"/>
  <c r="D409" i="8"/>
  <c r="E409" i="8"/>
  <c r="C410" i="8"/>
  <c r="D410" i="8"/>
  <c r="E410" i="8"/>
  <c r="C411" i="8"/>
  <c r="D411" i="8"/>
  <c r="E411" i="8"/>
  <c r="C412" i="8"/>
  <c r="D412" i="8"/>
  <c r="E412" i="8"/>
  <c r="C413" i="8"/>
  <c r="D413" i="8"/>
  <c r="E413" i="8"/>
  <c r="C414" i="8"/>
  <c r="D414" i="8"/>
  <c r="E414" i="8"/>
  <c r="C415" i="8"/>
  <c r="D415" i="8"/>
  <c r="E415" i="8"/>
  <c r="C416" i="8"/>
  <c r="D416" i="8"/>
  <c r="E416" i="8"/>
  <c r="C417" i="8"/>
  <c r="D417" i="8"/>
  <c r="E417" i="8"/>
  <c r="C418" i="8"/>
  <c r="D418" i="8"/>
  <c r="E418" i="8"/>
  <c r="C419" i="8"/>
  <c r="D419" i="8"/>
  <c r="E419" i="8"/>
  <c r="C420" i="8"/>
  <c r="D420" i="8"/>
  <c r="E420" i="8"/>
  <c r="C421" i="8"/>
  <c r="D421" i="8"/>
  <c r="E421" i="8"/>
  <c r="C422" i="8"/>
  <c r="D422" i="8"/>
  <c r="E422" i="8"/>
  <c r="C423" i="8"/>
  <c r="D423" i="8"/>
  <c r="E423" i="8"/>
  <c r="C424" i="8"/>
  <c r="D424" i="8"/>
  <c r="E424" i="8"/>
  <c r="C425" i="8"/>
  <c r="D425" i="8"/>
  <c r="E425" i="8"/>
  <c r="C426" i="8"/>
  <c r="D426" i="8"/>
  <c r="E426" i="8"/>
  <c r="C427" i="8"/>
  <c r="D427" i="8"/>
  <c r="E427" i="8"/>
  <c r="C428" i="8"/>
  <c r="D428" i="8"/>
  <c r="E428" i="8"/>
  <c r="C429" i="8"/>
  <c r="D429" i="8"/>
  <c r="E429" i="8"/>
  <c r="C430" i="8"/>
  <c r="D430" i="8"/>
  <c r="E430" i="8"/>
  <c r="C431" i="8"/>
  <c r="D431" i="8"/>
  <c r="E431" i="8"/>
  <c r="C432" i="8"/>
  <c r="D432" i="8"/>
  <c r="E432" i="8"/>
  <c r="C433" i="8"/>
  <c r="D433" i="8"/>
  <c r="E433" i="8"/>
  <c r="C434" i="8"/>
  <c r="D434" i="8"/>
  <c r="E434" i="8"/>
  <c r="C435" i="8"/>
  <c r="D435" i="8"/>
  <c r="E435" i="8"/>
  <c r="C436" i="8"/>
  <c r="D436" i="8"/>
  <c r="E436" i="8"/>
  <c r="C437" i="8"/>
  <c r="D437" i="8"/>
  <c r="E437" i="8"/>
  <c r="C438" i="8"/>
  <c r="D438" i="8"/>
  <c r="E438" i="8"/>
  <c r="C439" i="8"/>
  <c r="D439" i="8"/>
  <c r="E439" i="8"/>
  <c r="C440" i="8"/>
  <c r="D440" i="8"/>
  <c r="E440" i="8"/>
  <c r="C441" i="8"/>
  <c r="D441" i="8"/>
  <c r="E441" i="8"/>
  <c r="C442" i="8"/>
  <c r="D442" i="8"/>
  <c r="E442" i="8"/>
  <c r="C443" i="8"/>
  <c r="D443" i="8"/>
  <c r="E443" i="8"/>
  <c r="C444" i="8"/>
  <c r="D444" i="8"/>
  <c r="E444" i="8"/>
  <c r="C445" i="8"/>
  <c r="D445" i="8"/>
  <c r="E445" i="8"/>
  <c r="C446" i="8"/>
  <c r="D446" i="8"/>
  <c r="E446" i="8"/>
  <c r="C447" i="8"/>
  <c r="D447" i="8"/>
  <c r="E447" i="8"/>
  <c r="C448" i="8"/>
  <c r="D448" i="8"/>
  <c r="E448" i="8"/>
  <c r="C449" i="8"/>
  <c r="D449" i="8"/>
  <c r="E449" i="8"/>
  <c r="C450" i="8"/>
  <c r="D450" i="8"/>
  <c r="E450" i="8"/>
  <c r="C451" i="8"/>
  <c r="D451" i="8"/>
  <c r="E451" i="8"/>
  <c r="C452" i="8"/>
  <c r="D452" i="8"/>
  <c r="E452" i="8"/>
  <c r="C453" i="8"/>
  <c r="D453" i="8"/>
  <c r="E453" i="8"/>
  <c r="C454" i="8"/>
  <c r="D454" i="8"/>
  <c r="E454" i="8"/>
  <c r="C455" i="8"/>
  <c r="D455" i="8"/>
  <c r="E455" i="8"/>
  <c r="C456" i="8"/>
  <c r="D456" i="8"/>
  <c r="E456" i="8"/>
  <c r="C457" i="8"/>
  <c r="D457" i="8"/>
  <c r="E457" i="8"/>
  <c r="C458" i="8"/>
  <c r="D458" i="8"/>
  <c r="E458" i="8"/>
  <c r="C459" i="8"/>
  <c r="D459" i="8"/>
  <c r="E459" i="8"/>
  <c r="C460" i="8"/>
  <c r="D460" i="8"/>
  <c r="E460" i="8"/>
  <c r="C461" i="8"/>
  <c r="D461" i="8"/>
  <c r="E461" i="8"/>
  <c r="C462" i="8"/>
  <c r="D462" i="8"/>
  <c r="E462" i="8"/>
  <c r="C463" i="8"/>
  <c r="D463" i="8"/>
  <c r="E463" i="8"/>
  <c r="C464" i="8"/>
  <c r="D464" i="8"/>
  <c r="E464" i="8"/>
  <c r="C465" i="8"/>
  <c r="D465" i="8"/>
  <c r="E465" i="8"/>
  <c r="C466" i="8"/>
  <c r="D466" i="8"/>
  <c r="E466" i="8"/>
  <c r="C467" i="8"/>
  <c r="D467" i="8"/>
  <c r="E467" i="8"/>
  <c r="C468" i="8"/>
  <c r="D468" i="8"/>
  <c r="E468" i="8"/>
  <c r="C469" i="8"/>
  <c r="D469" i="8"/>
  <c r="E469" i="8"/>
  <c r="C470" i="8"/>
  <c r="D470" i="8"/>
  <c r="E470" i="8"/>
  <c r="C471" i="8"/>
  <c r="D471" i="8"/>
  <c r="E471" i="8"/>
  <c r="C472" i="8"/>
  <c r="D472" i="8"/>
  <c r="E472" i="8"/>
  <c r="C473" i="8"/>
  <c r="D473" i="8"/>
  <c r="E473" i="8"/>
  <c r="C474" i="8"/>
  <c r="D474" i="8"/>
  <c r="E474" i="8"/>
  <c r="C475" i="8"/>
  <c r="D475" i="8"/>
  <c r="E475" i="8"/>
  <c r="C476" i="8"/>
  <c r="D476" i="8"/>
  <c r="E476" i="8"/>
  <c r="C477" i="8"/>
  <c r="D477" i="8"/>
  <c r="E477" i="8"/>
  <c r="C478" i="8"/>
  <c r="D478" i="8"/>
  <c r="E478" i="8"/>
  <c r="C479" i="8"/>
  <c r="D479" i="8"/>
  <c r="E479" i="8"/>
  <c r="C480" i="8"/>
  <c r="D480" i="8"/>
  <c r="E480" i="8"/>
  <c r="C481" i="8"/>
  <c r="D481" i="8"/>
  <c r="E481" i="8"/>
  <c r="C482" i="8"/>
  <c r="D482" i="8"/>
  <c r="E482" i="8"/>
  <c r="C483" i="8"/>
  <c r="D483" i="8"/>
  <c r="E483" i="8"/>
  <c r="C484" i="8"/>
  <c r="D484" i="8"/>
  <c r="E484" i="8"/>
  <c r="C485" i="8"/>
  <c r="D485" i="8"/>
  <c r="E485" i="8"/>
  <c r="C486" i="8"/>
  <c r="D486" i="8"/>
  <c r="E486" i="8"/>
  <c r="C487" i="8"/>
  <c r="D487" i="8"/>
  <c r="E487" i="8"/>
  <c r="C488" i="8"/>
  <c r="D488" i="8"/>
  <c r="E488" i="8"/>
  <c r="C489" i="8"/>
  <c r="D489" i="8"/>
  <c r="E489" i="8"/>
  <c r="C490" i="8"/>
  <c r="D490" i="8"/>
  <c r="E490" i="8"/>
  <c r="C491" i="8"/>
  <c r="D491" i="8"/>
  <c r="E491" i="8"/>
  <c r="C492" i="8"/>
  <c r="D492" i="8"/>
  <c r="E492" i="8"/>
  <c r="C493" i="8"/>
  <c r="D493" i="8"/>
  <c r="E493" i="8"/>
  <c r="C494" i="8"/>
  <c r="D494" i="8"/>
  <c r="E494" i="8"/>
  <c r="C495" i="8"/>
  <c r="D495" i="8"/>
  <c r="E495" i="8"/>
  <c r="C496" i="8"/>
  <c r="D496" i="8"/>
  <c r="E496" i="8"/>
  <c r="C497" i="8"/>
  <c r="D497" i="8"/>
  <c r="E497" i="8"/>
  <c r="C498" i="8"/>
  <c r="D498" i="8"/>
  <c r="E498" i="8"/>
  <c r="C499" i="8"/>
  <c r="D499" i="8"/>
  <c r="E499" i="8"/>
  <c r="C500" i="8"/>
  <c r="D500" i="8"/>
  <c r="E500" i="8"/>
  <c r="C501" i="8"/>
  <c r="D501" i="8"/>
  <c r="E501" i="8"/>
  <c r="C502" i="8"/>
  <c r="D502" i="8"/>
  <c r="E502" i="8"/>
  <c r="C503" i="8"/>
  <c r="D503" i="8"/>
  <c r="E503" i="8"/>
  <c r="C504" i="8"/>
  <c r="D504" i="8"/>
  <c r="E504" i="8"/>
  <c r="C505" i="8"/>
  <c r="D505" i="8"/>
  <c r="E505" i="8"/>
  <c r="C506" i="8"/>
  <c r="D506" i="8"/>
  <c r="E506" i="8"/>
  <c r="C507" i="8"/>
  <c r="D507" i="8"/>
  <c r="E507" i="8"/>
  <c r="C508" i="8"/>
  <c r="D508" i="8"/>
  <c r="E508" i="8"/>
  <c r="C509" i="8"/>
  <c r="D509" i="8"/>
  <c r="E509" i="8"/>
  <c r="C510" i="8"/>
  <c r="D510" i="8"/>
  <c r="E510" i="8"/>
  <c r="C511" i="8"/>
  <c r="D511" i="8"/>
  <c r="E511" i="8"/>
  <c r="C512" i="8"/>
  <c r="D512" i="8"/>
  <c r="E512" i="8"/>
  <c r="C513" i="8"/>
  <c r="D513" i="8"/>
  <c r="E513" i="8"/>
  <c r="C514" i="8"/>
  <c r="D514" i="8"/>
  <c r="E514" i="8"/>
  <c r="C515" i="8"/>
  <c r="D515" i="8"/>
  <c r="E515" i="8"/>
  <c r="C516" i="8"/>
  <c r="D516" i="8"/>
  <c r="E516" i="8"/>
  <c r="C517" i="8"/>
  <c r="D517" i="8"/>
  <c r="E517" i="8"/>
  <c r="C518" i="8"/>
  <c r="D518" i="8"/>
  <c r="E518" i="8"/>
  <c r="C519" i="8"/>
  <c r="D519" i="8"/>
  <c r="E519" i="8"/>
  <c r="C520" i="8"/>
  <c r="D520" i="8"/>
  <c r="E520" i="8"/>
  <c r="C521" i="8"/>
  <c r="D521" i="8"/>
  <c r="E521" i="8"/>
  <c r="C522" i="8"/>
  <c r="D522" i="8"/>
  <c r="E522" i="8"/>
  <c r="C523" i="8"/>
  <c r="D523" i="8"/>
  <c r="E523" i="8"/>
  <c r="C524" i="8"/>
  <c r="D524" i="8"/>
  <c r="E524" i="8"/>
  <c r="C525" i="8"/>
  <c r="D525" i="8"/>
  <c r="E525" i="8"/>
  <c r="C526" i="8"/>
  <c r="D526" i="8"/>
  <c r="E526" i="8"/>
  <c r="C527" i="8"/>
  <c r="D527" i="8"/>
  <c r="E527" i="8"/>
  <c r="C528" i="8"/>
  <c r="D528" i="8"/>
  <c r="E528" i="8"/>
  <c r="C529" i="8"/>
  <c r="D529" i="8"/>
  <c r="E529" i="8"/>
  <c r="C530" i="8"/>
  <c r="D530" i="8"/>
  <c r="E530" i="8"/>
  <c r="C531" i="8"/>
  <c r="D531" i="8"/>
  <c r="E531" i="8"/>
  <c r="C532" i="8"/>
  <c r="D532" i="8"/>
  <c r="E532" i="8"/>
  <c r="C533" i="8"/>
  <c r="D533" i="8"/>
  <c r="E533" i="8"/>
  <c r="C534" i="8"/>
  <c r="D534" i="8"/>
  <c r="E534" i="8"/>
  <c r="C535" i="8"/>
  <c r="D535" i="8"/>
  <c r="E535" i="8"/>
  <c r="C536" i="8"/>
  <c r="D536" i="8"/>
  <c r="E536" i="8"/>
  <c r="C537" i="8"/>
  <c r="D537" i="8"/>
  <c r="E537" i="8"/>
  <c r="C538" i="8"/>
  <c r="D538" i="8"/>
  <c r="E538" i="8"/>
  <c r="C539" i="8"/>
  <c r="D539" i="8"/>
  <c r="E539" i="8"/>
  <c r="C540" i="8"/>
  <c r="D540" i="8"/>
  <c r="E540" i="8"/>
  <c r="C541" i="8"/>
  <c r="D541" i="8"/>
  <c r="E541" i="8"/>
  <c r="C542" i="8"/>
  <c r="D542" i="8"/>
  <c r="E542" i="8"/>
  <c r="C543" i="8"/>
  <c r="D543" i="8"/>
  <c r="E543" i="8"/>
  <c r="C544" i="8"/>
  <c r="D544" i="8"/>
  <c r="E544" i="8"/>
  <c r="C545" i="8"/>
  <c r="D545" i="8"/>
  <c r="E545" i="8"/>
  <c r="C546" i="8"/>
  <c r="D546" i="8"/>
  <c r="E546" i="8"/>
  <c r="C547" i="8"/>
  <c r="D547" i="8"/>
  <c r="E547" i="8"/>
  <c r="C548" i="8"/>
  <c r="D548" i="8"/>
  <c r="E548" i="8"/>
  <c r="C549" i="8"/>
  <c r="D549" i="8"/>
  <c r="E549" i="8"/>
  <c r="C550" i="8"/>
  <c r="D550" i="8"/>
  <c r="E550" i="8"/>
  <c r="C551" i="8"/>
  <c r="D551" i="8"/>
  <c r="E551" i="8"/>
  <c r="C552" i="8"/>
  <c r="D552" i="8"/>
  <c r="E552" i="8"/>
  <c r="C553" i="8"/>
  <c r="D553" i="8"/>
  <c r="E553" i="8"/>
  <c r="C554" i="8"/>
  <c r="D554" i="8"/>
  <c r="E554" i="8"/>
  <c r="C555" i="8"/>
  <c r="D555" i="8"/>
  <c r="E555" i="8"/>
  <c r="C556" i="8"/>
  <c r="D556" i="8"/>
  <c r="E556" i="8"/>
  <c r="C557" i="8"/>
  <c r="D557" i="8"/>
  <c r="E557" i="8"/>
  <c r="C558" i="8"/>
  <c r="D558" i="8"/>
  <c r="E558" i="8"/>
  <c r="C559" i="8"/>
  <c r="D559" i="8"/>
  <c r="E559" i="8"/>
  <c r="C560" i="8"/>
  <c r="D560" i="8"/>
  <c r="E560" i="8"/>
  <c r="C561" i="8"/>
  <c r="D561" i="8"/>
  <c r="E561" i="8"/>
  <c r="C562" i="8"/>
  <c r="D562" i="8"/>
  <c r="E562" i="8"/>
  <c r="C563" i="8"/>
  <c r="D563" i="8"/>
  <c r="E563" i="8"/>
  <c r="C564" i="8"/>
  <c r="D564" i="8"/>
  <c r="E564" i="8"/>
  <c r="C565" i="8"/>
  <c r="D565" i="8"/>
  <c r="E565" i="8"/>
  <c r="C566" i="8"/>
  <c r="D566" i="8"/>
  <c r="E566" i="8"/>
  <c r="C567" i="8"/>
  <c r="D567" i="8"/>
  <c r="E567" i="8"/>
  <c r="C568" i="8"/>
  <c r="D568" i="8"/>
  <c r="E568" i="8"/>
  <c r="C569" i="8"/>
  <c r="D569" i="8"/>
  <c r="E569" i="8"/>
  <c r="C570" i="8"/>
  <c r="D570" i="8"/>
  <c r="E570" i="8"/>
  <c r="C571" i="8"/>
  <c r="D571" i="8"/>
  <c r="E571" i="8"/>
  <c r="C572" i="8"/>
  <c r="D572" i="8"/>
  <c r="E572" i="8"/>
  <c r="C573" i="8"/>
  <c r="D573" i="8"/>
  <c r="E573" i="8"/>
  <c r="C574" i="8"/>
  <c r="D574" i="8"/>
  <c r="E574" i="8"/>
  <c r="C575" i="8"/>
  <c r="D575" i="8"/>
  <c r="E575" i="8"/>
  <c r="C576" i="8"/>
  <c r="D576" i="8"/>
  <c r="E576" i="8"/>
  <c r="C577" i="8"/>
  <c r="D577" i="8"/>
  <c r="E577" i="8"/>
  <c r="C578" i="8"/>
  <c r="D578" i="8"/>
  <c r="E578" i="8"/>
  <c r="C579" i="8"/>
  <c r="D579" i="8"/>
  <c r="E579" i="8"/>
  <c r="C580" i="8"/>
  <c r="D580" i="8"/>
  <c r="E580" i="8"/>
  <c r="C581" i="8"/>
  <c r="D581" i="8"/>
  <c r="E581" i="8"/>
  <c r="C582" i="8"/>
  <c r="D582" i="8"/>
  <c r="E582" i="8"/>
  <c r="C583" i="8"/>
  <c r="D583" i="8"/>
  <c r="E583" i="8"/>
  <c r="C584" i="8"/>
  <c r="D584" i="8"/>
  <c r="E584" i="8"/>
  <c r="C585" i="8"/>
  <c r="D585" i="8"/>
  <c r="E585" i="8"/>
  <c r="C586" i="8"/>
  <c r="D586" i="8"/>
  <c r="E586" i="8"/>
  <c r="C587" i="8"/>
  <c r="D587" i="8"/>
  <c r="E587" i="8"/>
  <c r="C588" i="8"/>
  <c r="D588" i="8"/>
  <c r="E588" i="8"/>
  <c r="C589" i="8"/>
  <c r="D589" i="8"/>
  <c r="E589" i="8"/>
  <c r="C590" i="8"/>
  <c r="D590" i="8"/>
  <c r="E590" i="8"/>
  <c r="C591" i="8"/>
  <c r="D591" i="8"/>
  <c r="E591" i="8"/>
  <c r="C592" i="8"/>
  <c r="D592" i="8"/>
  <c r="E592" i="8"/>
  <c r="C593" i="8"/>
  <c r="D593" i="8"/>
  <c r="E593" i="8"/>
  <c r="C594" i="8"/>
  <c r="D594" i="8"/>
  <c r="E594" i="8"/>
  <c r="C595" i="8"/>
  <c r="D595" i="8"/>
  <c r="E595" i="8"/>
  <c r="C596" i="8"/>
  <c r="D596" i="8"/>
  <c r="E596" i="8"/>
  <c r="C597" i="8"/>
  <c r="D597" i="8"/>
  <c r="E597" i="8"/>
  <c r="C598" i="8"/>
  <c r="D598" i="8"/>
  <c r="E598" i="8"/>
  <c r="C599" i="8"/>
  <c r="D599" i="8"/>
  <c r="E599" i="8"/>
  <c r="C600" i="8"/>
  <c r="D600" i="8"/>
  <c r="E600" i="8"/>
  <c r="C601" i="8"/>
  <c r="D601" i="8"/>
  <c r="E601" i="8"/>
  <c r="C602" i="8"/>
  <c r="D602" i="8"/>
  <c r="E602" i="8"/>
  <c r="C603" i="8"/>
  <c r="D603" i="8"/>
  <c r="E603" i="8"/>
  <c r="C604" i="8"/>
  <c r="D604" i="8"/>
  <c r="E604" i="8"/>
  <c r="C605" i="8"/>
  <c r="D605" i="8"/>
  <c r="E605" i="8"/>
  <c r="C606" i="8"/>
  <c r="D606" i="8"/>
  <c r="E606" i="8"/>
  <c r="C607" i="8"/>
  <c r="D607" i="8"/>
  <c r="E607" i="8"/>
  <c r="C608" i="8"/>
  <c r="D608" i="8"/>
  <c r="E608" i="8"/>
  <c r="C609" i="8"/>
  <c r="D609" i="8"/>
  <c r="E609" i="8"/>
  <c r="C610" i="8"/>
  <c r="D610" i="8"/>
  <c r="E610" i="8"/>
  <c r="C611" i="8"/>
  <c r="D611" i="8"/>
  <c r="E611" i="8"/>
  <c r="C612" i="8"/>
  <c r="D612" i="8"/>
  <c r="E612" i="8"/>
  <c r="C613" i="8"/>
  <c r="D613" i="8"/>
  <c r="E613" i="8"/>
  <c r="C614" i="8"/>
  <c r="D614" i="8"/>
  <c r="E614" i="8"/>
  <c r="C615" i="8"/>
  <c r="D615" i="8"/>
  <c r="E615" i="8"/>
  <c r="C616" i="8"/>
  <c r="D616" i="8"/>
  <c r="E616" i="8"/>
  <c r="C617" i="8"/>
  <c r="D617" i="8"/>
  <c r="E617" i="8"/>
  <c r="C618" i="8"/>
  <c r="D618" i="8"/>
  <c r="E618" i="8"/>
  <c r="C619" i="8"/>
  <c r="D619" i="8"/>
  <c r="E619" i="8"/>
  <c r="C620" i="8"/>
  <c r="D620" i="8"/>
  <c r="E620" i="8"/>
  <c r="C621" i="8"/>
  <c r="D621" i="8"/>
  <c r="E621" i="8"/>
  <c r="C622" i="8"/>
  <c r="D622" i="8"/>
  <c r="E622" i="8"/>
  <c r="C623" i="8"/>
  <c r="D623" i="8"/>
  <c r="E623" i="8"/>
  <c r="C624" i="8"/>
  <c r="D624" i="8"/>
  <c r="E624" i="8"/>
  <c r="C625" i="8"/>
  <c r="D625" i="8"/>
  <c r="E625" i="8"/>
  <c r="C626" i="8"/>
  <c r="D626" i="8"/>
  <c r="E626" i="8"/>
  <c r="C627" i="8"/>
  <c r="D627" i="8"/>
  <c r="E627" i="8"/>
  <c r="C628" i="8"/>
  <c r="D628" i="8"/>
  <c r="E628" i="8"/>
  <c r="C629" i="8"/>
  <c r="D629" i="8"/>
  <c r="E629" i="8"/>
  <c r="C630" i="8"/>
  <c r="D630" i="8"/>
  <c r="E630" i="8"/>
  <c r="C631" i="8"/>
  <c r="D631" i="8"/>
  <c r="E631" i="8"/>
  <c r="C632" i="8"/>
  <c r="D632" i="8"/>
  <c r="E632" i="8"/>
  <c r="C633" i="8"/>
  <c r="D633" i="8"/>
  <c r="E633" i="8"/>
  <c r="C634" i="8"/>
  <c r="D634" i="8"/>
  <c r="E634" i="8"/>
  <c r="C635" i="8"/>
  <c r="D635" i="8"/>
  <c r="E635" i="8"/>
  <c r="C636" i="8"/>
  <c r="D636" i="8"/>
  <c r="E636" i="8"/>
  <c r="C637" i="8"/>
  <c r="D637" i="8"/>
  <c r="E637" i="8"/>
  <c r="C638" i="8"/>
  <c r="D638" i="8"/>
  <c r="E638" i="8"/>
  <c r="C639" i="8"/>
  <c r="D639" i="8"/>
  <c r="E639" i="8"/>
  <c r="C640" i="8"/>
  <c r="D640" i="8"/>
  <c r="E640" i="8"/>
  <c r="C641" i="8"/>
  <c r="D641" i="8"/>
  <c r="E641" i="8"/>
  <c r="C642" i="8"/>
  <c r="D642" i="8"/>
  <c r="E642" i="8"/>
  <c r="C643" i="8"/>
  <c r="D643" i="8"/>
  <c r="E643" i="8"/>
  <c r="C644" i="8"/>
  <c r="D644" i="8"/>
  <c r="E644" i="8"/>
  <c r="C645" i="8"/>
  <c r="D645" i="8"/>
  <c r="E645" i="8"/>
  <c r="C646" i="8"/>
  <c r="D646" i="8"/>
  <c r="E646" i="8"/>
  <c r="C647" i="8"/>
  <c r="D647" i="8"/>
  <c r="E647" i="8"/>
  <c r="C648" i="8"/>
  <c r="D648" i="8"/>
  <c r="E648" i="8"/>
  <c r="C649" i="8"/>
  <c r="D649" i="8"/>
  <c r="E649" i="8"/>
  <c r="C650" i="8"/>
  <c r="D650" i="8"/>
  <c r="E650" i="8"/>
  <c r="C651" i="8"/>
  <c r="D651" i="8"/>
  <c r="E651" i="8"/>
  <c r="C652" i="8"/>
  <c r="D652" i="8"/>
  <c r="E652" i="8"/>
  <c r="C653" i="8"/>
  <c r="D653" i="8"/>
  <c r="E653" i="8"/>
  <c r="C654" i="8"/>
  <c r="D654" i="8"/>
  <c r="E654" i="8"/>
  <c r="C655" i="8"/>
  <c r="D655" i="8"/>
  <c r="E655" i="8"/>
  <c r="C656" i="8"/>
  <c r="D656" i="8"/>
  <c r="E656" i="8"/>
  <c r="C657" i="8"/>
  <c r="D657" i="8"/>
  <c r="E657" i="8"/>
  <c r="C658" i="8"/>
  <c r="D658" i="8"/>
  <c r="E658" i="8"/>
  <c r="C659" i="8"/>
  <c r="D659" i="8"/>
  <c r="E659" i="8"/>
  <c r="C660" i="8"/>
  <c r="D660" i="8"/>
  <c r="E660" i="8"/>
  <c r="C661" i="8"/>
  <c r="D661" i="8"/>
  <c r="E661" i="8"/>
  <c r="C662" i="8"/>
  <c r="D662" i="8"/>
  <c r="E662" i="8"/>
  <c r="C663" i="8"/>
  <c r="D663" i="8"/>
  <c r="E663" i="8"/>
  <c r="C664" i="8"/>
  <c r="D664" i="8"/>
  <c r="E664" i="8"/>
  <c r="C665" i="8"/>
  <c r="D665" i="8"/>
  <c r="E665" i="8"/>
  <c r="C666" i="8"/>
  <c r="D666" i="8"/>
  <c r="E666" i="8"/>
  <c r="C667" i="8"/>
  <c r="D667" i="8"/>
  <c r="E667" i="8"/>
  <c r="C668" i="8"/>
  <c r="D668" i="8"/>
  <c r="E668" i="8"/>
  <c r="C669" i="8"/>
  <c r="D669" i="8"/>
  <c r="E669" i="8"/>
  <c r="C670" i="8"/>
  <c r="D670" i="8"/>
  <c r="E670" i="8"/>
  <c r="C671" i="8"/>
  <c r="D671" i="8"/>
  <c r="E671" i="8"/>
  <c r="C672" i="8"/>
  <c r="D672" i="8"/>
  <c r="E672" i="8"/>
  <c r="C673" i="8"/>
  <c r="D673" i="8"/>
  <c r="E673" i="8"/>
  <c r="C674" i="8"/>
  <c r="D674" i="8"/>
  <c r="E674" i="8"/>
  <c r="C675" i="8"/>
  <c r="D675" i="8"/>
  <c r="E675" i="8"/>
  <c r="C676" i="8"/>
  <c r="D676" i="8"/>
  <c r="E676" i="8"/>
  <c r="C677" i="8"/>
  <c r="D677" i="8"/>
  <c r="E677" i="8"/>
  <c r="C678" i="8"/>
  <c r="D678" i="8"/>
  <c r="E678" i="8"/>
  <c r="C679" i="8"/>
  <c r="D679" i="8"/>
  <c r="E679" i="8"/>
  <c r="C680" i="8"/>
  <c r="D680" i="8"/>
  <c r="E680" i="8"/>
  <c r="C681" i="8"/>
  <c r="D681" i="8"/>
  <c r="E681" i="8"/>
  <c r="C682" i="8"/>
  <c r="D682" i="8"/>
  <c r="E682" i="8"/>
  <c r="C683" i="8"/>
  <c r="D683" i="8"/>
  <c r="E683" i="8"/>
  <c r="C684" i="8"/>
  <c r="D684" i="8"/>
  <c r="E684" i="8"/>
  <c r="C685" i="8"/>
  <c r="D685" i="8"/>
  <c r="E685" i="8"/>
  <c r="C686" i="8"/>
  <c r="D686" i="8"/>
  <c r="E686" i="8"/>
  <c r="C687" i="8"/>
  <c r="D687" i="8"/>
  <c r="E687" i="8"/>
  <c r="C688" i="8"/>
  <c r="D688" i="8"/>
  <c r="E688" i="8"/>
  <c r="C689" i="8"/>
  <c r="D689" i="8"/>
  <c r="E689" i="8"/>
  <c r="C690" i="8"/>
  <c r="D690" i="8"/>
  <c r="E690" i="8"/>
  <c r="C691" i="8"/>
  <c r="D691" i="8"/>
  <c r="E691" i="8"/>
  <c r="C692" i="8"/>
  <c r="D692" i="8"/>
  <c r="E692" i="8"/>
  <c r="C693" i="8"/>
  <c r="D693" i="8"/>
  <c r="E693" i="8"/>
  <c r="C694" i="8"/>
  <c r="D694" i="8"/>
  <c r="E694" i="8"/>
  <c r="C695" i="8"/>
  <c r="D695" i="8"/>
  <c r="E695" i="8"/>
  <c r="C696" i="8"/>
  <c r="D696" i="8"/>
  <c r="E696" i="8"/>
  <c r="C697" i="8"/>
  <c r="D697" i="8"/>
  <c r="E697" i="8"/>
  <c r="C698" i="8"/>
  <c r="D698" i="8"/>
  <c r="E698" i="8"/>
  <c r="C699" i="8"/>
  <c r="D699" i="8"/>
  <c r="E699" i="8"/>
  <c r="C700" i="8"/>
  <c r="D700" i="8"/>
  <c r="E700" i="8"/>
  <c r="C701" i="8"/>
  <c r="D701" i="8"/>
  <c r="E701" i="8"/>
  <c r="C702" i="8"/>
  <c r="D702" i="8"/>
  <c r="E702" i="8"/>
  <c r="C703" i="8"/>
  <c r="D703" i="8"/>
  <c r="E703" i="8"/>
  <c r="C704" i="8"/>
  <c r="D704" i="8"/>
  <c r="E704" i="8"/>
  <c r="C705" i="8"/>
  <c r="D705" i="8"/>
  <c r="E705" i="8"/>
  <c r="C706" i="8"/>
  <c r="D706" i="8"/>
  <c r="E706" i="8"/>
  <c r="C707" i="8"/>
  <c r="D707" i="8"/>
  <c r="E707" i="8"/>
  <c r="C708" i="8"/>
  <c r="D708" i="8"/>
  <c r="E708" i="8"/>
  <c r="C709" i="8"/>
  <c r="D709" i="8"/>
  <c r="E709" i="8"/>
  <c r="C710" i="8"/>
  <c r="D710" i="8"/>
  <c r="E710" i="8"/>
  <c r="C711" i="8"/>
  <c r="D711" i="8"/>
  <c r="E711" i="8"/>
  <c r="C712" i="8"/>
  <c r="D712" i="8"/>
  <c r="E712" i="8"/>
  <c r="C713" i="8"/>
  <c r="D713" i="8"/>
  <c r="E713" i="8"/>
  <c r="C714" i="8"/>
  <c r="D714" i="8"/>
  <c r="E714" i="8"/>
  <c r="C715" i="8"/>
  <c r="D715" i="8"/>
  <c r="E715" i="8"/>
  <c r="C716" i="8"/>
  <c r="D716" i="8"/>
  <c r="E716" i="8"/>
  <c r="C717" i="8"/>
  <c r="D717" i="8"/>
  <c r="E717" i="8"/>
  <c r="C718" i="8"/>
  <c r="D718" i="8"/>
  <c r="E718" i="8"/>
  <c r="C719" i="8"/>
  <c r="D719" i="8"/>
  <c r="E719" i="8"/>
  <c r="C720" i="8"/>
  <c r="D720" i="8"/>
  <c r="E720" i="8"/>
  <c r="C721" i="8"/>
  <c r="D721" i="8"/>
  <c r="E721" i="8"/>
  <c r="C722" i="8"/>
  <c r="D722" i="8"/>
  <c r="E722" i="8"/>
  <c r="C723" i="8"/>
  <c r="D723" i="8"/>
  <c r="E723" i="8"/>
  <c r="C724" i="8"/>
  <c r="D724" i="8"/>
  <c r="E724" i="8"/>
  <c r="C725" i="8"/>
  <c r="D725" i="8"/>
  <c r="E725" i="8"/>
  <c r="C726" i="8"/>
  <c r="D726" i="8"/>
  <c r="E726" i="8"/>
  <c r="C727" i="8"/>
  <c r="D727" i="8"/>
  <c r="E727" i="8"/>
  <c r="C728" i="8"/>
  <c r="D728" i="8"/>
  <c r="E728" i="8"/>
  <c r="C729" i="8"/>
  <c r="D729" i="8"/>
  <c r="E729" i="8"/>
  <c r="C730" i="8"/>
  <c r="D730" i="8"/>
  <c r="E730" i="8"/>
  <c r="C731" i="8"/>
  <c r="D731" i="8"/>
  <c r="E731" i="8"/>
  <c r="C732" i="8"/>
  <c r="D732" i="8"/>
  <c r="E732" i="8"/>
  <c r="C733" i="8"/>
  <c r="D733" i="8"/>
  <c r="E733" i="8"/>
  <c r="C734" i="8"/>
  <c r="D734" i="8"/>
  <c r="E734" i="8"/>
  <c r="C735" i="8"/>
  <c r="D735" i="8"/>
  <c r="E735" i="8"/>
  <c r="C736" i="8"/>
  <c r="D736" i="8"/>
  <c r="E736" i="8"/>
  <c r="C737" i="8"/>
  <c r="D737" i="8"/>
  <c r="E737" i="8"/>
  <c r="C738" i="8"/>
  <c r="D738" i="8"/>
  <c r="E738" i="8"/>
  <c r="C739" i="8"/>
  <c r="D739" i="8"/>
  <c r="E739" i="8"/>
  <c r="C740" i="8"/>
  <c r="D740" i="8"/>
  <c r="E740" i="8"/>
  <c r="C741" i="8"/>
  <c r="D741" i="8"/>
  <c r="E741" i="8"/>
  <c r="C742" i="8"/>
  <c r="D742" i="8"/>
  <c r="E742" i="8"/>
  <c r="C743" i="8"/>
  <c r="D743" i="8"/>
  <c r="E743" i="8"/>
  <c r="C744" i="8"/>
  <c r="D744" i="8"/>
  <c r="E744" i="8"/>
  <c r="C745" i="8"/>
  <c r="D745" i="8"/>
  <c r="E745" i="8"/>
  <c r="C746" i="8"/>
  <c r="D746" i="8"/>
  <c r="E746" i="8"/>
  <c r="C747" i="8"/>
  <c r="D747" i="8"/>
  <c r="E747" i="8"/>
  <c r="C748" i="8"/>
  <c r="D748" i="8"/>
  <c r="E748" i="8"/>
  <c r="C749" i="8"/>
  <c r="D749" i="8"/>
  <c r="E749" i="8"/>
  <c r="C750" i="8"/>
  <c r="D750" i="8"/>
  <c r="E750" i="8"/>
  <c r="C751" i="8"/>
  <c r="D751" i="8"/>
  <c r="E751" i="8"/>
  <c r="C752" i="8"/>
  <c r="D752" i="8"/>
  <c r="E752" i="8"/>
  <c r="C753" i="8"/>
  <c r="D753" i="8"/>
  <c r="E753" i="8"/>
  <c r="C754" i="8"/>
  <c r="D754" i="8"/>
  <c r="E754" i="8"/>
  <c r="C755" i="8"/>
  <c r="D755" i="8"/>
  <c r="E755" i="8"/>
  <c r="C756" i="8"/>
  <c r="D756" i="8"/>
  <c r="E756" i="8"/>
  <c r="C757" i="8"/>
  <c r="D757" i="8"/>
  <c r="E757" i="8"/>
  <c r="C758" i="8"/>
  <c r="D758" i="8"/>
  <c r="E758" i="8"/>
  <c r="C759" i="8"/>
  <c r="D759" i="8"/>
  <c r="E759" i="8"/>
  <c r="C760" i="8"/>
  <c r="D760" i="8"/>
  <c r="E760" i="8"/>
  <c r="C761" i="8"/>
  <c r="D761" i="8"/>
  <c r="E761" i="8"/>
  <c r="C762" i="8"/>
  <c r="D762" i="8"/>
  <c r="E762" i="8"/>
  <c r="C763" i="8"/>
  <c r="D763" i="8"/>
  <c r="E763" i="8"/>
  <c r="C764" i="8"/>
  <c r="D764" i="8"/>
  <c r="E764" i="8"/>
  <c r="C765" i="8"/>
  <c r="D765" i="8"/>
  <c r="E765" i="8"/>
  <c r="C766" i="8"/>
  <c r="D766" i="8"/>
  <c r="E766" i="8"/>
  <c r="C767" i="8"/>
  <c r="D767" i="8"/>
  <c r="E767" i="8"/>
  <c r="C768" i="8"/>
  <c r="D768" i="8"/>
  <c r="E768" i="8"/>
  <c r="C769" i="8"/>
  <c r="D769" i="8"/>
  <c r="E769" i="8"/>
  <c r="C770" i="8"/>
  <c r="D770" i="8"/>
  <c r="E770" i="8"/>
  <c r="C771" i="8"/>
  <c r="D771" i="8"/>
  <c r="E771" i="8"/>
  <c r="C772" i="8"/>
  <c r="D772" i="8"/>
  <c r="E772" i="8"/>
  <c r="C773" i="8"/>
  <c r="D773" i="8"/>
  <c r="E773" i="8"/>
  <c r="C774" i="8"/>
  <c r="D774" i="8"/>
  <c r="E774" i="8"/>
  <c r="C775" i="8"/>
  <c r="D775" i="8"/>
  <c r="E775" i="8"/>
  <c r="C776" i="8"/>
  <c r="D776" i="8"/>
  <c r="E776" i="8"/>
  <c r="C777" i="8"/>
  <c r="D777" i="8"/>
  <c r="E777" i="8"/>
  <c r="C778" i="8"/>
  <c r="D778" i="8"/>
  <c r="E778" i="8"/>
  <c r="C779" i="8"/>
  <c r="D779" i="8"/>
  <c r="E779" i="8"/>
  <c r="C780" i="8"/>
  <c r="D780" i="8"/>
  <c r="E780" i="8"/>
  <c r="C781" i="8"/>
  <c r="D781" i="8"/>
  <c r="E781" i="8"/>
  <c r="C782" i="8"/>
  <c r="D782" i="8"/>
  <c r="E782" i="8"/>
  <c r="C783" i="8"/>
  <c r="D783" i="8"/>
  <c r="E783" i="8"/>
  <c r="C784" i="8"/>
  <c r="D784" i="8"/>
  <c r="E784" i="8"/>
  <c r="C785" i="8"/>
  <c r="D785" i="8"/>
  <c r="E785" i="8"/>
  <c r="C786" i="8"/>
  <c r="D786" i="8"/>
  <c r="E786" i="8"/>
  <c r="C787" i="8"/>
  <c r="D787" i="8"/>
  <c r="E787" i="8"/>
  <c r="C788" i="8"/>
  <c r="D788" i="8"/>
  <c r="E788" i="8"/>
  <c r="C789" i="8"/>
  <c r="D789" i="8"/>
  <c r="E789" i="8"/>
  <c r="C790" i="8"/>
  <c r="D790" i="8"/>
  <c r="E790" i="8"/>
  <c r="C791" i="8"/>
  <c r="D791" i="8"/>
  <c r="E791" i="8"/>
  <c r="C792" i="8"/>
  <c r="D792" i="8"/>
  <c r="E792" i="8"/>
  <c r="C793" i="8"/>
  <c r="D793" i="8"/>
  <c r="E793" i="8"/>
  <c r="C794" i="8"/>
  <c r="D794" i="8"/>
  <c r="E794" i="8"/>
  <c r="C795" i="8"/>
  <c r="D795" i="8"/>
  <c r="E795" i="8"/>
  <c r="C796" i="8"/>
  <c r="D796" i="8"/>
  <c r="E796" i="8"/>
  <c r="C797" i="8"/>
  <c r="D797" i="8"/>
  <c r="E797" i="8"/>
  <c r="C798" i="8"/>
  <c r="D798" i="8"/>
  <c r="E798" i="8"/>
  <c r="C799" i="8"/>
  <c r="D799" i="8"/>
  <c r="E799" i="8"/>
  <c r="C800" i="8"/>
  <c r="D800" i="8"/>
  <c r="E800" i="8"/>
  <c r="C801" i="8"/>
  <c r="D801" i="8"/>
  <c r="E801" i="8"/>
  <c r="C802" i="8"/>
  <c r="D802" i="8"/>
  <c r="E802" i="8"/>
  <c r="C803" i="8"/>
  <c r="D803" i="8"/>
  <c r="E803" i="8"/>
  <c r="C804" i="8"/>
  <c r="D804" i="8"/>
  <c r="E804" i="8"/>
  <c r="C805" i="8"/>
  <c r="D805" i="8"/>
  <c r="E805" i="8"/>
  <c r="C806" i="8"/>
  <c r="D806" i="8"/>
  <c r="E806" i="8"/>
  <c r="C807" i="8"/>
  <c r="D807" i="8"/>
  <c r="E807" i="8"/>
  <c r="C808" i="8"/>
  <c r="D808" i="8"/>
  <c r="E808" i="8"/>
  <c r="C809" i="8"/>
  <c r="D809" i="8"/>
  <c r="E809" i="8"/>
  <c r="C810" i="8"/>
  <c r="D810" i="8"/>
  <c r="E810" i="8"/>
  <c r="C811" i="8"/>
  <c r="D811" i="8"/>
  <c r="E811" i="8"/>
  <c r="C812" i="8"/>
  <c r="D812" i="8"/>
  <c r="E812" i="8"/>
  <c r="C813" i="8"/>
  <c r="D813" i="8"/>
  <c r="E813" i="8"/>
  <c r="C814" i="8"/>
  <c r="D814" i="8"/>
  <c r="E814" i="8"/>
  <c r="C815" i="8"/>
  <c r="D815" i="8"/>
  <c r="E815" i="8"/>
  <c r="C816" i="8"/>
  <c r="D816" i="8"/>
  <c r="E816" i="8"/>
  <c r="C817" i="8"/>
  <c r="D817" i="8"/>
  <c r="E817" i="8"/>
  <c r="C818" i="8"/>
  <c r="D818" i="8"/>
  <c r="E818" i="8"/>
  <c r="C819" i="8"/>
  <c r="D819" i="8"/>
  <c r="E819" i="8"/>
  <c r="C820" i="8"/>
  <c r="D820" i="8"/>
  <c r="E820" i="8"/>
  <c r="C821" i="8"/>
  <c r="D821" i="8"/>
  <c r="E821" i="8"/>
  <c r="C822" i="8"/>
  <c r="D822" i="8"/>
  <c r="E822" i="8"/>
  <c r="C823" i="8"/>
  <c r="D823" i="8"/>
  <c r="E823" i="8"/>
  <c r="C824" i="8"/>
  <c r="D824" i="8"/>
  <c r="E824" i="8"/>
  <c r="C825" i="8"/>
  <c r="D825" i="8"/>
  <c r="E825" i="8"/>
  <c r="C826" i="8"/>
  <c r="D826" i="8"/>
  <c r="E826" i="8"/>
  <c r="C827" i="8"/>
  <c r="D827" i="8"/>
  <c r="E827" i="8"/>
  <c r="C828" i="8"/>
  <c r="D828" i="8"/>
  <c r="E828" i="8"/>
  <c r="C829" i="8"/>
  <c r="D829" i="8"/>
  <c r="E829" i="8"/>
  <c r="C830" i="8"/>
  <c r="D830" i="8"/>
  <c r="E830" i="8"/>
  <c r="C831" i="8"/>
  <c r="D831" i="8"/>
  <c r="E831" i="8"/>
  <c r="C832" i="8"/>
  <c r="D832" i="8"/>
  <c r="E832" i="8"/>
  <c r="C833" i="8"/>
  <c r="D833" i="8"/>
  <c r="E833" i="8"/>
  <c r="C834" i="8"/>
  <c r="D834" i="8"/>
  <c r="E834" i="8"/>
  <c r="C835" i="8"/>
  <c r="D835" i="8"/>
  <c r="E835" i="8"/>
  <c r="C836" i="8"/>
  <c r="D836" i="8"/>
  <c r="E836" i="8"/>
  <c r="C837" i="8"/>
  <c r="D837" i="8"/>
  <c r="E837" i="8"/>
  <c r="C838" i="8"/>
  <c r="D838" i="8"/>
  <c r="E838" i="8"/>
  <c r="C839" i="8"/>
  <c r="D839" i="8"/>
  <c r="E839" i="8"/>
  <c r="C840" i="8"/>
  <c r="D840" i="8"/>
  <c r="E840" i="8"/>
  <c r="C841" i="8"/>
  <c r="D841" i="8"/>
  <c r="E841" i="8"/>
  <c r="C842" i="8"/>
  <c r="D842" i="8"/>
  <c r="E842" i="8"/>
  <c r="C843" i="8"/>
  <c r="D843" i="8"/>
  <c r="E843" i="8"/>
  <c r="C844" i="8"/>
  <c r="D844" i="8"/>
  <c r="E844" i="8"/>
  <c r="C845" i="8"/>
  <c r="D845" i="8"/>
  <c r="E845" i="8"/>
  <c r="C846" i="8"/>
  <c r="D846" i="8"/>
  <c r="E846" i="8"/>
  <c r="C847" i="8"/>
  <c r="D847" i="8"/>
  <c r="E847" i="8"/>
  <c r="C848" i="8"/>
  <c r="D848" i="8"/>
  <c r="E848" i="8"/>
  <c r="C849" i="8"/>
  <c r="D849" i="8"/>
  <c r="E849" i="8"/>
  <c r="C850" i="8"/>
  <c r="D850" i="8"/>
  <c r="E850" i="8"/>
  <c r="C851" i="8"/>
  <c r="D851" i="8"/>
  <c r="E851" i="8"/>
  <c r="C852" i="8"/>
  <c r="D852" i="8"/>
  <c r="E852" i="8"/>
  <c r="C853" i="8"/>
  <c r="D853" i="8"/>
  <c r="E853" i="8"/>
  <c r="C854" i="8"/>
  <c r="D854" i="8"/>
  <c r="E854" i="8"/>
  <c r="C855" i="8"/>
  <c r="D855" i="8"/>
  <c r="E855" i="8"/>
  <c r="C856" i="8"/>
  <c r="D856" i="8"/>
  <c r="E856" i="8"/>
  <c r="C857" i="8"/>
  <c r="D857" i="8"/>
  <c r="E857" i="8"/>
  <c r="C858" i="8"/>
  <c r="D858" i="8"/>
  <c r="E858" i="8"/>
  <c r="C859" i="8"/>
  <c r="D859" i="8"/>
  <c r="E859" i="8"/>
  <c r="C860" i="8"/>
  <c r="D860" i="8"/>
  <c r="E860" i="8"/>
  <c r="C861" i="8"/>
  <c r="D861" i="8"/>
  <c r="E861" i="8"/>
  <c r="C862" i="8"/>
  <c r="D862" i="8"/>
  <c r="E862" i="8"/>
  <c r="C863" i="8"/>
  <c r="D863" i="8"/>
  <c r="E863" i="8"/>
  <c r="C864" i="8"/>
  <c r="D864" i="8"/>
  <c r="E864" i="8"/>
  <c r="C865" i="8"/>
  <c r="D865" i="8"/>
  <c r="E865" i="8"/>
  <c r="C866" i="8"/>
  <c r="D866" i="8"/>
  <c r="E866" i="8"/>
  <c r="C867" i="8"/>
  <c r="D867" i="8"/>
  <c r="E867" i="8"/>
  <c r="C868" i="8"/>
  <c r="D868" i="8"/>
  <c r="E868" i="8"/>
  <c r="C869" i="8"/>
  <c r="D869" i="8"/>
  <c r="E869" i="8"/>
  <c r="C870" i="8"/>
  <c r="D870" i="8"/>
  <c r="E870" i="8"/>
  <c r="C871" i="8"/>
  <c r="D871" i="8"/>
  <c r="E871" i="8"/>
  <c r="C872" i="8"/>
  <c r="D872" i="8"/>
  <c r="E872" i="8"/>
  <c r="C873" i="8"/>
  <c r="D873" i="8"/>
  <c r="E873" i="8"/>
  <c r="C874" i="8"/>
  <c r="D874" i="8"/>
  <c r="E874" i="8"/>
  <c r="C875" i="8"/>
  <c r="D875" i="8"/>
  <c r="E875" i="8"/>
  <c r="C876" i="8"/>
  <c r="D876" i="8"/>
  <c r="E876" i="8"/>
  <c r="C877" i="8"/>
  <c r="D877" i="8"/>
  <c r="E877" i="8"/>
  <c r="C878" i="8"/>
  <c r="D878" i="8"/>
  <c r="E878" i="8"/>
  <c r="C879" i="8"/>
  <c r="D879" i="8"/>
  <c r="E879" i="8"/>
  <c r="C880" i="8"/>
  <c r="D880" i="8"/>
  <c r="E880" i="8"/>
  <c r="C881" i="8"/>
  <c r="D881" i="8"/>
  <c r="E881" i="8"/>
  <c r="C882" i="8"/>
  <c r="D882" i="8"/>
  <c r="E882" i="8"/>
  <c r="C883" i="8"/>
  <c r="D883" i="8"/>
  <c r="E883" i="8"/>
  <c r="C884" i="8"/>
  <c r="D884" i="8"/>
  <c r="E884" i="8"/>
  <c r="C885" i="8"/>
  <c r="D885" i="8"/>
  <c r="E885" i="8"/>
  <c r="C886" i="8"/>
  <c r="D886" i="8"/>
  <c r="E886" i="8"/>
  <c r="C887" i="8"/>
  <c r="D887" i="8"/>
  <c r="E887" i="8"/>
  <c r="C888" i="8"/>
  <c r="D888" i="8"/>
  <c r="E888" i="8"/>
  <c r="C889" i="8"/>
  <c r="D889" i="8"/>
  <c r="E889" i="8"/>
  <c r="C890" i="8"/>
  <c r="D890" i="8"/>
  <c r="E890" i="8"/>
  <c r="C891" i="8"/>
  <c r="D891" i="8"/>
  <c r="E891" i="8"/>
  <c r="C892" i="8"/>
  <c r="D892" i="8"/>
  <c r="E892" i="8"/>
  <c r="C893" i="8"/>
  <c r="D893" i="8"/>
  <c r="E893" i="8"/>
  <c r="C894" i="8"/>
  <c r="D894" i="8"/>
  <c r="E894" i="8"/>
  <c r="C895" i="8"/>
  <c r="D895" i="8"/>
  <c r="E895" i="8"/>
  <c r="C896" i="8"/>
  <c r="D896" i="8"/>
  <c r="E896" i="8"/>
  <c r="C897" i="8"/>
  <c r="D897" i="8"/>
  <c r="E897" i="8"/>
  <c r="C898" i="8"/>
  <c r="D898" i="8"/>
  <c r="E898" i="8"/>
  <c r="C899" i="8"/>
  <c r="D899" i="8"/>
  <c r="E899" i="8"/>
  <c r="C900" i="8"/>
  <c r="D900" i="8"/>
  <c r="E900" i="8"/>
  <c r="C901" i="8"/>
  <c r="D901" i="8"/>
  <c r="E901" i="8"/>
  <c r="C902" i="8"/>
  <c r="D902" i="8"/>
  <c r="E902" i="8"/>
  <c r="C903" i="8"/>
  <c r="D903" i="8"/>
  <c r="E903" i="8"/>
  <c r="C904" i="8"/>
  <c r="D904" i="8"/>
  <c r="E904" i="8"/>
  <c r="C905" i="8"/>
  <c r="D905" i="8"/>
  <c r="E905" i="8"/>
  <c r="C906" i="8"/>
  <c r="D906" i="8"/>
  <c r="E906" i="8"/>
  <c r="C907" i="8"/>
  <c r="D907" i="8"/>
  <c r="E907" i="8"/>
  <c r="C908" i="8"/>
  <c r="D908" i="8"/>
  <c r="E908" i="8"/>
  <c r="C909" i="8"/>
  <c r="D909" i="8"/>
  <c r="E909" i="8"/>
  <c r="C910" i="8"/>
  <c r="D910" i="8"/>
  <c r="E910" i="8"/>
  <c r="C911" i="8"/>
  <c r="D911" i="8"/>
  <c r="E911" i="8"/>
  <c r="C912" i="8"/>
  <c r="D912" i="8"/>
  <c r="E912" i="8"/>
  <c r="C913" i="8"/>
  <c r="D913" i="8"/>
  <c r="E913" i="8"/>
  <c r="C914" i="8"/>
  <c r="D914" i="8"/>
  <c r="E914" i="8"/>
  <c r="C915" i="8"/>
  <c r="D915" i="8"/>
  <c r="E915" i="8"/>
  <c r="C916" i="8"/>
  <c r="D916" i="8"/>
  <c r="E916" i="8"/>
  <c r="C917" i="8"/>
  <c r="D917" i="8"/>
  <c r="E917" i="8"/>
  <c r="C918" i="8"/>
  <c r="D918" i="8"/>
  <c r="E918" i="8"/>
  <c r="C919" i="8"/>
  <c r="D919" i="8"/>
  <c r="E919" i="8"/>
  <c r="C920" i="8"/>
  <c r="D920" i="8"/>
  <c r="E920" i="8"/>
  <c r="C921" i="8"/>
  <c r="D921" i="8"/>
  <c r="E921" i="8"/>
  <c r="C922" i="8"/>
  <c r="D922" i="8"/>
  <c r="E922" i="8"/>
  <c r="C923" i="8"/>
  <c r="D923" i="8"/>
  <c r="E923" i="8"/>
  <c r="C924" i="8"/>
  <c r="D924" i="8"/>
  <c r="E924" i="8"/>
  <c r="D2" i="8"/>
  <c r="E2" i="8" s="1"/>
  <c r="C2" i="8"/>
  <c r="C20" i="7"/>
  <c r="D20" i="7"/>
  <c r="E20" i="7"/>
  <c r="F20" i="7"/>
  <c r="G20" i="7"/>
  <c r="H20" i="7"/>
  <c r="I20" i="7"/>
  <c r="J20" i="7"/>
  <c r="K20" i="7"/>
  <c r="L20" i="7"/>
  <c r="M20" i="7"/>
  <c r="B20" i="7"/>
  <c r="C17" i="7"/>
  <c r="E17" i="7"/>
  <c r="F17" i="7"/>
  <c r="G17" i="7"/>
  <c r="I17" i="7"/>
  <c r="J17" i="7"/>
  <c r="K17" i="7"/>
  <c r="L17" i="7"/>
  <c r="M17" i="7"/>
  <c r="B17" i="7"/>
  <c r="C14" i="7"/>
  <c r="D14" i="7"/>
  <c r="E14" i="7"/>
  <c r="F14" i="7"/>
  <c r="G14" i="7"/>
  <c r="H14" i="7"/>
  <c r="I14" i="7"/>
  <c r="J14" i="7"/>
  <c r="K14" i="7"/>
  <c r="L14" i="7"/>
  <c r="M14" i="7"/>
  <c r="B14" i="7"/>
  <c r="C8" i="7"/>
  <c r="D8" i="7"/>
  <c r="E8" i="7"/>
  <c r="F8" i="7"/>
  <c r="G8" i="7"/>
  <c r="H8" i="7"/>
  <c r="I8" i="7"/>
  <c r="J8" i="7"/>
  <c r="K8" i="7"/>
  <c r="L8" i="7"/>
  <c r="M8" i="7"/>
  <c r="B8" i="7"/>
  <c r="C4" i="7"/>
  <c r="D4" i="7"/>
  <c r="E4" i="7"/>
  <c r="F4" i="7"/>
  <c r="G4" i="7"/>
  <c r="H4" i="7"/>
  <c r="I4" i="7"/>
  <c r="J4" i="7"/>
  <c r="K4" i="7"/>
  <c r="L4" i="7"/>
  <c r="M4" i="7"/>
  <c r="B4" i="7"/>
  <c r="M13" i="7"/>
  <c r="L13" i="7"/>
  <c r="K13" i="7"/>
  <c r="J13" i="7"/>
  <c r="I13" i="7"/>
  <c r="H13" i="7"/>
  <c r="G13" i="7"/>
  <c r="F13" i="7"/>
  <c r="E13" i="7"/>
  <c r="D13" i="7"/>
  <c r="C13" i="7"/>
  <c r="B13" i="7"/>
  <c r="C11" i="7"/>
  <c r="D11" i="7"/>
  <c r="E11" i="7"/>
  <c r="F11" i="7"/>
  <c r="G11" i="7"/>
  <c r="H11" i="7"/>
  <c r="I11" i="7"/>
  <c r="J11" i="7"/>
  <c r="K11" i="7"/>
  <c r="L11" i="7"/>
  <c r="M11" i="7"/>
  <c r="B11" i="7"/>
</calcChain>
</file>

<file path=xl/sharedStrings.xml><?xml version="1.0" encoding="utf-8"?>
<sst xmlns="http://schemas.openxmlformats.org/spreadsheetml/2006/main" count="707" uniqueCount="157">
  <si>
    <t>Ratios</t>
  </si>
  <si>
    <t>Total current assets</t>
  </si>
  <si>
    <t>Total current liabilities:</t>
  </si>
  <si>
    <t>Current ratio</t>
  </si>
  <si>
    <t>Cash and cash equivalents</t>
  </si>
  <si>
    <t>Marketable securities</t>
  </si>
  <si>
    <t>Short-term investments</t>
  </si>
  <si>
    <t>Cash ratio</t>
  </si>
  <si>
    <t>Net income\loss</t>
  </si>
  <si>
    <t>Total long-term liabilities</t>
  </si>
  <si>
    <t>Average long-term liabilities</t>
  </si>
  <si>
    <t>Total shareholders' equity</t>
  </si>
  <si>
    <t>Average equity</t>
  </si>
  <si>
    <t>Return on investment</t>
  </si>
  <si>
    <t>Gross margin</t>
  </si>
  <si>
    <t>n\a</t>
  </si>
  <si>
    <t>Net sales</t>
  </si>
  <si>
    <t>Gross profit margin</t>
  </si>
  <si>
    <t>Total liabilities</t>
  </si>
  <si>
    <t>Debt to equity ratio</t>
  </si>
  <si>
    <t>Average stock price for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</si>
  <si>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</si>
  <si>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</si>
  <si>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</si>
  <si>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</si>
  <si>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</si>
  <si>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</si>
  <si>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</si>
  <si>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</si>
  <si>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CONDENSED CONSOLIDATED BALANCE SHEETS (unaudited) - USD ($)</t>
  </si>
  <si>
    <t>$ in Thousands</t>
  </si>
  <si>
    <t>Sep. 30, 2020</t>
  </si>
  <si>
    <t>Jun. 30, 2020</t>
  </si>
  <si>
    <t>Mar. 31, 2020</t>
  </si>
  <si>
    <t>Dec. 31, 2019</t>
  </si>
  <si>
    <t>Sep. 30, 2019</t>
  </si>
  <si>
    <t>Jun. 30, 2019</t>
  </si>
  <si>
    <t>Mar. 31, 2019</t>
  </si>
  <si>
    <t>Dec. 31, 2018</t>
  </si>
  <si>
    <t>Sep. 30, 2018</t>
  </si>
  <si>
    <t>Jun. 30, 2018</t>
  </si>
  <si>
    <t>Mar. 31, 2018</t>
  </si>
  <si>
    <t>Dec. 31, 2017</t>
  </si>
  <si>
    <t>Current assets:</t>
  </si>
  <si>
    <t> </t>
  </si>
  <si>
    <t>Restricted cash</t>
  </si>
  <si>
    <t>Accounts receivable</t>
  </si>
  <si>
    <t>Inventory</t>
  </si>
  <si>
    <t>Prepaid expenses and other current assets</t>
  </si>
  <si>
    <t>Non-current assets:</t>
  </si>
  <si>
    <t>Property and equipment, net</t>
  </si>
  <si>
    <t>Restricted deposit</t>
  </si>
  <si>
    <t>Right of use asset</t>
  </si>
  <si>
    <t>Other non-current assets</t>
  </si>
  <si>
    <t>TOTAL ASSETS</t>
  </si>
  <si>
    <t>Current liabilities:</t>
  </si>
  <si>
    <t>Accounts payable and accrued expenses</t>
  </si>
  <si>
    <t>Employee related accrued expenses</t>
  </si>
  <si>
    <t>Deferred revenues</t>
  </si>
  <si>
    <t>Other current liabilities</t>
  </si>
  <si>
    <t>Non-current liabilities:</t>
  </si>
  <si>
    <t>Long-term lease liability</t>
  </si>
  <si>
    <t>TOTAL NON-CURRENT LIABILITIES</t>
  </si>
  <si>
    <t>TOTAL LIABILITIES</t>
  </si>
  <si>
    <t>Shareholders' equity:</t>
  </si>
  <si>
    <t>Ordinary shares</t>
  </si>
  <si>
    <t>Additional paid-in capital</t>
  </si>
  <si>
    <t>Accumulated deficit</t>
  </si>
  <si>
    <t>Accumulated other comprehensive income</t>
  </si>
  <si>
    <t>TOTAL SHAREHOLDERS’ EQUITY</t>
  </si>
  <si>
    <t>TOTAL LIABILITIES AND SHAREHOLDERS’ EQUITY</t>
  </si>
  <si>
    <t>CONDENSED CONSOLIDATED STATEMENTS OF OPERATIONS AND COMPREHENSIVE LOSS (unaudited) - USD ($)</t>
  </si>
  <si>
    <t>9 Months Ended</t>
  </si>
  <si>
    <t>6 Months Ended</t>
  </si>
  <si>
    <t>3 Months Ended</t>
  </si>
  <si>
    <t>12 Months Ended</t>
  </si>
  <si>
    <t>Sep. 30, 2017</t>
  </si>
  <si>
    <t>Jun. 30, 2017</t>
  </si>
  <si>
    <t>Mar. 31, 2017</t>
  </si>
  <si>
    <t>Dec. 31, 2016</t>
  </si>
  <si>
    <t>Income Statement [Abstract]</t>
  </si>
  <si>
    <t>Revenues</t>
  </si>
  <si>
    <t>Cost of revenues</t>
  </si>
  <si>
    <t>Gross profit</t>
  </si>
  <si>
    <t>Operating expenses:</t>
  </si>
  <si>
    <t>Research and development expenses</t>
  </si>
  <si>
    <t>Selling, general and administrative expenses</t>
  </si>
  <si>
    <t>Operating loss</t>
  </si>
  <si>
    <t>Interest and other income, net</t>
  </si>
  <si>
    <t>NET LOSS</t>
  </si>
  <si>
    <t>REALIZED LOSS ON SALE OF SHORT-TERM INVESTMENT</t>
  </si>
  <si>
    <t>LOSS BEFORE INCOME TAXES</t>
  </si>
  <si>
    <t>INCOME TAX EXPENSE</t>
  </si>
  <si>
    <t>STATEMENTS OF COMPREHENSIVE LOSS</t>
  </si>
  <si>
    <t>Net loss</t>
  </si>
  <si>
    <t>Other comprehensive income</t>
  </si>
  <si>
    <t>Unrealized (loss) gain on marketable securities</t>
  </si>
  <si>
    <t>COMPREHENSIVE LOSS</t>
  </si>
  <si>
    <t>Net loss per ordinary share basic and diluted</t>
  </si>
  <si>
    <t>Weighted average number of shares outstanding used in computation of basic and diluted loss per ordinary share</t>
  </si>
  <si>
    <t>CONDENSED CONSOLIDATED STATEMENTS OF CASH FLOW (Unaudited) - USD ($)</t>
  </si>
  <si>
    <t>CASH FLOWS FROM OPERATING ACTIVITIES:</t>
  </si>
  <si>
    <t>Adjustment to reconcile net loss to net cash from operating activities:</t>
  </si>
  <si>
    <t>Depreciation and amortization</t>
  </si>
  <si>
    <t>Amortization/Accretion on marketable securities</t>
  </si>
  <si>
    <t>Stock-based compensation</t>
  </si>
  <si>
    <t>Exchange rate differences</t>
  </si>
  <si>
    <t>Fair value adjustment of warrants for preferred shares</t>
  </si>
  <si>
    <t>Realized loss on sale of short-term investment</t>
  </si>
  <si>
    <t>Amortization of right of use asset</t>
  </si>
  <si>
    <t>Lease liability</t>
  </si>
  <si>
    <t>Changes in operating assets and liabilities:</t>
  </si>
  <si>
    <t>(Decrease) increase in deferred revenues</t>
  </si>
  <si>
    <t>Net cash used in operating activities</t>
  </si>
  <si>
    <t>CASH FLOWS FROM INVESTING ACTIVITIES:</t>
  </si>
  <si>
    <t>Sale of short-term investments</t>
  </si>
  <si>
    <t>Change in restricted deposit</t>
  </si>
  <si>
    <t>Purchase of marketable securities</t>
  </si>
  <si>
    <t>Maturities of marketable securities</t>
  </si>
  <si>
    <t>Purchases of property and equipment</t>
  </si>
  <si>
    <t>Net cash provided by (used in) investing activities</t>
  </si>
  <si>
    <t>CASH FLOWS FROM FINANCING ACTIVITIES:</t>
  </si>
  <si>
    <t>Proceeds from exercise of options into ordinary shares</t>
  </si>
  <si>
    <t>Proceeds from exercise of warrants for preferred shares</t>
  </si>
  <si>
    <t>Payment of deferred equity offering cost</t>
  </si>
  <si>
    <t>Issuance cost for shelf filing</t>
  </si>
  <si>
    <t>Issuance of ordinary shares, net of issuance expenses</t>
  </si>
  <si>
    <t>Issuance cost for secondary offering</t>
  </si>
  <si>
    <t>Issuance cost related to at-the-market issuances</t>
  </si>
  <si>
    <t>Net cash provided by financing activities</t>
  </si>
  <si>
    <t>DECREASE IN CASH AND CASH EQUIVALENTS</t>
  </si>
  <si>
    <t>CASH, CASH EQUIVALENTS AND RESTRICTED CASH AT BEGINNING OF THE PERIOD</t>
  </si>
  <si>
    <t>CASH, CASH EQUIVALENTS AND RESTRICTED CASH AT END OF THE PERIOD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</si>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</sst>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6" fontId="2" fillId="0" borderId="0" xfId="0" applyNumberFormat="1" applyFont="1"/>
    <xf numFmtId="0" fontId="0" fillId="0" borderId="0" xfId="0" applyFont="1"/>
    <xf numFmtId="3" fontId="2" fillId="0" borderId="0" xfId="0" applyNumberFormat="1" applyFont="1"/>
    <xf numFmtId="8" fontId="2" fillId="0" borderId="0" xfId="0" applyNumberFormat="1" applyFont="1"/>
    <xf numFmtId="14" fontId="1" fillId="0" borderId="1" xfId="0" applyNumberFormat="1" applyFont="1" applyBorder="1"/>
    <xf numFmtId="0" fontId="1" fillId="0" borderId="2" xfId="0" applyFont="1" applyBorder="1"/>
    <xf numFmtId="0" fontId="1" fillId="0" borderId="1" xfId="0" applyFont="1" applyBorder="1"/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6" fontId="0" fillId="0" borderId="0" xfId="0" applyNumberFormat="1" applyFont="1"/>
    <xf numFmtId="0" fontId="4" fillId="0" borderId="0" xfId="0" applyFont="1" applyFill="1" applyBorder="1" applyAlignment="1">
      <alignment wrapText="1"/>
    </xf>
    <xf numFmtId="14" fontId="4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0" fontId="0" fillId="0" borderId="0" xfId="0" applyFill="1" applyBorder="1" applyAlignment="1"/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URGN Stock Price (2017-2020)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Price'!$A$2:$A$924</c:f>
              <c:numCache>
                <c:formatCode>m/d/yyyy</c:formatCode>
                <c:ptCount val="923"/>
                <c:pt idx="0">
                  <c:v>42859</c:v>
                </c:pt>
                <c:pt idx="1">
                  <c:v>42860</c:v>
                </c:pt>
                <c:pt idx="2">
                  <c:v>42863</c:v>
                </c:pt>
                <c:pt idx="3">
                  <c:v>42864</c:v>
                </c:pt>
                <c:pt idx="4">
                  <c:v>42865</c:v>
                </c:pt>
                <c:pt idx="5">
                  <c:v>42866</c:v>
                </c:pt>
                <c:pt idx="6">
                  <c:v>42867</c:v>
                </c:pt>
                <c:pt idx="7">
                  <c:v>42870</c:v>
                </c:pt>
                <c:pt idx="8">
                  <c:v>42871</c:v>
                </c:pt>
                <c:pt idx="9">
                  <c:v>42872</c:v>
                </c:pt>
                <c:pt idx="10">
                  <c:v>42873</c:v>
                </c:pt>
                <c:pt idx="11">
                  <c:v>42874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42885</c:v>
                </c:pt>
                <c:pt idx="18">
                  <c:v>42886</c:v>
                </c:pt>
                <c:pt idx="19">
                  <c:v>42887</c:v>
                </c:pt>
                <c:pt idx="20">
                  <c:v>42888</c:v>
                </c:pt>
                <c:pt idx="21">
                  <c:v>42891</c:v>
                </c:pt>
                <c:pt idx="22">
                  <c:v>42892</c:v>
                </c:pt>
                <c:pt idx="23">
                  <c:v>42893</c:v>
                </c:pt>
                <c:pt idx="24">
                  <c:v>42894</c:v>
                </c:pt>
                <c:pt idx="25">
                  <c:v>42895</c:v>
                </c:pt>
                <c:pt idx="26">
                  <c:v>42898</c:v>
                </c:pt>
                <c:pt idx="27">
                  <c:v>42899</c:v>
                </c:pt>
                <c:pt idx="28">
                  <c:v>42900</c:v>
                </c:pt>
                <c:pt idx="29">
                  <c:v>42901</c:v>
                </c:pt>
                <c:pt idx="30">
                  <c:v>42902</c:v>
                </c:pt>
                <c:pt idx="31">
                  <c:v>42905</c:v>
                </c:pt>
                <c:pt idx="32">
                  <c:v>42906</c:v>
                </c:pt>
                <c:pt idx="33">
                  <c:v>42907</c:v>
                </c:pt>
                <c:pt idx="34">
                  <c:v>42908</c:v>
                </c:pt>
                <c:pt idx="35">
                  <c:v>42909</c:v>
                </c:pt>
                <c:pt idx="36">
                  <c:v>42912</c:v>
                </c:pt>
                <c:pt idx="37">
                  <c:v>42913</c:v>
                </c:pt>
                <c:pt idx="38">
                  <c:v>42914</c:v>
                </c:pt>
                <c:pt idx="39">
                  <c:v>42915</c:v>
                </c:pt>
                <c:pt idx="40">
                  <c:v>42916</c:v>
                </c:pt>
                <c:pt idx="41">
                  <c:v>42919</c:v>
                </c:pt>
                <c:pt idx="42">
                  <c:v>42921</c:v>
                </c:pt>
                <c:pt idx="43">
                  <c:v>42922</c:v>
                </c:pt>
                <c:pt idx="44">
                  <c:v>42923</c:v>
                </c:pt>
                <c:pt idx="45">
                  <c:v>42926</c:v>
                </c:pt>
                <c:pt idx="46">
                  <c:v>42927</c:v>
                </c:pt>
                <c:pt idx="47">
                  <c:v>42928</c:v>
                </c:pt>
                <c:pt idx="48">
                  <c:v>42929</c:v>
                </c:pt>
                <c:pt idx="49">
                  <c:v>42930</c:v>
                </c:pt>
                <c:pt idx="50">
                  <c:v>42933</c:v>
                </c:pt>
                <c:pt idx="51">
                  <c:v>42934</c:v>
                </c:pt>
                <c:pt idx="52">
                  <c:v>42935</c:v>
                </c:pt>
                <c:pt idx="53">
                  <c:v>42936</c:v>
                </c:pt>
                <c:pt idx="54">
                  <c:v>42937</c:v>
                </c:pt>
                <c:pt idx="55">
                  <c:v>42940</c:v>
                </c:pt>
                <c:pt idx="56">
                  <c:v>42941</c:v>
                </c:pt>
                <c:pt idx="57">
                  <c:v>42942</c:v>
                </c:pt>
                <c:pt idx="58">
                  <c:v>42943</c:v>
                </c:pt>
                <c:pt idx="59">
                  <c:v>42944</c:v>
                </c:pt>
                <c:pt idx="60">
                  <c:v>42947</c:v>
                </c:pt>
                <c:pt idx="61">
                  <c:v>42948</c:v>
                </c:pt>
                <c:pt idx="62">
                  <c:v>42949</c:v>
                </c:pt>
                <c:pt idx="63">
                  <c:v>42950</c:v>
                </c:pt>
                <c:pt idx="64">
                  <c:v>42951</c:v>
                </c:pt>
                <c:pt idx="65">
                  <c:v>42954</c:v>
                </c:pt>
                <c:pt idx="66">
                  <c:v>42955</c:v>
                </c:pt>
                <c:pt idx="67">
                  <c:v>42956</c:v>
                </c:pt>
                <c:pt idx="68">
                  <c:v>42957</c:v>
                </c:pt>
                <c:pt idx="69">
                  <c:v>42958</c:v>
                </c:pt>
                <c:pt idx="70">
                  <c:v>42961</c:v>
                </c:pt>
                <c:pt idx="71">
                  <c:v>42962</c:v>
                </c:pt>
                <c:pt idx="72">
                  <c:v>42963</c:v>
                </c:pt>
                <c:pt idx="73">
                  <c:v>42964</c:v>
                </c:pt>
                <c:pt idx="74">
                  <c:v>42965</c:v>
                </c:pt>
                <c:pt idx="75">
                  <c:v>42968</c:v>
                </c:pt>
                <c:pt idx="76">
                  <c:v>42969</c:v>
                </c:pt>
                <c:pt idx="77">
                  <c:v>42970</c:v>
                </c:pt>
                <c:pt idx="78">
                  <c:v>42971</c:v>
                </c:pt>
                <c:pt idx="79">
                  <c:v>42972</c:v>
                </c:pt>
                <c:pt idx="80">
                  <c:v>42975</c:v>
                </c:pt>
                <c:pt idx="81">
                  <c:v>42976</c:v>
                </c:pt>
                <c:pt idx="82">
                  <c:v>42977</c:v>
                </c:pt>
                <c:pt idx="83">
                  <c:v>42978</c:v>
                </c:pt>
                <c:pt idx="84">
                  <c:v>42979</c:v>
                </c:pt>
                <c:pt idx="85">
                  <c:v>42983</c:v>
                </c:pt>
                <c:pt idx="86">
                  <c:v>42984</c:v>
                </c:pt>
                <c:pt idx="87">
                  <c:v>42985</c:v>
                </c:pt>
                <c:pt idx="88">
                  <c:v>42986</c:v>
                </c:pt>
                <c:pt idx="89">
                  <c:v>42989</c:v>
                </c:pt>
                <c:pt idx="90">
                  <c:v>42990</c:v>
                </c:pt>
                <c:pt idx="91">
                  <c:v>42991</c:v>
                </c:pt>
                <c:pt idx="92">
                  <c:v>42992</c:v>
                </c:pt>
                <c:pt idx="93">
                  <c:v>42993</c:v>
                </c:pt>
                <c:pt idx="94">
                  <c:v>42996</c:v>
                </c:pt>
                <c:pt idx="95">
                  <c:v>42997</c:v>
                </c:pt>
                <c:pt idx="96">
                  <c:v>42998</c:v>
                </c:pt>
                <c:pt idx="97">
                  <c:v>42999</c:v>
                </c:pt>
                <c:pt idx="98">
                  <c:v>43000</c:v>
                </c:pt>
                <c:pt idx="99">
                  <c:v>43003</c:v>
                </c:pt>
                <c:pt idx="100">
                  <c:v>43004</c:v>
                </c:pt>
                <c:pt idx="101">
                  <c:v>43005</c:v>
                </c:pt>
                <c:pt idx="102">
                  <c:v>43006</c:v>
                </c:pt>
                <c:pt idx="103">
                  <c:v>43007</c:v>
                </c:pt>
                <c:pt idx="104">
                  <c:v>43010</c:v>
                </c:pt>
                <c:pt idx="105">
                  <c:v>43011</c:v>
                </c:pt>
                <c:pt idx="106">
                  <c:v>43012</c:v>
                </c:pt>
                <c:pt idx="107">
                  <c:v>43013</c:v>
                </c:pt>
                <c:pt idx="108">
                  <c:v>43014</c:v>
                </c:pt>
                <c:pt idx="109">
                  <c:v>43017</c:v>
                </c:pt>
                <c:pt idx="110">
                  <c:v>43018</c:v>
                </c:pt>
                <c:pt idx="111">
                  <c:v>43019</c:v>
                </c:pt>
                <c:pt idx="112">
                  <c:v>43020</c:v>
                </c:pt>
                <c:pt idx="113">
                  <c:v>43021</c:v>
                </c:pt>
                <c:pt idx="114">
                  <c:v>43024</c:v>
                </c:pt>
                <c:pt idx="115">
                  <c:v>43025</c:v>
                </c:pt>
                <c:pt idx="116">
                  <c:v>43026</c:v>
                </c:pt>
                <c:pt idx="117">
                  <c:v>43027</c:v>
                </c:pt>
                <c:pt idx="118">
                  <c:v>43028</c:v>
                </c:pt>
                <c:pt idx="119">
                  <c:v>43031</c:v>
                </c:pt>
                <c:pt idx="120">
                  <c:v>43032</c:v>
                </c:pt>
                <c:pt idx="121">
                  <c:v>43033</c:v>
                </c:pt>
                <c:pt idx="122">
                  <c:v>43034</c:v>
                </c:pt>
                <c:pt idx="123">
                  <c:v>43035</c:v>
                </c:pt>
                <c:pt idx="124">
                  <c:v>43038</c:v>
                </c:pt>
                <c:pt idx="125">
                  <c:v>43039</c:v>
                </c:pt>
                <c:pt idx="126">
                  <c:v>43040</c:v>
                </c:pt>
                <c:pt idx="127">
                  <c:v>43041</c:v>
                </c:pt>
                <c:pt idx="128">
                  <c:v>43042</c:v>
                </c:pt>
                <c:pt idx="129">
                  <c:v>43045</c:v>
                </c:pt>
                <c:pt idx="130">
                  <c:v>43046</c:v>
                </c:pt>
                <c:pt idx="131">
                  <c:v>43047</c:v>
                </c:pt>
                <c:pt idx="132">
                  <c:v>43048</c:v>
                </c:pt>
                <c:pt idx="133">
                  <c:v>43049</c:v>
                </c:pt>
                <c:pt idx="134">
                  <c:v>43052</c:v>
                </c:pt>
                <c:pt idx="135">
                  <c:v>43053</c:v>
                </c:pt>
                <c:pt idx="136">
                  <c:v>43054</c:v>
                </c:pt>
                <c:pt idx="137">
                  <c:v>43055</c:v>
                </c:pt>
                <c:pt idx="138">
                  <c:v>43056</c:v>
                </c:pt>
                <c:pt idx="139">
                  <c:v>43059</c:v>
                </c:pt>
                <c:pt idx="140">
                  <c:v>43060</c:v>
                </c:pt>
                <c:pt idx="141">
                  <c:v>43061</c:v>
                </c:pt>
                <c:pt idx="142">
                  <c:v>43063</c:v>
                </c:pt>
                <c:pt idx="143">
                  <c:v>43066</c:v>
                </c:pt>
                <c:pt idx="144">
                  <c:v>43067</c:v>
                </c:pt>
                <c:pt idx="145">
                  <c:v>43068</c:v>
                </c:pt>
                <c:pt idx="146">
                  <c:v>43069</c:v>
                </c:pt>
                <c:pt idx="147">
                  <c:v>43070</c:v>
                </c:pt>
                <c:pt idx="148">
                  <c:v>43073</c:v>
                </c:pt>
                <c:pt idx="149">
                  <c:v>43074</c:v>
                </c:pt>
                <c:pt idx="150">
                  <c:v>43075</c:v>
                </c:pt>
                <c:pt idx="151">
                  <c:v>43076</c:v>
                </c:pt>
                <c:pt idx="152">
                  <c:v>43077</c:v>
                </c:pt>
                <c:pt idx="153">
                  <c:v>43080</c:v>
                </c:pt>
                <c:pt idx="154">
                  <c:v>43081</c:v>
                </c:pt>
                <c:pt idx="155">
                  <c:v>43082</c:v>
                </c:pt>
                <c:pt idx="156">
                  <c:v>43083</c:v>
                </c:pt>
                <c:pt idx="157">
                  <c:v>43084</c:v>
                </c:pt>
                <c:pt idx="158">
                  <c:v>43087</c:v>
                </c:pt>
                <c:pt idx="159">
                  <c:v>43088</c:v>
                </c:pt>
                <c:pt idx="160">
                  <c:v>43089</c:v>
                </c:pt>
                <c:pt idx="161">
                  <c:v>43090</c:v>
                </c:pt>
                <c:pt idx="162">
                  <c:v>43091</c:v>
                </c:pt>
                <c:pt idx="163">
                  <c:v>43095</c:v>
                </c:pt>
                <c:pt idx="164">
                  <c:v>43096</c:v>
                </c:pt>
                <c:pt idx="165">
                  <c:v>43097</c:v>
                </c:pt>
                <c:pt idx="166">
                  <c:v>43098</c:v>
                </c:pt>
                <c:pt idx="167">
                  <c:v>43102</c:v>
                </c:pt>
                <c:pt idx="168">
                  <c:v>43103</c:v>
                </c:pt>
                <c:pt idx="169">
                  <c:v>43104</c:v>
                </c:pt>
                <c:pt idx="170">
                  <c:v>43105</c:v>
                </c:pt>
                <c:pt idx="171">
                  <c:v>43108</c:v>
                </c:pt>
                <c:pt idx="172">
                  <c:v>43109</c:v>
                </c:pt>
                <c:pt idx="173">
                  <c:v>43110</c:v>
                </c:pt>
                <c:pt idx="174">
                  <c:v>43111</c:v>
                </c:pt>
                <c:pt idx="175">
                  <c:v>43112</c:v>
                </c:pt>
                <c:pt idx="176">
                  <c:v>43116</c:v>
                </c:pt>
                <c:pt idx="177">
                  <c:v>43117</c:v>
                </c:pt>
                <c:pt idx="178">
                  <c:v>43118</c:v>
                </c:pt>
                <c:pt idx="179">
                  <c:v>43119</c:v>
                </c:pt>
                <c:pt idx="180">
                  <c:v>43122</c:v>
                </c:pt>
                <c:pt idx="181">
                  <c:v>43123</c:v>
                </c:pt>
                <c:pt idx="182">
                  <c:v>43124</c:v>
                </c:pt>
                <c:pt idx="183">
                  <c:v>43125</c:v>
                </c:pt>
                <c:pt idx="184">
                  <c:v>43126</c:v>
                </c:pt>
                <c:pt idx="185">
                  <c:v>43129</c:v>
                </c:pt>
                <c:pt idx="186">
                  <c:v>43130</c:v>
                </c:pt>
                <c:pt idx="187">
                  <c:v>43131</c:v>
                </c:pt>
                <c:pt idx="188">
                  <c:v>43132</c:v>
                </c:pt>
                <c:pt idx="189">
                  <c:v>43133</c:v>
                </c:pt>
                <c:pt idx="190">
                  <c:v>43136</c:v>
                </c:pt>
                <c:pt idx="191">
                  <c:v>43137</c:v>
                </c:pt>
                <c:pt idx="192">
                  <c:v>43138</c:v>
                </c:pt>
                <c:pt idx="193">
                  <c:v>43139</c:v>
                </c:pt>
                <c:pt idx="194">
                  <c:v>43140</c:v>
                </c:pt>
                <c:pt idx="195">
                  <c:v>43143</c:v>
                </c:pt>
                <c:pt idx="196">
                  <c:v>43144</c:v>
                </c:pt>
                <c:pt idx="197">
                  <c:v>43145</c:v>
                </c:pt>
                <c:pt idx="198">
                  <c:v>43146</c:v>
                </c:pt>
                <c:pt idx="199">
                  <c:v>43147</c:v>
                </c:pt>
                <c:pt idx="200">
                  <c:v>43151</c:v>
                </c:pt>
                <c:pt idx="201">
                  <c:v>43152</c:v>
                </c:pt>
                <c:pt idx="202">
                  <c:v>43153</c:v>
                </c:pt>
                <c:pt idx="203">
                  <c:v>43154</c:v>
                </c:pt>
                <c:pt idx="204">
                  <c:v>43157</c:v>
                </c:pt>
                <c:pt idx="205">
                  <c:v>43158</c:v>
                </c:pt>
                <c:pt idx="206">
                  <c:v>43159</c:v>
                </c:pt>
                <c:pt idx="207">
                  <c:v>43160</c:v>
                </c:pt>
                <c:pt idx="208">
                  <c:v>43161</c:v>
                </c:pt>
                <c:pt idx="209">
                  <c:v>43164</c:v>
                </c:pt>
                <c:pt idx="210">
                  <c:v>43165</c:v>
                </c:pt>
                <c:pt idx="211">
                  <c:v>43166</c:v>
                </c:pt>
                <c:pt idx="212">
                  <c:v>43167</c:v>
                </c:pt>
                <c:pt idx="213">
                  <c:v>43168</c:v>
                </c:pt>
                <c:pt idx="214">
                  <c:v>43171</c:v>
                </c:pt>
                <c:pt idx="215">
                  <c:v>43172</c:v>
                </c:pt>
                <c:pt idx="216">
                  <c:v>43173</c:v>
                </c:pt>
                <c:pt idx="217">
                  <c:v>43174</c:v>
                </c:pt>
                <c:pt idx="218">
                  <c:v>43175</c:v>
                </c:pt>
                <c:pt idx="219">
                  <c:v>43178</c:v>
                </c:pt>
                <c:pt idx="220">
                  <c:v>43179</c:v>
                </c:pt>
                <c:pt idx="221">
                  <c:v>43180</c:v>
                </c:pt>
                <c:pt idx="222">
                  <c:v>43181</c:v>
                </c:pt>
                <c:pt idx="223">
                  <c:v>43182</c:v>
                </c:pt>
                <c:pt idx="224">
                  <c:v>43185</c:v>
                </c:pt>
                <c:pt idx="225">
                  <c:v>43186</c:v>
                </c:pt>
                <c:pt idx="226">
                  <c:v>43187</c:v>
                </c:pt>
                <c:pt idx="227">
                  <c:v>43188</c:v>
                </c:pt>
                <c:pt idx="228">
                  <c:v>43192</c:v>
                </c:pt>
                <c:pt idx="229">
                  <c:v>43193</c:v>
                </c:pt>
                <c:pt idx="230">
                  <c:v>43194</c:v>
                </c:pt>
                <c:pt idx="231">
                  <c:v>43195</c:v>
                </c:pt>
                <c:pt idx="232">
                  <c:v>43196</c:v>
                </c:pt>
                <c:pt idx="233">
                  <c:v>43199</c:v>
                </c:pt>
                <c:pt idx="234">
                  <c:v>43200</c:v>
                </c:pt>
                <c:pt idx="235">
                  <c:v>43201</c:v>
                </c:pt>
                <c:pt idx="236">
                  <c:v>43202</c:v>
                </c:pt>
                <c:pt idx="237">
                  <c:v>43203</c:v>
                </c:pt>
                <c:pt idx="238">
                  <c:v>43206</c:v>
                </c:pt>
                <c:pt idx="239">
                  <c:v>43207</c:v>
                </c:pt>
                <c:pt idx="240">
                  <c:v>43208</c:v>
                </c:pt>
                <c:pt idx="241">
                  <c:v>43209</c:v>
                </c:pt>
                <c:pt idx="242">
                  <c:v>43210</c:v>
                </c:pt>
                <c:pt idx="243">
                  <c:v>43213</c:v>
                </c:pt>
                <c:pt idx="244">
                  <c:v>43214</c:v>
                </c:pt>
                <c:pt idx="245">
                  <c:v>43215</c:v>
                </c:pt>
                <c:pt idx="246">
                  <c:v>43216</c:v>
                </c:pt>
                <c:pt idx="247">
                  <c:v>43217</c:v>
                </c:pt>
                <c:pt idx="248">
                  <c:v>43220</c:v>
                </c:pt>
                <c:pt idx="249">
                  <c:v>43221</c:v>
                </c:pt>
                <c:pt idx="250">
                  <c:v>43222</c:v>
                </c:pt>
                <c:pt idx="251">
                  <c:v>43223</c:v>
                </c:pt>
                <c:pt idx="252">
                  <c:v>43224</c:v>
                </c:pt>
                <c:pt idx="253">
                  <c:v>43227</c:v>
                </c:pt>
                <c:pt idx="254">
                  <c:v>43228</c:v>
                </c:pt>
                <c:pt idx="255">
                  <c:v>43229</c:v>
                </c:pt>
                <c:pt idx="256">
                  <c:v>43230</c:v>
                </c:pt>
                <c:pt idx="257">
                  <c:v>43231</c:v>
                </c:pt>
                <c:pt idx="258">
                  <c:v>43234</c:v>
                </c:pt>
                <c:pt idx="259">
                  <c:v>43235</c:v>
                </c:pt>
                <c:pt idx="260">
                  <c:v>43236</c:v>
                </c:pt>
                <c:pt idx="261">
                  <c:v>43237</c:v>
                </c:pt>
                <c:pt idx="262">
                  <c:v>43238</c:v>
                </c:pt>
                <c:pt idx="263">
                  <c:v>43241</c:v>
                </c:pt>
                <c:pt idx="264">
                  <c:v>43242</c:v>
                </c:pt>
                <c:pt idx="265">
                  <c:v>43243</c:v>
                </c:pt>
                <c:pt idx="266">
                  <c:v>43244</c:v>
                </c:pt>
                <c:pt idx="267">
                  <c:v>43245</c:v>
                </c:pt>
                <c:pt idx="268">
                  <c:v>43249</c:v>
                </c:pt>
                <c:pt idx="269">
                  <c:v>43250</c:v>
                </c:pt>
                <c:pt idx="270">
                  <c:v>43251</c:v>
                </c:pt>
                <c:pt idx="271">
                  <c:v>43252</c:v>
                </c:pt>
                <c:pt idx="272">
                  <c:v>43255</c:v>
                </c:pt>
                <c:pt idx="273">
                  <c:v>43256</c:v>
                </c:pt>
                <c:pt idx="274">
                  <c:v>43257</c:v>
                </c:pt>
                <c:pt idx="275">
                  <c:v>43258</c:v>
                </c:pt>
                <c:pt idx="276">
                  <c:v>43259</c:v>
                </c:pt>
                <c:pt idx="277">
                  <c:v>43262</c:v>
                </c:pt>
                <c:pt idx="278">
                  <c:v>43263</c:v>
                </c:pt>
                <c:pt idx="279">
                  <c:v>43264</c:v>
                </c:pt>
                <c:pt idx="280">
                  <c:v>43265</c:v>
                </c:pt>
                <c:pt idx="281">
                  <c:v>43266</c:v>
                </c:pt>
                <c:pt idx="282">
                  <c:v>43269</c:v>
                </c:pt>
                <c:pt idx="283">
                  <c:v>43270</c:v>
                </c:pt>
                <c:pt idx="284">
                  <c:v>43271</c:v>
                </c:pt>
                <c:pt idx="285">
                  <c:v>43272</c:v>
                </c:pt>
                <c:pt idx="286">
                  <c:v>43273</c:v>
                </c:pt>
                <c:pt idx="287">
                  <c:v>43276</c:v>
                </c:pt>
                <c:pt idx="288">
                  <c:v>43277</c:v>
                </c:pt>
                <c:pt idx="289">
                  <c:v>43278</c:v>
                </c:pt>
                <c:pt idx="290">
                  <c:v>43279</c:v>
                </c:pt>
                <c:pt idx="291">
                  <c:v>43280</c:v>
                </c:pt>
                <c:pt idx="292">
                  <c:v>43283</c:v>
                </c:pt>
                <c:pt idx="293">
                  <c:v>43284</c:v>
                </c:pt>
                <c:pt idx="294">
                  <c:v>43286</c:v>
                </c:pt>
                <c:pt idx="295">
                  <c:v>43287</c:v>
                </c:pt>
                <c:pt idx="296">
                  <c:v>43290</c:v>
                </c:pt>
                <c:pt idx="297">
                  <c:v>43291</c:v>
                </c:pt>
                <c:pt idx="298">
                  <c:v>43292</c:v>
                </c:pt>
                <c:pt idx="299">
                  <c:v>43293</c:v>
                </c:pt>
                <c:pt idx="300">
                  <c:v>43294</c:v>
                </c:pt>
                <c:pt idx="301">
                  <c:v>43297</c:v>
                </c:pt>
                <c:pt idx="302">
                  <c:v>43298</c:v>
                </c:pt>
                <c:pt idx="303">
                  <c:v>43299</c:v>
                </c:pt>
                <c:pt idx="304">
                  <c:v>43300</c:v>
                </c:pt>
                <c:pt idx="305">
                  <c:v>43301</c:v>
                </c:pt>
                <c:pt idx="306">
                  <c:v>43304</c:v>
                </c:pt>
                <c:pt idx="307">
                  <c:v>43305</c:v>
                </c:pt>
                <c:pt idx="308">
                  <c:v>43306</c:v>
                </c:pt>
                <c:pt idx="309">
                  <c:v>43307</c:v>
                </c:pt>
                <c:pt idx="310">
                  <c:v>43308</c:v>
                </c:pt>
                <c:pt idx="311">
                  <c:v>43311</c:v>
                </c:pt>
                <c:pt idx="312">
                  <c:v>43312</c:v>
                </c:pt>
                <c:pt idx="313">
                  <c:v>43313</c:v>
                </c:pt>
                <c:pt idx="314">
                  <c:v>43314</c:v>
                </c:pt>
                <c:pt idx="315">
                  <c:v>43315</c:v>
                </c:pt>
                <c:pt idx="316">
                  <c:v>43318</c:v>
                </c:pt>
                <c:pt idx="317">
                  <c:v>43319</c:v>
                </c:pt>
                <c:pt idx="318">
                  <c:v>43320</c:v>
                </c:pt>
                <c:pt idx="319">
                  <c:v>43321</c:v>
                </c:pt>
                <c:pt idx="320">
                  <c:v>43322</c:v>
                </c:pt>
                <c:pt idx="321">
                  <c:v>43325</c:v>
                </c:pt>
                <c:pt idx="322">
                  <c:v>43326</c:v>
                </c:pt>
                <c:pt idx="323">
                  <c:v>43327</c:v>
                </c:pt>
                <c:pt idx="324">
                  <c:v>43328</c:v>
                </c:pt>
                <c:pt idx="325">
                  <c:v>43329</c:v>
                </c:pt>
                <c:pt idx="326">
                  <c:v>43332</c:v>
                </c:pt>
                <c:pt idx="327">
                  <c:v>43333</c:v>
                </c:pt>
                <c:pt idx="328">
                  <c:v>43334</c:v>
                </c:pt>
                <c:pt idx="329">
                  <c:v>43335</c:v>
                </c:pt>
                <c:pt idx="330">
                  <c:v>43336</c:v>
                </c:pt>
                <c:pt idx="331">
                  <c:v>43339</c:v>
                </c:pt>
                <c:pt idx="332">
                  <c:v>43340</c:v>
                </c:pt>
                <c:pt idx="333">
                  <c:v>43341</c:v>
                </c:pt>
                <c:pt idx="334">
                  <c:v>43342</c:v>
                </c:pt>
                <c:pt idx="335">
                  <c:v>43343</c:v>
                </c:pt>
                <c:pt idx="336">
                  <c:v>43347</c:v>
                </c:pt>
                <c:pt idx="337">
                  <c:v>43348</c:v>
                </c:pt>
                <c:pt idx="338">
                  <c:v>43349</c:v>
                </c:pt>
                <c:pt idx="339">
                  <c:v>43350</c:v>
                </c:pt>
                <c:pt idx="340">
                  <c:v>43353</c:v>
                </c:pt>
                <c:pt idx="341">
                  <c:v>43354</c:v>
                </c:pt>
                <c:pt idx="342">
                  <c:v>43355</c:v>
                </c:pt>
                <c:pt idx="343">
                  <c:v>43356</c:v>
                </c:pt>
                <c:pt idx="344">
                  <c:v>43357</c:v>
                </c:pt>
                <c:pt idx="345">
                  <c:v>43360</c:v>
                </c:pt>
                <c:pt idx="346">
                  <c:v>43361</c:v>
                </c:pt>
                <c:pt idx="347">
                  <c:v>43362</c:v>
                </c:pt>
                <c:pt idx="348">
                  <c:v>43363</c:v>
                </c:pt>
                <c:pt idx="349">
                  <c:v>43364</c:v>
                </c:pt>
                <c:pt idx="350">
                  <c:v>43367</c:v>
                </c:pt>
                <c:pt idx="351">
                  <c:v>43368</c:v>
                </c:pt>
                <c:pt idx="352">
                  <c:v>43369</c:v>
                </c:pt>
                <c:pt idx="353">
                  <c:v>43370</c:v>
                </c:pt>
                <c:pt idx="354">
                  <c:v>43371</c:v>
                </c:pt>
                <c:pt idx="355">
                  <c:v>43374</c:v>
                </c:pt>
                <c:pt idx="356">
                  <c:v>43375</c:v>
                </c:pt>
                <c:pt idx="357">
                  <c:v>43376</c:v>
                </c:pt>
                <c:pt idx="358">
                  <c:v>43377</c:v>
                </c:pt>
                <c:pt idx="359">
                  <c:v>43378</c:v>
                </c:pt>
                <c:pt idx="360">
                  <c:v>43381</c:v>
                </c:pt>
                <c:pt idx="361">
                  <c:v>43382</c:v>
                </c:pt>
                <c:pt idx="362">
                  <c:v>43383</c:v>
                </c:pt>
                <c:pt idx="363">
                  <c:v>43384</c:v>
                </c:pt>
                <c:pt idx="364">
                  <c:v>43385</c:v>
                </c:pt>
                <c:pt idx="365">
                  <c:v>43388</c:v>
                </c:pt>
                <c:pt idx="366">
                  <c:v>43389</c:v>
                </c:pt>
                <c:pt idx="367">
                  <c:v>43390</c:v>
                </c:pt>
                <c:pt idx="368">
                  <c:v>43391</c:v>
                </c:pt>
                <c:pt idx="369">
                  <c:v>43392</c:v>
                </c:pt>
                <c:pt idx="370">
                  <c:v>43395</c:v>
                </c:pt>
                <c:pt idx="371">
                  <c:v>43396</c:v>
                </c:pt>
                <c:pt idx="372">
                  <c:v>43397</c:v>
                </c:pt>
                <c:pt idx="373">
                  <c:v>43398</c:v>
                </c:pt>
                <c:pt idx="374">
                  <c:v>43399</c:v>
                </c:pt>
                <c:pt idx="375">
                  <c:v>43402</c:v>
                </c:pt>
                <c:pt idx="376">
                  <c:v>43403</c:v>
                </c:pt>
                <c:pt idx="377">
                  <c:v>43404</c:v>
                </c:pt>
                <c:pt idx="378">
                  <c:v>43405</c:v>
                </c:pt>
                <c:pt idx="379">
                  <c:v>43406</c:v>
                </c:pt>
                <c:pt idx="380">
                  <c:v>43409</c:v>
                </c:pt>
                <c:pt idx="381">
                  <c:v>43410</c:v>
                </c:pt>
                <c:pt idx="382">
                  <c:v>43411</c:v>
                </c:pt>
                <c:pt idx="383">
                  <c:v>43412</c:v>
                </c:pt>
                <c:pt idx="384">
                  <c:v>43413</c:v>
                </c:pt>
                <c:pt idx="385">
                  <c:v>43416</c:v>
                </c:pt>
                <c:pt idx="386">
                  <c:v>43417</c:v>
                </c:pt>
                <c:pt idx="387">
                  <c:v>43418</c:v>
                </c:pt>
                <c:pt idx="388">
                  <c:v>43419</c:v>
                </c:pt>
                <c:pt idx="389">
                  <c:v>43420</c:v>
                </c:pt>
                <c:pt idx="390">
                  <c:v>43423</c:v>
                </c:pt>
                <c:pt idx="391">
                  <c:v>43424</c:v>
                </c:pt>
                <c:pt idx="392">
                  <c:v>43425</c:v>
                </c:pt>
                <c:pt idx="393">
                  <c:v>43427</c:v>
                </c:pt>
                <c:pt idx="394">
                  <c:v>43430</c:v>
                </c:pt>
                <c:pt idx="395">
                  <c:v>43431</c:v>
                </c:pt>
                <c:pt idx="396">
                  <c:v>43432</c:v>
                </c:pt>
                <c:pt idx="397">
                  <c:v>43433</c:v>
                </c:pt>
                <c:pt idx="398">
                  <c:v>43434</c:v>
                </c:pt>
                <c:pt idx="399">
                  <c:v>43437</c:v>
                </c:pt>
                <c:pt idx="400">
                  <c:v>43438</c:v>
                </c:pt>
                <c:pt idx="401">
                  <c:v>43440</c:v>
                </c:pt>
                <c:pt idx="402">
                  <c:v>43441</c:v>
                </c:pt>
                <c:pt idx="403">
                  <c:v>43444</c:v>
                </c:pt>
                <c:pt idx="404">
                  <c:v>43445</c:v>
                </c:pt>
                <c:pt idx="405">
                  <c:v>43446</c:v>
                </c:pt>
                <c:pt idx="406">
                  <c:v>43447</c:v>
                </c:pt>
                <c:pt idx="407">
                  <c:v>43448</c:v>
                </c:pt>
                <c:pt idx="408">
                  <c:v>43451</c:v>
                </c:pt>
                <c:pt idx="409">
                  <c:v>43452</c:v>
                </c:pt>
                <c:pt idx="410">
                  <c:v>43453</c:v>
                </c:pt>
                <c:pt idx="411">
                  <c:v>43454</c:v>
                </c:pt>
                <c:pt idx="412">
                  <c:v>43455</c:v>
                </c:pt>
                <c:pt idx="413">
                  <c:v>43458</c:v>
                </c:pt>
                <c:pt idx="414">
                  <c:v>43460</c:v>
                </c:pt>
                <c:pt idx="415">
                  <c:v>43461</c:v>
                </c:pt>
                <c:pt idx="416">
                  <c:v>43462</c:v>
                </c:pt>
                <c:pt idx="417">
                  <c:v>43465</c:v>
                </c:pt>
                <c:pt idx="418">
                  <c:v>43467</c:v>
                </c:pt>
                <c:pt idx="419">
                  <c:v>43468</c:v>
                </c:pt>
                <c:pt idx="420">
                  <c:v>43469</c:v>
                </c:pt>
                <c:pt idx="421">
                  <c:v>43472</c:v>
                </c:pt>
                <c:pt idx="422">
                  <c:v>43473</c:v>
                </c:pt>
                <c:pt idx="423">
                  <c:v>43474</c:v>
                </c:pt>
                <c:pt idx="424">
                  <c:v>43475</c:v>
                </c:pt>
                <c:pt idx="425">
                  <c:v>43476</c:v>
                </c:pt>
                <c:pt idx="426">
                  <c:v>43479</c:v>
                </c:pt>
                <c:pt idx="427">
                  <c:v>43480</c:v>
                </c:pt>
                <c:pt idx="428">
                  <c:v>43481</c:v>
                </c:pt>
                <c:pt idx="429">
                  <c:v>43482</c:v>
                </c:pt>
                <c:pt idx="430">
                  <c:v>43483</c:v>
                </c:pt>
                <c:pt idx="431">
                  <c:v>43487</c:v>
                </c:pt>
                <c:pt idx="432">
                  <c:v>43488</c:v>
                </c:pt>
                <c:pt idx="433">
                  <c:v>43489</c:v>
                </c:pt>
                <c:pt idx="434">
                  <c:v>43490</c:v>
                </c:pt>
                <c:pt idx="435">
                  <c:v>43493</c:v>
                </c:pt>
                <c:pt idx="436">
                  <c:v>43494</c:v>
                </c:pt>
                <c:pt idx="437">
                  <c:v>43495</c:v>
                </c:pt>
                <c:pt idx="438">
                  <c:v>43496</c:v>
                </c:pt>
                <c:pt idx="439">
                  <c:v>43497</c:v>
                </c:pt>
                <c:pt idx="440">
                  <c:v>43500</c:v>
                </c:pt>
                <c:pt idx="441">
                  <c:v>43501</c:v>
                </c:pt>
                <c:pt idx="442">
                  <c:v>43502</c:v>
                </c:pt>
                <c:pt idx="443">
                  <c:v>43503</c:v>
                </c:pt>
                <c:pt idx="444">
                  <c:v>43504</c:v>
                </c:pt>
                <c:pt idx="445">
                  <c:v>43507</c:v>
                </c:pt>
                <c:pt idx="446">
                  <c:v>43508</c:v>
                </c:pt>
                <c:pt idx="447">
                  <c:v>43509</c:v>
                </c:pt>
                <c:pt idx="448">
                  <c:v>43510</c:v>
                </c:pt>
                <c:pt idx="449">
                  <c:v>43511</c:v>
                </c:pt>
                <c:pt idx="450">
                  <c:v>43515</c:v>
                </c:pt>
                <c:pt idx="451">
                  <c:v>43516</c:v>
                </c:pt>
                <c:pt idx="452">
                  <c:v>43517</c:v>
                </c:pt>
                <c:pt idx="453">
                  <c:v>43518</c:v>
                </c:pt>
                <c:pt idx="454">
                  <c:v>43521</c:v>
                </c:pt>
                <c:pt idx="455">
                  <c:v>43522</c:v>
                </c:pt>
                <c:pt idx="456">
                  <c:v>43523</c:v>
                </c:pt>
                <c:pt idx="457">
                  <c:v>43524</c:v>
                </c:pt>
                <c:pt idx="458">
                  <c:v>43525</c:v>
                </c:pt>
                <c:pt idx="459">
                  <c:v>43528</c:v>
                </c:pt>
                <c:pt idx="460">
                  <c:v>43529</c:v>
                </c:pt>
                <c:pt idx="461">
                  <c:v>43530</c:v>
                </c:pt>
                <c:pt idx="462">
                  <c:v>43531</c:v>
                </c:pt>
                <c:pt idx="463">
                  <c:v>43532</c:v>
                </c:pt>
                <c:pt idx="464">
                  <c:v>43535</c:v>
                </c:pt>
                <c:pt idx="465">
                  <c:v>43536</c:v>
                </c:pt>
                <c:pt idx="466">
                  <c:v>43537</c:v>
                </c:pt>
                <c:pt idx="467">
                  <c:v>43538</c:v>
                </c:pt>
                <c:pt idx="468">
                  <c:v>43539</c:v>
                </c:pt>
                <c:pt idx="469">
                  <c:v>43542</c:v>
                </c:pt>
                <c:pt idx="470">
                  <c:v>43543</c:v>
                </c:pt>
                <c:pt idx="471">
                  <c:v>43544</c:v>
                </c:pt>
                <c:pt idx="472">
                  <c:v>43545</c:v>
                </c:pt>
                <c:pt idx="473">
                  <c:v>43546</c:v>
                </c:pt>
                <c:pt idx="474">
                  <c:v>43549</c:v>
                </c:pt>
                <c:pt idx="475">
                  <c:v>43550</c:v>
                </c:pt>
                <c:pt idx="476">
                  <c:v>43551</c:v>
                </c:pt>
                <c:pt idx="477">
                  <c:v>43552</c:v>
                </c:pt>
                <c:pt idx="478">
                  <c:v>43553</c:v>
                </c:pt>
                <c:pt idx="479">
                  <c:v>43556</c:v>
                </c:pt>
                <c:pt idx="480">
                  <c:v>43557</c:v>
                </c:pt>
                <c:pt idx="481">
                  <c:v>43558</c:v>
                </c:pt>
                <c:pt idx="482">
                  <c:v>43559</c:v>
                </c:pt>
                <c:pt idx="483">
                  <c:v>43560</c:v>
                </c:pt>
                <c:pt idx="484">
                  <c:v>43563</c:v>
                </c:pt>
                <c:pt idx="485">
                  <c:v>43564</c:v>
                </c:pt>
                <c:pt idx="486">
                  <c:v>43565</c:v>
                </c:pt>
                <c:pt idx="487">
                  <c:v>43566</c:v>
                </c:pt>
                <c:pt idx="488">
                  <c:v>43567</c:v>
                </c:pt>
                <c:pt idx="489">
                  <c:v>43570</c:v>
                </c:pt>
                <c:pt idx="490">
                  <c:v>43571</c:v>
                </c:pt>
                <c:pt idx="491">
                  <c:v>43572</c:v>
                </c:pt>
                <c:pt idx="492">
                  <c:v>43573</c:v>
                </c:pt>
                <c:pt idx="493">
                  <c:v>43577</c:v>
                </c:pt>
                <c:pt idx="494">
                  <c:v>43578</c:v>
                </c:pt>
                <c:pt idx="495">
                  <c:v>43579</c:v>
                </c:pt>
                <c:pt idx="496">
                  <c:v>43580</c:v>
                </c:pt>
                <c:pt idx="497">
                  <c:v>43581</c:v>
                </c:pt>
                <c:pt idx="498">
                  <c:v>43584</c:v>
                </c:pt>
                <c:pt idx="499">
                  <c:v>43585</c:v>
                </c:pt>
                <c:pt idx="500">
                  <c:v>43586</c:v>
                </c:pt>
                <c:pt idx="501">
                  <c:v>43587</c:v>
                </c:pt>
                <c:pt idx="502">
                  <c:v>43588</c:v>
                </c:pt>
                <c:pt idx="503">
                  <c:v>43591</c:v>
                </c:pt>
                <c:pt idx="504">
                  <c:v>43592</c:v>
                </c:pt>
                <c:pt idx="505">
                  <c:v>43593</c:v>
                </c:pt>
                <c:pt idx="506">
                  <c:v>43594</c:v>
                </c:pt>
                <c:pt idx="507">
                  <c:v>43595</c:v>
                </c:pt>
                <c:pt idx="508">
                  <c:v>43598</c:v>
                </c:pt>
                <c:pt idx="509">
                  <c:v>43599</c:v>
                </c:pt>
                <c:pt idx="510">
                  <c:v>43600</c:v>
                </c:pt>
                <c:pt idx="511">
                  <c:v>43601</c:v>
                </c:pt>
                <c:pt idx="512">
                  <c:v>43602</c:v>
                </c:pt>
                <c:pt idx="513">
                  <c:v>43605</c:v>
                </c:pt>
                <c:pt idx="514">
                  <c:v>43606</c:v>
                </c:pt>
                <c:pt idx="515">
                  <c:v>43607</c:v>
                </c:pt>
                <c:pt idx="516">
                  <c:v>43608</c:v>
                </c:pt>
                <c:pt idx="517">
                  <c:v>43609</c:v>
                </c:pt>
                <c:pt idx="518">
                  <c:v>43613</c:v>
                </c:pt>
                <c:pt idx="519">
                  <c:v>43614</c:v>
                </c:pt>
                <c:pt idx="520">
                  <c:v>43615</c:v>
                </c:pt>
                <c:pt idx="521">
                  <c:v>43616</c:v>
                </c:pt>
                <c:pt idx="522">
                  <c:v>43619</c:v>
                </c:pt>
                <c:pt idx="523">
                  <c:v>43620</c:v>
                </c:pt>
                <c:pt idx="524">
                  <c:v>43621</c:v>
                </c:pt>
                <c:pt idx="525">
                  <c:v>43622</c:v>
                </c:pt>
                <c:pt idx="526">
                  <c:v>43623</c:v>
                </c:pt>
                <c:pt idx="527">
                  <c:v>43626</c:v>
                </c:pt>
                <c:pt idx="528">
                  <c:v>43627</c:v>
                </c:pt>
                <c:pt idx="529">
                  <c:v>43628</c:v>
                </c:pt>
                <c:pt idx="530">
                  <c:v>43629</c:v>
                </c:pt>
                <c:pt idx="531">
                  <c:v>43630</c:v>
                </c:pt>
                <c:pt idx="532">
                  <c:v>43633</c:v>
                </c:pt>
                <c:pt idx="533">
                  <c:v>43634</c:v>
                </c:pt>
                <c:pt idx="534">
                  <c:v>43635</c:v>
                </c:pt>
                <c:pt idx="535">
                  <c:v>43636</c:v>
                </c:pt>
                <c:pt idx="536">
                  <c:v>43637</c:v>
                </c:pt>
                <c:pt idx="537">
                  <c:v>43640</c:v>
                </c:pt>
                <c:pt idx="538">
                  <c:v>43641</c:v>
                </c:pt>
                <c:pt idx="539">
                  <c:v>43642</c:v>
                </c:pt>
                <c:pt idx="540">
                  <c:v>43643</c:v>
                </c:pt>
                <c:pt idx="541">
                  <c:v>43644</c:v>
                </c:pt>
                <c:pt idx="542">
                  <c:v>43647</c:v>
                </c:pt>
                <c:pt idx="543">
                  <c:v>43648</c:v>
                </c:pt>
                <c:pt idx="544">
                  <c:v>43649</c:v>
                </c:pt>
                <c:pt idx="545">
                  <c:v>43651</c:v>
                </c:pt>
                <c:pt idx="546">
                  <c:v>43654</c:v>
                </c:pt>
                <c:pt idx="547">
                  <c:v>43655</c:v>
                </c:pt>
                <c:pt idx="548">
                  <c:v>43656</c:v>
                </c:pt>
                <c:pt idx="549">
                  <c:v>43657</c:v>
                </c:pt>
                <c:pt idx="550">
                  <c:v>43658</c:v>
                </c:pt>
                <c:pt idx="551">
                  <c:v>43661</c:v>
                </c:pt>
                <c:pt idx="552">
                  <c:v>43662</c:v>
                </c:pt>
                <c:pt idx="553">
                  <c:v>43663</c:v>
                </c:pt>
                <c:pt idx="554">
                  <c:v>43664</c:v>
                </c:pt>
                <c:pt idx="555">
                  <c:v>43665</c:v>
                </c:pt>
                <c:pt idx="556">
                  <c:v>43668</c:v>
                </c:pt>
                <c:pt idx="557">
                  <c:v>43669</c:v>
                </c:pt>
                <c:pt idx="558">
                  <c:v>43670</c:v>
                </c:pt>
                <c:pt idx="559">
                  <c:v>43671</c:v>
                </c:pt>
                <c:pt idx="560">
                  <c:v>43672</c:v>
                </c:pt>
                <c:pt idx="561">
                  <c:v>43675</c:v>
                </c:pt>
                <c:pt idx="562">
                  <c:v>43676</c:v>
                </c:pt>
                <c:pt idx="563">
                  <c:v>43677</c:v>
                </c:pt>
                <c:pt idx="564">
                  <c:v>43678</c:v>
                </c:pt>
                <c:pt idx="565">
                  <c:v>43679</c:v>
                </c:pt>
                <c:pt idx="566">
                  <c:v>43682</c:v>
                </c:pt>
                <c:pt idx="567">
                  <c:v>43683</c:v>
                </c:pt>
                <c:pt idx="568">
                  <c:v>43684</c:v>
                </c:pt>
                <c:pt idx="569">
                  <c:v>43685</c:v>
                </c:pt>
                <c:pt idx="570">
                  <c:v>43686</c:v>
                </c:pt>
                <c:pt idx="571">
                  <c:v>43689</c:v>
                </c:pt>
                <c:pt idx="572">
                  <c:v>43690</c:v>
                </c:pt>
                <c:pt idx="573">
                  <c:v>43691</c:v>
                </c:pt>
                <c:pt idx="574">
                  <c:v>43692</c:v>
                </c:pt>
                <c:pt idx="575">
                  <c:v>43693</c:v>
                </c:pt>
                <c:pt idx="576">
                  <c:v>43696</c:v>
                </c:pt>
                <c:pt idx="577">
                  <c:v>43697</c:v>
                </c:pt>
                <c:pt idx="578">
                  <c:v>43698</c:v>
                </c:pt>
                <c:pt idx="579">
                  <c:v>43699</c:v>
                </c:pt>
                <c:pt idx="580">
                  <c:v>43700</c:v>
                </c:pt>
                <c:pt idx="581">
                  <c:v>43703</c:v>
                </c:pt>
                <c:pt idx="582">
                  <c:v>43704</c:v>
                </c:pt>
                <c:pt idx="583">
                  <c:v>43705</c:v>
                </c:pt>
                <c:pt idx="584">
                  <c:v>43706</c:v>
                </c:pt>
                <c:pt idx="585">
                  <c:v>43707</c:v>
                </c:pt>
                <c:pt idx="586">
                  <c:v>43711</c:v>
                </c:pt>
                <c:pt idx="587">
                  <c:v>43712</c:v>
                </c:pt>
                <c:pt idx="588">
                  <c:v>43713</c:v>
                </c:pt>
                <c:pt idx="589">
                  <c:v>43714</c:v>
                </c:pt>
                <c:pt idx="590">
                  <c:v>43717</c:v>
                </c:pt>
                <c:pt idx="591">
                  <c:v>43718</c:v>
                </c:pt>
                <c:pt idx="592">
                  <c:v>43719</c:v>
                </c:pt>
                <c:pt idx="593">
                  <c:v>43720</c:v>
                </c:pt>
                <c:pt idx="594">
                  <c:v>43721</c:v>
                </c:pt>
                <c:pt idx="595">
                  <c:v>43724</c:v>
                </c:pt>
                <c:pt idx="596">
                  <c:v>43725</c:v>
                </c:pt>
                <c:pt idx="597">
                  <c:v>43726</c:v>
                </c:pt>
                <c:pt idx="598">
                  <c:v>43727</c:v>
                </c:pt>
                <c:pt idx="599">
                  <c:v>43728</c:v>
                </c:pt>
                <c:pt idx="600">
                  <c:v>43731</c:v>
                </c:pt>
                <c:pt idx="601">
                  <c:v>43732</c:v>
                </c:pt>
                <c:pt idx="602">
                  <c:v>43733</c:v>
                </c:pt>
                <c:pt idx="603">
                  <c:v>43734</c:v>
                </c:pt>
                <c:pt idx="604">
                  <c:v>43735</c:v>
                </c:pt>
                <c:pt idx="605">
                  <c:v>43738</c:v>
                </c:pt>
                <c:pt idx="606">
                  <c:v>43739</c:v>
                </c:pt>
                <c:pt idx="607">
                  <c:v>43740</c:v>
                </c:pt>
                <c:pt idx="608">
                  <c:v>43741</c:v>
                </c:pt>
                <c:pt idx="609">
                  <c:v>43742</c:v>
                </c:pt>
                <c:pt idx="610">
                  <c:v>43745</c:v>
                </c:pt>
                <c:pt idx="611">
                  <c:v>43746</c:v>
                </c:pt>
                <c:pt idx="612">
                  <c:v>43747</c:v>
                </c:pt>
                <c:pt idx="613">
                  <c:v>43748</c:v>
                </c:pt>
                <c:pt idx="614">
                  <c:v>43749</c:v>
                </c:pt>
                <c:pt idx="615">
                  <c:v>43752</c:v>
                </c:pt>
                <c:pt idx="616">
                  <c:v>43753</c:v>
                </c:pt>
                <c:pt idx="617">
                  <c:v>43754</c:v>
                </c:pt>
                <c:pt idx="618">
                  <c:v>43755</c:v>
                </c:pt>
                <c:pt idx="619">
                  <c:v>43756</c:v>
                </c:pt>
                <c:pt idx="620">
                  <c:v>43759</c:v>
                </c:pt>
                <c:pt idx="621">
                  <c:v>43760</c:v>
                </c:pt>
                <c:pt idx="622">
                  <c:v>43761</c:v>
                </c:pt>
                <c:pt idx="623">
                  <c:v>43762</c:v>
                </c:pt>
                <c:pt idx="624">
                  <c:v>43763</c:v>
                </c:pt>
                <c:pt idx="625">
                  <c:v>43766</c:v>
                </c:pt>
                <c:pt idx="626">
                  <c:v>43767</c:v>
                </c:pt>
                <c:pt idx="627">
                  <c:v>43768</c:v>
                </c:pt>
                <c:pt idx="628">
                  <c:v>43769</c:v>
                </c:pt>
                <c:pt idx="629">
                  <c:v>43770</c:v>
                </c:pt>
                <c:pt idx="630">
                  <c:v>43773</c:v>
                </c:pt>
                <c:pt idx="631">
                  <c:v>43774</c:v>
                </c:pt>
                <c:pt idx="632">
                  <c:v>43775</c:v>
                </c:pt>
                <c:pt idx="633">
                  <c:v>43776</c:v>
                </c:pt>
                <c:pt idx="634">
                  <c:v>43777</c:v>
                </c:pt>
                <c:pt idx="635">
                  <c:v>43780</c:v>
                </c:pt>
                <c:pt idx="636">
                  <c:v>43781</c:v>
                </c:pt>
                <c:pt idx="637">
                  <c:v>43782</c:v>
                </c:pt>
                <c:pt idx="638">
                  <c:v>43783</c:v>
                </c:pt>
                <c:pt idx="639">
                  <c:v>43784</c:v>
                </c:pt>
                <c:pt idx="640">
                  <c:v>43787</c:v>
                </c:pt>
                <c:pt idx="641">
                  <c:v>43788</c:v>
                </c:pt>
                <c:pt idx="642">
                  <c:v>43789</c:v>
                </c:pt>
                <c:pt idx="643">
                  <c:v>43790</c:v>
                </c:pt>
                <c:pt idx="644">
                  <c:v>43791</c:v>
                </c:pt>
                <c:pt idx="645">
                  <c:v>43794</c:v>
                </c:pt>
                <c:pt idx="646">
                  <c:v>43795</c:v>
                </c:pt>
                <c:pt idx="647">
                  <c:v>43796</c:v>
                </c:pt>
                <c:pt idx="648">
                  <c:v>43798</c:v>
                </c:pt>
                <c:pt idx="649">
                  <c:v>43801</c:v>
                </c:pt>
                <c:pt idx="650">
                  <c:v>43802</c:v>
                </c:pt>
                <c:pt idx="651">
                  <c:v>43803</c:v>
                </c:pt>
                <c:pt idx="652">
                  <c:v>43804</c:v>
                </c:pt>
                <c:pt idx="653">
                  <c:v>43805</c:v>
                </c:pt>
                <c:pt idx="654">
                  <c:v>43808</c:v>
                </c:pt>
                <c:pt idx="655">
                  <c:v>43809</c:v>
                </c:pt>
                <c:pt idx="656">
                  <c:v>43810</c:v>
                </c:pt>
                <c:pt idx="657">
                  <c:v>43811</c:v>
                </c:pt>
                <c:pt idx="658">
                  <c:v>43812</c:v>
                </c:pt>
                <c:pt idx="659">
                  <c:v>43815</c:v>
                </c:pt>
                <c:pt idx="660">
                  <c:v>43816</c:v>
                </c:pt>
                <c:pt idx="661">
                  <c:v>43817</c:v>
                </c:pt>
                <c:pt idx="662">
                  <c:v>43818</c:v>
                </c:pt>
                <c:pt idx="663">
                  <c:v>43819</c:v>
                </c:pt>
                <c:pt idx="664">
                  <c:v>43822</c:v>
                </c:pt>
                <c:pt idx="665">
                  <c:v>43823</c:v>
                </c:pt>
                <c:pt idx="666">
                  <c:v>43825</c:v>
                </c:pt>
                <c:pt idx="667">
                  <c:v>43826</c:v>
                </c:pt>
                <c:pt idx="668">
                  <c:v>43829</c:v>
                </c:pt>
                <c:pt idx="669">
                  <c:v>43830</c:v>
                </c:pt>
                <c:pt idx="670">
                  <c:v>43832</c:v>
                </c:pt>
                <c:pt idx="671">
                  <c:v>43833</c:v>
                </c:pt>
                <c:pt idx="672">
                  <c:v>43836</c:v>
                </c:pt>
                <c:pt idx="673">
                  <c:v>43837</c:v>
                </c:pt>
                <c:pt idx="674">
                  <c:v>43838</c:v>
                </c:pt>
                <c:pt idx="675">
                  <c:v>43839</c:v>
                </c:pt>
                <c:pt idx="676">
                  <c:v>43840</c:v>
                </c:pt>
                <c:pt idx="677">
                  <c:v>43843</c:v>
                </c:pt>
                <c:pt idx="678">
                  <c:v>43844</c:v>
                </c:pt>
                <c:pt idx="679">
                  <c:v>43845</c:v>
                </c:pt>
                <c:pt idx="680">
                  <c:v>43846</c:v>
                </c:pt>
                <c:pt idx="681">
                  <c:v>43847</c:v>
                </c:pt>
                <c:pt idx="682">
                  <c:v>43851</c:v>
                </c:pt>
                <c:pt idx="683">
                  <c:v>43852</c:v>
                </c:pt>
                <c:pt idx="684">
                  <c:v>43853</c:v>
                </c:pt>
                <c:pt idx="685">
                  <c:v>43854</c:v>
                </c:pt>
                <c:pt idx="686">
                  <c:v>43857</c:v>
                </c:pt>
                <c:pt idx="687">
                  <c:v>43858</c:v>
                </c:pt>
                <c:pt idx="688">
                  <c:v>43859</c:v>
                </c:pt>
                <c:pt idx="689">
                  <c:v>43860</c:v>
                </c:pt>
                <c:pt idx="690">
                  <c:v>43861</c:v>
                </c:pt>
                <c:pt idx="691">
                  <c:v>43864</c:v>
                </c:pt>
                <c:pt idx="692">
                  <c:v>43865</c:v>
                </c:pt>
                <c:pt idx="693">
                  <c:v>43866</c:v>
                </c:pt>
                <c:pt idx="694">
                  <c:v>43867</c:v>
                </c:pt>
                <c:pt idx="695">
                  <c:v>43868</c:v>
                </c:pt>
                <c:pt idx="696">
                  <c:v>43871</c:v>
                </c:pt>
                <c:pt idx="697">
                  <c:v>43872</c:v>
                </c:pt>
                <c:pt idx="698">
                  <c:v>43873</c:v>
                </c:pt>
                <c:pt idx="699">
                  <c:v>43874</c:v>
                </c:pt>
                <c:pt idx="700">
                  <c:v>43875</c:v>
                </c:pt>
                <c:pt idx="701">
                  <c:v>43879</c:v>
                </c:pt>
                <c:pt idx="702">
                  <c:v>43880</c:v>
                </c:pt>
                <c:pt idx="703">
                  <c:v>43881</c:v>
                </c:pt>
                <c:pt idx="704">
                  <c:v>43882</c:v>
                </c:pt>
                <c:pt idx="705">
                  <c:v>43885</c:v>
                </c:pt>
                <c:pt idx="706">
                  <c:v>43886</c:v>
                </c:pt>
                <c:pt idx="707">
                  <c:v>43887</c:v>
                </c:pt>
                <c:pt idx="708">
                  <c:v>43888</c:v>
                </c:pt>
                <c:pt idx="709">
                  <c:v>43889</c:v>
                </c:pt>
                <c:pt idx="710">
                  <c:v>43892</c:v>
                </c:pt>
                <c:pt idx="711">
                  <c:v>43893</c:v>
                </c:pt>
                <c:pt idx="712">
                  <c:v>43894</c:v>
                </c:pt>
                <c:pt idx="713">
                  <c:v>43895</c:v>
                </c:pt>
                <c:pt idx="714">
                  <c:v>43896</c:v>
                </c:pt>
                <c:pt idx="715">
                  <c:v>43899</c:v>
                </c:pt>
                <c:pt idx="716">
                  <c:v>43900</c:v>
                </c:pt>
                <c:pt idx="717">
                  <c:v>43901</c:v>
                </c:pt>
                <c:pt idx="718">
                  <c:v>43902</c:v>
                </c:pt>
                <c:pt idx="719">
                  <c:v>43903</c:v>
                </c:pt>
                <c:pt idx="720">
                  <c:v>43906</c:v>
                </c:pt>
                <c:pt idx="721">
                  <c:v>43907</c:v>
                </c:pt>
                <c:pt idx="722">
                  <c:v>43908</c:v>
                </c:pt>
                <c:pt idx="723">
                  <c:v>43909</c:v>
                </c:pt>
                <c:pt idx="724">
                  <c:v>43910</c:v>
                </c:pt>
                <c:pt idx="725">
                  <c:v>43913</c:v>
                </c:pt>
                <c:pt idx="726">
                  <c:v>43914</c:v>
                </c:pt>
                <c:pt idx="727">
                  <c:v>43915</c:v>
                </c:pt>
                <c:pt idx="728">
                  <c:v>43916</c:v>
                </c:pt>
                <c:pt idx="729">
                  <c:v>43917</c:v>
                </c:pt>
                <c:pt idx="730">
                  <c:v>43920</c:v>
                </c:pt>
                <c:pt idx="731">
                  <c:v>43921</c:v>
                </c:pt>
                <c:pt idx="732">
                  <c:v>43922</c:v>
                </c:pt>
                <c:pt idx="733">
                  <c:v>43923</c:v>
                </c:pt>
                <c:pt idx="734">
                  <c:v>43924</c:v>
                </c:pt>
                <c:pt idx="735">
                  <c:v>43927</c:v>
                </c:pt>
                <c:pt idx="736">
                  <c:v>43928</c:v>
                </c:pt>
                <c:pt idx="737">
                  <c:v>43929</c:v>
                </c:pt>
                <c:pt idx="738">
                  <c:v>43930</c:v>
                </c:pt>
                <c:pt idx="739">
                  <c:v>43934</c:v>
                </c:pt>
                <c:pt idx="740">
                  <c:v>43935</c:v>
                </c:pt>
                <c:pt idx="741">
                  <c:v>43936</c:v>
                </c:pt>
                <c:pt idx="742">
                  <c:v>43937</c:v>
                </c:pt>
                <c:pt idx="743">
                  <c:v>43938</c:v>
                </c:pt>
                <c:pt idx="744">
                  <c:v>43941</c:v>
                </c:pt>
                <c:pt idx="745">
                  <c:v>43942</c:v>
                </c:pt>
                <c:pt idx="746">
                  <c:v>43943</c:v>
                </c:pt>
                <c:pt idx="747">
                  <c:v>43944</c:v>
                </c:pt>
                <c:pt idx="748">
                  <c:v>43945</c:v>
                </c:pt>
                <c:pt idx="749">
                  <c:v>43948</c:v>
                </c:pt>
                <c:pt idx="750">
                  <c:v>43949</c:v>
                </c:pt>
                <c:pt idx="751">
                  <c:v>43950</c:v>
                </c:pt>
                <c:pt idx="752">
                  <c:v>43951</c:v>
                </c:pt>
                <c:pt idx="753">
                  <c:v>43952</c:v>
                </c:pt>
                <c:pt idx="754">
                  <c:v>43955</c:v>
                </c:pt>
                <c:pt idx="755">
                  <c:v>43956</c:v>
                </c:pt>
                <c:pt idx="756">
                  <c:v>43957</c:v>
                </c:pt>
                <c:pt idx="757">
                  <c:v>43958</c:v>
                </c:pt>
                <c:pt idx="758">
                  <c:v>43959</c:v>
                </c:pt>
                <c:pt idx="759">
                  <c:v>43962</c:v>
                </c:pt>
                <c:pt idx="760">
                  <c:v>43963</c:v>
                </c:pt>
                <c:pt idx="761">
                  <c:v>43964</c:v>
                </c:pt>
                <c:pt idx="762">
                  <c:v>43965</c:v>
                </c:pt>
                <c:pt idx="763">
                  <c:v>43966</c:v>
                </c:pt>
                <c:pt idx="764">
                  <c:v>43969</c:v>
                </c:pt>
                <c:pt idx="765">
                  <c:v>43970</c:v>
                </c:pt>
                <c:pt idx="766">
                  <c:v>43971</c:v>
                </c:pt>
                <c:pt idx="767">
                  <c:v>43972</c:v>
                </c:pt>
                <c:pt idx="768">
                  <c:v>43973</c:v>
                </c:pt>
                <c:pt idx="769">
                  <c:v>43977</c:v>
                </c:pt>
                <c:pt idx="770">
                  <c:v>43978</c:v>
                </c:pt>
                <c:pt idx="771">
                  <c:v>43979</c:v>
                </c:pt>
                <c:pt idx="772">
                  <c:v>43980</c:v>
                </c:pt>
                <c:pt idx="773">
                  <c:v>43983</c:v>
                </c:pt>
                <c:pt idx="774">
                  <c:v>43984</c:v>
                </c:pt>
                <c:pt idx="775">
                  <c:v>43985</c:v>
                </c:pt>
                <c:pt idx="776">
                  <c:v>43986</c:v>
                </c:pt>
                <c:pt idx="777">
                  <c:v>43987</c:v>
                </c:pt>
                <c:pt idx="778">
                  <c:v>43990</c:v>
                </c:pt>
                <c:pt idx="779">
                  <c:v>43991</c:v>
                </c:pt>
                <c:pt idx="780">
                  <c:v>43992</c:v>
                </c:pt>
                <c:pt idx="781">
                  <c:v>43993</c:v>
                </c:pt>
                <c:pt idx="782">
                  <c:v>43994</c:v>
                </c:pt>
                <c:pt idx="783">
                  <c:v>43997</c:v>
                </c:pt>
                <c:pt idx="784">
                  <c:v>43998</c:v>
                </c:pt>
                <c:pt idx="785">
                  <c:v>43999</c:v>
                </c:pt>
                <c:pt idx="786">
                  <c:v>44000</c:v>
                </c:pt>
                <c:pt idx="787">
                  <c:v>44001</c:v>
                </c:pt>
                <c:pt idx="788">
                  <c:v>44004</c:v>
                </c:pt>
                <c:pt idx="789">
                  <c:v>44005</c:v>
                </c:pt>
                <c:pt idx="790">
                  <c:v>44006</c:v>
                </c:pt>
                <c:pt idx="791">
                  <c:v>44007</c:v>
                </c:pt>
                <c:pt idx="792">
                  <c:v>44008</c:v>
                </c:pt>
                <c:pt idx="793">
                  <c:v>44011</c:v>
                </c:pt>
                <c:pt idx="794">
                  <c:v>44012</c:v>
                </c:pt>
                <c:pt idx="795">
                  <c:v>44013</c:v>
                </c:pt>
                <c:pt idx="796">
                  <c:v>44014</c:v>
                </c:pt>
                <c:pt idx="797">
                  <c:v>44018</c:v>
                </c:pt>
                <c:pt idx="798">
                  <c:v>44019</c:v>
                </c:pt>
                <c:pt idx="799">
                  <c:v>44020</c:v>
                </c:pt>
                <c:pt idx="800">
                  <c:v>44021</c:v>
                </c:pt>
                <c:pt idx="801">
                  <c:v>44022</c:v>
                </c:pt>
                <c:pt idx="802">
                  <c:v>44025</c:v>
                </c:pt>
                <c:pt idx="803">
                  <c:v>44026</c:v>
                </c:pt>
                <c:pt idx="804">
                  <c:v>44027</c:v>
                </c:pt>
                <c:pt idx="805">
                  <c:v>44028</c:v>
                </c:pt>
                <c:pt idx="806">
                  <c:v>44029</c:v>
                </c:pt>
                <c:pt idx="807">
                  <c:v>44032</c:v>
                </c:pt>
                <c:pt idx="808">
                  <c:v>44033</c:v>
                </c:pt>
                <c:pt idx="809">
                  <c:v>44034</c:v>
                </c:pt>
                <c:pt idx="810">
                  <c:v>44035</c:v>
                </c:pt>
                <c:pt idx="811">
                  <c:v>44036</c:v>
                </c:pt>
                <c:pt idx="812">
                  <c:v>44039</c:v>
                </c:pt>
                <c:pt idx="813">
                  <c:v>44040</c:v>
                </c:pt>
                <c:pt idx="814">
                  <c:v>44041</c:v>
                </c:pt>
                <c:pt idx="815">
                  <c:v>44042</c:v>
                </c:pt>
                <c:pt idx="816">
                  <c:v>44043</c:v>
                </c:pt>
                <c:pt idx="817">
                  <c:v>44046</c:v>
                </c:pt>
                <c:pt idx="818">
                  <c:v>44047</c:v>
                </c:pt>
                <c:pt idx="819">
                  <c:v>44048</c:v>
                </c:pt>
                <c:pt idx="820">
                  <c:v>44049</c:v>
                </c:pt>
                <c:pt idx="821">
                  <c:v>44050</c:v>
                </c:pt>
                <c:pt idx="822">
                  <c:v>44053</c:v>
                </c:pt>
                <c:pt idx="823">
                  <c:v>44054</c:v>
                </c:pt>
                <c:pt idx="824">
                  <c:v>44055</c:v>
                </c:pt>
                <c:pt idx="825">
                  <c:v>44056</c:v>
                </c:pt>
                <c:pt idx="826">
                  <c:v>44057</c:v>
                </c:pt>
                <c:pt idx="827">
                  <c:v>44060</c:v>
                </c:pt>
                <c:pt idx="828">
                  <c:v>44061</c:v>
                </c:pt>
                <c:pt idx="829">
                  <c:v>44062</c:v>
                </c:pt>
                <c:pt idx="830">
                  <c:v>44063</c:v>
                </c:pt>
                <c:pt idx="831">
                  <c:v>44064</c:v>
                </c:pt>
                <c:pt idx="832">
                  <c:v>44067</c:v>
                </c:pt>
                <c:pt idx="833">
                  <c:v>44068</c:v>
                </c:pt>
                <c:pt idx="834">
                  <c:v>44069</c:v>
                </c:pt>
                <c:pt idx="835">
                  <c:v>44070</c:v>
                </c:pt>
                <c:pt idx="836">
                  <c:v>44071</c:v>
                </c:pt>
                <c:pt idx="837">
                  <c:v>44074</c:v>
                </c:pt>
                <c:pt idx="838">
                  <c:v>44075</c:v>
                </c:pt>
                <c:pt idx="839">
                  <c:v>44076</c:v>
                </c:pt>
                <c:pt idx="840">
                  <c:v>44077</c:v>
                </c:pt>
                <c:pt idx="841">
                  <c:v>44078</c:v>
                </c:pt>
                <c:pt idx="842">
                  <c:v>44082</c:v>
                </c:pt>
                <c:pt idx="843">
                  <c:v>44083</c:v>
                </c:pt>
                <c:pt idx="844">
                  <c:v>44084</c:v>
                </c:pt>
                <c:pt idx="845">
                  <c:v>44085</c:v>
                </c:pt>
                <c:pt idx="846">
                  <c:v>44088</c:v>
                </c:pt>
                <c:pt idx="847">
                  <c:v>44089</c:v>
                </c:pt>
                <c:pt idx="848">
                  <c:v>44090</c:v>
                </c:pt>
                <c:pt idx="849">
                  <c:v>44091</c:v>
                </c:pt>
                <c:pt idx="850">
                  <c:v>44092</c:v>
                </c:pt>
                <c:pt idx="851">
                  <c:v>44095</c:v>
                </c:pt>
                <c:pt idx="852">
                  <c:v>44096</c:v>
                </c:pt>
                <c:pt idx="853">
                  <c:v>44097</c:v>
                </c:pt>
                <c:pt idx="854">
                  <c:v>44098</c:v>
                </c:pt>
                <c:pt idx="855">
                  <c:v>44099</c:v>
                </c:pt>
                <c:pt idx="856">
                  <c:v>44102</c:v>
                </c:pt>
                <c:pt idx="857">
                  <c:v>44103</c:v>
                </c:pt>
                <c:pt idx="858">
                  <c:v>44104</c:v>
                </c:pt>
                <c:pt idx="859">
                  <c:v>44105</c:v>
                </c:pt>
                <c:pt idx="860">
                  <c:v>44106</c:v>
                </c:pt>
                <c:pt idx="861">
                  <c:v>44109</c:v>
                </c:pt>
                <c:pt idx="862">
                  <c:v>44110</c:v>
                </c:pt>
                <c:pt idx="863">
                  <c:v>44111</c:v>
                </c:pt>
                <c:pt idx="864">
                  <c:v>44112</c:v>
                </c:pt>
                <c:pt idx="865">
                  <c:v>44113</c:v>
                </c:pt>
                <c:pt idx="866">
                  <c:v>44116</c:v>
                </c:pt>
                <c:pt idx="867">
                  <c:v>44117</c:v>
                </c:pt>
                <c:pt idx="868">
                  <c:v>44118</c:v>
                </c:pt>
                <c:pt idx="869">
                  <c:v>44119</c:v>
                </c:pt>
                <c:pt idx="870">
                  <c:v>44120</c:v>
                </c:pt>
                <c:pt idx="871">
                  <c:v>44123</c:v>
                </c:pt>
                <c:pt idx="872">
                  <c:v>44124</c:v>
                </c:pt>
                <c:pt idx="873">
                  <c:v>44125</c:v>
                </c:pt>
                <c:pt idx="874">
                  <c:v>44126</c:v>
                </c:pt>
                <c:pt idx="875">
                  <c:v>44127</c:v>
                </c:pt>
                <c:pt idx="876">
                  <c:v>44130</c:v>
                </c:pt>
                <c:pt idx="877">
                  <c:v>44131</c:v>
                </c:pt>
                <c:pt idx="878">
                  <c:v>44132</c:v>
                </c:pt>
                <c:pt idx="879">
                  <c:v>44133</c:v>
                </c:pt>
                <c:pt idx="880">
                  <c:v>44134</c:v>
                </c:pt>
                <c:pt idx="881">
                  <c:v>44137</c:v>
                </c:pt>
                <c:pt idx="882">
                  <c:v>44138</c:v>
                </c:pt>
                <c:pt idx="883">
                  <c:v>44139</c:v>
                </c:pt>
                <c:pt idx="884">
                  <c:v>44140</c:v>
                </c:pt>
                <c:pt idx="885">
                  <c:v>44141</c:v>
                </c:pt>
                <c:pt idx="886">
                  <c:v>44144</c:v>
                </c:pt>
                <c:pt idx="887">
                  <c:v>44145</c:v>
                </c:pt>
                <c:pt idx="888">
                  <c:v>44146</c:v>
                </c:pt>
                <c:pt idx="889">
                  <c:v>44147</c:v>
                </c:pt>
                <c:pt idx="890">
                  <c:v>44148</c:v>
                </c:pt>
                <c:pt idx="891">
                  <c:v>44151</c:v>
                </c:pt>
                <c:pt idx="892">
                  <c:v>44152</c:v>
                </c:pt>
                <c:pt idx="893">
                  <c:v>44153</c:v>
                </c:pt>
                <c:pt idx="894">
                  <c:v>44154</c:v>
                </c:pt>
                <c:pt idx="895">
                  <c:v>44155</c:v>
                </c:pt>
                <c:pt idx="896">
                  <c:v>44158</c:v>
                </c:pt>
                <c:pt idx="897">
                  <c:v>44159</c:v>
                </c:pt>
                <c:pt idx="898">
                  <c:v>44160</c:v>
                </c:pt>
                <c:pt idx="899">
                  <c:v>44162</c:v>
                </c:pt>
                <c:pt idx="900">
                  <c:v>44165</c:v>
                </c:pt>
                <c:pt idx="901">
                  <c:v>44166</c:v>
                </c:pt>
                <c:pt idx="902">
                  <c:v>44167</c:v>
                </c:pt>
                <c:pt idx="903">
                  <c:v>44168</c:v>
                </c:pt>
                <c:pt idx="904">
                  <c:v>44169</c:v>
                </c:pt>
                <c:pt idx="905">
                  <c:v>44172</c:v>
                </c:pt>
                <c:pt idx="906">
                  <c:v>44173</c:v>
                </c:pt>
                <c:pt idx="907">
                  <c:v>44174</c:v>
                </c:pt>
                <c:pt idx="908">
                  <c:v>44175</c:v>
                </c:pt>
                <c:pt idx="909">
                  <c:v>44176</c:v>
                </c:pt>
                <c:pt idx="910">
                  <c:v>44179</c:v>
                </c:pt>
                <c:pt idx="911">
                  <c:v>44180</c:v>
                </c:pt>
                <c:pt idx="912">
                  <c:v>44181</c:v>
                </c:pt>
                <c:pt idx="913">
                  <c:v>44182</c:v>
                </c:pt>
                <c:pt idx="914">
                  <c:v>44183</c:v>
                </c:pt>
                <c:pt idx="915">
                  <c:v>44186</c:v>
                </c:pt>
                <c:pt idx="916">
                  <c:v>44187</c:v>
                </c:pt>
                <c:pt idx="917">
                  <c:v>44188</c:v>
                </c:pt>
                <c:pt idx="918">
                  <c:v>44189</c:v>
                </c:pt>
                <c:pt idx="919">
                  <c:v>44193</c:v>
                </c:pt>
                <c:pt idx="920">
                  <c:v>44194</c:v>
                </c:pt>
                <c:pt idx="921">
                  <c:v>44195</c:v>
                </c:pt>
                <c:pt idx="922">
                  <c:v>44196</c:v>
                </c:pt>
              </c:numCache>
            </c:numRef>
          </c:cat>
          <c:val>
            <c:numRef>
              <c:f>'Stock Price'!$B$2:$B$924</c:f>
              <c:numCache>
                <c:formatCode>General</c:formatCode>
                <c:ptCount val="923"/>
                <c:pt idx="0">
                  <c:v>13.98</c:v>
                </c:pt>
                <c:pt idx="1">
                  <c:v>14</c:v>
                </c:pt>
                <c:pt idx="2">
                  <c:v>15.94</c:v>
                </c:pt>
                <c:pt idx="3">
                  <c:v>16.41</c:v>
                </c:pt>
                <c:pt idx="4">
                  <c:v>16.860001</c:v>
                </c:pt>
                <c:pt idx="5">
                  <c:v>16.940000999999999</c:v>
                </c:pt>
                <c:pt idx="6">
                  <c:v>16.399999999999999</c:v>
                </c:pt>
                <c:pt idx="7">
                  <c:v>16.989999999999998</c:v>
                </c:pt>
                <c:pt idx="8">
                  <c:v>17.129999000000002</c:v>
                </c:pt>
                <c:pt idx="9">
                  <c:v>16.43</c:v>
                </c:pt>
                <c:pt idx="10">
                  <c:v>18</c:v>
                </c:pt>
                <c:pt idx="11">
                  <c:v>18.850000000000001</c:v>
                </c:pt>
                <c:pt idx="12">
                  <c:v>18.899999999999999</c:v>
                </c:pt>
                <c:pt idx="13">
                  <c:v>18.549999</c:v>
                </c:pt>
                <c:pt idx="14">
                  <c:v>18.700001</c:v>
                </c:pt>
                <c:pt idx="15">
                  <c:v>18.41</c:v>
                </c:pt>
                <c:pt idx="16">
                  <c:v>18.48</c:v>
                </c:pt>
                <c:pt idx="17">
                  <c:v>18.93</c:v>
                </c:pt>
                <c:pt idx="18">
                  <c:v>17.850000000000001</c:v>
                </c:pt>
                <c:pt idx="19">
                  <c:v>18.600000000000001</c:v>
                </c:pt>
                <c:pt idx="20">
                  <c:v>18.639999</c:v>
                </c:pt>
                <c:pt idx="21">
                  <c:v>18.5</c:v>
                </c:pt>
                <c:pt idx="22">
                  <c:v>17.850000000000001</c:v>
                </c:pt>
                <c:pt idx="23">
                  <c:v>17.889999</c:v>
                </c:pt>
                <c:pt idx="24">
                  <c:v>17.510000000000002</c:v>
                </c:pt>
                <c:pt idx="25">
                  <c:v>16.399999999999999</c:v>
                </c:pt>
                <c:pt idx="26">
                  <c:v>16.360001</c:v>
                </c:pt>
                <c:pt idx="27">
                  <c:v>16.209999</c:v>
                </c:pt>
                <c:pt idx="28">
                  <c:v>15.72</c:v>
                </c:pt>
                <c:pt idx="29">
                  <c:v>15.13</c:v>
                </c:pt>
                <c:pt idx="30">
                  <c:v>15.61</c:v>
                </c:pt>
                <c:pt idx="31">
                  <c:v>15.63</c:v>
                </c:pt>
                <c:pt idx="32">
                  <c:v>15.89</c:v>
                </c:pt>
                <c:pt idx="33">
                  <c:v>17.450001</c:v>
                </c:pt>
                <c:pt idx="34">
                  <c:v>17.670000000000002</c:v>
                </c:pt>
                <c:pt idx="35">
                  <c:v>17.399999999999999</c:v>
                </c:pt>
                <c:pt idx="36">
                  <c:v>19.43</c:v>
                </c:pt>
                <c:pt idx="37">
                  <c:v>19.799999</c:v>
                </c:pt>
                <c:pt idx="38">
                  <c:v>19.549999</c:v>
                </c:pt>
                <c:pt idx="39">
                  <c:v>18.879999000000002</c:v>
                </c:pt>
                <c:pt idx="40">
                  <c:v>18.059999000000001</c:v>
                </c:pt>
                <c:pt idx="41">
                  <c:v>18.735001</c:v>
                </c:pt>
                <c:pt idx="42">
                  <c:v>18.5</c:v>
                </c:pt>
                <c:pt idx="43">
                  <c:v>18.75</c:v>
                </c:pt>
                <c:pt idx="44">
                  <c:v>19.34</c:v>
                </c:pt>
                <c:pt idx="45">
                  <c:v>18.899999999999999</c:v>
                </c:pt>
                <c:pt idx="46">
                  <c:v>18.850000000000001</c:v>
                </c:pt>
                <c:pt idx="47">
                  <c:v>18.350000000000001</c:v>
                </c:pt>
                <c:pt idx="48">
                  <c:v>18.469999000000001</c:v>
                </c:pt>
                <c:pt idx="49">
                  <c:v>17.700001</c:v>
                </c:pt>
                <c:pt idx="50">
                  <c:v>18</c:v>
                </c:pt>
                <c:pt idx="51">
                  <c:v>17.799999</c:v>
                </c:pt>
                <c:pt idx="52">
                  <c:v>18.120000999999998</c:v>
                </c:pt>
                <c:pt idx="53">
                  <c:v>18.389999</c:v>
                </c:pt>
                <c:pt idx="54">
                  <c:v>18.010000000000002</c:v>
                </c:pt>
                <c:pt idx="55">
                  <c:v>18.700001</c:v>
                </c:pt>
                <c:pt idx="56">
                  <c:v>18.989999999999998</c:v>
                </c:pt>
                <c:pt idx="57">
                  <c:v>18.799999</c:v>
                </c:pt>
                <c:pt idx="58">
                  <c:v>18.399999999999999</c:v>
                </c:pt>
                <c:pt idx="59">
                  <c:v>18.875</c:v>
                </c:pt>
                <c:pt idx="60">
                  <c:v>18.16</c:v>
                </c:pt>
                <c:pt idx="61">
                  <c:v>17.75</c:v>
                </c:pt>
                <c:pt idx="62">
                  <c:v>17.739999999999998</c:v>
                </c:pt>
                <c:pt idx="63">
                  <c:v>18.629999000000002</c:v>
                </c:pt>
                <c:pt idx="64">
                  <c:v>18.530000999999999</c:v>
                </c:pt>
                <c:pt idx="65">
                  <c:v>18.799999</c:v>
                </c:pt>
                <c:pt idx="66">
                  <c:v>18.200001</c:v>
                </c:pt>
                <c:pt idx="67">
                  <c:v>18.040001</c:v>
                </c:pt>
                <c:pt idx="68">
                  <c:v>17.670000000000002</c:v>
                </c:pt>
                <c:pt idx="69">
                  <c:v>17.885000000000002</c:v>
                </c:pt>
                <c:pt idx="70">
                  <c:v>18.420000000000002</c:v>
                </c:pt>
                <c:pt idx="71">
                  <c:v>17.899999999999999</c:v>
                </c:pt>
                <c:pt idx="72">
                  <c:v>17.620000999999998</c:v>
                </c:pt>
                <c:pt idx="73">
                  <c:v>17.579999999999998</c:v>
                </c:pt>
                <c:pt idx="74">
                  <c:v>17.510000000000002</c:v>
                </c:pt>
                <c:pt idx="75">
                  <c:v>17.149999999999999</c:v>
                </c:pt>
                <c:pt idx="76">
                  <c:v>17.719999000000001</c:v>
                </c:pt>
                <c:pt idx="77">
                  <c:v>17.950001</c:v>
                </c:pt>
                <c:pt idx="78">
                  <c:v>17.370000999999998</c:v>
                </c:pt>
                <c:pt idx="79">
                  <c:v>17.469999000000001</c:v>
                </c:pt>
                <c:pt idx="80">
                  <c:v>18.040001</c:v>
                </c:pt>
                <c:pt idx="81">
                  <c:v>19.350000000000001</c:v>
                </c:pt>
                <c:pt idx="82">
                  <c:v>21.66</c:v>
                </c:pt>
                <c:pt idx="83">
                  <c:v>23.85</c:v>
                </c:pt>
                <c:pt idx="84">
                  <c:v>25.290001</c:v>
                </c:pt>
                <c:pt idx="85">
                  <c:v>25.68</c:v>
                </c:pt>
                <c:pt idx="86">
                  <c:v>27</c:v>
                </c:pt>
                <c:pt idx="87">
                  <c:v>28.48</c:v>
                </c:pt>
                <c:pt idx="88">
                  <c:v>27.85</c:v>
                </c:pt>
                <c:pt idx="89">
                  <c:v>28.24</c:v>
                </c:pt>
                <c:pt idx="90">
                  <c:v>28.530000999999999</c:v>
                </c:pt>
                <c:pt idx="91">
                  <c:v>30.59</c:v>
                </c:pt>
                <c:pt idx="92">
                  <c:v>32.720001000000003</c:v>
                </c:pt>
                <c:pt idx="93">
                  <c:v>32.689999</c:v>
                </c:pt>
                <c:pt idx="94">
                  <c:v>32.130001</c:v>
                </c:pt>
                <c:pt idx="95">
                  <c:v>31.92</c:v>
                </c:pt>
                <c:pt idx="96">
                  <c:v>30.059999000000001</c:v>
                </c:pt>
                <c:pt idx="97">
                  <c:v>29.51</c:v>
                </c:pt>
                <c:pt idx="98">
                  <c:v>30.49</c:v>
                </c:pt>
                <c:pt idx="99">
                  <c:v>31.049999</c:v>
                </c:pt>
                <c:pt idx="100">
                  <c:v>31.18</c:v>
                </c:pt>
                <c:pt idx="101">
                  <c:v>30.700001</c:v>
                </c:pt>
                <c:pt idx="102">
                  <c:v>32.43</c:v>
                </c:pt>
                <c:pt idx="103">
                  <c:v>31.52</c:v>
                </c:pt>
                <c:pt idx="104">
                  <c:v>32.169998</c:v>
                </c:pt>
                <c:pt idx="105">
                  <c:v>31.969999000000001</c:v>
                </c:pt>
                <c:pt idx="106">
                  <c:v>30.879999000000002</c:v>
                </c:pt>
                <c:pt idx="107">
                  <c:v>30.459999</c:v>
                </c:pt>
                <c:pt idx="108">
                  <c:v>29.360001</c:v>
                </c:pt>
                <c:pt idx="109">
                  <c:v>29.799999</c:v>
                </c:pt>
                <c:pt idx="110">
                  <c:v>30.190000999999999</c:v>
                </c:pt>
                <c:pt idx="111">
                  <c:v>30.75</c:v>
                </c:pt>
                <c:pt idx="112">
                  <c:v>29.870000999999998</c:v>
                </c:pt>
                <c:pt idx="113">
                  <c:v>29</c:v>
                </c:pt>
                <c:pt idx="114">
                  <c:v>28.940000999999999</c:v>
                </c:pt>
                <c:pt idx="115">
                  <c:v>28.860001</c:v>
                </c:pt>
                <c:pt idx="116">
                  <c:v>27.93</c:v>
                </c:pt>
                <c:pt idx="117">
                  <c:v>27.459999</c:v>
                </c:pt>
                <c:pt idx="118">
                  <c:v>27.280000999999999</c:v>
                </c:pt>
                <c:pt idx="119">
                  <c:v>27.34</c:v>
                </c:pt>
                <c:pt idx="120">
                  <c:v>29.450001</c:v>
                </c:pt>
                <c:pt idx="121">
                  <c:v>28.549999</c:v>
                </c:pt>
                <c:pt idx="122">
                  <c:v>27.549999</c:v>
                </c:pt>
                <c:pt idx="123">
                  <c:v>28.42</c:v>
                </c:pt>
                <c:pt idx="124">
                  <c:v>30.66</c:v>
                </c:pt>
                <c:pt idx="125">
                  <c:v>31.73</c:v>
                </c:pt>
                <c:pt idx="126">
                  <c:v>32.080002</c:v>
                </c:pt>
                <c:pt idx="127">
                  <c:v>33.790000999999997</c:v>
                </c:pt>
                <c:pt idx="128">
                  <c:v>36.82</c:v>
                </c:pt>
                <c:pt idx="129">
                  <c:v>36.82</c:v>
                </c:pt>
                <c:pt idx="130">
                  <c:v>37.150002000000001</c:v>
                </c:pt>
                <c:pt idx="131">
                  <c:v>38.200001</c:v>
                </c:pt>
                <c:pt idx="132">
                  <c:v>38.259998000000003</c:v>
                </c:pt>
                <c:pt idx="133">
                  <c:v>41.040000999999997</c:v>
                </c:pt>
                <c:pt idx="134">
                  <c:v>43.259998000000003</c:v>
                </c:pt>
                <c:pt idx="135">
                  <c:v>42.18</c:v>
                </c:pt>
                <c:pt idx="136">
                  <c:v>41.560001</c:v>
                </c:pt>
                <c:pt idx="137">
                  <c:v>40.25</c:v>
                </c:pt>
                <c:pt idx="138">
                  <c:v>41</c:v>
                </c:pt>
                <c:pt idx="139">
                  <c:v>41.799999</c:v>
                </c:pt>
                <c:pt idx="140">
                  <c:v>40.909999999999997</c:v>
                </c:pt>
                <c:pt idx="141">
                  <c:v>40.18</c:v>
                </c:pt>
                <c:pt idx="142">
                  <c:v>40.939999</c:v>
                </c:pt>
                <c:pt idx="143">
                  <c:v>40.779998999999997</c:v>
                </c:pt>
                <c:pt idx="144">
                  <c:v>40.43</c:v>
                </c:pt>
                <c:pt idx="145">
                  <c:v>40.110000999999997</c:v>
                </c:pt>
                <c:pt idx="146">
                  <c:v>40.369999</c:v>
                </c:pt>
                <c:pt idx="147">
                  <c:v>39.650002000000001</c:v>
                </c:pt>
                <c:pt idx="148">
                  <c:v>40.43</c:v>
                </c:pt>
                <c:pt idx="149">
                  <c:v>38.610000999999997</c:v>
                </c:pt>
                <c:pt idx="150">
                  <c:v>37.549999</c:v>
                </c:pt>
                <c:pt idx="151">
                  <c:v>39.259998000000003</c:v>
                </c:pt>
                <c:pt idx="152">
                  <c:v>38.459999000000003</c:v>
                </c:pt>
                <c:pt idx="153">
                  <c:v>37.709999000000003</c:v>
                </c:pt>
                <c:pt idx="154">
                  <c:v>38.549999</c:v>
                </c:pt>
                <c:pt idx="155">
                  <c:v>36.799999</c:v>
                </c:pt>
                <c:pt idx="156">
                  <c:v>37.099997999999999</c:v>
                </c:pt>
                <c:pt idx="157">
                  <c:v>37.939999</c:v>
                </c:pt>
                <c:pt idx="158">
                  <c:v>39.779998999999997</c:v>
                </c:pt>
                <c:pt idx="159">
                  <c:v>38.529998999999997</c:v>
                </c:pt>
                <c:pt idx="160">
                  <c:v>37.869999</c:v>
                </c:pt>
                <c:pt idx="161">
                  <c:v>38.490001999999997</c:v>
                </c:pt>
                <c:pt idx="162">
                  <c:v>38.770000000000003</c:v>
                </c:pt>
                <c:pt idx="163">
                  <c:v>37.580002</c:v>
                </c:pt>
                <c:pt idx="164">
                  <c:v>38.340000000000003</c:v>
                </c:pt>
                <c:pt idx="165">
                  <c:v>38.25</c:v>
                </c:pt>
                <c:pt idx="166">
                  <c:v>37.209999000000003</c:v>
                </c:pt>
                <c:pt idx="167">
                  <c:v>38.639999000000003</c:v>
                </c:pt>
                <c:pt idx="168">
                  <c:v>44.580002</c:v>
                </c:pt>
                <c:pt idx="169">
                  <c:v>42.849997999999999</c:v>
                </c:pt>
                <c:pt idx="170">
                  <c:v>43.970001000000003</c:v>
                </c:pt>
                <c:pt idx="171">
                  <c:v>43</c:v>
                </c:pt>
                <c:pt idx="172">
                  <c:v>43.439999</c:v>
                </c:pt>
                <c:pt idx="173">
                  <c:v>43.669998</c:v>
                </c:pt>
                <c:pt idx="174">
                  <c:v>44.02</c:v>
                </c:pt>
                <c:pt idx="175">
                  <c:v>44.16</c:v>
                </c:pt>
                <c:pt idx="176">
                  <c:v>45.049999</c:v>
                </c:pt>
                <c:pt idx="177">
                  <c:v>43.259998000000003</c:v>
                </c:pt>
                <c:pt idx="178">
                  <c:v>42.459999000000003</c:v>
                </c:pt>
                <c:pt idx="179">
                  <c:v>43</c:v>
                </c:pt>
                <c:pt idx="180">
                  <c:v>50.02</c:v>
                </c:pt>
                <c:pt idx="181">
                  <c:v>49.099997999999999</c:v>
                </c:pt>
                <c:pt idx="182">
                  <c:v>50.400002000000001</c:v>
                </c:pt>
                <c:pt idx="183">
                  <c:v>55.470001000000003</c:v>
                </c:pt>
                <c:pt idx="184">
                  <c:v>53.84</c:v>
                </c:pt>
                <c:pt idx="185">
                  <c:v>50.779998999999997</c:v>
                </c:pt>
                <c:pt idx="186">
                  <c:v>49.759998000000003</c:v>
                </c:pt>
                <c:pt idx="187">
                  <c:v>49.119999</c:v>
                </c:pt>
                <c:pt idx="188">
                  <c:v>49.91</c:v>
                </c:pt>
                <c:pt idx="189">
                  <c:v>48.18</c:v>
                </c:pt>
                <c:pt idx="190">
                  <c:v>45.220001000000003</c:v>
                </c:pt>
                <c:pt idx="191">
                  <c:v>51</c:v>
                </c:pt>
                <c:pt idx="192">
                  <c:v>50.110000999999997</c:v>
                </c:pt>
                <c:pt idx="193">
                  <c:v>48.889999000000003</c:v>
                </c:pt>
                <c:pt idx="194">
                  <c:v>47.599997999999999</c:v>
                </c:pt>
                <c:pt idx="195">
                  <c:v>50</c:v>
                </c:pt>
                <c:pt idx="196">
                  <c:v>49.580002</c:v>
                </c:pt>
                <c:pt idx="197">
                  <c:v>50.639999000000003</c:v>
                </c:pt>
                <c:pt idx="198">
                  <c:v>50.080002</c:v>
                </c:pt>
                <c:pt idx="199">
                  <c:v>47.919998</c:v>
                </c:pt>
                <c:pt idx="200">
                  <c:v>50</c:v>
                </c:pt>
                <c:pt idx="201">
                  <c:v>50.93</c:v>
                </c:pt>
                <c:pt idx="202">
                  <c:v>49.830002</c:v>
                </c:pt>
                <c:pt idx="203">
                  <c:v>50.91</c:v>
                </c:pt>
                <c:pt idx="204">
                  <c:v>50.32</c:v>
                </c:pt>
                <c:pt idx="205">
                  <c:v>49.860000999999997</c:v>
                </c:pt>
                <c:pt idx="206">
                  <c:v>52.66</c:v>
                </c:pt>
                <c:pt idx="207">
                  <c:v>53.119999</c:v>
                </c:pt>
                <c:pt idx="208">
                  <c:v>54.130001</c:v>
                </c:pt>
                <c:pt idx="209">
                  <c:v>56.669998</c:v>
                </c:pt>
                <c:pt idx="210">
                  <c:v>56.619999</c:v>
                </c:pt>
                <c:pt idx="211">
                  <c:v>55.5</c:v>
                </c:pt>
                <c:pt idx="212">
                  <c:v>56</c:v>
                </c:pt>
                <c:pt idx="213">
                  <c:v>57.07</c:v>
                </c:pt>
                <c:pt idx="214">
                  <c:v>56.939999</c:v>
                </c:pt>
                <c:pt idx="215">
                  <c:v>55.580002</c:v>
                </c:pt>
                <c:pt idx="216">
                  <c:v>57.540000999999997</c:v>
                </c:pt>
                <c:pt idx="217">
                  <c:v>56.380001</c:v>
                </c:pt>
                <c:pt idx="218">
                  <c:v>54.189999</c:v>
                </c:pt>
                <c:pt idx="219">
                  <c:v>53.240001999999997</c:v>
                </c:pt>
                <c:pt idx="220">
                  <c:v>53.200001</c:v>
                </c:pt>
                <c:pt idx="221">
                  <c:v>53.759998000000003</c:v>
                </c:pt>
                <c:pt idx="222">
                  <c:v>54.299999</c:v>
                </c:pt>
                <c:pt idx="223">
                  <c:v>50.650002000000001</c:v>
                </c:pt>
                <c:pt idx="224">
                  <c:v>54.549999</c:v>
                </c:pt>
                <c:pt idx="225">
                  <c:v>52.419998</c:v>
                </c:pt>
                <c:pt idx="226">
                  <c:v>49.880001</c:v>
                </c:pt>
                <c:pt idx="227">
                  <c:v>49.689999</c:v>
                </c:pt>
                <c:pt idx="228">
                  <c:v>48.349997999999999</c:v>
                </c:pt>
                <c:pt idx="229">
                  <c:v>59.799999</c:v>
                </c:pt>
                <c:pt idx="230">
                  <c:v>63.23</c:v>
                </c:pt>
                <c:pt idx="231">
                  <c:v>59.560001</c:v>
                </c:pt>
                <c:pt idx="232">
                  <c:v>59.080002</c:v>
                </c:pt>
                <c:pt idx="233">
                  <c:v>60.099997999999999</c:v>
                </c:pt>
                <c:pt idx="234">
                  <c:v>62.990001999999997</c:v>
                </c:pt>
                <c:pt idx="235">
                  <c:v>62.720001000000003</c:v>
                </c:pt>
                <c:pt idx="236">
                  <c:v>60.98</c:v>
                </c:pt>
                <c:pt idx="237">
                  <c:v>59.290000999999997</c:v>
                </c:pt>
                <c:pt idx="238">
                  <c:v>59.599997999999999</c:v>
                </c:pt>
                <c:pt idx="239">
                  <c:v>60.560001</c:v>
                </c:pt>
                <c:pt idx="240">
                  <c:v>57.880001</c:v>
                </c:pt>
                <c:pt idx="241">
                  <c:v>57.189999</c:v>
                </c:pt>
                <c:pt idx="242">
                  <c:v>56.849997999999999</c:v>
                </c:pt>
                <c:pt idx="243">
                  <c:v>57.459999000000003</c:v>
                </c:pt>
                <c:pt idx="244">
                  <c:v>57.5</c:v>
                </c:pt>
                <c:pt idx="245">
                  <c:v>57.049999</c:v>
                </c:pt>
                <c:pt idx="246">
                  <c:v>57.470001000000003</c:v>
                </c:pt>
                <c:pt idx="247">
                  <c:v>57.220001000000003</c:v>
                </c:pt>
                <c:pt idx="248">
                  <c:v>56.02</c:v>
                </c:pt>
                <c:pt idx="249">
                  <c:v>57.27</c:v>
                </c:pt>
                <c:pt idx="250">
                  <c:v>56.77</c:v>
                </c:pt>
                <c:pt idx="251">
                  <c:v>56.779998999999997</c:v>
                </c:pt>
                <c:pt idx="252">
                  <c:v>57.299999</c:v>
                </c:pt>
                <c:pt idx="253">
                  <c:v>62.009998000000003</c:v>
                </c:pt>
                <c:pt idx="254">
                  <c:v>59.66</c:v>
                </c:pt>
                <c:pt idx="255">
                  <c:v>60.919998</c:v>
                </c:pt>
                <c:pt idx="256">
                  <c:v>60.93</c:v>
                </c:pt>
                <c:pt idx="257">
                  <c:v>59.599997999999999</c:v>
                </c:pt>
                <c:pt idx="258">
                  <c:v>61.66</c:v>
                </c:pt>
                <c:pt idx="259">
                  <c:v>60.139999000000003</c:v>
                </c:pt>
                <c:pt idx="260">
                  <c:v>62.75</c:v>
                </c:pt>
                <c:pt idx="261">
                  <c:v>62.040000999999997</c:v>
                </c:pt>
                <c:pt idx="262">
                  <c:v>65.330001999999993</c:v>
                </c:pt>
                <c:pt idx="263">
                  <c:v>62.860000999999997</c:v>
                </c:pt>
                <c:pt idx="264">
                  <c:v>61.889999000000003</c:v>
                </c:pt>
                <c:pt idx="265">
                  <c:v>61.470001000000003</c:v>
                </c:pt>
                <c:pt idx="266">
                  <c:v>60.48</c:v>
                </c:pt>
                <c:pt idx="267">
                  <c:v>60.41</c:v>
                </c:pt>
                <c:pt idx="268">
                  <c:v>60.459999000000003</c:v>
                </c:pt>
                <c:pt idx="269">
                  <c:v>60.639999000000003</c:v>
                </c:pt>
                <c:pt idx="270">
                  <c:v>60.119999</c:v>
                </c:pt>
                <c:pt idx="271">
                  <c:v>60.220001000000003</c:v>
                </c:pt>
                <c:pt idx="272">
                  <c:v>59.23</c:v>
                </c:pt>
                <c:pt idx="273">
                  <c:v>60.119999</c:v>
                </c:pt>
                <c:pt idx="274">
                  <c:v>61.490001999999997</c:v>
                </c:pt>
                <c:pt idx="275">
                  <c:v>59.43</c:v>
                </c:pt>
                <c:pt idx="276">
                  <c:v>58</c:v>
                </c:pt>
                <c:pt idx="277">
                  <c:v>55.990001999999997</c:v>
                </c:pt>
                <c:pt idx="278">
                  <c:v>56.619999</c:v>
                </c:pt>
                <c:pt idx="279">
                  <c:v>54.509998000000003</c:v>
                </c:pt>
                <c:pt idx="280">
                  <c:v>55.540000999999997</c:v>
                </c:pt>
                <c:pt idx="281">
                  <c:v>55.41</c:v>
                </c:pt>
                <c:pt idx="282">
                  <c:v>55.23</c:v>
                </c:pt>
                <c:pt idx="283">
                  <c:v>55.700001</c:v>
                </c:pt>
                <c:pt idx="284">
                  <c:v>55.110000999999997</c:v>
                </c:pt>
                <c:pt idx="285">
                  <c:v>54.82</c:v>
                </c:pt>
                <c:pt idx="286">
                  <c:v>52.419998</c:v>
                </c:pt>
                <c:pt idx="287">
                  <c:v>51.650002000000001</c:v>
                </c:pt>
                <c:pt idx="288">
                  <c:v>50.470001000000003</c:v>
                </c:pt>
                <c:pt idx="289">
                  <c:v>50.400002000000001</c:v>
                </c:pt>
                <c:pt idx="290">
                  <c:v>50.169998</c:v>
                </c:pt>
                <c:pt idx="291">
                  <c:v>49.759998000000003</c:v>
                </c:pt>
                <c:pt idx="292">
                  <c:v>50.599997999999999</c:v>
                </c:pt>
                <c:pt idx="293">
                  <c:v>51.700001</c:v>
                </c:pt>
                <c:pt idx="294">
                  <c:v>51.209999000000003</c:v>
                </c:pt>
                <c:pt idx="295">
                  <c:v>51.029998999999997</c:v>
                </c:pt>
                <c:pt idx="296">
                  <c:v>49.400002000000001</c:v>
                </c:pt>
                <c:pt idx="297">
                  <c:v>49.48</c:v>
                </c:pt>
                <c:pt idx="298">
                  <c:v>49</c:v>
                </c:pt>
                <c:pt idx="299">
                  <c:v>49.040000999999997</c:v>
                </c:pt>
                <c:pt idx="300">
                  <c:v>47.73</c:v>
                </c:pt>
                <c:pt idx="301">
                  <c:v>46.84</c:v>
                </c:pt>
                <c:pt idx="302">
                  <c:v>48</c:v>
                </c:pt>
                <c:pt idx="303">
                  <c:v>47.98</c:v>
                </c:pt>
                <c:pt idx="304">
                  <c:v>47.98</c:v>
                </c:pt>
                <c:pt idx="305">
                  <c:v>47.349997999999999</c:v>
                </c:pt>
                <c:pt idx="306">
                  <c:v>47.34</c:v>
                </c:pt>
                <c:pt idx="307">
                  <c:v>44.75</c:v>
                </c:pt>
                <c:pt idx="308">
                  <c:v>46.509998000000003</c:v>
                </c:pt>
                <c:pt idx="309">
                  <c:v>46.330002</c:v>
                </c:pt>
                <c:pt idx="310">
                  <c:v>45.299999</c:v>
                </c:pt>
                <c:pt idx="311">
                  <c:v>44.959999000000003</c:v>
                </c:pt>
                <c:pt idx="312">
                  <c:v>45.200001</c:v>
                </c:pt>
                <c:pt idx="313">
                  <c:v>44.799999</c:v>
                </c:pt>
                <c:pt idx="314">
                  <c:v>45.580002</c:v>
                </c:pt>
                <c:pt idx="315">
                  <c:v>45.009998000000003</c:v>
                </c:pt>
                <c:pt idx="316">
                  <c:v>45.27</c:v>
                </c:pt>
                <c:pt idx="317">
                  <c:v>45.700001</c:v>
                </c:pt>
                <c:pt idx="318">
                  <c:v>45.009998000000003</c:v>
                </c:pt>
                <c:pt idx="319">
                  <c:v>45.299999</c:v>
                </c:pt>
                <c:pt idx="320">
                  <c:v>46.880001</c:v>
                </c:pt>
                <c:pt idx="321">
                  <c:v>46.299999</c:v>
                </c:pt>
                <c:pt idx="322">
                  <c:v>44.560001</c:v>
                </c:pt>
                <c:pt idx="323">
                  <c:v>41.650002000000001</c:v>
                </c:pt>
                <c:pt idx="324">
                  <c:v>42.529998999999997</c:v>
                </c:pt>
                <c:pt idx="325">
                  <c:v>42.990001999999997</c:v>
                </c:pt>
                <c:pt idx="326">
                  <c:v>42.23</c:v>
                </c:pt>
                <c:pt idx="327">
                  <c:v>44.150002000000001</c:v>
                </c:pt>
                <c:pt idx="328">
                  <c:v>43.950001</c:v>
                </c:pt>
                <c:pt idx="329">
                  <c:v>43.009998000000003</c:v>
                </c:pt>
                <c:pt idx="330">
                  <c:v>44.290000999999997</c:v>
                </c:pt>
                <c:pt idx="331">
                  <c:v>46.470001000000003</c:v>
                </c:pt>
                <c:pt idx="332">
                  <c:v>48.139999000000003</c:v>
                </c:pt>
                <c:pt idx="333">
                  <c:v>47.77</c:v>
                </c:pt>
                <c:pt idx="334">
                  <c:v>47.830002</c:v>
                </c:pt>
                <c:pt idx="335">
                  <c:v>48.330002</c:v>
                </c:pt>
                <c:pt idx="336">
                  <c:v>47.970001000000003</c:v>
                </c:pt>
                <c:pt idx="337">
                  <c:v>45.84</c:v>
                </c:pt>
                <c:pt idx="338">
                  <c:v>44.599997999999999</c:v>
                </c:pt>
                <c:pt idx="339">
                  <c:v>43.75</c:v>
                </c:pt>
                <c:pt idx="340">
                  <c:v>42.5</c:v>
                </c:pt>
                <c:pt idx="341">
                  <c:v>45.150002000000001</c:v>
                </c:pt>
                <c:pt idx="342">
                  <c:v>43.900002000000001</c:v>
                </c:pt>
                <c:pt idx="343">
                  <c:v>44.57</c:v>
                </c:pt>
                <c:pt idx="344">
                  <c:v>46.16</c:v>
                </c:pt>
                <c:pt idx="345">
                  <c:v>45.009998000000003</c:v>
                </c:pt>
                <c:pt idx="346">
                  <c:v>45.040000999999997</c:v>
                </c:pt>
                <c:pt idx="347">
                  <c:v>47.549999</c:v>
                </c:pt>
                <c:pt idx="348">
                  <c:v>48.75</c:v>
                </c:pt>
                <c:pt idx="349">
                  <c:v>49.529998999999997</c:v>
                </c:pt>
                <c:pt idx="350">
                  <c:v>49.02</c:v>
                </c:pt>
                <c:pt idx="351">
                  <c:v>48.900002000000001</c:v>
                </c:pt>
                <c:pt idx="352">
                  <c:v>48.830002</c:v>
                </c:pt>
                <c:pt idx="353">
                  <c:v>47.59</c:v>
                </c:pt>
                <c:pt idx="354">
                  <c:v>47.23</c:v>
                </c:pt>
                <c:pt idx="355">
                  <c:v>47.82</c:v>
                </c:pt>
                <c:pt idx="356">
                  <c:v>48.25</c:v>
                </c:pt>
                <c:pt idx="357">
                  <c:v>48.48</c:v>
                </c:pt>
                <c:pt idx="358">
                  <c:v>47.150002000000001</c:v>
                </c:pt>
                <c:pt idx="359">
                  <c:v>45.360000999999997</c:v>
                </c:pt>
                <c:pt idx="360">
                  <c:v>45.16</c:v>
                </c:pt>
                <c:pt idx="361">
                  <c:v>44.25</c:v>
                </c:pt>
                <c:pt idx="362">
                  <c:v>43.060001</c:v>
                </c:pt>
                <c:pt idx="363">
                  <c:v>41.77</c:v>
                </c:pt>
                <c:pt idx="364">
                  <c:v>44.759998000000003</c:v>
                </c:pt>
                <c:pt idx="365">
                  <c:v>43.59</c:v>
                </c:pt>
                <c:pt idx="366">
                  <c:v>43.360000999999997</c:v>
                </c:pt>
                <c:pt idx="367">
                  <c:v>44.709999000000003</c:v>
                </c:pt>
                <c:pt idx="368">
                  <c:v>42.259998000000003</c:v>
                </c:pt>
                <c:pt idx="369">
                  <c:v>41.93</c:v>
                </c:pt>
                <c:pt idx="370">
                  <c:v>41.23</c:v>
                </c:pt>
                <c:pt idx="371">
                  <c:v>40.720001000000003</c:v>
                </c:pt>
                <c:pt idx="372">
                  <c:v>38.349997999999999</c:v>
                </c:pt>
                <c:pt idx="373">
                  <c:v>39.470001000000003</c:v>
                </c:pt>
                <c:pt idx="374">
                  <c:v>39.099997999999999</c:v>
                </c:pt>
                <c:pt idx="375">
                  <c:v>38.439999</c:v>
                </c:pt>
                <c:pt idx="376">
                  <c:v>39.950001</c:v>
                </c:pt>
                <c:pt idx="377">
                  <c:v>39.909999999999997</c:v>
                </c:pt>
                <c:pt idx="378">
                  <c:v>43.240001999999997</c:v>
                </c:pt>
                <c:pt idx="379">
                  <c:v>44.990001999999997</c:v>
                </c:pt>
                <c:pt idx="380">
                  <c:v>44</c:v>
                </c:pt>
                <c:pt idx="381">
                  <c:v>43.779998999999997</c:v>
                </c:pt>
                <c:pt idx="382">
                  <c:v>46.419998</c:v>
                </c:pt>
                <c:pt idx="383">
                  <c:v>48.130001</c:v>
                </c:pt>
                <c:pt idx="384">
                  <c:v>46.669998</c:v>
                </c:pt>
                <c:pt idx="385">
                  <c:v>45.700001</c:v>
                </c:pt>
                <c:pt idx="386">
                  <c:v>47</c:v>
                </c:pt>
                <c:pt idx="387">
                  <c:v>47.57</c:v>
                </c:pt>
                <c:pt idx="388">
                  <c:v>46.48</c:v>
                </c:pt>
                <c:pt idx="389">
                  <c:v>47.119999</c:v>
                </c:pt>
                <c:pt idx="390">
                  <c:v>46.84</c:v>
                </c:pt>
                <c:pt idx="391">
                  <c:v>46.630001</c:v>
                </c:pt>
                <c:pt idx="392">
                  <c:v>49.950001</c:v>
                </c:pt>
                <c:pt idx="393">
                  <c:v>50.389999000000003</c:v>
                </c:pt>
                <c:pt idx="394">
                  <c:v>50.049999</c:v>
                </c:pt>
                <c:pt idx="395">
                  <c:v>47.950001</c:v>
                </c:pt>
                <c:pt idx="396">
                  <c:v>49</c:v>
                </c:pt>
                <c:pt idx="397">
                  <c:v>48.25</c:v>
                </c:pt>
                <c:pt idx="398">
                  <c:v>49.040000999999997</c:v>
                </c:pt>
                <c:pt idx="399">
                  <c:v>48.209999000000003</c:v>
                </c:pt>
                <c:pt idx="400">
                  <c:v>45.360000999999997</c:v>
                </c:pt>
                <c:pt idx="401">
                  <c:v>44.849997999999999</c:v>
                </c:pt>
                <c:pt idx="402">
                  <c:v>45.16</c:v>
                </c:pt>
                <c:pt idx="403">
                  <c:v>45.310001</c:v>
                </c:pt>
                <c:pt idx="404">
                  <c:v>45.540000999999997</c:v>
                </c:pt>
                <c:pt idx="405">
                  <c:v>46.52</c:v>
                </c:pt>
                <c:pt idx="406">
                  <c:v>45.330002</c:v>
                </c:pt>
                <c:pt idx="407">
                  <c:v>44.509998000000003</c:v>
                </c:pt>
                <c:pt idx="408">
                  <c:v>45.759998000000003</c:v>
                </c:pt>
                <c:pt idx="409">
                  <c:v>47.290000999999997</c:v>
                </c:pt>
                <c:pt idx="410">
                  <c:v>47</c:v>
                </c:pt>
                <c:pt idx="411">
                  <c:v>45</c:v>
                </c:pt>
                <c:pt idx="412">
                  <c:v>42.52</c:v>
                </c:pt>
                <c:pt idx="413">
                  <c:v>42.389999000000003</c:v>
                </c:pt>
                <c:pt idx="414">
                  <c:v>43.330002</c:v>
                </c:pt>
                <c:pt idx="415">
                  <c:v>43.16</c:v>
                </c:pt>
                <c:pt idx="416">
                  <c:v>43.959999000000003</c:v>
                </c:pt>
                <c:pt idx="417">
                  <c:v>43.060001</c:v>
                </c:pt>
                <c:pt idx="418">
                  <c:v>44.509998000000003</c:v>
                </c:pt>
                <c:pt idx="419">
                  <c:v>47.57</c:v>
                </c:pt>
                <c:pt idx="420">
                  <c:v>51.459999000000003</c:v>
                </c:pt>
                <c:pt idx="421">
                  <c:v>54.549999</c:v>
                </c:pt>
                <c:pt idx="422">
                  <c:v>51.349997999999999</c:v>
                </c:pt>
                <c:pt idx="423">
                  <c:v>51.610000999999997</c:v>
                </c:pt>
                <c:pt idx="424">
                  <c:v>49.990001999999997</c:v>
                </c:pt>
                <c:pt idx="425">
                  <c:v>50.91</c:v>
                </c:pt>
                <c:pt idx="426">
                  <c:v>50.049999</c:v>
                </c:pt>
                <c:pt idx="427">
                  <c:v>50.41</c:v>
                </c:pt>
                <c:pt idx="428">
                  <c:v>51.34</c:v>
                </c:pt>
                <c:pt idx="429">
                  <c:v>52.029998999999997</c:v>
                </c:pt>
                <c:pt idx="430">
                  <c:v>51.119999</c:v>
                </c:pt>
                <c:pt idx="431">
                  <c:v>53.66</c:v>
                </c:pt>
                <c:pt idx="432">
                  <c:v>45.93</c:v>
                </c:pt>
                <c:pt idx="433">
                  <c:v>42.5</c:v>
                </c:pt>
                <c:pt idx="434">
                  <c:v>42.5</c:v>
                </c:pt>
                <c:pt idx="435">
                  <c:v>40.159999999999997</c:v>
                </c:pt>
                <c:pt idx="436">
                  <c:v>39.860000999999997</c:v>
                </c:pt>
                <c:pt idx="437">
                  <c:v>41.52</c:v>
                </c:pt>
                <c:pt idx="438">
                  <c:v>41.419998</c:v>
                </c:pt>
                <c:pt idx="439">
                  <c:v>41.389999000000003</c:v>
                </c:pt>
                <c:pt idx="440">
                  <c:v>41.360000999999997</c:v>
                </c:pt>
                <c:pt idx="441">
                  <c:v>41.34</c:v>
                </c:pt>
                <c:pt idx="442">
                  <c:v>40.959999000000003</c:v>
                </c:pt>
                <c:pt idx="443">
                  <c:v>40.18</c:v>
                </c:pt>
                <c:pt idx="444">
                  <c:v>40.470001000000003</c:v>
                </c:pt>
                <c:pt idx="445">
                  <c:v>40.200001</c:v>
                </c:pt>
                <c:pt idx="446">
                  <c:v>40.830002</c:v>
                </c:pt>
                <c:pt idx="447">
                  <c:v>40.509998000000003</c:v>
                </c:pt>
                <c:pt idx="448">
                  <c:v>40.540000999999997</c:v>
                </c:pt>
                <c:pt idx="449">
                  <c:v>41.080002</c:v>
                </c:pt>
                <c:pt idx="450">
                  <c:v>40.400002000000001</c:v>
                </c:pt>
                <c:pt idx="451">
                  <c:v>41.669998</c:v>
                </c:pt>
                <c:pt idx="452">
                  <c:v>40.709999000000003</c:v>
                </c:pt>
                <c:pt idx="453">
                  <c:v>41.34</c:v>
                </c:pt>
                <c:pt idx="454">
                  <c:v>41.599997999999999</c:v>
                </c:pt>
                <c:pt idx="455">
                  <c:v>40.330002</c:v>
                </c:pt>
                <c:pt idx="456">
                  <c:v>38.380001</c:v>
                </c:pt>
                <c:pt idx="457">
                  <c:v>38.479999999999997</c:v>
                </c:pt>
                <c:pt idx="458">
                  <c:v>39.959999000000003</c:v>
                </c:pt>
                <c:pt idx="459">
                  <c:v>40.139999000000003</c:v>
                </c:pt>
                <c:pt idx="460">
                  <c:v>39.659999999999997</c:v>
                </c:pt>
                <c:pt idx="461">
                  <c:v>36.5</c:v>
                </c:pt>
                <c:pt idx="462">
                  <c:v>35.830002</c:v>
                </c:pt>
                <c:pt idx="463">
                  <c:v>36.32</c:v>
                </c:pt>
                <c:pt idx="464">
                  <c:v>36.32</c:v>
                </c:pt>
                <c:pt idx="465">
                  <c:v>36.009998000000003</c:v>
                </c:pt>
                <c:pt idx="466">
                  <c:v>36.849997999999999</c:v>
                </c:pt>
                <c:pt idx="467">
                  <c:v>37.389999000000003</c:v>
                </c:pt>
                <c:pt idx="468">
                  <c:v>38.060001</c:v>
                </c:pt>
                <c:pt idx="469">
                  <c:v>38.110000999999997</c:v>
                </c:pt>
                <c:pt idx="470">
                  <c:v>38.020000000000003</c:v>
                </c:pt>
                <c:pt idx="471">
                  <c:v>37.549999</c:v>
                </c:pt>
                <c:pt idx="472">
                  <c:v>36.82</c:v>
                </c:pt>
                <c:pt idx="473">
                  <c:v>35.470001000000003</c:v>
                </c:pt>
                <c:pt idx="474">
                  <c:v>36.139999000000003</c:v>
                </c:pt>
                <c:pt idx="475">
                  <c:v>35.990001999999997</c:v>
                </c:pt>
                <c:pt idx="476">
                  <c:v>36.389999000000003</c:v>
                </c:pt>
                <c:pt idx="477">
                  <c:v>36.529998999999997</c:v>
                </c:pt>
                <c:pt idx="478">
                  <c:v>36.939999</c:v>
                </c:pt>
                <c:pt idx="479">
                  <c:v>36.82</c:v>
                </c:pt>
                <c:pt idx="480">
                  <c:v>38.950001</c:v>
                </c:pt>
                <c:pt idx="481">
                  <c:v>39.860000999999997</c:v>
                </c:pt>
                <c:pt idx="482">
                  <c:v>40</c:v>
                </c:pt>
                <c:pt idx="483">
                  <c:v>40.349997999999999</c:v>
                </c:pt>
                <c:pt idx="484">
                  <c:v>40</c:v>
                </c:pt>
                <c:pt idx="485">
                  <c:v>38.75</c:v>
                </c:pt>
                <c:pt idx="486">
                  <c:v>37.990001999999997</c:v>
                </c:pt>
                <c:pt idx="487">
                  <c:v>38.75</c:v>
                </c:pt>
                <c:pt idx="488">
                  <c:v>38.549999</c:v>
                </c:pt>
                <c:pt idx="489">
                  <c:v>38.330002</c:v>
                </c:pt>
                <c:pt idx="490">
                  <c:v>38.229999999999997</c:v>
                </c:pt>
                <c:pt idx="491">
                  <c:v>36.520000000000003</c:v>
                </c:pt>
                <c:pt idx="492">
                  <c:v>36.560001</c:v>
                </c:pt>
                <c:pt idx="493">
                  <c:v>37.040000999999997</c:v>
                </c:pt>
                <c:pt idx="494">
                  <c:v>37.75</c:v>
                </c:pt>
                <c:pt idx="495">
                  <c:v>37.060001</c:v>
                </c:pt>
                <c:pt idx="496">
                  <c:v>37.119999</c:v>
                </c:pt>
                <c:pt idx="497">
                  <c:v>37.200001</c:v>
                </c:pt>
                <c:pt idx="498">
                  <c:v>37</c:v>
                </c:pt>
                <c:pt idx="499">
                  <c:v>35.950001</c:v>
                </c:pt>
                <c:pt idx="500">
                  <c:v>37.790000999999997</c:v>
                </c:pt>
                <c:pt idx="501">
                  <c:v>36.200001</c:v>
                </c:pt>
                <c:pt idx="502">
                  <c:v>36.369999</c:v>
                </c:pt>
                <c:pt idx="503">
                  <c:v>38</c:v>
                </c:pt>
                <c:pt idx="504">
                  <c:v>37.540000999999997</c:v>
                </c:pt>
                <c:pt idx="505">
                  <c:v>37.979999999999997</c:v>
                </c:pt>
                <c:pt idx="506">
                  <c:v>38.209999000000003</c:v>
                </c:pt>
                <c:pt idx="507">
                  <c:v>39.340000000000003</c:v>
                </c:pt>
                <c:pt idx="508">
                  <c:v>37.540000999999997</c:v>
                </c:pt>
                <c:pt idx="509">
                  <c:v>38.720001000000003</c:v>
                </c:pt>
                <c:pt idx="510">
                  <c:v>39.290000999999997</c:v>
                </c:pt>
                <c:pt idx="511">
                  <c:v>39</c:v>
                </c:pt>
                <c:pt idx="512">
                  <c:v>38.279998999999997</c:v>
                </c:pt>
                <c:pt idx="513">
                  <c:v>37.240001999999997</c:v>
                </c:pt>
                <c:pt idx="514">
                  <c:v>39.349997999999999</c:v>
                </c:pt>
                <c:pt idx="515">
                  <c:v>37.740001999999997</c:v>
                </c:pt>
                <c:pt idx="516">
                  <c:v>37.560001</c:v>
                </c:pt>
                <c:pt idx="517">
                  <c:v>36.520000000000003</c:v>
                </c:pt>
                <c:pt idx="518">
                  <c:v>36.490001999999997</c:v>
                </c:pt>
                <c:pt idx="519">
                  <c:v>34.860000999999997</c:v>
                </c:pt>
                <c:pt idx="520">
                  <c:v>34.419998</c:v>
                </c:pt>
                <c:pt idx="521">
                  <c:v>34.060001</c:v>
                </c:pt>
                <c:pt idx="522">
                  <c:v>34.830002</c:v>
                </c:pt>
                <c:pt idx="523">
                  <c:v>35.409999999999997</c:v>
                </c:pt>
                <c:pt idx="524">
                  <c:v>35.900002000000001</c:v>
                </c:pt>
                <c:pt idx="525">
                  <c:v>35.810001</c:v>
                </c:pt>
                <c:pt idx="526">
                  <c:v>37.330002</c:v>
                </c:pt>
                <c:pt idx="527">
                  <c:v>36.639999000000003</c:v>
                </c:pt>
                <c:pt idx="528">
                  <c:v>35.380001</c:v>
                </c:pt>
                <c:pt idx="529">
                  <c:v>34.959999000000003</c:v>
                </c:pt>
                <c:pt idx="530">
                  <c:v>36.700001</c:v>
                </c:pt>
                <c:pt idx="531">
                  <c:v>35.25</c:v>
                </c:pt>
                <c:pt idx="532">
                  <c:v>35.549999</c:v>
                </c:pt>
                <c:pt idx="533">
                  <c:v>35.450001</c:v>
                </c:pt>
                <c:pt idx="534">
                  <c:v>35.209999000000003</c:v>
                </c:pt>
                <c:pt idx="535">
                  <c:v>35.209999000000003</c:v>
                </c:pt>
                <c:pt idx="536">
                  <c:v>34.549999</c:v>
                </c:pt>
                <c:pt idx="537">
                  <c:v>32.779998999999997</c:v>
                </c:pt>
                <c:pt idx="538">
                  <c:v>32.860000999999997</c:v>
                </c:pt>
                <c:pt idx="539">
                  <c:v>32.75</c:v>
                </c:pt>
                <c:pt idx="540">
                  <c:v>32.939999</c:v>
                </c:pt>
                <c:pt idx="541">
                  <c:v>35.939999</c:v>
                </c:pt>
                <c:pt idx="542">
                  <c:v>36.439999</c:v>
                </c:pt>
                <c:pt idx="543">
                  <c:v>34.900002000000001</c:v>
                </c:pt>
                <c:pt idx="544">
                  <c:v>35.279998999999997</c:v>
                </c:pt>
                <c:pt idx="545">
                  <c:v>35.029998999999997</c:v>
                </c:pt>
                <c:pt idx="546">
                  <c:v>34.349997999999999</c:v>
                </c:pt>
                <c:pt idx="547">
                  <c:v>34.700001</c:v>
                </c:pt>
                <c:pt idx="548">
                  <c:v>34.590000000000003</c:v>
                </c:pt>
                <c:pt idx="549">
                  <c:v>33.07</c:v>
                </c:pt>
                <c:pt idx="550">
                  <c:v>33.009998000000003</c:v>
                </c:pt>
                <c:pt idx="551">
                  <c:v>32.459999000000003</c:v>
                </c:pt>
                <c:pt idx="552">
                  <c:v>32.540000999999997</c:v>
                </c:pt>
                <c:pt idx="553">
                  <c:v>32.340000000000003</c:v>
                </c:pt>
                <c:pt idx="554">
                  <c:v>32.540000999999997</c:v>
                </c:pt>
                <c:pt idx="555">
                  <c:v>31.860001</c:v>
                </c:pt>
                <c:pt idx="556">
                  <c:v>31.01</c:v>
                </c:pt>
                <c:pt idx="557">
                  <c:v>31.639999</c:v>
                </c:pt>
                <c:pt idx="558">
                  <c:v>32.020000000000003</c:v>
                </c:pt>
                <c:pt idx="559">
                  <c:v>31.99</c:v>
                </c:pt>
                <c:pt idx="560">
                  <c:v>31.27</c:v>
                </c:pt>
                <c:pt idx="561">
                  <c:v>32.279998999999997</c:v>
                </c:pt>
                <c:pt idx="562">
                  <c:v>32.07</c:v>
                </c:pt>
                <c:pt idx="563">
                  <c:v>34.099997999999999</c:v>
                </c:pt>
                <c:pt idx="564">
                  <c:v>34.950001</c:v>
                </c:pt>
                <c:pt idx="565">
                  <c:v>34.330002</c:v>
                </c:pt>
                <c:pt idx="566">
                  <c:v>32.700001</c:v>
                </c:pt>
                <c:pt idx="567">
                  <c:v>32.700001</c:v>
                </c:pt>
                <c:pt idx="568">
                  <c:v>32.990001999999997</c:v>
                </c:pt>
                <c:pt idx="569">
                  <c:v>32.630001</c:v>
                </c:pt>
                <c:pt idx="570">
                  <c:v>32.080002</c:v>
                </c:pt>
                <c:pt idx="571">
                  <c:v>32.240001999999997</c:v>
                </c:pt>
                <c:pt idx="572">
                  <c:v>34.040000999999997</c:v>
                </c:pt>
                <c:pt idx="573">
                  <c:v>32.400002000000001</c:v>
                </c:pt>
                <c:pt idx="574">
                  <c:v>31.23</c:v>
                </c:pt>
                <c:pt idx="575">
                  <c:v>32.009998000000003</c:v>
                </c:pt>
                <c:pt idx="576">
                  <c:v>33.409999999999997</c:v>
                </c:pt>
                <c:pt idx="577">
                  <c:v>32.43</c:v>
                </c:pt>
                <c:pt idx="578">
                  <c:v>32.549999</c:v>
                </c:pt>
                <c:pt idx="579">
                  <c:v>31.690000999999999</c:v>
                </c:pt>
                <c:pt idx="580">
                  <c:v>31</c:v>
                </c:pt>
                <c:pt idx="581">
                  <c:v>30.959999</c:v>
                </c:pt>
                <c:pt idx="582">
                  <c:v>31.02</c:v>
                </c:pt>
                <c:pt idx="583">
                  <c:v>31.110001</c:v>
                </c:pt>
                <c:pt idx="584">
                  <c:v>31.040001</c:v>
                </c:pt>
                <c:pt idx="585">
                  <c:v>33.950001</c:v>
                </c:pt>
                <c:pt idx="586">
                  <c:v>33.18</c:v>
                </c:pt>
                <c:pt idx="587">
                  <c:v>33.209999000000003</c:v>
                </c:pt>
                <c:pt idx="588">
                  <c:v>33.540000999999997</c:v>
                </c:pt>
                <c:pt idx="589">
                  <c:v>33.349997999999999</c:v>
                </c:pt>
                <c:pt idx="590">
                  <c:v>33.57</c:v>
                </c:pt>
                <c:pt idx="591">
                  <c:v>33.240001999999997</c:v>
                </c:pt>
                <c:pt idx="592">
                  <c:v>34.610000999999997</c:v>
                </c:pt>
                <c:pt idx="593">
                  <c:v>34.450001</c:v>
                </c:pt>
                <c:pt idx="594">
                  <c:v>35.18</c:v>
                </c:pt>
                <c:pt idx="595">
                  <c:v>36</c:v>
                </c:pt>
                <c:pt idx="596">
                  <c:v>36.330002</c:v>
                </c:pt>
                <c:pt idx="597">
                  <c:v>36.240001999999997</c:v>
                </c:pt>
                <c:pt idx="598">
                  <c:v>35.5</c:v>
                </c:pt>
                <c:pt idx="599">
                  <c:v>34.849997999999999</c:v>
                </c:pt>
                <c:pt idx="600">
                  <c:v>33.130001</c:v>
                </c:pt>
                <c:pt idx="601">
                  <c:v>32.650002000000001</c:v>
                </c:pt>
                <c:pt idx="602">
                  <c:v>27.450001</c:v>
                </c:pt>
                <c:pt idx="603">
                  <c:v>25.09</c:v>
                </c:pt>
                <c:pt idx="604">
                  <c:v>23.98</c:v>
                </c:pt>
                <c:pt idx="605">
                  <c:v>23.83</c:v>
                </c:pt>
                <c:pt idx="606">
                  <c:v>23.59</c:v>
                </c:pt>
                <c:pt idx="607">
                  <c:v>24.379999000000002</c:v>
                </c:pt>
                <c:pt idx="608">
                  <c:v>23.68</c:v>
                </c:pt>
                <c:pt idx="609">
                  <c:v>23.059999000000001</c:v>
                </c:pt>
                <c:pt idx="610">
                  <c:v>23.059999000000001</c:v>
                </c:pt>
                <c:pt idx="611">
                  <c:v>21.370000999999998</c:v>
                </c:pt>
                <c:pt idx="612">
                  <c:v>21.110001</c:v>
                </c:pt>
                <c:pt idx="613">
                  <c:v>21.139999</c:v>
                </c:pt>
                <c:pt idx="614">
                  <c:v>21.76</c:v>
                </c:pt>
                <c:pt idx="615">
                  <c:v>21.209999</c:v>
                </c:pt>
                <c:pt idx="616">
                  <c:v>22.17</c:v>
                </c:pt>
                <c:pt idx="617">
                  <c:v>22.15</c:v>
                </c:pt>
                <c:pt idx="618">
                  <c:v>22.41</c:v>
                </c:pt>
                <c:pt idx="619">
                  <c:v>22.32</c:v>
                </c:pt>
                <c:pt idx="620">
                  <c:v>22.18</c:v>
                </c:pt>
                <c:pt idx="621">
                  <c:v>21.780000999999999</c:v>
                </c:pt>
                <c:pt idx="622">
                  <c:v>21.809999000000001</c:v>
                </c:pt>
                <c:pt idx="623">
                  <c:v>21.610001</c:v>
                </c:pt>
                <c:pt idx="624">
                  <c:v>21.969999000000001</c:v>
                </c:pt>
                <c:pt idx="625">
                  <c:v>22.57</c:v>
                </c:pt>
                <c:pt idx="626">
                  <c:v>22.48</c:v>
                </c:pt>
                <c:pt idx="627">
                  <c:v>22.190000999999999</c:v>
                </c:pt>
                <c:pt idx="628">
                  <c:v>22.629999000000002</c:v>
                </c:pt>
                <c:pt idx="629">
                  <c:v>22.889999</c:v>
                </c:pt>
                <c:pt idx="630">
                  <c:v>22.27</c:v>
                </c:pt>
                <c:pt idx="631">
                  <c:v>23.16</c:v>
                </c:pt>
                <c:pt idx="632">
                  <c:v>22.950001</c:v>
                </c:pt>
                <c:pt idx="633">
                  <c:v>22.889999</c:v>
                </c:pt>
                <c:pt idx="634">
                  <c:v>23.559999000000001</c:v>
                </c:pt>
                <c:pt idx="635">
                  <c:v>24.219999000000001</c:v>
                </c:pt>
                <c:pt idx="636">
                  <c:v>27.51</c:v>
                </c:pt>
                <c:pt idx="637">
                  <c:v>26.15</c:v>
                </c:pt>
                <c:pt idx="638">
                  <c:v>26.299999</c:v>
                </c:pt>
                <c:pt idx="639">
                  <c:v>26.57</c:v>
                </c:pt>
                <c:pt idx="640">
                  <c:v>26.09</c:v>
                </c:pt>
                <c:pt idx="641">
                  <c:v>28.17</c:v>
                </c:pt>
                <c:pt idx="642">
                  <c:v>29.5</c:v>
                </c:pt>
                <c:pt idx="643">
                  <c:v>28.9</c:v>
                </c:pt>
                <c:pt idx="644">
                  <c:v>29.6</c:v>
                </c:pt>
                <c:pt idx="645">
                  <c:v>30.790001</c:v>
                </c:pt>
                <c:pt idx="646">
                  <c:v>30.780000999999999</c:v>
                </c:pt>
                <c:pt idx="647">
                  <c:v>31.530000999999999</c:v>
                </c:pt>
                <c:pt idx="648">
                  <c:v>31.639999</c:v>
                </c:pt>
                <c:pt idx="649">
                  <c:v>31.32</c:v>
                </c:pt>
                <c:pt idx="650">
                  <c:v>31.58</c:v>
                </c:pt>
                <c:pt idx="651">
                  <c:v>31.18</c:v>
                </c:pt>
                <c:pt idx="652">
                  <c:v>30.73</c:v>
                </c:pt>
                <c:pt idx="653">
                  <c:v>32.779998999999997</c:v>
                </c:pt>
                <c:pt idx="654">
                  <c:v>34.389999000000003</c:v>
                </c:pt>
                <c:pt idx="655">
                  <c:v>34.650002000000001</c:v>
                </c:pt>
                <c:pt idx="656">
                  <c:v>33.82</c:v>
                </c:pt>
                <c:pt idx="657">
                  <c:v>33.389999000000003</c:v>
                </c:pt>
                <c:pt idx="658">
                  <c:v>32.360000999999997</c:v>
                </c:pt>
                <c:pt idx="659">
                  <c:v>34</c:v>
                </c:pt>
                <c:pt idx="660">
                  <c:v>32.389999000000003</c:v>
                </c:pt>
                <c:pt idx="661">
                  <c:v>33.82</c:v>
                </c:pt>
                <c:pt idx="662">
                  <c:v>34.860000999999997</c:v>
                </c:pt>
                <c:pt idx="663">
                  <c:v>34.619999</c:v>
                </c:pt>
                <c:pt idx="664">
                  <c:v>34.159999999999997</c:v>
                </c:pt>
                <c:pt idx="665">
                  <c:v>34.279998999999997</c:v>
                </c:pt>
                <c:pt idx="666">
                  <c:v>33.970001000000003</c:v>
                </c:pt>
                <c:pt idx="667">
                  <c:v>33.130001</c:v>
                </c:pt>
                <c:pt idx="668">
                  <c:v>33.990001999999997</c:v>
                </c:pt>
                <c:pt idx="669">
                  <c:v>33.369999</c:v>
                </c:pt>
                <c:pt idx="670">
                  <c:v>32.57</c:v>
                </c:pt>
                <c:pt idx="671">
                  <c:v>31.879999000000002</c:v>
                </c:pt>
                <c:pt idx="672">
                  <c:v>32.080002</c:v>
                </c:pt>
                <c:pt idx="673">
                  <c:v>31.65</c:v>
                </c:pt>
                <c:pt idx="674">
                  <c:v>32.229999999999997</c:v>
                </c:pt>
                <c:pt idx="675">
                  <c:v>31.59</c:v>
                </c:pt>
                <c:pt idx="676">
                  <c:v>31.559999000000001</c:v>
                </c:pt>
                <c:pt idx="677">
                  <c:v>31.77</c:v>
                </c:pt>
                <c:pt idx="678">
                  <c:v>31.799999</c:v>
                </c:pt>
                <c:pt idx="679">
                  <c:v>32.479999999999997</c:v>
                </c:pt>
                <c:pt idx="680">
                  <c:v>34.599997999999999</c:v>
                </c:pt>
                <c:pt idx="681">
                  <c:v>33.849997999999999</c:v>
                </c:pt>
                <c:pt idx="682">
                  <c:v>33.18</c:v>
                </c:pt>
                <c:pt idx="683">
                  <c:v>30.389999</c:v>
                </c:pt>
                <c:pt idx="684">
                  <c:v>31</c:v>
                </c:pt>
                <c:pt idx="685">
                  <c:v>30.450001</c:v>
                </c:pt>
                <c:pt idx="686">
                  <c:v>28.09</c:v>
                </c:pt>
                <c:pt idx="687">
                  <c:v>30.030000999999999</c:v>
                </c:pt>
                <c:pt idx="688">
                  <c:v>31.280000999999999</c:v>
                </c:pt>
                <c:pt idx="689">
                  <c:v>30.049999</c:v>
                </c:pt>
                <c:pt idx="690">
                  <c:v>29.41</c:v>
                </c:pt>
                <c:pt idx="691">
                  <c:v>29.4</c:v>
                </c:pt>
                <c:pt idx="692">
                  <c:v>29.85</c:v>
                </c:pt>
                <c:pt idx="693">
                  <c:v>30.32</c:v>
                </c:pt>
                <c:pt idx="694">
                  <c:v>29.98</c:v>
                </c:pt>
                <c:pt idx="695">
                  <c:v>29.52</c:v>
                </c:pt>
                <c:pt idx="696">
                  <c:v>29.799999</c:v>
                </c:pt>
                <c:pt idx="697">
                  <c:v>29.969999000000001</c:v>
                </c:pt>
                <c:pt idx="698">
                  <c:v>29.610001</c:v>
                </c:pt>
                <c:pt idx="699">
                  <c:v>28.030000999999999</c:v>
                </c:pt>
                <c:pt idx="700">
                  <c:v>28.059999000000001</c:v>
                </c:pt>
                <c:pt idx="701">
                  <c:v>29.9</c:v>
                </c:pt>
                <c:pt idx="702">
                  <c:v>29.92</c:v>
                </c:pt>
                <c:pt idx="703">
                  <c:v>30.25</c:v>
                </c:pt>
                <c:pt idx="704">
                  <c:v>30.280000999999999</c:v>
                </c:pt>
                <c:pt idx="705">
                  <c:v>29.33</c:v>
                </c:pt>
                <c:pt idx="706">
                  <c:v>28.67</c:v>
                </c:pt>
                <c:pt idx="707">
                  <c:v>28.440000999999999</c:v>
                </c:pt>
                <c:pt idx="708">
                  <c:v>26.77</c:v>
                </c:pt>
                <c:pt idx="709">
                  <c:v>27.26</c:v>
                </c:pt>
                <c:pt idx="710">
                  <c:v>28.01</c:v>
                </c:pt>
                <c:pt idx="711">
                  <c:v>29.110001</c:v>
                </c:pt>
                <c:pt idx="712">
                  <c:v>29.77</c:v>
                </c:pt>
                <c:pt idx="713">
                  <c:v>29.200001</c:v>
                </c:pt>
                <c:pt idx="714">
                  <c:v>29.110001</c:v>
                </c:pt>
                <c:pt idx="715">
                  <c:v>27.02</c:v>
                </c:pt>
                <c:pt idx="716">
                  <c:v>27.690000999999999</c:v>
                </c:pt>
                <c:pt idx="717">
                  <c:v>23.860001</c:v>
                </c:pt>
                <c:pt idx="718">
                  <c:v>18.489999999999998</c:v>
                </c:pt>
                <c:pt idx="719">
                  <c:v>18.790001</c:v>
                </c:pt>
                <c:pt idx="720">
                  <c:v>14.62</c:v>
                </c:pt>
                <c:pt idx="721">
                  <c:v>15.75</c:v>
                </c:pt>
                <c:pt idx="722">
                  <c:v>14.27</c:v>
                </c:pt>
                <c:pt idx="723">
                  <c:v>14.46</c:v>
                </c:pt>
                <c:pt idx="724">
                  <c:v>13.68</c:v>
                </c:pt>
                <c:pt idx="725">
                  <c:v>16.219999000000001</c:v>
                </c:pt>
                <c:pt idx="726">
                  <c:v>18.07</c:v>
                </c:pt>
                <c:pt idx="727">
                  <c:v>18.139999</c:v>
                </c:pt>
                <c:pt idx="728">
                  <c:v>17.629999000000002</c:v>
                </c:pt>
                <c:pt idx="729">
                  <c:v>17.700001</c:v>
                </c:pt>
                <c:pt idx="730">
                  <c:v>18.16</c:v>
                </c:pt>
                <c:pt idx="731">
                  <c:v>17.84</c:v>
                </c:pt>
                <c:pt idx="732">
                  <c:v>16.5</c:v>
                </c:pt>
                <c:pt idx="733">
                  <c:v>17</c:v>
                </c:pt>
                <c:pt idx="734">
                  <c:v>18.370000999999998</c:v>
                </c:pt>
                <c:pt idx="735">
                  <c:v>20.040001</c:v>
                </c:pt>
                <c:pt idx="736">
                  <c:v>19.879999000000002</c:v>
                </c:pt>
                <c:pt idx="737">
                  <c:v>20.049999</c:v>
                </c:pt>
                <c:pt idx="738">
                  <c:v>21.299999</c:v>
                </c:pt>
                <c:pt idx="739">
                  <c:v>23.709999</c:v>
                </c:pt>
                <c:pt idx="740">
                  <c:v>24.67</c:v>
                </c:pt>
                <c:pt idx="741">
                  <c:v>21.040001</c:v>
                </c:pt>
                <c:pt idx="742">
                  <c:v>22.139999</c:v>
                </c:pt>
                <c:pt idx="743">
                  <c:v>23.77</c:v>
                </c:pt>
                <c:pt idx="744">
                  <c:v>23.299999</c:v>
                </c:pt>
                <c:pt idx="745">
                  <c:v>22.76</c:v>
                </c:pt>
                <c:pt idx="746">
                  <c:v>23.370000999999998</c:v>
                </c:pt>
                <c:pt idx="747">
                  <c:v>23.26</c:v>
                </c:pt>
                <c:pt idx="748">
                  <c:v>24.190000999999999</c:v>
                </c:pt>
                <c:pt idx="749">
                  <c:v>24.68</c:v>
                </c:pt>
                <c:pt idx="750">
                  <c:v>25.639999</c:v>
                </c:pt>
                <c:pt idx="751">
                  <c:v>24.370000999999998</c:v>
                </c:pt>
                <c:pt idx="752">
                  <c:v>22.209999</c:v>
                </c:pt>
                <c:pt idx="753">
                  <c:v>21.92</c:v>
                </c:pt>
                <c:pt idx="754">
                  <c:v>23.190000999999999</c:v>
                </c:pt>
                <c:pt idx="755">
                  <c:v>23.4</c:v>
                </c:pt>
                <c:pt idx="756">
                  <c:v>23.67</c:v>
                </c:pt>
                <c:pt idx="757">
                  <c:v>23.610001</c:v>
                </c:pt>
                <c:pt idx="758">
                  <c:v>23.629999000000002</c:v>
                </c:pt>
                <c:pt idx="759">
                  <c:v>24.049999</c:v>
                </c:pt>
                <c:pt idx="760">
                  <c:v>24.34</c:v>
                </c:pt>
                <c:pt idx="761">
                  <c:v>24.639999</c:v>
                </c:pt>
                <c:pt idx="762">
                  <c:v>24.870000999999998</c:v>
                </c:pt>
                <c:pt idx="763">
                  <c:v>24.65</c:v>
                </c:pt>
                <c:pt idx="764">
                  <c:v>25.385000000000002</c:v>
                </c:pt>
                <c:pt idx="765">
                  <c:v>24.780000999999999</c:v>
                </c:pt>
                <c:pt idx="766">
                  <c:v>25</c:v>
                </c:pt>
                <c:pt idx="767">
                  <c:v>25.15</c:v>
                </c:pt>
                <c:pt idx="768">
                  <c:v>25.4</c:v>
                </c:pt>
                <c:pt idx="769">
                  <c:v>25.32</c:v>
                </c:pt>
                <c:pt idx="770">
                  <c:v>25.59</c:v>
                </c:pt>
                <c:pt idx="771">
                  <c:v>24</c:v>
                </c:pt>
                <c:pt idx="772">
                  <c:v>23.469999000000001</c:v>
                </c:pt>
                <c:pt idx="773">
                  <c:v>23.75</c:v>
                </c:pt>
                <c:pt idx="774">
                  <c:v>24.57</c:v>
                </c:pt>
                <c:pt idx="775">
                  <c:v>26.17</c:v>
                </c:pt>
                <c:pt idx="776">
                  <c:v>26.58</c:v>
                </c:pt>
                <c:pt idx="777">
                  <c:v>26.85</c:v>
                </c:pt>
                <c:pt idx="778">
                  <c:v>28.24</c:v>
                </c:pt>
                <c:pt idx="779">
                  <c:v>26.76</c:v>
                </c:pt>
                <c:pt idx="780">
                  <c:v>27.059999000000001</c:v>
                </c:pt>
                <c:pt idx="781">
                  <c:v>25.200001</c:v>
                </c:pt>
                <c:pt idx="782">
                  <c:v>26.1</c:v>
                </c:pt>
                <c:pt idx="783">
                  <c:v>26.6</c:v>
                </c:pt>
                <c:pt idx="784">
                  <c:v>26.620000999999998</c:v>
                </c:pt>
                <c:pt idx="785">
                  <c:v>27.18</c:v>
                </c:pt>
                <c:pt idx="786">
                  <c:v>28.889999</c:v>
                </c:pt>
                <c:pt idx="787">
                  <c:v>28.48</c:v>
                </c:pt>
                <c:pt idx="788">
                  <c:v>29.700001</c:v>
                </c:pt>
                <c:pt idx="789">
                  <c:v>29.52</c:v>
                </c:pt>
                <c:pt idx="790">
                  <c:v>27.530000999999999</c:v>
                </c:pt>
                <c:pt idx="791">
                  <c:v>28.030000999999999</c:v>
                </c:pt>
                <c:pt idx="792">
                  <c:v>26</c:v>
                </c:pt>
                <c:pt idx="793">
                  <c:v>25.450001</c:v>
                </c:pt>
                <c:pt idx="794">
                  <c:v>26.120000999999998</c:v>
                </c:pt>
                <c:pt idx="795">
                  <c:v>25.5</c:v>
                </c:pt>
                <c:pt idx="796">
                  <c:v>25.360001</c:v>
                </c:pt>
                <c:pt idx="797">
                  <c:v>24.879999000000002</c:v>
                </c:pt>
                <c:pt idx="798">
                  <c:v>24.35</c:v>
                </c:pt>
                <c:pt idx="799">
                  <c:v>24.540001</c:v>
                </c:pt>
                <c:pt idx="800">
                  <c:v>23.65</c:v>
                </c:pt>
                <c:pt idx="801">
                  <c:v>23.35</c:v>
                </c:pt>
                <c:pt idx="802">
                  <c:v>23.309999000000001</c:v>
                </c:pt>
                <c:pt idx="803">
                  <c:v>23.709999</c:v>
                </c:pt>
                <c:pt idx="804">
                  <c:v>24.370000999999998</c:v>
                </c:pt>
                <c:pt idx="805">
                  <c:v>24.299999</c:v>
                </c:pt>
                <c:pt idx="806">
                  <c:v>25.24</c:v>
                </c:pt>
                <c:pt idx="807">
                  <c:v>25.67</c:v>
                </c:pt>
                <c:pt idx="808">
                  <c:v>24.879999000000002</c:v>
                </c:pt>
                <c:pt idx="809">
                  <c:v>24.450001</c:v>
                </c:pt>
                <c:pt idx="810">
                  <c:v>24.120000999999998</c:v>
                </c:pt>
                <c:pt idx="811">
                  <c:v>23.440000999999999</c:v>
                </c:pt>
                <c:pt idx="812">
                  <c:v>23.83</c:v>
                </c:pt>
                <c:pt idx="813">
                  <c:v>23.139999</c:v>
                </c:pt>
                <c:pt idx="814">
                  <c:v>22.92</c:v>
                </c:pt>
                <c:pt idx="815">
                  <c:v>23.24</c:v>
                </c:pt>
                <c:pt idx="816">
                  <c:v>22.09</c:v>
                </c:pt>
                <c:pt idx="817">
                  <c:v>22.27</c:v>
                </c:pt>
                <c:pt idx="818">
                  <c:v>22.200001</c:v>
                </c:pt>
                <c:pt idx="819">
                  <c:v>22.49</c:v>
                </c:pt>
                <c:pt idx="820">
                  <c:v>22.639999</c:v>
                </c:pt>
                <c:pt idx="821">
                  <c:v>23.16</c:v>
                </c:pt>
                <c:pt idx="822">
                  <c:v>26.42</c:v>
                </c:pt>
                <c:pt idx="823">
                  <c:v>24.190000999999999</c:v>
                </c:pt>
                <c:pt idx="824">
                  <c:v>23.139999</c:v>
                </c:pt>
                <c:pt idx="825">
                  <c:v>23.139999</c:v>
                </c:pt>
                <c:pt idx="826">
                  <c:v>22.950001</c:v>
                </c:pt>
                <c:pt idx="827">
                  <c:v>23.17</c:v>
                </c:pt>
                <c:pt idx="828">
                  <c:v>22.709999</c:v>
                </c:pt>
                <c:pt idx="829">
                  <c:v>23.219999000000001</c:v>
                </c:pt>
                <c:pt idx="830">
                  <c:v>23.99</c:v>
                </c:pt>
                <c:pt idx="831">
                  <c:v>23.809999000000001</c:v>
                </c:pt>
                <c:pt idx="832">
                  <c:v>22.950001</c:v>
                </c:pt>
                <c:pt idx="833">
                  <c:v>23.24</c:v>
                </c:pt>
                <c:pt idx="834">
                  <c:v>22.25</c:v>
                </c:pt>
                <c:pt idx="835">
                  <c:v>19.860001</c:v>
                </c:pt>
                <c:pt idx="836">
                  <c:v>22.290001</c:v>
                </c:pt>
                <c:pt idx="837">
                  <c:v>25.09</c:v>
                </c:pt>
                <c:pt idx="838">
                  <c:v>21.32</c:v>
                </c:pt>
                <c:pt idx="839">
                  <c:v>20.559999000000001</c:v>
                </c:pt>
                <c:pt idx="840">
                  <c:v>20.07</c:v>
                </c:pt>
                <c:pt idx="841">
                  <c:v>20.700001</c:v>
                </c:pt>
                <c:pt idx="842">
                  <c:v>20.690000999999999</c:v>
                </c:pt>
                <c:pt idx="843">
                  <c:v>21.379999000000002</c:v>
                </c:pt>
                <c:pt idx="844">
                  <c:v>21</c:v>
                </c:pt>
                <c:pt idx="845">
                  <c:v>20.91</c:v>
                </c:pt>
                <c:pt idx="846">
                  <c:v>21.540001</c:v>
                </c:pt>
                <c:pt idx="847">
                  <c:v>22.01</c:v>
                </c:pt>
                <c:pt idx="848">
                  <c:v>22.379999000000002</c:v>
                </c:pt>
                <c:pt idx="849">
                  <c:v>22.370000999999998</c:v>
                </c:pt>
                <c:pt idx="850">
                  <c:v>22.49</c:v>
                </c:pt>
                <c:pt idx="851">
                  <c:v>20.139999</c:v>
                </c:pt>
                <c:pt idx="852">
                  <c:v>20.530000999999999</c:v>
                </c:pt>
                <c:pt idx="853">
                  <c:v>19.629999000000002</c:v>
                </c:pt>
                <c:pt idx="854">
                  <c:v>19.299999</c:v>
                </c:pt>
                <c:pt idx="855">
                  <c:v>19.309999000000001</c:v>
                </c:pt>
                <c:pt idx="856">
                  <c:v>18.809999000000001</c:v>
                </c:pt>
                <c:pt idx="857">
                  <c:v>19.32</c:v>
                </c:pt>
                <c:pt idx="858">
                  <c:v>19.290001</c:v>
                </c:pt>
                <c:pt idx="859">
                  <c:v>19.66</c:v>
                </c:pt>
                <c:pt idx="860">
                  <c:v>19.23</c:v>
                </c:pt>
                <c:pt idx="861">
                  <c:v>20.18</c:v>
                </c:pt>
                <c:pt idx="862">
                  <c:v>20.329999999999998</c:v>
                </c:pt>
                <c:pt idx="863">
                  <c:v>21.639999</c:v>
                </c:pt>
                <c:pt idx="864">
                  <c:v>21.879999000000002</c:v>
                </c:pt>
                <c:pt idx="865">
                  <c:v>22.16</c:v>
                </c:pt>
                <c:pt idx="866">
                  <c:v>22.469999000000001</c:v>
                </c:pt>
                <c:pt idx="867">
                  <c:v>22.49</c:v>
                </c:pt>
                <c:pt idx="868">
                  <c:v>22.610001</c:v>
                </c:pt>
                <c:pt idx="869">
                  <c:v>22.73</c:v>
                </c:pt>
                <c:pt idx="870">
                  <c:v>22.84</c:v>
                </c:pt>
                <c:pt idx="871">
                  <c:v>22.950001</c:v>
                </c:pt>
                <c:pt idx="872">
                  <c:v>21.639999</c:v>
                </c:pt>
                <c:pt idx="873">
                  <c:v>20.07</c:v>
                </c:pt>
                <c:pt idx="874">
                  <c:v>20.469999000000001</c:v>
                </c:pt>
                <c:pt idx="875">
                  <c:v>21.370000999999998</c:v>
                </c:pt>
                <c:pt idx="876">
                  <c:v>21.040001</c:v>
                </c:pt>
                <c:pt idx="877">
                  <c:v>22.57</c:v>
                </c:pt>
                <c:pt idx="878">
                  <c:v>21.940000999999999</c:v>
                </c:pt>
                <c:pt idx="879">
                  <c:v>22.99</c:v>
                </c:pt>
                <c:pt idx="880">
                  <c:v>22.52</c:v>
                </c:pt>
                <c:pt idx="881">
                  <c:v>22.879999000000002</c:v>
                </c:pt>
                <c:pt idx="882">
                  <c:v>23.84</c:v>
                </c:pt>
                <c:pt idx="883">
                  <c:v>24.530000999999999</c:v>
                </c:pt>
                <c:pt idx="884">
                  <c:v>25.43</c:v>
                </c:pt>
                <c:pt idx="885">
                  <c:v>23.709999</c:v>
                </c:pt>
                <c:pt idx="886">
                  <c:v>24.889999</c:v>
                </c:pt>
                <c:pt idx="887">
                  <c:v>23.77</c:v>
                </c:pt>
                <c:pt idx="888">
                  <c:v>23.51</c:v>
                </c:pt>
                <c:pt idx="889">
                  <c:v>23.49</c:v>
                </c:pt>
                <c:pt idx="890">
                  <c:v>23.27</c:v>
                </c:pt>
                <c:pt idx="891">
                  <c:v>22.950001</c:v>
                </c:pt>
                <c:pt idx="892">
                  <c:v>22.370000999999998</c:v>
                </c:pt>
                <c:pt idx="893">
                  <c:v>21.68</c:v>
                </c:pt>
                <c:pt idx="894">
                  <c:v>21.610001</c:v>
                </c:pt>
                <c:pt idx="895">
                  <c:v>20.58</c:v>
                </c:pt>
                <c:pt idx="896">
                  <c:v>20.41</c:v>
                </c:pt>
                <c:pt idx="897">
                  <c:v>20.73</c:v>
                </c:pt>
                <c:pt idx="898">
                  <c:v>20.379999000000002</c:v>
                </c:pt>
                <c:pt idx="899">
                  <c:v>20.5</c:v>
                </c:pt>
                <c:pt idx="900">
                  <c:v>20.75</c:v>
                </c:pt>
                <c:pt idx="901">
                  <c:v>20.170000000000002</c:v>
                </c:pt>
                <c:pt idx="902">
                  <c:v>19.98</c:v>
                </c:pt>
                <c:pt idx="903">
                  <c:v>19.850000000000001</c:v>
                </c:pt>
                <c:pt idx="904">
                  <c:v>19.66</c:v>
                </c:pt>
                <c:pt idx="905">
                  <c:v>18.989999999999998</c:v>
                </c:pt>
                <c:pt idx="906">
                  <c:v>18.709999</c:v>
                </c:pt>
                <c:pt idx="907">
                  <c:v>18.309999000000001</c:v>
                </c:pt>
                <c:pt idx="908">
                  <c:v>18.670000000000002</c:v>
                </c:pt>
                <c:pt idx="909">
                  <c:v>18.309999000000001</c:v>
                </c:pt>
                <c:pt idx="910">
                  <c:v>18.610001</c:v>
                </c:pt>
                <c:pt idx="911">
                  <c:v>18.440000999999999</c:v>
                </c:pt>
                <c:pt idx="912">
                  <c:v>18.809999000000001</c:v>
                </c:pt>
                <c:pt idx="913">
                  <c:v>19.120000999999998</c:v>
                </c:pt>
                <c:pt idx="914">
                  <c:v>18.889999</c:v>
                </c:pt>
                <c:pt idx="915">
                  <c:v>18.739999999999998</c:v>
                </c:pt>
                <c:pt idx="916">
                  <c:v>19.239999999999998</c:v>
                </c:pt>
                <c:pt idx="917">
                  <c:v>18.950001</c:v>
                </c:pt>
                <c:pt idx="918">
                  <c:v>18.870000999999998</c:v>
                </c:pt>
                <c:pt idx="919">
                  <c:v>17.850000000000001</c:v>
                </c:pt>
                <c:pt idx="920">
                  <c:v>17.540001</c:v>
                </c:pt>
                <c:pt idx="921">
                  <c:v>18.09</c:v>
                </c:pt>
                <c:pt idx="922">
                  <c:v>18.02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A-4F4B-A3CB-0186F806F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283736"/>
        <c:axId val="663798184"/>
      </c:lineChart>
      <c:dateAx>
        <c:axId val="742283736"/>
        <c:scaling>
          <c:orientation val="minMax"/>
          <c:min val="427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98184"/>
        <c:crosses val="autoZero"/>
        <c:auto val="1"/>
        <c:lblOffset val="100"/>
        <c:baseTimeUnit val="days"/>
        <c:majorUnit val="1"/>
        <c:majorTimeUnit val="years"/>
      </c:dateAx>
      <c:valAx>
        <c:axId val="66379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283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80A281-6667-41FC-AD9D-3343182A37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98.64496863426" createdVersion="6" refreshedVersion="6" minRefreshableVersion="3" recordCount="924" xr:uid="{3621B3A2-C91E-4306-8819-0C3F40223DE3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17-05-04T00:00:00" maxDate="2021-01-01T00:00:00"/>
    </cacheField>
    <cacheField name="Close" numFmtId="0">
      <sharedItems containsString="0" containsBlank="1" containsNumber="1" minValue="13.68" maxValue="65.330001999999993"/>
    </cacheField>
    <cacheField name="Year" numFmtId="0">
      <sharedItems containsString="0" containsBlank="1" containsNumber="1" containsInteger="1" minValue="2017" maxValue="2020" count="5"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2"/>
        <n v="3"/>
        <n v="4"/>
        <n v="1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4">
  <r>
    <d v="2017-05-04T00:00:00"/>
    <n v="13.98"/>
    <x v="0"/>
    <x v="0"/>
    <n v="1"/>
  </r>
  <r>
    <d v="2017-05-05T00:00:00"/>
    <n v="14"/>
    <x v="0"/>
    <x v="0"/>
    <n v="1"/>
  </r>
  <r>
    <d v="2017-05-08T00:00:00"/>
    <n v="15.94"/>
    <x v="0"/>
    <x v="0"/>
    <n v="1"/>
  </r>
  <r>
    <d v="2017-05-09T00:00:00"/>
    <n v="16.41"/>
    <x v="0"/>
    <x v="0"/>
    <n v="1"/>
  </r>
  <r>
    <d v="2017-05-10T00:00:00"/>
    <n v="16.860001"/>
    <x v="0"/>
    <x v="0"/>
    <n v="1"/>
  </r>
  <r>
    <d v="2017-05-11T00:00:00"/>
    <n v="16.940000999999999"/>
    <x v="0"/>
    <x v="0"/>
    <n v="1"/>
  </r>
  <r>
    <d v="2017-05-12T00:00:00"/>
    <n v="16.399999999999999"/>
    <x v="0"/>
    <x v="0"/>
    <n v="1"/>
  </r>
  <r>
    <d v="2017-05-15T00:00:00"/>
    <n v="16.989999999999998"/>
    <x v="0"/>
    <x v="0"/>
    <n v="1"/>
  </r>
  <r>
    <d v="2017-05-16T00:00:00"/>
    <n v="17.129999000000002"/>
    <x v="0"/>
    <x v="0"/>
    <n v="1"/>
  </r>
  <r>
    <d v="2017-05-17T00:00:00"/>
    <n v="16.43"/>
    <x v="0"/>
    <x v="0"/>
    <n v="1"/>
  </r>
  <r>
    <d v="2017-05-18T00:00:00"/>
    <n v="18"/>
    <x v="0"/>
    <x v="0"/>
    <n v="1"/>
  </r>
  <r>
    <d v="2017-05-19T00:00:00"/>
    <n v="18.850000000000001"/>
    <x v="0"/>
    <x v="0"/>
    <n v="1"/>
  </r>
  <r>
    <d v="2017-05-22T00:00:00"/>
    <n v="18.899999999999999"/>
    <x v="0"/>
    <x v="0"/>
    <n v="1"/>
  </r>
  <r>
    <d v="2017-05-23T00:00:00"/>
    <n v="18.549999"/>
    <x v="0"/>
    <x v="0"/>
    <n v="1"/>
  </r>
  <r>
    <d v="2017-05-24T00:00:00"/>
    <n v="18.700001"/>
    <x v="0"/>
    <x v="0"/>
    <n v="1"/>
  </r>
  <r>
    <d v="2017-05-25T00:00:00"/>
    <n v="18.41"/>
    <x v="0"/>
    <x v="0"/>
    <n v="1"/>
  </r>
  <r>
    <d v="2017-05-26T00:00:00"/>
    <n v="18.48"/>
    <x v="0"/>
    <x v="0"/>
    <n v="1"/>
  </r>
  <r>
    <d v="2017-05-30T00:00:00"/>
    <n v="18.93"/>
    <x v="0"/>
    <x v="0"/>
    <n v="1"/>
  </r>
  <r>
    <d v="2017-05-31T00:00:00"/>
    <n v="17.850000000000001"/>
    <x v="0"/>
    <x v="0"/>
    <n v="1"/>
  </r>
  <r>
    <d v="2017-06-01T00:00:00"/>
    <n v="18.600000000000001"/>
    <x v="0"/>
    <x v="0"/>
    <n v="1"/>
  </r>
  <r>
    <d v="2017-06-02T00:00:00"/>
    <n v="18.639999"/>
    <x v="0"/>
    <x v="0"/>
    <n v="1"/>
  </r>
  <r>
    <d v="2017-06-05T00:00:00"/>
    <n v="18.5"/>
    <x v="0"/>
    <x v="0"/>
    <n v="1"/>
  </r>
  <r>
    <d v="2017-06-06T00:00:00"/>
    <n v="17.850000000000001"/>
    <x v="0"/>
    <x v="0"/>
    <n v="1"/>
  </r>
  <r>
    <d v="2017-06-07T00:00:00"/>
    <n v="17.889999"/>
    <x v="0"/>
    <x v="0"/>
    <n v="1"/>
  </r>
  <r>
    <d v="2017-06-08T00:00:00"/>
    <n v="17.510000000000002"/>
    <x v="0"/>
    <x v="0"/>
    <n v="1"/>
  </r>
  <r>
    <d v="2017-06-09T00:00:00"/>
    <n v="16.399999999999999"/>
    <x v="0"/>
    <x v="0"/>
    <n v="1"/>
  </r>
  <r>
    <d v="2017-06-12T00:00:00"/>
    <n v="16.360001"/>
    <x v="0"/>
    <x v="0"/>
    <n v="1"/>
  </r>
  <r>
    <d v="2017-06-13T00:00:00"/>
    <n v="16.209999"/>
    <x v="0"/>
    <x v="0"/>
    <n v="1"/>
  </r>
  <r>
    <d v="2017-06-14T00:00:00"/>
    <n v="15.72"/>
    <x v="0"/>
    <x v="0"/>
    <n v="1"/>
  </r>
  <r>
    <d v="2017-06-15T00:00:00"/>
    <n v="15.13"/>
    <x v="0"/>
    <x v="0"/>
    <n v="1"/>
  </r>
  <r>
    <d v="2017-06-16T00:00:00"/>
    <n v="15.61"/>
    <x v="0"/>
    <x v="0"/>
    <n v="1"/>
  </r>
  <r>
    <d v="2017-06-19T00:00:00"/>
    <n v="15.63"/>
    <x v="0"/>
    <x v="0"/>
    <n v="1"/>
  </r>
  <r>
    <d v="2017-06-20T00:00:00"/>
    <n v="15.89"/>
    <x v="0"/>
    <x v="0"/>
    <n v="1"/>
  </r>
  <r>
    <d v="2017-06-21T00:00:00"/>
    <n v="17.450001"/>
    <x v="0"/>
    <x v="0"/>
    <n v="1"/>
  </r>
  <r>
    <d v="2017-06-22T00:00:00"/>
    <n v="17.670000000000002"/>
    <x v="0"/>
    <x v="0"/>
    <n v="1"/>
  </r>
  <r>
    <d v="2017-06-23T00:00:00"/>
    <n v="17.399999999999999"/>
    <x v="0"/>
    <x v="0"/>
    <n v="1"/>
  </r>
  <r>
    <d v="2017-06-26T00:00:00"/>
    <n v="19.43"/>
    <x v="0"/>
    <x v="0"/>
    <n v="1"/>
  </r>
  <r>
    <d v="2017-06-27T00:00:00"/>
    <n v="19.799999"/>
    <x v="0"/>
    <x v="0"/>
    <n v="1"/>
  </r>
  <r>
    <d v="2017-06-28T00:00:00"/>
    <n v="19.549999"/>
    <x v="0"/>
    <x v="0"/>
    <n v="1"/>
  </r>
  <r>
    <d v="2017-06-29T00:00:00"/>
    <n v="18.879999000000002"/>
    <x v="0"/>
    <x v="0"/>
    <n v="1"/>
  </r>
  <r>
    <d v="2017-06-30T00:00:00"/>
    <n v="18.059999000000001"/>
    <x v="0"/>
    <x v="0"/>
    <n v="1"/>
  </r>
  <r>
    <d v="2017-07-03T00:00:00"/>
    <n v="18.735001"/>
    <x v="0"/>
    <x v="1"/>
    <n v="2"/>
  </r>
  <r>
    <d v="2017-07-05T00:00:00"/>
    <n v="18.5"/>
    <x v="0"/>
    <x v="1"/>
    <n v="2"/>
  </r>
  <r>
    <d v="2017-07-06T00:00:00"/>
    <n v="18.75"/>
    <x v="0"/>
    <x v="1"/>
    <n v="2"/>
  </r>
  <r>
    <d v="2017-07-07T00:00:00"/>
    <n v="19.34"/>
    <x v="0"/>
    <x v="1"/>
    <n v="2"/>
  </r>
  <r>
    <d v="2017-07-10T00:00:00"/>
    <n v="18.899999999999999"/>
    <x v="0"/>
    <x v="1"/>
    <n v="2"/>
  </r>
  <r>
    <d v="2017-07-11T00:00:00"/>
    <n v="18.850000000000001"/>
    <x v="0"/>
    <x v="1"/>
    <n v="2"/>
  </r>
  <r>
    <d v="2017-07-12T00:00:00"/>
    <n v="18.350000000000001"/>
    <x v="0"/>
    <x v="1"/>
    <n v="2"/>
  </r>
  <r>
    <d v="2017-07-13T00:00:00"/>
    <n v="18.469999000000001"/>
    <x v="0"/>
    <x v="1"/>
    <n v="2"/>
  </r>
  <r>
    <d v="2017-07-14T00:00:00"/>
    <n v="17.700001"/>
    <x v="0"/>
    <x v="1"/>
    <n v="2"/>
  </r>
  <r>
    <d v="2017-07-17T00:00:00"/>
    <n v="18"/>
    <x v="0"/>
    <x v="1"/>
    <n v="2"/>
  </r>
  <r>
    <d v="2017-07-18T00:00:00"/>
    <n v="17.799999"/>
    <x v="0"/>
    <x v="1"/>
    <n v="2"/>
  </r>
  <r>
    <d v="2017-07-19T00:00:00"/>
    <n v="18.120000999999998"/>
    <x v="0"/>
    <x v="1"/>
    <n v="2"/>
  </r>
  <r>
    <d v="2017-07-20T00:00:00"/>
    <n v="18.389999"/>
    <x v="0"/>
    <x v="1"/>
    <n v="2"/>
  </r>
  <r>
    <d v="2017-07-21T00:00:00"/>
    <n v="18.010000000000002"/>
    <x v="0"/>
    <x v="1"/>
    <n v="2"/>
  </r>
  <r>
    <d v="2017-07-24T00:00:00"/>
    <n v="18.700001"/>
    <x v="0"/>
    <x v="1"/>
    <n v="2"/>
  </r>
  <r>
    <d v="2017-07-25T00:00:00"/>
    <n v="18.989999999999998"/>
    <x v="0"/>
    <x v="1"/>
    <n v="2"/>
  </r>
  <r>
    <d v="2017-07-26T00:00:00"/>
    <n v="18.799999"/>
    <x v="0"/>
    <x v="1"/>
    <n v="2"/>
  </r>
  <r>
    <d v="2017-07-27T00:00:00"/>
    <n v="18.399999999999999"/>
    <x v="0"/>
    <x v="1"/>
    <n v="2"/>
  </r>
  <r>
    <d v="2017-07-28T00:00:00"/>
    <n v="18.875"/>
    <x v="0"/>
    <x v="1"/>
    <n v="2"/>
  </r>
  <r>
    <d v="2017-07-31T00:00:00"/>
    <n v="18.16"/>
    <x v="0"/>
    <x v="1"/>
    <n v="2"/>
  </r>
  <r>
    <d v="2017-08-01T00:00:00"/>
    <n v="17.75"/>
    <x v="0"/>
    <x v="1"/>
    <n v="2"/>
  </r>
  <r>
    <d v="2017-08-02T00:00:00"/>
    <n v="17.739999999999998"/>
    <x v="0"/>
    <x v="1"/>
    <n v="2"/>
  </r>
  <r>
    <d v="2017-08-03T00:00:00"/>
    <n v="18.629999000000002"/>
    <x v="0"/>
    <x v="1"/>
    <n v="2"/>
  </r>
  <r>
    <d v="2017-08-04T00:00:00"/>
    <n v="18.530000999999999"/>
    <x v="0"/>
    <x v="1"/>
    <n v="2"/>
  </r>
  <r>
    <d v="2017-08-07T00:00:00"/>
    <n v="18.799999"/>
    <x v="0"/>
    <x v="1"/>
    <n v="2"/>
  </r>
  <r>
    <d v="2017-08-08T00:00:00"/>
    <n v="18.200001"/>
    <x v="0"/>
    <x v="1"/>
    <n v="2"/>
  </r>
  <r>
    <d v="2017-08-09T00:00:00"/>
    <n v="18.040001"/>
    <x v="0"/>
    <x v="1"/>
    <n v="2"/>
  </r>
  <r>
    <d v="2017-08-10T00:00:00"/>
    <n v="17.670000000000002"/>
    <x v="0"/>
    <x v="1"/>
    <n v="2"/>
  </r>
  <r>
    <d v="2017-08-11T00:00:00"/>
    <n v="17.885000000000002"/>
    <x v="0"/>
    <x v="1"/>
    <n v="2"/>
  </r>
  <r>
    <d v="2017-08-14T00:00:00"/>
    <n v="18.420000000000002"/>
    <x v="0"/>
    <x v="1"/>
    <n v="2"/>
  </r>
  <r>
    <d v="2017-08-15T00:00:00"/>
    <n v="17.899999999999999"/>
    <x v="0"/>
    <x v="1"/>
    <n v="2"/>
  </r>
  <r>
    <d v="2017-08-16T00:00:00"/>
    <n v="17.620000999999998"/>
    <x v="0"/>
    <x v="1"/>
    <n v="2"/>
  </r>
  <r>
    <d v="2017-08-17T00:00:00"/>
    <n v="17.579999999999998"/>
    <x v="0"/>
    <x v="1"/>
    <n v="2"/>
  </r>
  <r>
    <d v="2017-08-18T00:00:00"/>
    <n v="17.510000000000002"/>
    <x v="0"/>
    <x v="1"/>
    <n v="2"/>
  </r>
  <r>
    <d v="2017-08-21T00:00:00"/>
    <n v="17.149999999999999"/>
    <x v="0"/>
    <x v="1"/>
    <n v="2"/>
  </r>
  <r>
    <d v="2017-08-22T00:00:00"/>
    <n v="17.719999000000001"/>
    <x v="0"/>
    <x v="1"/>
    <n v="2"/>
  </r>
  <r>
    <d v="2017-08-23T00:00:00"/>
    <n v="17.950001"/>
    <x v="0"/>
    <x v="1"/>
    <n v="2"/>
  </r>
  <r>
    <d v="2017-08-24T00:00:00"/>
    <n v="17.370000999999998"/>
    <x v="0"/>
    <x v="1"/>
    <n v="2"/>
  </r>
  <r>
    <d v="2017-08-25T00:00:00"/>
    <n v="17.469999000000001"/>
    <x v="0"/>
    <x v="1"/>
    <n v="2"/>
  </r>
  <r>
    <d v="2017-08-28T00:00:00"/>
    <n v="18.040001"/>
    <x v="0"/>
    <x v="1"/>
    <n v="2"/>
  </r>
  <r>
    <d v="2017-08-29T00:00:00"/>
    <n v="19.350000000000001"/>
    <x v="0"/>
    <x v="1"/>
    <n v="2"/>
  </r>
  <r>
    <d v="2017-08-30T00:00:00"/>
    <n v="21.66"/>
    <x v="0"/>
    <x v="1"/>
    <n v="2"/>
  </r>
  <r>
    <d v="2017-08-31T00:00:00"/>
    <n v="23.85"/>
    <x v="0"/>
    <x v="1"/>
    <n v="2"/>
  </r>
  <r>
    <d v="2017-09-01T00:00:00"/>
    <n v="25.290001"/>
    <x v="0"/>
    <x v="1"/>
    <n v="2"/>
  </r>
  <r>
    <d v="2017-09-05T00:00:00"/>
    <n v="25.68"/>
    <x v="0"/>
    <x v="1"/>
    <n v="2"/>
  </r>
  <r>
    <d v="2017-09-06T00:00:00"/>
    <n v="27"/>
    <x v="0"/>
    <x v="1"/>
    <n v="2"/>
  </r>
  <r>
    <d v="2017-09-07T00:00:00"/>
    <n v="28.48"/>
    <x v="0"/>
    <x v="1"/>
    <n v="2"/>
  </r>
  <r>
    <d v="2017-09-08T00:00:00"/>
    <n v="27.85"/>
    <x v="0"/>
    <x v="1"/>
    <n v="2"/>
  </r>
  <r>
    <d v="2017-09-11T00:00:00"/>
    <n v="28.24"/>
    <x v="0"/>
    <x v="1"/>
    <n v="2"/>
  </r>
  <r>
    <d v="2017-09-12T00:00:00"/>
    <n v="28.530000999999999"/>
    <x v="0"/>
    <x v="1"/>
    <n v="2"/>
  </r>
  <r>
    <d v="2017-09-13T00:00:00"/>
    <n v="30.59"/>
    <x v="0"/>
    <x v="1"/>
    <n v="2"/>
  </r>
  <r>
    <d v="2017-09-14T00:00:00"/>
    <n v="32.720001000000003"/>
    <x v="0"/>
    <x v="1"/>
    <n v="2"/>
  </r>
  <r>
    <d v="2017-09-15T00:00:00"/>
    <n v="32.689999"/>
    <x v="0"/>
    <x v="1"/>
    <n v="2"/>
  </r>
  <r>
    <d v="2017-09-18T00:00:00"/>
    <n v="32.130001"/>
    <x v="0"/>
    <x v="1"/>
    <n v="2"/>
  </r>
  <r>
    <d v="2017-09-19T00:00:00"/>
    <n v="31.92"/>
    <x v="0"/>
    <x v="1"/>
    <n v="2"/>
  </r>
  <r>
    <d v="2017-09-20T00:00:00"/>
    <n v="30.059999000000001"/>
    <x v="0"/>
    <x v="1"/>
    <n v="2"/>
  </r>
  <r>
    <d v="2017-09-21T00:00:00"/>
    <n v="29.51"/>
    <x v="0"/>
    <x v="1"/>
    <n v="2"/>
  </r>
  <r>
    <d v="2017-09-22T00:00:00"/>
    <n v="30.49"/>
    <x v="0"/>
    <x v="1"/>
    <n v="2"/>
  </r>
  <r>
    <d v="2017-09-25T00:00:00"/>
    <n v="31.049999"/>
    <x v="0"/>
    <x v="1"/>
    <n v="2"/>
  </r>
  <r>
    <d v="2017-09-26T00:00:00"/>
    <n v="31.18"/>
    <x v="0"/>
    <x v="1"/>
    <n v="2"/>
  </r>
  <r>
    <d v="2017-09-27T00:00:00"/>
    <n v="30.700001"/>
    <x v="0"/>
    <x v="1"/>
    <n v="2"/>
  </r>
  <r>
    <d v="2017-09-28T00:00:00"/>
    <n v="32.43"/>
    <x v="0"/>
    <x v="1"/>
    <n v="2"/>
  </r>
  <r>
    <d v="2017-09-29T00:00:00"/>
    <n v="31.52"/>
    <x v="0"/>
    <x v="1"/>
    <n v="2"/>
  </r>
  <r>
    <d v="2017-10-02T00:00:00"/>
    <n v="32.169998"/>
    <x v="0"/>
    <x v="2"/>
    <n v="2"/>
  </r>
  <r>
    <d v="2017-10-03T00:00:00"/>
    <n v="31.969999000000001"/>
    <x v="0"/>
    <x v="2"/>
    <n v="2"/>
  </r>
  <r>
    <d v="2017-10-04T00:00:00"/>
    <n v="30.879999000000002"/>
    <x v="0"/>
    <x v="2"/>
    <n v="2"/>
  </r>
  <r>
    <d v="2017-10-05T00:00:00"/>
    <n v="30.459999"/>
    <x v="0"/>
    <x v="2"/>
    <n v="2"/>
  </r>
  <r>
    <d v="2017-10-06T00:00:00"/>
    <n v="29.360001"/>
    <x v="0"/>
    <x v="2"/>
    <n v="2"/>
  </r>
  <r>
    <d v="2017-10-09T00:00:00"/>
    <n v="29.799999"/>
    <x v="0"/>
    <x v="2"/>
    <n v="2"/>
  </r>
  <r>
    <d v="2017-10-10T00:00:00"/>
    <n v="30.190000999999999"/>
    <x v="0"/>
    <x v="2"/>
    <n v="2"/>
  </r>
  <r>
    <d v="2017-10-11T00:00:00"/>
    <n v="30.75"/>
    <x v="0"/>
    <x v="2"/>
    <n v="2"/>
  </r>
  <r>
    <d v="2017-10-12T00:00:00"/>
    <n v="29.870000999999998"/>
    <x v="0"/>
    <x v="2"/>
    <n v="2"/>
  </r>
  <r>
    <d v="2017-10-13T00:00:00"/>
    <n v="29"/>
    <x v="0"/>
    <x v="2"/>
    <n v="2"/>
  </r>
  <r>
    <d v="2017-10-16T00:00:00"/>
    <n v="28.940000999999999"/>
    <x v="0"/>
    <x v="2"/>
    <n v="2"/>
  </r>
  <r>
    <d v="2017-10-17T00:00:00"/>
    <n v="28.860001"/>
    <x v="0"/>
    <x v="2"/>
    <n v="2"/>
  </r>
  <r>
    <d v="2017-10-18T00:00:00"/>
    <n v="27.93"/>
    <x v="0"/>
    <x v="2"/>
    <n v="2"/>
  </r>
  <r>
    <d v="2017-10-19T00:00:00"/>
    <n v="27.459999"/>
    <x v="0"/>
    <x v="2"/>
    <n v="2"/>
  </r>
  <r>
    <d v="2017-10-20T00:00:00"/>
    <n v="27.280000999999999"/>
    <x v="0"/>
    <x v="2"/>
    <n v="2"/>
  </r>
  <r>
    <d v="2017-10-23T00:00:00"/>
    <n v="27.34"/>
    <x v="0"/>
    <x v="2"/>
    <n v="2"/>
  </r>
  <r>
    <d v="2017-10-24T00:00:00"/>
    <n v="29.450001"/>
    <x v="0"/>
    <x v="2"/>
    <n v="2"/>
  </r>
  <r>
    <d v="2017-10-25T00:00:00"/>
    <n v="28.549999"/>
    <x v="0"/>
    <x v="2"/>
    <n v="2"/>
  </r>
  <r>
    <d v="2017-10-26T00:00:00"/>
    <n v="27.549999"/>
    <x v="0"/>
    <x v="2"/>
    <n v="2"/>
  </r>
  <r>
    <d v="2017-10-27T00:00:00"/>
    <n v="28.42"/>
    <x v="0"/>
    <x v="2"/>
    <n v="2"/>
  </r>
  <r>
    <d v="2017-10-30T00:00:00"/>
    <n v="30.66"/>
    <x v="0"/>
    <x v="2"/>
    <n v="2"/>
  </r>
  <r>
    <d v="2017-10-31T00:00:00"/>
    <n v="31.73"/>
    <x v="0"/>
    <x v="2"/>
    <n v="2"/>
  </r>
  <r>
    <d v="2017-11-01T00:00:00"/>
    <n v="32.080002"/>
    <x v="0"/>
    <x v="2"/>
    <n v="2"/>
  </r>
  <r>
    <d v="2017-11-02T00:00:00"/>
    <n v="33.790000999999997"/>
    <x v="0"/>
    <x v="2"/>
    <n v="2"/>
  </r>
  <r>
    <d v="2017-11-03T00:00:00"/>
    <n v="36.82"/>
    <x v="0"/>
    <x v="2"/>
    <n v="2"/>
  </r>
  <r>
    <d v="2017-11-06T00:00:00"/>
    <n v="36.82"/>
    <x v="0"/>
    <x v="2"/>
    <n v="2"/>
  </r>
  <r>
    <d v="2017-11-07T00:00:00"/>
    <n v="37.150002000000001"/>
    <x v="0"/>
    <x v="2"/>
    <n v="2"/>
  </r>
  <r>
    <d v="2017-11-08T00:00:00"/>
    <n v="38.200001"/>
    <x v="0"/>
    <x v="2"/>
    <n v="2"/>
  </r>
  <r>
    <d v="2017-11-09T00:00:00"/>
    <n v="38.259998000000003"/>
    <x v="0"/>
    <x v="2"/>
    <n v="2"/>
  </r>
  <r>
    <d v="2017-11-10T00:00:00"/>
    <n v="41.040000999999997"/>
    <x v="0"/>
    <x v="2"/>
    <n v="2"/>
  </r>
  <r>
    <d v="2017-11-13T00:00:00"/>
    <n v="43.259998000000003"/>
    <x v="0"/>
    <x v="2"/>
    <n v="2"/>
  </r>
  <r>
    <d v="2017-11-14T00:00:00"/>
    <n v="42.18"/>
    <x v="0"/>
    <x v="2"/>
    <n v="2"/>
  </r>
  <r>
    <d v="2017-11-15T00:00:00"/>
    <n v="41.560001"/>
    <x v="0"/>
    <x v="2"/>
    <n v="2"/>
  </r>
  <r>
    <d v="2017-11-16T00:00:00"/>
    <n v="40.25"/>
    <x v="0"/>
    <x v="2"/>
    <n v="2"/>
  </r>
  <r>
    <d v="2017-11-17T00:00:00"/>
    <n v="41"/>
    <x v="0"/>
    <x v="2"/>
    <n v="2"/>
  </r>
  <r>
    <d v="2017-11-20T00:00:00"/>
    <n v="41.799999"/>
    <x v="0"/>
    <x v="2"/>
    <n v="2"/>
  </r>
  <r>
    <d v="2017-11-21T00:00:00"/>
    <n v="40.909999999999997"/>
    <x v="0"/>
    <x v="2"/>
    <n v="2"/>
  </r>
  <r>
    <d v="2017-11-22T00:00:00"/>
    <n v="40.18"/>
    <x v="0"/>
    <x v="2"/>
    <n v="2"/>
  </r>
  <r>
    <d v="2017-11-24T00:00:00"/>
    <n v="40.939999"/>
    <x v="0"/>
    <x v="2"/>
    <n v="2"/>
  </r>
  <r>
    <d v="2017-11-27T00:00:00"/>
    <n v="40.779998999999997"/>
    <x v="0"/>
    <x v="2"/>
    <n v="2"/>
  </r>
  <r>
    <d v="2017-11-28T00:00:00"/>
    <n v="40.43"/>
    <x v="0"/>
    <x v="2"/>
    <n v="2"/>
  </r>
  <r>
    <d v="2017-11-29T00:00:00"/>
    <n v="40.110000999999997"/>
    <x v="0"/>
    <x v="2"/>
    <n v="2"/>
  </r>
  <r>
    <d v="2017-11-30T00:00:00"/>
    <n v="40.369999"/>
    <x v="0"/>
    <x v="2"/>
    <n v="2"/>
  </r>
  <r>
    <d v="2017-12-01T00:00:00"/>
    <n v="39.650002000000001"/>
    <x v="0"/>
    <x v="2"/>
    <n v="2"/>
  </r>
  <r>
    <d v="2017-12-04T00:00:00"/>
    <n v="40.43"/>
    <x v="0"/>
    <x v="2"/>
    <n v="2"/>
  </r>
  <r>
    <d v="2017-12-05T00:00:00"/>
    <n v="38.610000999999997"/>
    <x v="0"/>
    <x v="2"/>
    <n v="2"/>
  </r>
  <r>
    <d v="2017-12-06T00:00:00"/>
    <n v="37.549999"/>
    <x v="0"/>
    <x v="2"/>
    <n v="2"/>
  </r>
  <r>
    <d v="2017-12-07T00:00:00"/>
    <n v="39.259998000000003"/>
    <x v="0"/>
    <x v="2"/>
    <n v="2"/>
  </r>
  <r>
    <d v="2017-12-08T00:00:00"/>
    <n v="38.459999000000003"/>
    <x v="0"/>
    <x v="2"/>
    <n v="2"/>
  </r>
  <r>
    <d v="2017-12-11T00:00:00"/>
    <n v="37.709999000000003"/>
    <x v="0"/>
    <x v="2"/>
    <n v="2"/>
  </r>
  <r>
    <d v="2017-12-12T00:00:00"/>
    <n v="38.549999"/>
    <x v="0"/>
    <x v="2"/>
    <n v="2"/>
  </r>
  <r>
    <d v="2017-12-13T00:00:00"/>
    <n v="36.799999"/>
    <x v="0"/>
    <x v="2"/>
    <n v="2"/>
  </r>
  <r>
    <d v="2017-12-14T00:00:00"/>
    <n v="37.099997999999999"/>
    <x v="0"/>
    <x v="2"/>
    <n v="2"/>
  </r>
  <r>
    <d v="2017-12-15T00:00:00"/>
    <n v="37.939999"/>
    <x v="0"/>
    <x v="2"/>
    <n v="2"/>
  </r>
  <r>
    <d v="2017-12-18T00:00:00"/>
    <n v="39.779998999999997"/>
    <x v="0"/>
    <x v="2"/>
    <n v="2"/>
  </r>
  <r>
    <d v="2017-12-19T00:00:00"/>
    <n v="38.529998999999997"/>
    <x v="0"/>
    <x v="2"/>
    <n v="2"/>
  </r>
  <r>
    <d v="2017-12-20T00:00:00"/>
    <n v="37.869999"/>
    <x v="0"/>
    <x v="2"/>
    <n v="2"/>
  </r>
  <r>
    <d v="2017-12-21T00:00:00"/>
    <n v="38.490001999999997"/>
    <x v="0"/>
    <x v="2"/>
    <n v="2"/>
  </r>
  <r>
    <d v="2017-12-22T00:00:00"/>
    <n v="38.770000000000003"/>
    <x v="0"/>
    <x v="2"/>
    <n v="2"/>
  </r>
  <r>
    <d v="2017-12-26T00:00:00"/>
    <n v="37.580002"/>
    <x v="0"/>
    <x v="2"/>
    <n v="2"/>
  </r>
  <r>
    <d v="2017-12-27T00:00:00"/>
    <n v="38.340000000000003"/>
    <x v="0"/>
    <x v="2"/>
    <n v="2"/>
  </r>
  <r>
    <d v="2017-12-28T00:00:00"/>
    <n v="38.25"/>
    <x v="0"/>
    <x v="2"/>
    <n v="2"/>
  </r>
  <r>
    <d v="2017-12-29T00:00:00"/>
    <n v="37.209999000000003"/>
    <x v="0"/>
    <x v="2"/>
    <n v="2"/>
  </r>
  <r>
    <d v="2018-01-02T00:00:00"/>
    <n v="38.639999000000003"/>
    <x v="1"/>
    <x v="3"/>
    <n v="1"/>
  </r>
  <r>
    <d v="2018-01-03T00:00:00"/>
    <n v="44.580002"/>
    <x v="1"/>
    <x v="3"/>
    <n v="1"/>
  </r>
  <r>
    <d v="2018-01-04T00:00:00"/>
    <n v="42.849997999999999"/>
    <x v="1"/>
    <x v="3"/>
    <n v="1"/>
  </r>
  <r>
    <d v="2018-01-05T00:00:00"/>
    <n v="43.970001000000003"/>
    <x v="1"/>
    <x v="3"/>
    <n v="1"/>
  </r>
  <r>
    <d v="2018-01-08T00:00:00"/>
    <n v="43"/>
    <x v="1"/>
    <x v="3"/>
    <n v="1"/>
  </r>
  <r>
    <d v="2018-01-09T00:00:00"/>
    <n v="43.439999"/>
    <x v="1"/>
    <x v="3"/>
    <n v="1"/>
  </r>
  <r>
    <d v="2018-01-10T00:00:00"/>
    <n v="43.669998"/>
    <x v="1"/>
    <x v="3"/>
    <n v="1"/>
  </r>
  <r>
    <d v="2018-01-11T00:00:00"/>
    <n v="44.02"/>
    <x v="1"/>
    <x v="3"/>
    <n v="1"/>
  </r>
  <r>
    <d v="2018-01-12T00:00:00"/>
    <n v="44.16"/>
    <x v="1"/>
    <x v="3"/>
    <n v="1"/>
  </r>
  <r>
    <d v="2018-01-16T00:00:00"/>
    <n v="45.049999"/>
    <x v="1"/>
    <x v="3"/>
    <n v="1"/>
  </r>
  <r>
    <d v="2018-01-17T00:00:00"/>
    <n v="43.259998000000003"/>
    <x v="1"/>
    <x v="3"/>
    <n v="1"/>
  </r>
  <r>
    <d v="2018-01-18T00:00:00"/>
    <n v="42.459999000000003"/>
    <x v="1"/>
    <x v="3"/>
    <n v="1"/>
  </r>
  <r>
    <d v="2018-01-19T00:00:00"/>
    <n v="43"/>
    <x v="1"/>
    <x v="3"/>
    <n v="1"/>
  </r>
  <r>
    <d v="2018-01-22T00:00:00"/>
    <n v="50.02"/>
    <x v="1"/>
    <x v="3"/>
    <n v="1"/>
  </r>
  <r>
    <d v="2018-01-23T00:00:00"/>
    <n v="49.099997999999999"/>
    <x v="1"/>
    <x v="3"/>
    <n v="1"/>
  </r>
  <r>
    <d v="2018-01-24T00:00:00"/>
    <n v="50.400002000000001"/>
    <x v="1"/>
    <x v="3"/>
    <n v="1"/>
  </r>
  <r>
    <d v="2018-01-25T00:00:00"/>
    <n v="55.470001000000003"/>
    <x v="1"/>
    <x v="3"/>
    <n v="1"/>
  </r>
  <r>
    <d v="2018-01-26T00:00:00"/>
    <n v="53.84"/>
    <x v="1"/>
    <x v="3"/>
    <n v="1"/>
  </r>
  <r>
    <d v="2018-01-29T00:00:00"/>
    <n v="50.779998999999997"/>
    <x v="1"/>
    <x v="3"/>
    <n v="1"/>
  </r>
  <r>
    <d v="2018-01-30T00:00:00"/>
    <n v="49.759998000000003"/>
    <x v="1"/>
    <x v="3"/>
    <n v="1"/>
  </r>
  <r>
    <d v="2018-01-31T00:00:00"/>
    <n v="49.119999"/>
    <x v="1"/>
    <x v="3"/>
    <n v="1"/>
  </r>
  <r>
    <d v="2018-02-01T00:00:00"/>
    <n v="49.91"/>
    <x v="1"/>
    <x v="3"/>
    <n v="1"/>
  </r>
  <r>
    <d v="2018-02-02T00:00:00"/>
    <n v="48.18"/>
    <x v="1"/>
    <x v="3"/>
    <n v="1"/>
  </r>
  <r>
    <d v="2018-02-05T00:00:00"/>
    <n v="45.220001000000003"/>
    <x v="1"/>
    <x v="3"/>
    <n v="1"/>
  </r>
  <r>
    <d v="2018-02-06T00:00:00"/>
    <n v="51"/>
    <x v="1"/>
    <x v="3"/>
    <n v="1"/>
  </r>
  <r>
    <d v="2018-02-07T00:00:00"/>
    <n v="50.110000999999997"/>
    <x v="1"/>
    <x v="3"/>
    <n v="1"/>
  </r>
  <r>
    <d v="2018-02-08T00:00:00"/>
    <n v="48.889999000000003"/>
    <x v="1"/>
    <x v="3"/>
    <n v="1"/>
  </r>
  <r>
    <d v="2018-02-09T00:00:00"/>
    <n v="47.599997999999999"/>
    <x v="1"/>
    <x v="3"/>
    <n v="1"/>
  </r>
  <r>
    <d v="2018-02-12T00:00:00"/>
    <n v="50"/>
    <x v="1"/>
    <x v="3"/>
    <n v="1"/>
  </r>
  <r>
    <d v="2018-02-13T00:00:00"/>
    <n v="49.580002"/>
    <x v="1"/>
    <x v="3"/>
    <n v="1"/>
  </r>
  <r>
    <d v="2018-02-14T00:00:00"/>
    <n v="50.639999000000003"/>
    <x v="1"/>
    <x v="3"/>
    <n v="1"/>
  </r>
  <r>
    <d v="2018-02-15T00:00:00"/>
    <n v="50.080002"/>
    <x v="1"/>
    <x v="3"/>
    <n v="1"/>
  </r>
  <r>
    <d v="2018-02-16T00:00:00"/>
    <n v="47.919998"/>
    <x v="1"/>
    <x v="3"/>
    <n v="1"/>
  </r>
  <r>
    <d v="2018-02-20T00:00:00"/>
    <n v="50"/>
    <x v="1"/>
    <x v="3"/>
    <n v="1"/>
  </r>
  <r>
    <d v="2018-02-21T00:00:00"/>
    <n v="50.93"/>
    <x v="1"/>
    <x v="3"/>
    <n v="1"/>
  </r>
  <r>
    <d v="2018-02-22T00:00:00"/>
    <n v="49.830002"/>
    <x v="1"/>
    <x v="3"/>
    <n v="1"/>
  </r>
  <r>
    <d v="2018-02-23T00:00:00"/>
    <n v="50.91"/>
    <x v="1"/>
    <x v="3"/>
    <n v="1"/>
  </r>
  <r>
    <d v="2018-02-26T00:00:00"/>
    <n v="50.32"/>
    <x v="1"/>
    <x v="3"/>
    <n v="1"/>
  </r>
  <r>
    <d v="2018-02-27T00:00:00"/>
    <n v="49.860000999999997"/>
    <x v="1"/>
    <x v="3"/>
    <n v="1"/>
  </r>
  <r>
    <d v="2018-02-28T00:00:00"/>
    <n v="52.66"/>
    <x v="1"/>
    <x v="3"/>
    <n v="1"/>
  </r>
  <r>
    <d v="2018-03-01T00:00:00"/>
    <n v="53.119999"/>
    <x v="1"/>
    <x v="3"/>
    <n v="1"/>
  </r>
  <r>
    <d v="2018-03-02T00:00:00"/>
    <n v="54.130001"/>
    <x v="1"/>
    <x v="3"/>
    <n v="1"/>
  </r>
  <r>
    <d v="2018-03-05T00:00:00"/>
    <n v="56.669998"/>
    <x v="1"/>
    <x v="3"/>
    <n v="1"/>
  </r>
  <r>
    <d v="2018-03-06T00:00:00"/>
    <n v="56.619999"/>
    <x v="1"/>
    <x v="3"/>
    <n v="1"/>
  </r>
  <r>
    <d v="2018-03-07T00:00:00"/>
    <n v="55.5"/>
    <x v="1"/>
    <x v="3"/>
    <n v="1"/>
  </r>
  <r>
    <d v="2018-03-08T00:00:00"/>
    <n v="56"/>
    <x v="1"/>
    <x v="3"/>
    <n v="1"/>
  </r>
  <r>
    <d v="2018-03-09T00:00:00"/>
    <n v="57.07"/>
    <x v="1"/>
    <x v="3"/>
    <n v="1"/>
  </r>
  <r>
    <d v="2018-03-12T00:00:00"/>
    <n v="56.939999"/>
    <x v="1"/>
    <x v="3"/>
    <n v="1"/>
  </r>
  <r>
    <d v="2018-03-13T00:00:00"/>
    <n v="55.580002"/>
    <x v="1"/>
    <x v="3"/>
    <n v="1"/>
  </r>
  <r>
    <d v="2018-03-14T00:00:00"/>
    <n v="57.540000999999997"/>
    <x v="1"/>
    <x v="3"/>
    <n v="1"/>
  </r>
  <r>
    <d v="2018-03-15T00:00:00"/>
    <n v="56.380001"/>
    <x v="1"/>
    <x v="3"/>
    <n v="1"/>
  </r>
  <r>
    <d v="2018-03-16T00:00:00"/>
    <n v="54.189999"/>
    <x v="1"/>
    <x v="3"/>
    <n v="1"/>
  </r>
  <r>
    <d v="2018-03-19T00:00:00"/>
    <n v="53.240001999999997"/>
    <x v="1"/>
    <x v="3"/>
    <n v="1"/>
  </r>
  <r>
    <d v="2018-03-20T00:00:00"/>
    <n v="53.200001"/>
    <x v="1"/>
    <x v="3"/>
    <n v="1"/>
  </r>
  <r>
    <d v="2018-03-21T00:00:00"/>
    <n v="53.759998000000003"/>
    <x v="1"/>
    <x v="3"/>
    <n v="1"/>
  </r>
  <r>
    <d v="2018-03-22T00:00:00"/>
    <n v="54.299999"/>
    <x v="1"/>
    <x v="3"/>
    <n v="1"/>
  </r>
  <r>
    <d v="2018-03-23T00:00:00"/>
    <n v="50.650002000000001"/>
    <x v="1"/>
    <x v="3"/>
    <n v="1"/>
  </r>
  <r>
    <d v="2018-03-26T00:00:00"/>
    <n v="54.549999"/>
    <x v="1"/>
    <x v="3"/>
    <n v="1"/>
  </r>
  <r>
    <d v="2018-03-27T00:00:00"/>
    <n v="52.419998"/>
    <x v="1"/>
    <x v="3"/>
    <n v="1"/>
  </r>
  <r>
    <d v="2018-03-28T00:00:00"/>
    <n v="49.880001"/>
    <x v="1"/>
    <x v="3"/>
    <n v="1"/>
  </r>
  <r>
    <d v="2018-03-29T00:00:00"/>
    <n v="49.689999"/>
    <x v="1"/>
    <x v="3"/>
    <n v="1"/>
  </r>
  <r>
    <d v="2018-04-02T00:00:00"/>
    <n v="48.349997999999999"/>
    <x v="1"/>
    <x v="0"/>
    <n v="1"/>
  </r>
  <r>
    <d v="2018-04-03T00:00:00"/>
    <n v="59.799999"/>
    <x v="1"/>
    <x v="0"/>
    <n v="1"/>
  </r>
  <r>
    <d v="2018-04-04T00:00:00"/>
    <n v="63.23"/>
    <x v="1"/>
    <x v="0"/>
    <n v="1"/>
  </r>
  <r>
    <d v="2018-04-05T00:00:00"/>
    <n v="59.560001"/>
    <x v="1"/>
    <x v="0"/>
    <n v="1"/>
  </r>
  <r>
    <d v="2018-04-06T00:00:00"/>
    <n v="59.080002"/>
    <x v="1"/>
    <x v="0"/>
    <n v="1"/>
  </r>
  <r>
    <d v="2018-04-09T00:00:00"/>
    <n v="60.099997999999999"/>
    <x v="1"/>
    <x v="0"/>
    <n v="1"/>
  </r>
  <r>
    <d v="2018-04-10T00:00:00"/>
    <n v="62.990001999999997"/>
    <x v="1"/>
    <x v="0"/>
    <n v="1"/>
  </r>
  <r>
    <d v="2018-04-11T00:00:00"/>
    <n v="62.720001000000003"/>
    <x v="1"/>
    <x v="0"/>
    <n v="1"/>
  </r>
  <r>
    <d v="2018-04-12T00:00:00"/>
    <n v="60.98"/>
    <x v="1"/>
    <x v="0"/>
    <n v="1"/>
  </r>
  <r>
    <d v="2018-04-13T00:00:00"/>
    <n v="59.290000999999997"/>
    <x v="1"/>
    <x v="0"/>
    <n v="1"/>
  </r>
  <r>
    <d v="2018-04-16T00:00:00"/>
    <n v="59.599997999999999"/>
    <x v="1"/>
    <x v="0"/>
    <n v="1"/>
  </r>
  <r>
    <d v="2018-04-17T00:00:00"/>
    <n v="60.560001"/>
    <x v="1"/>
    <x v="0"/>
    <n v="1"/>
  </r>
  <r>
    <d v="2018-04-18T00:00:00"/>
    <n v="57.880001"/>
    <x v="1"/>
    <x v="0"/>
    <n v="1"/>
  </r>
  <r>
    <d v="2018-04-19T00:00:00"/>
    <n v="57.189999"/>
    <x v="1"/>
    <x v="0"/>
    <n v="1"/>
  </r>
  <r>
    <d v="2018-04-20T00:00:00"/>
    <n v="56.849997999999999"/>
    <x v="1"/>
    <x v="0"/>
    <n v="1"/>
  </r>
  <r>
    <d v="2018-04-23T00:00:00"/>
    <n v="57.459999000000003"/>
    <x v="1"/>
    <x v="0"/>
    <n v="1"/>
  </r>
  <r>
    <d v="2018-04-24T00:00:00"/>
    <n v="57.5"/>
    <x v="1"/>
    <x v="0"/>
    <n v="1"/>
  </r>
  <r>
    <d v="2018-04-25T00:00:00"/>
    <n v="57.049999"/>
    <x v="1"/>
    <x v="0"/>
    <n v="1"/>
  </r>
  <r>
    <d v="2018-04-26T00:00:00"/>
    <n v="57.470001000000003"/>
    <x v="1"/>
    <x v="0"/>
    <n v="1"/>
  </r>
  <r>
    <d v="2018-04-27T00:00:00"/>
    <n v="57.220001000000003"/>
    <x v="1"/>
    <x v="0"/>
    <n v="1"/>
  </r>
  <r>
    <d v="2018-04-30T00:00:00"/>
    <n v="56.02"/>
    <x v="1"/>
    <x v="0"/>
    <n v="1"/>
  </r>
  <r>
    <d v="2018-05-01T00:00:00"/>
    <n v="57.27"/>
    <x v="1"/>
    <x v="0"/>
    <n v="1"/>
  </r>
  <r>
    <d v="2018-05-02T00:00:00"/>
    <n v="56.77"/>
    <x v="1"/>
    <x v="0"/>
    <n v="1"/>
  </r>
  <r>
    <d v="2018-05-03T00:00:00"/>
    <n v="56.779998999999997"/>
    <x v="1"/>
    <x v="0"/>
    <n v="1"/>
  </r>
  <r>
    <d v="2018-05-04T00:00:00"/>
    <n v="57.299999"/>
    <x v="1"/>
    <x v="0"/>
    <n v="1"/>
  </r>
  <r>
    <d v="2018-05-07T00:00:00"/>
    <n v="62.009998000000003"/>
    <x v="1"/>
    <x v="0"/>
    <n v="1"/>
  </r>
  <r>
    <d v="2018-05-08T00:00:00"/>
    <n v="59.66"/>
    <x v="1"/>
    <x v="0"/>
    <n v="1"/>
  </r>
  <r>
    <d v="2018-05-09T00:00:00"/>
    <n v="60.919998"/>
    <x v="1"/>
    <x v="0"/>
    <n v="1"/>
  </r>
  <r>
    <d v="2018-05-10T00:00:00"/>
    <n v="60.93"/>
    <x v="1"/>
    <x v="0"/>
    <n v="1"/>
  </r>
  <r>
    <d v="2018-05-11T00:00:00"/>
    <n v="59.599997999999999"/>
    <x v="1"/>
    <x v="0"/>
    <n v="1"/>
  </r>
  <r>
    <d v="2018-05-14T00:00:00"/>
    <n v="61.66"/>
    <x v="1"/>
    <x v="0"/>
    <n v="1"/>
  </r>
  <r>
    <d v="2018-05-15T00:00:00"/>
    <n v="60.139999000000003"/>
    <x v="1"/>
    <x v="0"/>
    <n v="1"/>
  </r>
  <r>
    <d v="2018-05-16T00:00:00"/>
    <n v="62.75"/>
    <x v="1"/>
    <x v="0"/>
    <n v="1"/>
  </r>
  <r>
    <d v="2018-05-17T00:00:00"/>
    <n v="62.040000999999997"/>
    <x v="1"/>
    <x v="0"/>
    <n v="1"/>
  </r>
  <r>
    <d v="2018-05-18T00:00:00"/>
    <n v="65.330001999999993"/>
    <x v="1"/>
    <x v="0"/>
    <n v="1"/>
  </r>
  <r>
    <d v="2018-05-21T00:00:00"/>
    <n v="62.860000999999997"/>
    <x v="1"/>
    <x v="0"/>
    <n v="1"/>
  </r>
  <r>
    <d v="2018-05-22T00:00:00"/>
    <n v="61.889999000000003"/>
    <x v="1"/>
    <x v="0"/>
    <n v="1"/>
  </r>
  <r>
    <d v="2018-05-23T00:00:00"/>
    <n v="61.470001000000003"/>
    <x v="1"/>
    <x v="0"/>
    <n v="1"/>
  </r>
  <r>
    <d v="2018-05-24T00:00:00"/>
    <n v="60.48"/>
    <x v="1"/>
    <x v="0"/>
    <n v="1"/>
  </r>
  <r>
    <d v="2018-05-25T00:00:00"/>
    <n v="60.41"/>
    <x v="1"/>
    <x v="0"/>
    <n v="1"/>
  </r>
  <r>
    <d v="2018-05-29T00:00:00"/>
    <n v="60.459999000000003"/>
    <x v="1"/>
    <x v="0"/>
    <n v="1"/>
  </r>
  <r>
    <d v="2018-05-30T00:00:00"/>
    <n v="60.639999000000003"/>
    <x v="1"/>
    <x v="0"/>
    <n v="1"/>
  </r>
  <r>
    <d v="2018-05-31T00:00:00"/>
    <n v="60.119999"/>
    <x v="1"/>
    <x v="0"/>
    <n v="1"/>
  </r>
  <r>
    <d v="2018-06-01T00:00:00"/>
    <n v="60.220001000000003"/>
    <x v="1"/>
    <x v="0"/>
    <n v="1"/>
  </r>
  <r>
    <d v="2018-06-04T00:00:00"/>
    <n v="59.23"/>
    <x v="1"/>
    <x v="0"/>
    <n v="1"/>
  </r>
  <r>
    <d v="2018-06-05T00:00:00"/>
    <n v="60.119999"/>
    <x v="1"/>
    <x v="0"/>
    <n v="1"/>
  </r>
  <r>
    <d v="2018-06-06T00:00:00"/>
    <n v="61.490001999999997"/>
    <x v="1"/>
    <x v="0"/>
    <n v="1"/>
  </r>
  <r>
    <d v="2018-06-07T00:00:00"/>
    <n v="59.43"/>
    <x v="1"/>
    <x v="0"/>
    <n v="1"/>
  </r>
  <r>
    <d v="2018-06-08T00:00:00"/>
    <n v="58"/>
    <x v="1"/>
    <x v="0"/>
    <n v="1"/>
  </r>
  <r>
    <d v="2018-06-11T00:00:00"/>
    <n v="55.990001999999997"/>
    <x v="1"/>
    <x v="0"/>
    <n v="1"/>
  </r>
  <r>
    <d v="2018-06-12T00:00:00"/>
    <n v="56.619999"/>
    <x v="1"/>
    <x v="0"/>
    <n v="1"/>
  </r>
  <r>
    <d v="2018-06-13T00:00:00"/>
    <n v="54.509998000000003"/>
    <x v="1"/>
    <x v="0"/>
    <n v="1"/>
  </r>
  <r>
    <d v="2018-06-14T00:00:00"/>
    <n v="55.540000999999997"/>
    <x v="1"/>
    <x v="0"/>
    <n v="1"/>
  </r>
  <r>
    <d v="2018-06-15T00:00:00"/>
    <n v="55.41"/>
    <x v="1"/>
    <x v="0"/>
    <n v="1"/>
  </r>
  <r>
    <d v="2018-06-18T00:00:00"/>
    <n v="55.23"/>
    <x v="1"/>
    <x v="0"/>
    <n v="1"/>
  </r>
  <r>
    <d v="2018-06-19T00:00:00"/>
    <n v="55.700001"/>
    <x v="1"/>
    <x v="0"/>
    <n v="1"/>
  </r>
  <r>
    <d v="2018-06-20T00:00:00"/>
    <n v="55.110000999999997"/>
    <x v="1"/>
    <x v="0"/>
    <n v="1"/>
  </r>
  <r>
    <d v="2018-06-21T00:00:00"/>
    <n v="54.82"/>
    <x v="1"/>
    <x v="0"/>
    <n v="1"/>
  </r>
  <r>
    <d v="2018-06-22T00:00:00"/>
    <n v="52.419998"/>
    <x v="1"/>
    <x v="0"/>
    <n v="1"/>
  </r>
  <r>
    <d v="2018-06-25T00:00:00"/>
    <n v="51.650002000000001"/>
    <x v="1"/>
    <x v="0"/>
    <n v="1"/>
  </r>
  <r>
    <d v="2018-06-26T00:00:00"/>
    <n v="50.470001000000003"/>
    <x v="1"/>
    <x v="0"/>
    <n v="1"/>
  </r>
  <r>
    <d v="2018-06-27T00:00:00"/>
    <n v="50.400002000000001"/>
    <x v="1"/>
    <x v="0"/>
    <n v="1"/>
  </r>
  <r>
    <d v="2018-06-28T00:00:00"/>
    <n v="50.169998"/>
    <x v="1"/>
    <x v="0"/>
    <n v="1"/>
  </r>
  <r>
    <d v="2018-06-29T00:00:00"/>
    <n v="49.759998000000003"/>
    <x v="1"/>
    <x v="0"/>
    <n v="1"/>
  </r>
  <r>
    <d v="2018-07-02T00:00:00"/>
    <n v="50.599997999999999"/>
    <x v="1"/>
    <x v="1"/>
    <n v="2"/>
  </r>
  <r>
    <d v="2018-07-03T00:00:00"/>
    <n v="51.700001"/>
    <x v="1"/>
    <x v="1"/>
    <n v="2"/>
  </r>
  <r>
    <d v="2018-07-05T00:00:00"/>
    <n v="51.209999000000003"/>
    <x v="1"/>
    <x v="1"/>
    <n v="2"/>
  </r>
  <r>
    <d v="2018-07-06T00:00:00"/>
    <n v="51.029998999999997"/>
    <x v="1"/>
    <x v="1"/>
    <n v="2"/>
  </r>
  <r>
    <d v="2018-07-09T00:00:00"/>
    <n v="49.400002000000001"/>
    <x v="1"/>
    <x v="1"/>
    <n v="2"/>
  </r>
  <r>
    <d v="2018-07-10T00:00:00"/>
    <n v="49.48"/>
    <x v="1"/>
    <x v="1"/>
    <n v="2"/>
  </r>
  <r>
    <d v="2018-07-11T00:00:00"/>
    <n v="49"/>
    <x v="1"/>
    <x v="1"/>
    <n v="2"/>
  </r>
  <r>
    <d v="2018-07-12T00:00:00"/>
    <n v="49.040000999999997"/>
    <x v="1"/>
    <x v="1"/>
    <n v="2"/>
  </r>
  <r>
    <d v="2018-07-13T00:00:00"/>
    <n v="47.73"/>
    <x v="1"/>
    <x v="1"/>
    <n v="2"/>
  </r>
  <r>
    <d v="2018-07-16T00:00:00"/>
    <n v="46.84"/>
    <x v="1"/>
    <x v="1"/>
    <n v="2"/>
  </r>
  <r>
    <d v="2018-07-17T00:00:00"/>
    <n v="48"/>
    <x v="1"/>
    <x v="1"/>
    <n v="2"/>
  </r>
  <r>
    <d v="2018-07-18T00:00:00"/>
    <n v="47.98"/>
    <x v="1"/>
    <x v="1"/>
    <n v="2"/>
  </r>
  <r>
    <d v="2018-07-19T00:00:00"/>
    <n v="47.98"/>
    <x v="1"/>
    <x v="1"/>
    <n v="2"/>
  </r>
  <r>
    <d v="2018-07-20T00:00:00"/>
    <n v="47.349997999999999"/>
    <x v="1"/>
    <x v="1"/>
    <n v="2"/>
  </r>
  <r>
    <d v="2018-07-23T00:00:00"/>
    <n v="47.34"/>
    <x v="1"/>
    <x v="1"/>
    <n v="2"/>
  </r>
  <r>
    <d v="2018-07-24T00:00:00"/>
    <n v="44.75"/>
    <x v="1"/>
    <x v="1"/>
    <n v="2"/>
  </r>
  <r>
    <d v="2018-07-25T00:00:00"/>
    <n v="46.509998000000003"/>
    <x v="1"/>
    <x v="1"/>
    <n v="2"/>
  </r>
  <r>
    <d v="2018-07-26T00:00:00"/>
    <n v="46.330002"/>
    <x v="1"/>
    <x v="1"/>
    <n v="2"/>
  </r>
  <r>
    <d v="2018-07-27T00:00:00"/>
    <n v="45.299999"/>
    <x v="1"/>
    <x v="1"/>
    <n v="2"/>
  </r>
  <r>
    <d v="2018-07-30T00:00:00"/>
    <n v="44.959999000000003"/>
    <x v="1"/>
    <x v="1"/>
    <n v="2"/>
  </r>
  <r>
    <d v="2018-07-31T00:00:00"/>
    <n v="45.200001"/>
    <x v="1"/>
    <x v="1"/>
    <n v="2"/>
  </r>
  <r>
    <d v="2018-08-01T00:00:00"/>
    <n v="44.799999"/>
    <x v="1"/>
    <x v="1"/>
    <n v="2"/>
  </r>
  <r>
    <d v="2018-08-02T00:00:00"/>
    <n v="45.580002"/>
    <x v="1"/>
    <x v="1"/>
    <n v="2"/>
  </r>
  <r>
    <d v="2018-08-03T00:00:00"/>
    <n v="45.009998000000003"/>
    <x v="1"/>
    <x v="1"/>
    <n v="2"/>
  </r>
  <r>
    <d v="2018-08-06T00:00:00"/>
    <n v="45.27"/>
    <x v="1"/>
    <x v="1"/>
    <n v="2"/>
  </r>
  <r>
    <d v="2018-08-07T00:00:00"/>
    <n v="45.700001"/>
    <x v="1"/>
    <x v="1"/>
    <n v="2"/>
  </r>
  <r>
    <d v="2018-08-08T00:00:00"/>
    <n v="45.009998000000003"/>
    <x v="1"/>
    <x v="1"/>
    <n v="2"/>
  </r>
  <r>
    <d v="2018-08-09T00:00:00"/>
    <n v="45.299999"/>
    <x v="1"/>
    <x v="1"/>
    <n v="2"/>
  </r>
  <r>
    <d v="2018-08-10T00:00:00"/>
    <n v="46.880001"/>
    <x v="1"/>
    <x v="1"/>
    <n v="2"/>
  </r>
  <r>
    <d v="2018-08-13T00:00:00"/>
    <n v="46.299999"/>
    <x v="1"/>
    <x v="1"/>
    <n v="2"/>
  </r>
  <r>
    <d v="2018-08-14T00:00:00"/>
    <n v="44.560001"/>
    <x v="1"/>
    <x v="1"/>
    <n v="2"/>
  </r>
  <r>
    <d v="2018-08-15T00:00:00"/>
    <n v="41.650002000000001"/>
    <x v="1"/>
    <x v="1"/>
    <n v="2"/>
  </r>
  <r>
    <d v="2018-08-16T00:00:00"/>
    <n v="42.529998999999997"/>
    <x v="1"/>
    <x v="1"/>
    <n v="2"/>
  </r>
  <r>
    <d v="2018-08-17T00:00:00"/>
    <n v="42.990001999999997"/>
    <x v="1"/>
    <x v="1"/>
    <n v="2"/>
  </r>
  <r>
    <d v="2018-08-20T00:00:00"/>
    <n v="42.23"/>
    <x v="1"/>
    <x v="1"/>
    <n v="2"/>
  </r>
  <r>
    <d v="2018-08-21T00:00:00"/>
    <n v="44.150002000000001"/>
    <x v="1"/>
    <x v="1"/>
    <n v="2"/>
  </r>
  <r>
    <d v="2018-08-22T00:00:00"/>
    <n v="43.950001"/>
    <x v="1"/>
    <x v="1"/>
    <n v="2"/>
  </r>
  <r>
    <d v="2018-08-23T00:00:00"/>
    <n v="43.009998000000003"/>
    <x v="1"/>
    <x v="1"/>
    <n v="2"/>
  </r>
  <r>
    <d v="2018-08-24T00:00:00"/>
    <n v="44.290000999999997"/>
    <x v="1"/>
    <x v="1"/>
    <n v="2"/>
  </r>
  <r>
    <d v="2018-08-27T00:00:00"/>
    <n v="46.470001000000003"/>
    <x v="1"/>
    <x v="1"/>
    <n v="2"/>
  </r>
  <r>
    <d v="2018-08-28T00:00:00"/>
    <n v="48.139999000000003"/>
    <x v="1"/>
    <x v="1"/>
    <n v="2"/>
  </r>
  <r>
    <d v="2018-08-29T00:00:00"/>
    <n v="47.77"/>
    <x v="1"/>
    <x v="1"/>
    <n v="2"/>
  </r>
  <r>
    <d v="2018-08-30T00:00:00"/>
    <n v="47.830002"/>
    <x v="1"/>
    <x v="1"/>
    <n v="2"/>
  </r>
  <r>
    <d v="2018-08-31T00:00:00"/>
    <n v="48.330002"/>
    <x v="1"/>
    <x v="1"/>
    <n v="2"/>
  </r>
  <r>
    <d v="2018-09-04T00:00:00"/>
    <n v="47.970001000000003"/>
    <x v="1"/>
    <x v="1"/>
    <n v="2"/>
  </r>
  <r>
    <d v="2018-09-05T00:00:00"/>
    <n v="45.84"/>
    <x v="1"/>
    <x v="1"/>
    <n v="2"/>
  </r>
  <r>
    <d v="2018-09-06T00:00:00"/>
    <n v="44.599997999999999"/>
    <x v="1"/>
    <x v="1"/>
    <n v="2"/>
  </r>
  <r>
    <d v="2018-09-07T00:00:00"/>
    <n v="43.75"/>
    <x v="1"/>
    <x v="1"/>
    <n v="2"/>
  </r>
  <r>
    <d v="2018-09-10T00:00:00"/>
    <n v="42.5"/>
    <x v="1"/>
    <x v="1"/>
    <n v="2"/>
  </r>
  <r>
    <d v="2018-09-11T00:00:00"/>
    <n v="45.150002000000001"/>
    <x v="1"/>
    <x v="1"/>
    <n v="2"/>
  </r>
  <r>
    <d v="2018-09-12T00:00:00"/>
    <n v="43.900002000000001"/>
    <x v="1"/>
    <x v="1"/>
    <n v="2"/>
  </r>
  <r>
    <d v="2018-09-13T00:00:00"/>
    <n v="44.57"/>
    <x v="1"/>
    <x v="1"/>
    <n v="2"/>
  </r>
  <r>
    <d v="2018-09-14T00:00:00"/>
    <n v="46.16"/>
    <x v="1"/>
    <x v="1"/>
    <n v="2"/>
  </r>
  <r>
    <d v="2018-09-17T00:00:00"/>
    <n v="45.009998000000003"/>
    <x v="1"/>
    <x v="1"/>
    <n v="2"/>
  </r>
  <r>
    <d v="2018-09-18T00:00:00"/>
    <n v="45.040000999999997"/>
    <x v="1"/>
    <x v="1"/>
    <n v="2"/>
  </r>
  <r>
    <d v="2018-09-19T00:00:00"/>
    <n v="47.549999"/>
    <x v="1"/>
    <x v="1"/>
    <n v="2"/>
  </r>
  <r>
    <d v="2018-09-20T00:00:00"/>
    <n v="48.75"/>
    <x v="1"/>
    <x v="1"/>
    <n v="2"/>
  </r>
  <r>
    <d v="2018-09-21T00:00:00"/>
    <n v="49.529998999999997"/>
    <x v="1"/>
    <x v="1"/>
    <n v="2"/>
  </r>
  <r>
    <d v="2018-09-24T00:00:00"/>
    <n v="49.02"/>
    <x v="1"/>
    <x v="1"/>
    <n v="2"/>
  </r>
  <r>
    <d v="2018-09-25T00:00:00"/>
    <n v="48.900002000000001"/>
    <x v="1"/>
    <x v="1"/>
    <n v="2"/>
  </r>
  <r>
    <d v="2018-09-26T00:00:00"/>
    <n v="48.830002"/>
    <x v="1"/>
    <x v="1"/>
    <n v="2"/>
  </r>
  <r>
    <d v="2018-09-27T00:00:00"/>
    <n v="47.59"/>
    <x v="1"/>
    <x v="1"/>
    <n v="2"/>
  </r>
  <r>
    <d v="2018-09-28T00:00:00"/>
    <n v="47.23"/>
    <x v="1"/>
    <x v="1"/>
    <n v="2"/>
  </r>
  <r>
    <d v="2018-10-01T00:00:00"/>
    <n v="47.82"/>
    <x v="1"/>
    <x v="2"/>
    <n v="2"/>
  </r>
  <r>
    <d v="2018-10-02T00:00:00"/>
    <n v="48.25"/>
    <x v="1"/>
    <x v="2"/>
    <n v="2"/>
  </r>
  <r>
    <d v="2018-10-03T00:00:00"/>
    <n v="48.48"/>
    <x v="1"/>
    <x v="2"/>
    <n v="2"/>
  </r>
  <r>
    <d v="2018-10-04T00:00:00"/>
    <n v="47.150002000000001"/>
    <x v="1"/>
    <x v="2"/>
    <n v="2"/>
  </r>
  <r>
    <d v="2018-10-05T00:00:00"/>
    <n v="45.360000999999997"/>
    <x v="1"/>
    <x v="2"/>
    <n v="2"/>
  </r>
  <r>
    <d v="2018-10-08T00:00:00"/>
    <n v="45.16"/>
    <x v="1"/>
    <x v="2"/>
    <n v="2"/>
  </r>
  <r>
    <d v="2018-10-09T00:00:00"/>
    <n v="44.25"/>
    <x v="1"/>
    <x v="2"/>
    <n v="2"/>
  </r>
  <r>
    <d v="2018-10-10T00:00:00"/>
    <n v="43.060001"/>
    <x v="1"/>
    <x v="2"/>
    <n v="2"/>
  </r>
  <r>
    <d v="2018-10-11T00:00:00"/>
    <n v="41.77"/>
    <x v="1"/>
    <x v="2"/>
    <n v="2"/>
  </r>
  <r>
    <d v="2018-10-12T00:00:00"/>
    <n v="44.759998000000003"/>
    <x v="1"/>
    <x v="2"/>
    <n v="2"/>
  </r>
  <r>
    <d v="2018-10-15T00:00:00"/>
    <n v="43.59"/>
    <x v="1"/>
    <x v="2"/>
    <n v="2"/>
  </r>
  <r>
    <d v="2018-10-16T00:00:00"/>
    <n v="43.360000999999997"/>
    <x v="1"/>
    <x v="2"/>
    <n v="2"/>
  </r>
  <r>
    <d v="2018-10-17T00:00:00"/>
    <n v="44.709999000000003"/>
    <x v="1"/>
    <x v="2"/>
    <n v="2"/>
  </r>
  <r>
    <d v="2018-10-18T00:00:00"/>
    <n v="42.259998000000003"/>
    <x v="1"/>
    <x v="2"/>
    <n v="2"/>
  </r>
  <r>
    <d v="2018-10-19T00:00:00"/>
    <n v="41.93"/>
    <x v="1"/>
    <x v="2"/>
    <n v="2"/>
  </r>
  <r>
    <d v="2018-10-22T00:00:00"/>
    <n v="41.23"/>
    <x v="1"/>
    <x v="2"/>
    <n v="2"/>
  </r>
  <r>
    <d v="2018-10-23T00:00:00"/>
    <n v="40.720001000000003"/>
    <x v="1"/>
    <x v="2"/>
    <n v="2"/>
  </r>
  <r>
    <d v="2018-10-24T00:00:00"/>
    <n v="38.349997999999999"/>
    <x v="1"/>
    <x v="2"/>
    <n v="2"/>
  </r>
  <r>
    <d v="2018-10-25T00:00:00"/>
    <n v="39.470001000000003"/>
    <x v="1"/>
    <x v="2"/>
    <n v="2"/>
  </r>
  <r>
    <d v="2018-10-26T00:00:00"/>
    <n v="39.099997999999999"/>
    <x v="1"/>
    <x v="2"/>
    <n v="2"/>
  </r>
  <r>
    <d v="2018-10-29T00:00:00"/>
    <n v="38.439999"/>
    <x v="1"/>
    <x v="2"/>
    <n v="2"/>
  </r>
  <r>
    <d v="2018-10-30T00:00:00"/>
    <n v="39.950001"/>
    <x v="1"/>
    <x v="2"/>
    <n v="2"/>
  </r>
  <r>
    <d v="2018-10-31T00:00:00"/>
    <n v="39.909999999999997"/>
    <x v="1"/>
    <x v="2"/>
    <n v="2"/>
  </r>
  <r>
    <d v="2018-11-01T00:00:00"/>
    <n v="43.240001999999997"/>
    <x v="1"/>
    <x v="2"/>
    <n v="2"/>
  </r>
  <r>
    <d v="2018-11-02T00:00:00"/>
    <n v="44.990001999999997"/>
    <x v="1"/>
    <x v="2"/>
    <n v="2"/>
  </r>
  <r>
    <d v="2018-11-05T00:00:00"/>
    <n v="44"/>
    <x v="1"/>
    <x v="2"/>
    <n v="2"/>
  </r>
  <r>
    <d v="2018-11-06T00:00:00"/>
    <n v="43.779998999999997"/>
    <x v="1"/>
    <x v="2"/>
    <n v="2"/>
  </r>
  <r>
    <d v="2018-11-07T00:00:00"/>
    <n v="46.419998"/>
    <x v="1"/>
    <x v="2"/>
    <n v="2"/>
  </r>
  <r>
    <d v="2018-11-08T00:00:00"/>
    <n v="48.130001"/>
    <x v="1"/>
    <x v="2"/>
    <n v="2"/>
  </r>
  <r>
    <d v="2018-11-09T00:00:00"/>
    <n v="46.669998"/>
    <x v="1"/>
    <x v="2"/>
    <n v="2"/>
  </r>
  <r>
    <d v="2018-11-12T00:00:00"/>
    <n v="45.700001"/>
    <x v="1"/>
    <x v="2"/>
    <n v="2"/>
  </r>
  <r>
    <d v="2018-11-13T00:00:00"/>
    <n v="47"/>
    <x v="1"/>
    <x v="2"/>
    <n v="2"/>
  </r>
  <r>
    <d v="2018-11-14T00:00:00"/>
    <n v="47.57"/>
    <x v="1"/>
    <x v="2"/>
    <n v="2"/>
  </r>
  <r>
    <d v="2018-11-15T00:00:00"/>
    <n v="46.48"/>
    <x v="1"/>
    <x v="2"/>
    <n v="2"/>
  </r>
  <r>
    <d v="2018-11-16T00:00:00"/>
    <n v="47.119999"/>
    <x v="1"/>
    <x v="2"/>
    <n v="2"/>
  </r>
  <r>
    <d v="2018-11-19T00:00:00"/>
    <n v="46.84"/>
    <x v="1"/>
    <x v="2"/>
    <n v="2"/>
  </r>
  <r>
    <d v="2018-11-20T00:00:00"/>
    <n v="46.630001"/>
    <x v="1"/>
    <x v="2"/>
    <n v="2"/>
  </r>
  <r>
    <d v="2018-11-21T00:00:00"/>
    <n v="49.950001"/>
    <x v="1"/>
    <x v="2"/>
    <n v="2"/>
  </r>
  <r>
    <d v="2018-11-23T00:00:00"/>
    <n v="50.389999000000003"/>
    <x v="1"/>
    <x v="2"/>
    <n v="2"/>
  </r>
  <r>
    <d v="2018-11-26T00:00:00"/>
    <n v="50.049999"/>
    <x v="1"/>
    <x v="2"/>
    <n v="2"/>
  </r>
  <r>
    <d v="2018-11-27T00:00:00"/>
    <n v="47.950001"/>
    <x v="1"/>
    <x v="2"/>
    <n v="2"/>
  </r>
  <r>
    <d v="2018-11-28T00:00:00"/>
    <n v="49"/>
    <x v="1"/>
    <x v="2"/>
    <n v="2"/>
  </r>
  <r>
    <d v="2018-11-29T00:00:00"/>
    <n v="48.25"/>
    <x v="1"/>
    <x v="2"/>
    <n v="2"/>
  </r>
  <r>
    <d v="2018-11-30T00:00:00"/>
    <n v="49.040000999999997"/>
    <x v="1"/>
    <x v="2"/>
    <n v="2"/>
  </r>
  <r>
    <d v="2018-12-03T00:00:00"/>
    <n v="48.209999000000003"/>
    <x v="1"/>
    <x v="2"/>
    <n v="2"/>
  </r>
  <r>
    <d v="2018-12-04T00:00:00"/>
    <n v="45.360000999999997"/>
    <x v="1"/>
    <x v="2"/>
    <n v="2"/>
  </r>
  <r>
    <d v="2018-12-06T00:00:00"/>
    <n v="44.849997999999999"/>
    <x v="1"/>
    <x v="2"/>
    <n v="2"/>
  </r>
  <r>
    <d v="2018-12-07T00:00:00"/>
    <n v="45.16"/>
    <x v="1"/>
    <x v="2"/>
    <n v="2"/>
  </r>
  <r>
    <d v="2018-12-10T00:00:00"/>
    <n v="45.310001"/>
    <x v="1"/>
    <x v="2"/>
    <n v="2"/>
  </r>
  <r>
    <d v="2018-12-11T00:00:00"/>
    <n v="45.540000999999997"/>
    <x v="1"/>
    <x v="2"/>
    <n v="2"/>
  </r>
  <r>
    <d v="2018-12-12T00:00:00"/>
    <n v="46.52"/>
    <x v="1"/>
    <x v="2"/>
    <n v="2"/>
  </r>
  <r>
    <d v="2018-12-13T00:00:00"/>
    <n v="45.330002"/>
    <x v="1"/>
    <x v="2"/>
    <n v="2"/>
  </r>
  <r>
    <d v="2018-12-14T00:00:00"/>
    <n v="44.509998000000003"/>
    <x v="1"/>
    <x v="2"/>
    <n v="2"/>
  </r>
  <r>
    <d v="2018-12-17T00:00:00"/>
    <n v="45.759998000000003"/>
    <x v="1"/>
    <x v="2"/>
    <n v="2"/>
  </r>
  <r>
    <d v="2018-12-18T00:00:00"/>
    <n v="47.290000999999997"/>
    <x v="1"/>
    <x v="2"/>
    <n v="2"/>
  </r>
  <r>
    <d v="2018-12-19T00:00:00"/>
    <n v="47"/>
    <x v="1"/>
    <x v="2"/>
    <n v="2"/>
  </r>
  <r>
    <d v="2018-12-20T00:00:00"/>
    <n v="45"/>
    <x v="1"/>
    <x v="2"/>
    <n v="2"/>
  </r>
  <r>
    <d v="2018-12-21T00:00:00"/>
    <n v="42.52"/>
    <x v="1"/>
    <x v="2"/>
    <n v="2"/>
  </r>
  <r>
    <d v="2018-12-24T00:00:00"/>
    <n v="42.389999000000003"/>
    <x v="1"/>
    <x v="2"/>
    <n v="2"/>
  </r>
  <r>
    <d v="2018-12-26T00:00:00"/>
    <n v="43.330002"/>
    <x v="1"/>
    <x v="2"/>
    <n v="2"/>
  </r>
  <r>
    <d v="2018-12-27T00:00:00"/>
    <n v="43.16"/>
    <x v="1"/>
    <x v="2"/>
    <n v="2"/>
  </r>
  <r>
    <d v="2018-12-28T00:00:00"/>
    <n v="43.959999000000003"/>
    <x v="1"/>
    <x v="2"/>
    <n v="2"/>
  </r>
  <r>
    <d v="2018-12-31T00:00:00"/>
    <n v="43.060001"/>
    <x v="1"/>
    <x v="2"/>
    <n v="2"/>
  </r>
  <r>
    <d v="2019-01-02T00:00:00"/>
    <n v="44.509998000000003"/>
    <x v="2"/>
    <x v="3"/>
    <n v="1"/>
  </r>
  <r>
    <d v="2019-01-03T00:00:00"/>
    <n v="47.57"/>
    <x v="2"/>
    <x v="3"/>
    <n v="1"/>
  </r>
  <r>
    <d v="2019-01-04T00:00:00"/>
    <n v="51.459999000000003"/>
    <x v="2"/>
    <x v="3"/>
    <n v="1"/>
  </r>
  <r>
    <d v="2019-01-07T00:00:00"/>
    <n v="54.549999"/>
    <x v="2"/>
    <x v="3"/>
    <n v="1"/>
  </r>
  <r>
    <d v="2019-01-08T00:00:00"/>
    <n v="51.349997999999999"/>
    <x v="2"/>
    <x v="3"/>
    <n v="1"/>
  </r>
  <r>
    <d v="2019-01-09T00:00:00"/>
    <n v="51.610000999999997"/>
    <x v="2"/>
    <x v="3"/>
    <n v="1"/>
  </r>
  <r>
    <d v="2019-01-10T00:00:00"/>
    <n v="49.990001999999997"/>
    <x v="2"/>
    <x v="3"/>
    <n v="1"/>
  </r>
  <r>
    <d v="2019-01-11T00:00:00"/>
    <n v="50.91"/>
    <x v="2"/>
    <x v="3"/>
    <n v="1"/>
  </r>
  <r>
    <d v="2019-01-14T00:00:00"/>
    <n v="50.049999"/>
    <x v="2"/>
    <x v="3"/>
    <n v="1"/>
  </r>
  <r>
    <d v="2019-01-15T00:00:00"/>
    <n v="50.41"/>
    <x v="2"/>
    <x v="3"/>
    <n v="1"/>
  </r>
  <r>
    <d v="2019-01-16T00:00:00"/>
    <n v="51.34"/>
    <x v="2"/>
    <x v="3"/>
    <n v="1"/>
  </r>
  <r>
    <d v="2019-01-17T00:00:00"/>
    <n v="52.029998999999997"/>
    <x v="2"/>
    <x v="3"/>
    <n v="1"/>
  </r>
  <r>
    <d v="2019-01-18T00:00:00"/>
    <n v="51.119999"/>
    <x v="2"/>
    <x v="3"/>
    <n v="1"/>
  </r>
  <r>
    <d v="2019-01-22T00:00:00"/>
    <n v="53.66"/>
    <x v="2"/>
    <x v="3"/>
    <n v="1"/>
  </r>
  <r>
    <d v="2019-01-23T00:00:00"/>
    <n v="45.93"/>
    <x v="2"/>
    <x v="3"/>
    <n v="1"/>
  </r>
  <r>
    <d v="2019-01-24T00:00:00"/>
    <n v="42.5"/>
    <x v="2"/>
    <x v="3"/>
    <n v="1"/>
  </r>
  <r>
    <d v="2019-01-25T00:00:00"/>
    <n v="42.5"/>
    <x v="2"/>
    <x v="3"/>
    <n v="1"/>
  </r>
  <r>
    <d v="2019-01-28T00:00:00"/>
    <n v="40.159999999999997"/>
    <x v="2"/>
    <x v="3"/>
    <n v="1"/>
  </r>
  <r>
    <d v="2019-01-29T00:00:00"/>
    <n v="39.860000999999997"/>
    <x v="2"/>
    <x v="3"/>
    <n v="1"/>
  </r>
  <r>
    <d v="2019-01-30T00:00:00"/>
    <n v="41.52"/>
    <x v="2"/>
    <x v="3"/>
    <n v="1"/>
  </r>
  <r>
    <d v="2019-01-31T00:00:00"/>
    <n v="41.419998"/>
    <x v="2"/>
    <x v="3"/>
    <n v="1"/>
  </r>
  <r>
    <d v="2019-02-01T00:00:00"/>
    <n v="41.389999000000003"/>
    <x v="2"/>
    <x v="3"/>
    <n v="1"/>
  </r>
  <r>
    <d v="2019-02-04T00:00:00"/>
    <n v="41.360000999999997"/>
    <x v="2"/>
    <x v="3"/>
    <n v="1"/>
  </r>
  <r>
    <d v="2019-02-05T00:00:00"/>
    <n v="41.34"/>
    <x v="2"/>
    <x v="3"/>
    <n v="1"/>
  </r>
  <r>
    <d v="2019-02-06T00:00:00"/>
    <n v="40.959999000000003"/>
    <x v="2"/>
    <x v="3"/>
    <n v="1"/>
  </r>
  <r>
    <d v="2019-02-07T00:00:00"/>
    <n v="40.18"/>
    <x v="2"/>
    <x v="3"/>
    <n v="1"/>
  </r>
  <r>
    <d v="2019-02-08T00:00:00"/>
    <n v="40.470001000000003"/>
    <x v="2"/>
    <x v="3"/>
    <n v="1"/>
  </r>
  <r>
    <d v="2019-02-11T00:00:00"/>
    <n v="40.200001"/>
    <x v="2"/>
    <x v="3"/>
    <n v="1"/>
  </r>
  <r>
    <d v="2019-02-12T00:00:00"/>
    <n v="40.830002"/>
    <x v="2"/>
    <x v="3"/>
    <n v="1"/>
  </r>
  <r>
    <d v="2019-02-13T00:00:00"/>
    <n v="40.509998000000003"/>
    <x v="2"/>
    <x v="3"/>
    <n v="1"/>
  </r>
  <r>
    <d v="2019-02-14T00:00:00"/>
    <n v="40.540000999999997"/>
    <x v="2"/>
    <x v="3"/>
    <n v="1"/>
  </r>
  <r>
    <d v="2019-02-15T00:00:00"/>
    <n v="41.080002"/>
    <x v="2"/>
    <x v="3"/>
    <n v="1"/>
  </r>
  <r>
    <d v="2019-02-19T00:00:00"/>
    <n v="40.400002000000001"/>
    <x v="2"/>
    <x v="3"/>
    <n v="1"/>
  </r>
  <r>
    <d v="2019-02-20T00:00:00"/>
    <n v="41.669998"/>
    <x v="2"/>
    <x v="3"/>
    <n v="1"/>
  </r>
  <r>
    <d v="2019-02-21T00:00:00"/>
    <n v="40.709999000000003"/>
    <x v="2"/>
    <x v="3"/>
    <n v="1"/>
  </r>
  <r>
    <d v="2019-02-22T00:00:00"/>
    <n v="41.34"/>
    <x v="2"/>
    <x v="3"/>
    <n v="1"/>
  </r>
  <r>
    <d v="2019-02-25T00:00:00"/>
    <n v="41.599997999999999"/>
    <x v="2"/>
    <x v="3"/>
    <n v="1"/>
  </r>
  <r>
    <d v="2019-02-26T00:00:00"/>
    <n v="40.330002"/>
    <x v="2"/>
    <x v="3"/>
    <n v="1"/>
  </r>
  <r>
    <d v="2019-02-27T00:00:00"/>
    <n v="38.380001"/>
    <x v="2"/>
    <x v="3"/>
    <n v="1"/>
  </r>
  <r>
    <d v="2019-02-28T00:00:00"/>
    <n v="38.479999999999997"/>
    <x v="2"/>
    <x v="3"/>
    <n v="1"/>
  </r>
  <r>
    <d v="2019-03-01T00:00:00"/>
    <n v="39.959999000000003"/>
    <x v="2"/>
    <x v="3"/>
    <n v="1"/>
  </r>
  <r>
    <d v="2019-03-04T00:00:00"/>
    <n v="40.139999000000003"/>
    <x v="2"/>
    <x v="3"/>
    <n v="1"/>
  </r>
  <r>
    <d v="2019-03-05T00:00:00"/>
    <n v="39.659999999999997"/>
    <x v="2"/>
    <x v="3"/>
    <n v="1"/>
  </r>
  <r>
    <d v="2019-03-06T00:00:00"/>
    <n v="36.5"/>
    <x v="2"/>
    <x v="3"/>
    <n v="1"/>
  </r>
  <r>
    <d v="2019-03-07T00:00:00"/>
    <n v="35.830002"/>
    <x v="2"/>
    <x v="3"/>
    <n v="1"/>
  </r>
  <r>
    <d v="2019-03-08T00:00:00"/>
    <n v="36.32"/>
    <x v="2"/>
    <x v="3"/>
    <n v="1"/>
  </r>
  <r>
    <d v="2019-03-11T00:00:00"/>
    <n v="36.32"/>
    <x v="2"/>
    <x v="3"/>
    <n v="1"/>
  </r>
  <r>
    <d v="2019-03-12T00:00:00"/>
    <n v="36.009998000000003"/>
    <x v="2"/>
    <x v="3"/>
    <n v="1"/>
  </r>
  <r>
    <d v="2019-03-13T00:00:00"/>
    <n v="36.849997999999999"/>
    <x v="2"/>
    <x v="3"/>
    <n v="1"/>
  </r>
  <r>
    <d v="2019-03-14T00:00:00"/>
    <n v="37.389999000000003"/>
    <x v="2"/>
    <x v="3"/>
    <n v="1"/>
  </r>
  <r>
    <d v="2019-03-15T00:00:00"/>
    <n v="38.060001"/>
    <x v="2"/>
    <x v="3"/>
    <n v="1"/>
  </r>
  <r>
    <d v="2019-03-18T00:00:00"/>
    <n v="38.110000999999997"/>
    <x v="2"/>
    <x v="3"/>
    <n v="1"/>
  </r>
  <r>
    <d v="2019-03-19T00:00:00"/>
    <n v="38.020000000000003"/>
    <x v="2"/>
    <x v="3"/>
    <n v="1"/>
  </r>
  <r>
    <d v="2019-03-20T00:00:00"/>
    <n v="37.549999"/>
    <x v="2"/>
    <x v="3"/>
    <n v="1"/>
  </r>
  <r>
    <d v="2019-03-21T00:00:00"/>
    <n v="36.82"/>
    <x v="2"/>
    <x v="3"/>
    <n v="1"/>
  </r>
  <r>
    <d v="2019-03-22T00:00:00"/>
    <n v="35.470001000000003"/>
    <x v="2"/>
    <x v="3"/>
    <n v="1"/>
  </r>
  <r>
    <d v="2019-03-25T00:00:00"/>
    <n v="36.139999000000003"/>
    <x v="2"/>
    <x v="3"/>
    <n v="1"/>
  </r>
  <r>
    <d v="2019-03-26T00:00:00"/>
    <n v="35.990001999999997"/>
    <x v="2"/>
    <x v="3"/>
    <n v="1"/>
  </r>
  <r>
    <d v="2019-03-27T00:00:00"/>
    <n v="36.389999000000003"/>
    <x v="2"/>
    <x v="3"/>
    <n v="1"/>
  </r>
  <r>
    <d v="2019-03-28T00:00:00"/>
    <n v="36.529998999999997"/>
    <x v="2"/>
    <x v="3"/>
    <n v="1"/>
  </r>
  <r>
    <d v="2019-03-29T00:00:00"/>
    <n v="36.939999"/>
    <x v="2"/>
    <x v="3"/>
    <n v="1"/>
  </r>
  <r>
    <d v="2019-04-01T00:00:00"/>
    <n v="36.82"/>
    <x v="2"/>
    <x v="0"/>
    <n v="1"/>
  </r>
  <r>
    <d v="2019-04-02T00:00:00"/>
    <n v="38.950001"/>
    <x v="2"/>
    <x v="0"/>
    <n v="1"/>
  </r>
  <r>
    <d v="2019-04-03T00:00:00"/>
    <n v="39.860000999999997"/>
    <x v="2"/>
    <x v="0"/>
    <n v="1"/>
  </r>
  <r>
    <d v="2019-04-04T00:00:00"/>
    <n v="40"/>
    <x v="2"/>
    <x v="0"/>
    <n v="1"/>
  </r>
  <r>
    <d v="2019-04-05T00:00:00"/>
    <n v="40.349997999999999"/>
    <x v="2"/>
    <x v="0"/>
    <n v="1"/>
  </r>
  <r>
    <d v="2019-04-08T00:00:00"/>
    <n v="40"/>
    <x v="2"/>
    <x v="0"/>
    <n v="1"/>
  </r>
  <r>
    <d v="2019-04-09T00:00:00"/>
    <n v="38.75"/>
    <x v="2"/>
    <x v="0"/>
    <n v="1"/>
  </r>
  <r>
    <d v="2019-04-10T00:00:00"/>
    <n v="37.990001999999997"/>
    <x v="2"/>
    <x v="0"/>
    <n v="1"/>
  </r>
  <r>
    <d v="2019-04-11T00:00:00"/>
    <n v="38.75"/>
    <x v="2"/>
    <x v="0"/>
    <n v="1"/>
  </r>
  <r>
    <d v="2019-04-12T00:00:00"/>
    <n v="38.549999"/>
    <x v="2"/>
    <x v="0"/>
    <n v="1"/>
  </r>
  <r>
    <d v="2019-04-15T00:00:00"/>
    <n v="38.330002"/>
    <x v="2"/>
    <x v="0"/>
    <n v="1"/>
  </r>
  <r>
    <d v="2019-04-16T00:00:00"/>
    <n v="38.229999999999997"/>
    <x v="2"/>
    <x v="0"/>
    <n v="1"/>
  </r>
  <r>
    <d v="2019-04-17T00:00:00"/>
    <n v="36.520000000000003"/>
    <x v="2"/>
    <x v="0"/>
    <n v="1"/>
  </r>
  <r>
    <d v="2019-04-18T00:00:00"/>
    <n v="36.560001"/>
    <x v="2"/>
    <x v="0"/>
    <n v="1"/>
  </r>
  <r>
    <d v="2019-04-22T00:00:00"/>
    <n v="37.040000999999997"/>
    <x v="2"/>
    <x v="0"/>
    <n v="1"/>
  </r>
  <r>
    <d v="2019-04-23T00:00:00"/>
    <n v="37.75"/>
    <x v="2"/>
    <x v="0"/>
    <n v="1"/>
  </r>
  <r>
    <d v="2019-04-24T00:00:00"/>
    <n v="37.060001"/>
    <x v="2"/>
    <x v="0"/>
    <n v="1"/>
  </r>
  <r>
    <d v="2019-04-25T00:00:00"/>
    <n v="37.119999"/>
    <x v="2"/>
    <x v="0"/>
    <n v="1"/>
  </r>
  <r>
    <d v="2019-04-26T00:00:00"/>
    <n v="37.200001"/>
    <x v="2"/>
    <x v="0"/>
    <n v="1"/>
  </r>
  <r>
    <d v="2019-04-29T00:00:00"/>
    <n v="37"/>
    <x v="2"/>
    <x v="0"/>
    <n v="1"/>
  </r>
  <r>
    <d v="2019-04-30T00:00:00"/>
    <n v="35.950001"/>
    <x v="2"/>
    <x v="0"/>
    <n v="1"/>
  </r>
  <r>
    <d v="2019-05-01T00:00:00"/>
    <n v="37.790000999999997"/>
    <x v="2"/>
    <x v="0"/>
    <n v="1"/>
  </r>
  <r>
    <d v="2019-05-02T00:00:00"/>
    <n v="36.200001"/>
    <x v="2"/>
    <x v="0"/>
    <n v="1"/>
  </r>
  <r>
    <d v="2019-05-03T00:00:00"/>
    <n v="36.369999"/>
    <x v="2"/>
    <x v="0"/>
    <n v="1"/>
  </r>
  <r>
    <d v="2019-05-06T00:00:00"/>
    <n v="38"/>
    <x v="2"/>
    <x v="0"/>
    <n v="1"/>
  </r>
  <r>
    <d v="2019-05-07T00:00:00"/>
    <n v="37.540000999999997"/>
    <x v="2"/>
    <x v="0"/>
    <n v="1"/>
  </r>
  <r>
    <d v="2019-05-08T00:00:00"/>
    <n v="37.979999999999997"/>
    <x v="2"/>
    <x v="0"/>
    <n v="1"/>
  </r>
  <r>
    <d v="2019-05-09T00:00:00"/>
    <n v="38.209999000000003"/>
    <x v="2"/>
    <x v="0"/>
    <n v="1"/>
  </r>
  <r>
    <d v="2019-05-10T00:00:00"/>
    <n v="39.340000000000003"/>
    <x v="2"/>
    <x v="0"/>
    <n v="1"/>
  </r>
  <r>
    <d v="2019-05-13T00:00:00"/>
    <n v="37.540000999999997"/>
    <x v="2"/>
    <x v="0"/>
    <n v="1"/>
  </r>
  <r>
    <d v="2019-05-14T00:00:00"/>
    <n v="38.720001000000003"/>
    <x v="2"/>
    <x v="0"/>
    <n v="1"/>
  </r>
  <r>
    <d v="2019-05-15T00:00:00"/>
    <n v="39.290000999999997"/>
    <x v="2"/>
    <x v="0"/>
    <n v="1"/>
  </r>
  <r>
    <d v="2019-05-16T00:00:00"/>
    <n v="39"/>
    <x v="2"/>
    <x v="0"/>
    <n v="1"/>
  </r>
  <r>
    <d v="2019-05-17T00:00:00"/>
    <n v="38.279998999999997"/>
    <x v="2"/>
    <x v="0"/>
    <n v="1"/>
  </r>
  <r>
    <d v="2019-05-20T00:00:00"/>
    <n v="37.240001999999997"/>
    <x v="2"/>
    <x v="0"/>
    <n v="1"/>
  </r>
  <r>
    <d v="2019-05-21T00:00:00"/>
    <n v="39.349997999999999"/>
    <x v="2"/>
    <x v="0"/>
    <n v="1"/>
  </r>
  <r>
    <d v="2019-05-22T00:00:00"/>
    <n v="37.740001999999997"/>
    <x v="2"/>
    <x v="0"/>
    <n v="1"/>
  </r>
  <r>
    <d v="2019-05-23T00:00:00"/>
    <n v="37.560001"/>
    <x v="2"/>
    <x v="0"/>
    <n v="1"/>
  </r>
  <r>
    <d v="2019-05-24T00:00:00"/>
    <n v="36.520000000000003"/>
    <x v="2"/>
    <x v="0"/>
    <n v="1"/>
  </r>
  <r>
    <d v="2019-05-28T00:00:00"/>
    <n v="36.490001999999997"/>
    <x v="2"/>
    <x v="0"/>
    <n v="1"/>
  </r>
  <r>
    <d v="2019-05-29T00:00:00"/>
    <n v="34.860000999999997"/>
    <x v="2"/>
    <x v="0"/>
    <n v="1"/>
  </r>
  <r>
    <d v="2019-05-30T00:00:00"/>
    <n v="34.419998"/>
    <x v="2"/>
    <x v="0"/>
    <n v="1"/>
  </r>
  <r>
    <d v="2019-05-31T00:00:00"/>
    <n v="34.060001"/>
    <x v="2"/>
    <x v="0"/>
    <n v="1"/>
  </r>
  <r>
    <d v="2019-06-03T00:00:00"/>
    <n v="34.830002"/>
    <x v="2"/>
    <x v="0"/>
    <n v="1"/>
  </r>
  <r>
    <d v="2019-06-04T00:00:00"/>
    <n v="35.409999999999997"/>
    <x v="2"/>
    <x v="0"/>
    <n v="1"/>
  </r>
  <r>
    <d v="2019-06-05T00:00:00"/>
    <n v="35.900002000000001"/>
    <x v="2"/>
    <x v="0"/>
    <n v="1"/>
  </r>
  <r>
    <d v="2019-06-06T00:00:00"/>
    <n v="35.810001"/>
    <x v="2"/>
    <x v="0"/>
    <n v="1"/>
  </r>
  <r>
    <d v="2019-06-07T00:00:00"/>
    <n v="37.330002"/>
    <x v="2"/>
    <x v="0"/>
    <n v="1"/>
  </r>
  <r>
    <d v="2019-06-10T00:00:00"/>
    <n v="36.639999000000003"/>
    <x v="2"/>
    <x v="0"/>
    <n v="1"/>
  </r>
  <r>
    <d v="2019-06-11T00:00:00"/>
    <n v="35.380001"/>
    <x v="2"/>
    <x v="0"/>
    <n v="1"/>
  </r>
  <r>
    <d v="2019-06-12T00:00:00"/>
    <n v="34.959999000000003"/>
    <x v="2"/>
    <x v="0"/>
    <n v="1"/>
  </r>
  <r>
    <d v="2019-06-13T00:00:00"/>
    <n v="36.700001"/>
    <x v="2"/>
    <x v="0"/>
    <n v="1"/>
  </r>
  <r>
    <d v="2019-06-14T00:00:00"/>
    <n v="35.25"/>
    <x v="2"/>
    <x v="0"/>
    <n v="1"/>
  </r>
  <r>
    <d v="2019-06-17T00:00:00"/>
    <n v="35.549999"/>
    <x v="2"/>
    <x v="0"/>
    <n v="1"/>
  </r>
  <r>
    <d v="2019-06-18T00:00:00"/>
    <n v="35.450001"/>
    <x v="2"/>
    <x v="0"/>
    <n v="1"/>
  </r>
  <r>
    <d v="2019-06-19T00:00:00"/>
    <n v="35.209999000000003"/>
    <x v="2"/>
    <x v="0"/>
    <n v="1"/>
  </r>
  <r>
    <d v="2019-06-20T00:00:00"/>
    <n v="35.209999000000003"/>
    <x v="2"/>
    <x v="0"/>
    <n v="1"/>
  </r>
  <r>
    <d v="2019-06-21T00:00:00"/>
    <n v="34.549999"/>
    <x v="2"/>
    <x v="0"/>
    <n v="1"/>
  </r>
  <r>
    <d v="2019-06-24T00:00:00"/>
    <n v="32.779998999999997"/>
    <x v="2"/>
    <x v="0"/>
    <n v="1"/>
  </r>
  <r>
    <d v="2019-06-25T00:00:00"/>
    <n v="32.860000999999997"/>
    <x v="2"/>
    <x v="0"/>
    <n v="1"/>
  </r>
  <r>
    <d v="2019-06-26T00:00:00"/>
    <n v="32.75"/>
    <x v="2"/>
    <x v="0"/>
    <n v="1"/>
  </r>
  <r>
    <d v="2019-06-27T00:00:00"/>
    <n v="32.939999"/>
    <x v="2"/>
    <x v="0"/>
    <n v="1"/>
  </r>
  <r>
    <d v="2019-06-28T00:00:00"/>
    <n v="35.939999"/>
    <x v="2"/>
    <x v="0"/>
    <n v="1"/>
  </r>
  <r>
    <d v="2019-07-01T00:00:00"/>
    <n v="36.439999"/>
    <x v="2"/>
    <x v="1"/>
    <n v="2"/>
  </r>
  <r>
    <d v="2019-07-02T00:00:00"/>
    <n v="34.900002000000001"/>
    <x v="2"/>
    <x v="1"/>
    <n v="2"/>
  </r>
  <r>
    <d v="2019-07-03T00:00:00"/>
    <n v="35.279998999999997"/>
    <x v="2"/>
    <x v="1"/>
    <n v="2"/>
  </r>
  <r>
    <d v="2019-07-05T00:00:00"/>
    <n v="35.029998999999997"/>
    <x v="2"/>
    <x v="1"/>
    <n v="2"/>
  </r>
  <r>
    <d v="2019-07-08T00:00:00"/>
    <n v="34.349997999999999"/>
    <x v="2"/>
    <x v="1"/>
    <n v="2"/>
  </r>
  <r>
    <d v="2019-07-09T00:00:00"/>
    <n v="34.700001"/>
    <x v="2"/>
    <x v="1"/>
    <n v="2"/>
  </r>
  <r>
    <d v="2019-07-10T00:00:00"/>
    <n v="34.590000000000003"/>
    <x v="2"/>
    <x v="1"/>
    <n v="2"/>
  </r>
  <r>
    <d v="2019-07-11T00:00:00"/>
    <n v="33.07"/>
    <x v="2"/>
    <x v="1"/>
    <n v="2"/>
  </r>
  <r>
    <d v="2019-07-12T00:00:00"/>
    <n v="33.009998000000003"/>
    <x v="2"/>
    <x v="1"/>
    <n v="2"/>
  </r>
  <r>
    <d v="2019-07-15T00:00:00"/>
    <n v="32.459999000000003"/>
    <x v="2"/>
    <x v="1"/>
    <n v="2"/>
  </r>
  <r>
    <d v="2019-07-16T00:00:00"/>
    <n v="32.540000999999997"/>
    <x v="2"/>
    <x v="1"/>
    <n v="2"/>
  </r>
  <r>
    <d v="2019-07-17T00:00:00"/>
    <n v="32.340000000000003"/>
    <x v="2"/>
    <x v="1"/>
    <n v="2"/>
  </r>
  <r>
    <d v="2019-07-18T00:00:00"/>
    <n v="32.540000999999997"/>
    <x v="2"/>
    <x v="1"/>
    <n v="2"/>
  </r>
  <r>
    <d v="2019-07-19T00:00:00"/>
    <n v="31.860001"/>
    <x v="2"/>
    <x v="1"/>
    <n v="2"/>
  </r>
  <r>
    <d v="2019-07-22T00:00:00"/>
    <n v="31.01"/>
    <x v="2"/>
    <x v="1"/>
    <n v="2"/>
  </r>
  <r>
    <d v="2019-07-23T00:00:00"/>
    <n v="31.639999"/>
    <x v="2"/>
    <x v="1"/>
    <n v="2"/>
  </r>
  <r>
    <d v="2019-07-24T00:00:00"/>
    <n v="32.020000000000003"/>
    <x v="2"/>
    <x v="1"/>
    <n v="2"/>
  </r>
  <r>
    <d v="2019-07-25T00:00:00"/>
    <n v="31.99"/>
    <x v="2"/>
    <x v="1"/>
    <n v="2"/>
  </r>
  <r>
    <d v="2019-07-26T00:00:00"/>
    <n v="31.27"/>
    <x v="2"/>
    <x v="1"/>
    <n v="2"/>
  </r>
  <r>
    <d v="2019-07-29T00:00:00"/>
    <n v="32.279998999999997"/>
    <x v="2"/>
    <x v="1"/>
    <n v="2"/>
  </r>
  <r>
    <d v="2019-07-30T00:00:00"/>
    <n v="32.07"/>
    <x v="2"/>
    <x v="1"/>
    <n v="2"/>
  </r>
  <r>
    <d v="2019-07-31T00:00:00"/>
    <n v="34.099997999999999"/>
    <x v="2"/>
    <x v="1"/>
    <n v="2"/>
  </r>
  <r>
    <d v="2019-08-01T00:00:00"/>
    <n v="34.950001"/>
    <x v="2"/>
    <x v="1"/>
    <n v="2"/>
  </r>
  <r>
    <d v="2019-08-02T00:00:00"/>
    <n v="34.330002"/>
    <x v="2"/>
    <x v="1"/>
    <n v="2"/>
  </r>
  <r>
    <d v="2019-08-05T00:00:00"/>
    <n v="32.700001"/>
    <x v="2"/>
    <x v="1"/>
    <n v="2"/>
  </r>
  <r>
    <d v="2019-08-06T00:00:00"/>
    <n v="32.700001"/>
    <x v="2"/>
    <x v="1"/>
    <n v="2"/>
  </r>
  <r>
    <d v="2019-08-07T00:00:00"/>
    <n v="32.990001999999997"/>
    <x v="2"/>
    <x v="1"/>
    <n v="2"/>
  </r>
  <r>
    <d v="2019-08-08T00:00:00"/>
    <n v="32.630001"/>
    <x v="2"/>
    <x v="1"/>
    <n v="2"/>
  </r>
  <r>
    <d v="2019-08-09T00:00:00"/>
    <n v="32.080002"/>
    <x v="2"/>
    <x v="1"/>
    <n v="2"/>
  </r>
  <r>
    <d v="2019-08-12T00:00:00"/>
    <n v="32.240001999999997"/>
    <x v="2"/>
    <x v="1"/>
    <n v="2"/>
  </r>
  <r>
    <d v="2019-08-13T00:00:00"/>
    <n v="34.040000999999997"/>
    <x v="2"/>
    <x v="1"/>
    <n v="2"/>
  </r>
  <r>
    <d v="2019-08-14T00:00:00"/>
    <n v="32.400002000000001"/>
    <x v="2"/>
    <x v="1"/>
    <n v="2"/>
  </r>
  <r>
    <d v="2019-08-15T00:00:00"/>
    <n v="31.23"/>
    <x v="2"/>
    <x v="1"/>
    <n v="2"/>
  </r>
  <r>
    <d v="2019-08-16T00:00:00"/>
    <n v="32.009998000000003"/>
    <x v="2"/>
    <x v="1"/>
    <n v="2"/>
  </r>
  <r>
    <d v="2019-08-19T00:00:00"/>
    <n v="33.409999999999997"/>
    <x v="2"/>
    <x v="1"/>
    <n v="2"/>
  </r>
  <r>
    <d v="2019-08-20T00:00:00"/>
    <n v="32.43"/>
    <x v="2"/>
    <x v="1"/>
    <n v="2"/>
  </r>
  <r>
    <d v="2019-08-21T00:00:00"/>
    <n v="32.549999"/>
    <x v="2"/>
    <x v="1"/>
    <n v="2"/>
  </r>
  <r>
    <d v="2019-08-22T00:00:00"/>
    <n v="31.690000999999999"/>
    <x v="2"/>
    <x v="1"/>
    <n v="2"/>
  </r>
  <r>
    <d v="2019-08-23T00:00:00"/>
    <n v="31"/>
    <x v="2"/>
    <x v="1"/>
    <n v="2"/>
  </r>
  <r>
    <d v="2019-08-26T00:00:00"/>
    <n v="30.959999"/>
    <x v="2"/>
    <x v="1"/>
    <n v="2"/>
  </r>
  <r>
    <d v="2019-08-27T00:00:00"/>
    <n v="31.02"/>
    <x v="2"/>
    <x v="1"/>
    <n v="2"/>
  </r>
  <r>
    <d v="2019-08-28T00:00:00"/>
    <n v="31.110001"/>
    <x v="2"/>
    <x v="1"/>
    <n v="2"/>
  </r>
  <r>
    <d v="2019-08-29T00:00:00"/>
    <n v="31.040001"/>
    <x v="2"/>
    <x v="1"/>
    <n v="2"/>
  </r>
  <r>
    <d v="2019-08-30T00:00:00"/>
    <n v="33.950001"/>
    <x v="2"/>
    <x v="1"/>
    <n v="2"/>
  </r>
  <r>
    <d v="2019-09-03T00:00:00"/>
    <n v="33.18"/>
    <x v="2"/>
    <x v="1"/>
    <n v="2"/>
  </r>
  <r>
    <d v="2019-09-04T00:00:00"/>
    <n v="33.209999000000003"/>
    <x v="2"/>
    <x v="1"/>
    <n v="2"/>
  </r>
  <r>
    <d v="2019-09-05T00:00:00"/>
    <n v="33.540000999999997"/>
    <x v="2"/>
    <x v="1"/>
    <n v="2"/>
  </r>
  <r>
    <d v="2019-09-06T00:00:00"/>
    <n v="33.349997999999999"/>
    <x v="2"/>
    <x v="1"/>
    <n v="2"/>
  </r>
  <r>
    <d v="2019-09-09T00:00:00"/>
    <n v="33.57"/>
    <x v="2"/>
    <x v="1"/>
    <n v="2"/>
  </r>
  <r>
    <d v="2019-09-10T00:00:00"/>
    <n v="33.240001999999997"/>
    <x v="2"/>
    <x v="1"/>
    <n v="2"/>
  </r>
  <r>
    <d v="2019-09-11T00:00:00"/>
    <n v="34.610000999999997"/>
    <x v="2"/>
    <x v="1"/>
    <n v="2"/>
  </r>
  <r>
    <d v="2019-09-12T00:00:00"/>
    <n v="34.450001"/>
    <x v="2"/>
    <x v="1"/>
    <n v="2"/>
  </r>
  <r>
    <d v="2019-09-13T00:00:00"/>
    <n v="35.18"/>
    <x v="2"/>
    <x v="1"/>
    <n v="2"/>
  </r>
  <r>
    <d v="2019-09-16T00:00:00"/>
    <n v="36"/>
    <x v="2"/>
    <x v="1"/>
    <n v="2"/>
  </r>
  <r>
    <d v="2019-09-17T00:00:00"/>
    <n v="36.330002"/>
    <x v="2"/>
    <x v="1"/>
    <n v="2"/>
  </r>
  <r>
    <d v="2019-09-18T00:00:00"/>
    <n v="36.240001999999997"/>
    <x v="2"/>
    <x v="1"/>
    <n v="2"/>
  </r>
  <r>
    <d v="2019-09-19T00:00:00"/>
    <n v="35.5"/>
    <x v="2"/>
    <x v="1"/>
    <n v="2"/>
  </r>
  <r>
    <d v="2019-09-20T00:00:00"/>
    <n v="34.849997999999999"/>
    <x v="2"/>
    <x v="1"/>
    <n v="2"/>
  </r>
  <r>
    <d v="2019-09-23T00:00:00"/>
    <n v="33.130001"/>
    <x v="2"/>
    <x v="1"/>
    <n v="2"/>
  </r>
  <r>
    <d v="2019-09-24T00:00:00"/>
    <n v="32.650002000000001"/>
    <x v="2"/>
    <x v="1"/>
    <n v="2"/>
  </r>
  <r>
    <d v="2019-09-25T00:00:00"/>
    <n v="27.450001"/>
    <x v="2"/>
    <x v="1"/>
    <n v="2"/>
  </r>
  <r>
    <d v="2019-09-26T00:00:00"/>
    <n v="25.09"/>
    <x v="2"/>
    <x v="1"/>
    <n v="2"/>
  </r>
  <r>
    <d v="2019-09-27T00:00:00"/>
    <n v="23.98"/>
    <x v="2"/>
    <x v="1"/>
    <n v="2"/>
  </r>
  <r>
    <d v="2019-09-30T00:00:00"/>
    <n v="23.83"/>
    <x v="2"/>
    <x v="1"/>
    <n v="2"/>
  </r>
  <r>
    <d v="2019-10-01T00:00:00"/>
    <n v="23.59"/>
    <x v="2"/>
    <x v="2"/>
    <n v="2"/>
  </r>
  <r>
    <d v="2019-10-02T00:00:00"/>
    <n v="24.379999000000002"/>
    <x v="2"/>
    <x v="2"/>
    <n v="2"/>
  </r>
  <r>
    <d v="2019-10-03T00:00:00"/>
    <n v="23.68"/>
    <x v="2"/>
    <x v="2"/>
    <n v="2"/>
  </r>
  <r>
    <d v="2019-10-04T00:00:00"/>
    <n v="23.059999000000001"/>
    <x v="2"/>
    <x v="2"/>
    <n v="2"/>
  </r>
  <r>
    <d v="2019-10-07T00:00:00"/>
    <n v="23.059999000000001"/>
    <x v="2"/>
    <x v="2"/>
    <n v="2"/>
  </r>
  <r>
    <d v="2019-10-08T00:00:00"/>
    <n v="21.370000999999998"/>
    <x v="2"/>
    <x v="2"/>
    <n v="2"/>
  </r>
  <r>
    <d v="2019-10-09T00:00:00"/>
    <n v="21.110001"/>
    <x v="2"/>
    <x v="2"/>
    <n v="2"/>
  </r>
  <r>
    <d v="2019-10-10T00:00:00"/>
    <n v="21.139999"/>
    <x v="2"/>
    <x v="2"/>
    <n v="2"/>
  </r>
  <r>
    <d v="2019-10-11T00:00:00"/>
    <n v="21.76"/>
    <x v="2"/>
    <x v="2"/>
    <n v="2"/>
  </r>
  <r>
    <d v="2019-10-14T00:00:00"/>
    <n v="21.209999"/>
    <x v="2"/>
    <x v="2"/>
    <n v="2"/>
  </r>
  <r>
    <d v="2019-10-15T00:00:00"/>
    <n v="22.17"/>
    <x v="2"/>
    <x v="2"/>
    <n v="2"/>
  </r>
  <r>
    <d v="2019-10-16T00:00:00"/>
    <n v="22.15"/>
    <x v="2"/>
    <x v="2"/>
    <n v="2"/>
  </r>
  <r>
    <d v="2019-10-17T00:00:00"/>
    <n v="22.41"/>
    <x v="2"/>
    <x v="2"/>
    <n v="2"/>
  </r>
  <r>
    <d v="2019-10-18T00:00:00"/>
    <n v="22.32"/>
    <x v="2"/>
    <x v="2"/>
    <n v="2"/>
  </r>
  <r>
    <d v="2019-10-21T00:00:00"/>
    <n v="22.18"/>
    <x v="2"/>
    <x v="2"/>
    <n v="2"/>
  </r>
  <r>
    <d v="2019-10-22T00:00:00"/>
    <n v="21.780000999999999"/>
    <x v="2"/>
    <x v="2"/>
    <n v="2"/>
  </r>
  <r>
    <d v="2019-10-23T00:00:00"/>
    <n v="21.809999000000001"/>
    <x v="2"/>
    <x v="2"/>
    <n v="2"/>
  </r>
  <r>
    <d v="2019-10-24T00:00:00"/>
    <n v="21.610001"/>
    <x v="2"/>
    <x v="2"/>
    <n v="2"/>
  </r>
  <r>
    <d v="2019-10-25T00:00:00"/>
    <n v="21.969999000000001"/>
    <x v="2"/>
    <x v="2"/>
    <n v="2"/>
  </r>
  <r>
    <d v="2019-10-28T00:00:00"/>
    <n v="22.57"/>
    <x v="2"/>
    <x v="2"/>
    <n v="2"/>
  </r>
  <r>
    <d v="2019-10-29T00:00:00"/>
    <n v="22.48"/>
    <x v="2"/>
    <x v="2"/>
    <n v="2"/>
  </r>
  <r>
    <d v="2019-10-30T00:00:00"/>
    <n v="22.190000999999999"/>
    <x v="2"/>
    <x v="2"/>
    <n v="2"/>
  </r>
  <r>
    <d v="2019-10-31T00:00:00"/>
    <n v="22.629999000000002"/>
    <x v="2"/>
    <x v="2"/>
    <n v="2"/>
  </r>
  <r>
    <d v="2019-11-01T00:00:00"/>
    <n v="22.889999"/>
    <x v="2"/>
    <x v="2"/>
    <n v="2"/>
  </r>
  <r>
    <d v="2019-11-04T00:00:00"/>
    <n v="22.27"/>
    <x v="2"/>
    <x v="2"/>
    <n v="2"/>
  </r>
  <r>
    <d v="2019-11-05T00:00:00"/>
    <n v="23.16"/>
    <x v="2"/>
    <x v="2"/>
    <n v="2"/>
  </r>
  <r>
    <d v="2019-11-06T00:00:00"/>
    <n v="22.950001"/>
    <x v="2"/>
    <x v="2"/>
    <n v="2"/>
  </r>
  <r>
    <d v="2019-11-07T00:00:00"/>
    <n v="22.889999"/>
    <x v="2"/>
    <x v="2"/>
    <n v="2"/>
  </r>
  <r>
    <d v="2019-11-08T00:00:00"/>
    <n v="23.559999000000001"/>
    <x v="2"/>
    <x v="2"/>
    <n v="2"/>
  </r>
  <r>
    <d v="2019-11-11T00:00:00"/>
    <n v="24.219999000000001"/>
    <x v="2"/>
    <x v="2"/>
    <n v="2"/>
  </r>
  <r>
    <d v="2019-11-12T00:00:00"/>
    <n v="27.51"/>
    <x v="2"/>
    <x v="2"/>
    <n v="2"/>
  </r>
  <r>
    <d v="2019-11-13T00:00:00"/>
    <n v="26.15"/>
    <x v="2"/>
    <x v="2"/>
    <n v="2"/>
  </r>
  <r>
    <d v="2019-11-14T00:00:00"/>
    <n v="26.299999"/>
    <x v="2"/>
    <x v="2"/>
    <n v="2"/>
  </r>
  <r>
    <d v="2019-11-15T00:00:00"/>
    <n v="26.57"/>
    <x v="2"/>
    <x v="2"/>
    <n v="2"/>
  </r>
  <r>
    <d v="2019-11-18T00:00:00"/>
    <n v="26.09"/>
    <x v="2"/>
    <x v="2"/>
    <n v="2"/>
  </r>
  <r>
    <d v="2019-11-19T00:00:00"/>
    <n v="28.17"/>
    <x v="2"/>
    <x v="2"/>
    <n v="2"/>
  </r>
  <r>
    <d v="2019-11-20T00:00:00"/>
    <n v="29.5"/>
    <x v="2"/>
    <x v="2"/>
    <n v="2"/>
  </r>
  <r>
    <d v="2019-11-21T00:00:00"/>
    <n v="28.9"/>
    <x v="2"/>
    <x v="2"/>
    <n v="2"/>
  </r>
  <r>
    <d v="2019-11-22T00:00:00"/>
    <n v="29.6"/>
    <x v="2"/>
    <x v="2"/>
    <n v="2"/>
  </r>
  <r>
    <d v="2019-11-25T00:00:00"/>
    <n v="30.790001"/>
    <x v="2"/>
    <x v="2"/>
    <n v="2"/>
  </r>
  <r>
    <d v="2019-11-26T00:00:00"/>
    <n v="30.780000999999999"/>
    <x v="2"/>
    <x v="2"/>
    <n v="2"/>
  </r>
  <r>
    <d v="2019-11-27T00:00:00"/>
    <n v="31.530000999999999"/>
    <x v="2"/>
    <x v="2"/>
    <n v="2"/>
  </r>
  <r>
    <d v="2019-11-29T00:00:00"/>
    <n v="31.639999"/>
    <x v="2"/>
    <x v="2"/>
    <n v="2"/>
  </r>
  <r>
    <d v="2019-12-02T00:00:00"/>
    <n v="31.32"/>
    <x v="2"/>
    <x v="2"/>
    <n v="2"/>
  </r>
  <r>
    <d v="2019-12-03T00:00:00"/>
    <n v="31.58"/>
    <x v="2"/>
    <x v="2"/>
    <n v="2"/>
  </r>
  <r>
    <d v="2019-12-04T00:00:00"/>
    <n v="31.18"/>
    <x v="2"/>
    <x v="2"/>
    <n v="2"/>
  </r>
  <r>
    <d v="2019-12-05T00:00:00"/>
    <n v="30.73"/>
    <x v="2"/>
    <x v="2"/>
    <n v="2"/>
  </r>
  <r>
    <d v="2019-12-06T00:00:00"/>
    <n v="32.779998999999997"/>
    <x v="2"/>
    <x v="2"/>
    <n v="2"/>
  </r>
  <r>
    <d v="2019-12-09T00:00:00"/>
    <n v="34.389999000000003"/>
    <x v="2"/>
    <x v="2"/>
    <n v="2"/>
  </r>
  <r>
    <d v="2019-12-10T00:00:00"/>
    <n v="34.650002000000001"/>
    <x v="2"/>
    <x v="2"/>
    <n v="2"/>
  </r>
  <r>
    <d v="2019-12-11T00:00:00"/>
    <n v="33.82"/>
    <x v="2"/>
    <x v="2"/>
    <n v="2"/>
  </r>
  <r>
    <d v="2019-12-12T00:00:00"/>
    <n v="33.389999000000003"/>
    <x v="2"/>
    <x v="2"/>
    <n v="2"/>
  </r>
  <r>
    <d v="2019-12-13T00:00:00"/>
    <n v="32.360000999999997"/>
    <x v="2"/>
    <x v="2"/>
    <n v="2"/>
  </r>
  <r>
    <d v="2019-12-16T00:00:00"/>
    <n v="34"/>
    <x v="2"/>
    <x v="2"/>
    <n v="2"/>
  </r>
  <r>
    <d v="2019-12-17T00:00:00"/>
    <n v="32.389999000000003"/>
    <x v="2"/>
    <x v="2"/>
    <n v="2"/>
  </r>
  <r>
    <d v="2019-12-18T00:00:00"/>
    <n v="33.82"/>
    <x v="2"/>
    <x v="2"/>
    <n v="2"/>
  </r>
  <r>
    <d v="2019-12-19T00:00:00"/>
    <n v="34.860000999999997"/>
    <x v="2"/>
    <x v="2"/>
    <n v="2"/>
  </r>
  <r>
    <d v="2019-12-20T00:00:00"/>
    <n v="34.619999"/>
    <x v="2"/>
    <x v="2"/>
    <n v="2"/>
  </r>
  <r>
    <d v="2019-12-23T00:00:00"/>
    <n v="34.159999999999997"/>
    <x v="2"/>
    <x v="2"/>
    <n v="2"/>
  </r>
  <r>
    <d v="2019-12-24T00:00:00"/>
    <n v="34.279998999999997"/>
    <x v="2"/>
    <x v="2"/>
    <n v="2"/>
  </r>
  <r>
    <d v="2019-12-26T00:00:00"/>
    <n v="33.970001000000003"/>
    <x v="2"/>
    <x v="2"/>
    <n v="2"/>
  </r>
  <r>
    <d v="2019-12-27T00:00:00"/>
    <n v="33.130001"/>
    <x v="2"/>
    <x v="2"/>
    <n v="2"/>
  </r>
  <r>
    <d v="2019-12-30T00:00:00"/>
    <n v="33.990001999999997"/>
    <x v="2"/>
    <x v="2"/>
    <n v="2"/>
  </r>
  <r>
    <d v="2019-12-31T00:00:00"/>
    <n v="33.369999"/>
    <x v="2"/>
    <x v="2"/>
    <n v="2"/>
  </r>
  <r>
    <d v="2020-01-02T00:00:00"/>
    <n v="32.57"/>
    <x v="3"/>
    <x v="3"/>
    <n v="1"/>
  </r>
  <r>
    <d v="2020-01-03T00:00:00"/>
    <n v="31.879999000000002"/>
    <x v="3"/>
    <x v="3"/>
    <n v="1"/>
  </r>
  <r>
    <d v="2020-01-06T00:00:00"/>
    <n v="32.080002"/>
    <x v="3"/>
    <x v="3"/>
    <n v="1"/>
  </r>
  <r>
    <d v="2020-01-07T00:00:00"/>
    <n v="31.65"/>
    <x v="3"/>
    <x v="3"/>
    <n v="1"/>
  </r>
  <r>
    <d v="2020-01-08T00:00:00"/>
    <n v="32.229999999999997"/>
    <x v="3"/>
    <x v="3"/>
    <n v="1"/>
  </r>
  <r>
    <d v="2020-01-09T00:00:00"/>
    <n v="31.59"/>
    <x v="3"/>
    <x v="3"/>
    <n v="1"/>
  </r>
  <r>
    <d v="2020-01-10T00:00:00"/>
    <n v="31.559999000000001"/>
    <x v="3"/>
    <x v="3"/>
    <n v="1"/>
  </r>
  <r>
    <d v="2020-01-13T00:00:00"/>
    <n v="31.77"/>
    <x v="3"/>
    <x v="3"/>
    <n v="1"/>
  </r>
  <r>
    <d v="2020-01-14T00:00:00"/>
    <n v="31.799999"/>
    <x v="3"/>
    <x v="3"/>
    <n v="1"/>
  </r>
  <r>
    <d v="2020-01-15T00:00:00"/>
    <n v="32.479999999999997"/>
    <x v="3"/>
    <x v="3"/>
    <n v="1"/>
  </r>
  <r>
    <d v="2020-01-16T00:00:00"/>
    <n v="34.599997999999999"/>
    <x v="3"/>
    <x v="3"/>
    <n v="1"/>
  </r>
  <r>
    <d v="2020-01-17T00:00:00"/>
    <n v="33.849997999999999"/>
    <x v="3"/>
    <x v="3"/>
    <n v="1"/>
  </r>
  <r>
    <d v="2020-01-21T00:00:00"/>
    <n v="33.18"/>
    <x v="3"/>
    <x v="3"/>
    <n v="1"/>
  </r>
  <r>
    <d v="2020-01-22T00:00:00"/>
    <n v="30.389999"/>
    <x v="3"/>
    <x v="3"/>
    <n v="1"/>
  </r>
  <r>
    <d v="2020-01-23T00:00:00"/>
    <n v="31"/>
    <x v="3"/>
    <x v="3"/>
    <n v="1"/>
  </r>
  <r>
    <d v="2020-01-24T00:00:00"/>
    <n v="30.450001"/>
    <x v="3"/>
    <x v="3"/>
    <n v="1"/>
  </r>
  <r>
    <d v="2020-01-27T00:00:00"/>
    <n v="28.09"/>
    <x v="3"/>
    <x v="3"/>
    <n v="1"/>
  </r>
  <r>
    <d v="2020-01-28T00:00:00"/>
    <n v="30.030000999999999"/>
    <x v="3"/>
    <x v="3"/>
    <n v="1"/>
  </r>
  <r>
    <d v="2020-01-29T00:00:00"/>
    <n v="31.280000999999999"/>
    <x v="3"/>
    <x v="3"/>
    <n v="1"/>
  </r>
  <r>
    <d v="2020-01-30T00:00:00"/>
    <n v="30.049999"/>
    <x v="3"/>
    <x v="3"/>
    <n v="1"/>
  </r>
  <r>
    <d v="2020-01-31T00:00:00"/>
    <n v="29.41"/>
    <x v="3"/>
    <x v="3"/>
    <n v="1"/>
  </r>
  <r>
    <d v="2020-02-03T00:00:00"/>
    <n v="29.4"/>
    <x v="3"/>
    <x v="3"/>
    <n v="1"/>
  </r>
  <r>
    <d v="2020-02-04T00:00:00"/>
    <n v="29.85"/>
    <x v="3"/>
    <x v="3"/>
    <n v="1"/>
  </r>
  <r>
    <d v="2020-02-05T00:00:00"/>
    <n v="30.32"/>
    <x v="3"/>
    <x v="3"/>
    <n v="1"/>
  </r>
  <r>
    <d v="2020-02-06T00:00:00"/>
    <n v="29.98"/>
    <x v="3"/>
    <x v="3"/>
    <n v="1"/>
  </r>
  <r>
    <d v="2020-02-07T00:00:00"/>
    <n v="29.52"/>
    <x v="3"/>
    <x v="3"/>
    <n v="1"/>
  </r>
  <r>
    <d v="2020-02-10T00:00:00"/>
    <n v="29.799999"/>
    <x v="3"/>
    <x v="3"/>
    <n v="1"/>
  </r>
  <r>
    <d v="2020-02-11T00:00:00"/>
    <n v="29.969999000000001"/>
    <x v="3"/>
    <x v="3"/>
    <n v="1"/>
  </r>
  <r>
    <d v="2020-02-12T00:00:00"/>
    <n v="29.610001"/>
    <x v="3"/>
    <x v="3"/>
    <n v="1"/>
  </r>
  <r>
    <d v="2020-02-13T00:00:00"/>
    <n v="28.030000999999999"/>
    <x v="3"/>
    <x v="3"/>
    <n v="1"/>
  </r>
  <r>
    <d v="2020-02-14T00:00:00"/>
    <n v="28.059999000000001"/>
    <x v="3"/>
    <x v="3"/>
    <n v="1"/>
  </r>
  <r>
    <d v="2020-02-18T00:00:00"/>
    <n v="29.9"/>
    <x v="3"/>
    <x v="3"/>
    <n v="1"/>
  </r>
  <r>
    <d v="2020-02-19T00:00:00"/>
    <n v="29.92"/>
    <x v="3"/>
    <x v="3"/>
    <n v="1"/>
  </r>
  <r>
    <d v="2020-02-20T00:00:00"/>
    <n v="30.25"/>
    <x v="3"/>
    <x v="3"/>
    <n v="1"/>
  </r>
  <r>
    <d v="2020-02-21T00:00:00"/>
    <n v="30.280000999999999"/>
    <x v="3"/>
    <x v="3"/>
    <n v="1"/>
  </r>
  <r>
    <d v="2020-02-24T00:00:00"/>
    <n v="29.33"/>
    <x v="3"/>
    <x v="3"/>
    <n v="1"/>
  </r>
  <r>
    <d v="2020-02-25T00:00:00"/>
    <n v="28.67"/>
    <x v="3"/>
    <x v="3"/>
    <n v="1"/>
  </r>
  <r>
    <d v="2020-02-26T00:00:00"/>
    <n v="28.440000999999999"/>
    <x v="3"/>
    <x v="3"/>
    <n v="1"/>
  </r>
  <r>
    <d v="2020-02-27T00:00:00"/>
    <n v="26.77"/>
    <x v="3"/>
    <x v="3"/>
    <n v="1"/>
  </r>
  <r>
    <d v="2020-02-28T00:00:00"/>
    <n v="27.26"/>
    <x v="3"/>
    <x v="3"/>
    <n v="1"/>
  </r>
  <r>
    <d v="2020-03-02T00:00:00"/>
    <n v="28.01"/>
    <x v="3"/>
    <x v="3"/>
    <n v="1"/>
  </r>
  <r>
    <d v="2020-03-03T00:00:00"/>
    <n v="29.110001"/>
    <x v="3"/>
    <x v="3"/>
    <n v="1"/>
  </r>
  <r>
    <d v="2020-03-04T00:00:00"/>
    <n v="29.77"/>
    <x v="3"/>
    <x v="3"/>
    <n v="1"/>
  </r>
  <r>
    <d v="2020-03-05T00:00:00"/>
    <n v="29.200001"/>
    <x v="3"/>
    <x v="3"/>
    <n v="1"/>
  </r>
  <r>
    <d v="2020-03-06T00:00:00"/>
    <n v="29.110001"/>
    <x v="3"/>
    <x v="3"/>
    <n v="1"/>
  </r>
  <r>
    <d v="2020-03-09T00:00:00"/>
    <n v="27.02"/>
    <x v="3"/>
    <x v="3"/>
    <n v="1"/>
  </r>
  <r>
    <d v="2020-03-10T00:00:00"/>
    <n v="27.690000999999999"/>
    <x v="3"/>
    <x v="3"/>
    <n v="1"/>
  </r>
  <r>
    <d v="2020-03-11T00:00:00"/>
    <n v="23.860001"/>
    <x v="3"/>
    <x v="3"/>
    <n v="1"/>
  </r>
  <r>
    <d v="2020-03-12T00:00:00"/>
    <n v="18.489999999999998"/>
    <x v="3"/>
    <x v="3"/>
    <n v="1"/>
  </r>
  <r>
    <d v="2020-03-13T00:00:00"/>
    <n v="18.790001"/>
    <x v="3"/>
    <x v="3"/>
    <n v="1"/>
  </r>
  <r>
    <d v="2020-03-16T00:00:00"/>
    <n v="14.62"/>
    <x v="3"/>
    <x v="3"/>
    <n v="1"/>
  </r>
  <r>
    <d v="2020-03-17T00:00:00"/>
    <n v="15.75"/>
    <x v="3"/>
    <x v="3"/>
    <n v="1"/>
  </r>
  <r>
    <d v="2020-03-18T00:00:00"/>
    <n v="14.27"/>
    <x v="3"/>
    <x v="3"/>
    <n v="1"/>
  </r>
  <r>
    <d v="2020-03-19T00:00:00"/>
    <n v="14.46"/>
    <x v="3"/>
    <x v="3"/>
    <n v="1"/>
  </r>
  <r>
    <d v="2020-03-20T00:00:00"/>
    <n v="13.68"/>
    <x v="3"/>
    <x v="3"/>
    <n v="1"/>
  </r>
  <r>
    <d v="2020-03-23T00:00:00"/>
    <n v="16.219999000000001"/>
    <x v="3"/>
    <x v="3"/>
    <n v="1"/>
  </r>
  <r>
    <d v="2020-03-24T00:00:00"/>
    <n v="18.07"/>
    <x v="3"/>
    <x v="3"/>
    <n v="1"/>
  </r>
  <r>
    <d v="2020-03-25T00:00:00"/>
    <n v="18.139999"/>
    <x v="3"/>
    <x v="3"/>
    <n v="1"/>
  </r>
  <r>
    <d v="2020-03-26T00:00:00"/>
    <n v="17.629999000000002"/>
    <x v="3"/>
    <x v="3"/>
    <n v="1"/>
  </r>
  <r>
    <d v="2020-03-27T00:00:00"/>
    <n v="17.700001"/>
    <x v="3"/>
    <x v="3"/>
    <n v="1"/>
  </r>
  <r>
    <d v="2020-03-30T00:00:00"/>
    <n v="18.16"/>
    <x v="3"/>
    <x v="3"/>
    <n v="1"/>
  </r>
  <r>
    <d v="2020-03-31T00:00:00"/>
    <n v="17.84"/>
    <x v="3"/>
    <x v="3"/>
    <n v="1"/>
  </r>
  <r>
    <d v="2020-04-01T00:00:00"/>
    <n v="16.5"/>
    <x v="3"/>
    <x v="0"/>
    <n v="1"/>
  </r>
  <r>
    <d v="2020-04-02T00:00:00"/>
    <n v="17"/>
    <x v="3"/>
    <x v="0"/>
    <n v="1"/>
  </r>
  <r>
    <d v="2020-04-03T00:00:00"/>
    <n v="18.370000999999998"/>
    <x v="3"/>
    <x v="0"/>
    <n v="1"/>
  </r>
  <r>
    <d v="2020-04-06T00:00:00"/>
    <n v="20.040001"/>
    <x v="3"/>
    <x v="0"/>
    <n v="1"/>
  </r>
  <r>
    <d v="2020-04-07T00:00:00"/>
    <n v="19.879999000000002"/>
    <x v="3"/>
    <x v="0"/>
    <n v="1"/>
  </r>
  <r>
    <d v="2020-04-08T00:00:00"/>
    <n v="20.049999"/>
    <x v="3"/>
    <x v="0"/>
    <n v="1"/>
  </r>
  <r>
    <d v="2020-04-09T00:00:00"/>
    <n v="21.299999"/>
    <x v="3"/>
    <x v="0"/>
    <n v="1"/>
  </r>
  <r>
    <d v="2020-04-13T00:00:00"/>
    <n v="23.709999"/>
    <x v="3"/>
    <x v="0"/>
    <n v="1"/>
  </r>
  <r>
    <d v="2020-04-14T00:00:00"/>
    <n v="24.67"/>
    <x v="3"/>
    <x v="0"/>
    <n v="1"/>
  </r>
  <r>
    <d v="2020-04-15T00:00:00"/>
    <n v="21.040001"/>
    <x v="3"/>
    <x v="0"/>
    <n v="1"/>
  </r>
  <r>
    <d v="2020-04-16T00:00:00"/>
    <n v="22.139999"/>
    <x v="3"/>
    <x v="0"/>
    <n v="1"/>
  </r>
  <r>
    <d v="2020-04-17T00:00:00"/>
    <n v="23.77"/>
    <x v="3"/>
    <x v="0"/>
    <n v="1"/>
  </r>
  <r>
    <d v="2020-04-20T00:00:00"/>
    <n v="23.299999"/>
    <x v="3"/>
    <x v="0"/>
    <n v="1"/>
  </r>
  <r>
    <d v="2020-04-21T00:00:00"/>
    <n v="22.76"/>
    <x v="3"/>
    <x v="0"/>
    <n v="1"/>
  </r>
  <r>
    <d v="2020-04-22T00:00:00"/>
    <n v="23.370000999999998"/>
    <x v="3"/>
    <x v="0"/>
    <n v="1"/>
  </r>
  <r>
    <d v="2020-04-23T00:00:00"/>
    <n v="23.26"/>
    <x v="3"/>
    <x v="0"/>
    <n v="1"/>
  </r>
  <r>
    <d v="2020-04-24T00:00:00"/>
    <n v="24.190000999999999"/>
    <x v="3"/>
    <x v="0"/>
    <n v="1"/>
  </r>
  <r>
    <d v="2020-04-27T00:00:00"/>
    <n v="24.68"/>
    <x v="3"/>
    <x v="0"/>
    <n v="1"/>
  </r>
  <r>
    <d v="2020-04-28T00:00:00"/>
    <n v="25.639999"/>
    <x v="3"/>
    <x v="0"/>
    <n v="1"/>
  </r>
  <r>
    <d v="2020-04-29T00:00:00"/>
    <n v="24.370000999999998"/>
    <x v="3"/>
    <x v="0"/>
    <n v="1"/>
  </r>
  <r>
    <d v="2020-04-30T00:00:00"/>
    <n v="22.209999"/>
    <x v="3"/>
    <x v="0"/>
    <n v="1"/>
  </r>
  <r>
    <d v="2020-05-01T00:00:00"/>
    <n v="21.92"/>
    <x v="3"/>
    <x v="0"/>
    <n v="1"/>
  </r>
  <r>
    <d v="2020-05-04T00:00:00"/>
    <n v="23.190000999999999"/>
    <x v="3"/>
    <x v="0"/>
    <n v="1"/>
  </r>
  <r>
    <d v="2020-05-05T00:00:00"/>
    <n v="23.4"/>
    <x v="3"/>
    <x v="0"/>
    <n v="1"/>
  </r>
  <r>
    <d v="2020-05-06T00:00:00"/>
    <n v="23.67"/>
    <x v="3"/>
    <x v="0"/>
    <n v="1"/>
  </r>
  <r>
    <d v="2020-05-07T00:00:00"/>
    <n v="23.610001"/>
    <x v="3"/>
    <x v="0"/>
    <n v="1"/>
  </r>
  <r>
    <d v="2020-05-08T00:00:00"/>
    <n v="23.629999000000002"/>
    <x v="3"/>
    <x v="0"/>
    <n v="1"/>
  </r>
  <r>
    <d v="2020-05-11T00:00:00"/>
    <n v="24.049999"/>
    <x v="3"/>
    <x v="0"/>
    <n v="1"/>
  </r>
  <r>
    <d v="2020-05-12T00:00:00"/>
    <n v="24.34"/>
    <x v="3"/>
    <x v="0"/>
    <n v="1"/>
  </r>
  <r>
    <d v="2020-05-13T00:00:00"/>
    <n v="24.639999"/>
    <x v="3"/>
    <x v="0"/>
    <n v="1"/>
  </r>
  <r>
    <d v="2020-05-14T00:00:00"/>
    <n v="24.870000999999998"/>
    <x v="3"/>
    <x v="0"/>
    <n v="1"/>
  </r>
  <r>
    <d v="2020-05-15T00:00:00"/>
    <n v="24.65"/>
    <x v="3"/>
    <x v="0"/>
    <n v="1"/>
  </r>
  <r>
    <d v="2020-05-18T00:00:00"/>
    <n v="25.385000000000002"/>
    <x v="3"/>
    <x v="0"/>
    <n v="1"/>
  </r>
  <r>
    <d v="2020-05-19T00:00:00"/>
    <n v="24.780000999999999"/>
    <x v="3"/>
    <x v="0"/>
    <n v="1"/>
  </r>
  <r>
    <d v="2020-05-20T00:00:00"/>
    <n v="25"/>
    <x v="3"/>
    <x v="0"/>
    <n v="1"/>
  </r>
  <r>
    <d v="2020-05-21T00:00:00"/>
    <n v="25.15"/>
    <x v="3"/>
    <x v="0"/>
    <n v="1"/>
  </r>
  <r>
    <d v="2020-05-22T00:00:00"/>
    <n v="25.4"/>
    <x v="3"/>
    <x v="0"/>
    <n v="1"/>
  </r>
  <r>
    <d v="2020-05-26T00:00:00"/>
    <n v="25.32"/>
    <x v="3"/>
    <x v="0"/>
    <n v="1"/>
  </r>
  <r>
    <d v="2020-05-27T00:00:00"/>
    <n v="25.59"/>
    <x v="3"/>
    <x v="0"/>
    <n v="1"/>
  </r>
  <r>
    <d v="2020-05-28T00:00:00"/>
    <n v="24"/>
    <x v="3"/>
    <x v="0"/>
    <n v="1"/>
  </r>
  <r>
    <d v="2020-05-29T00:00:00"/>
    <n v="23.469999000000001"/>
    <x v="3"/>
    <x v="0"/>
    <n v="1"/>
  </r>
  <r>
    <d v="2020-06-01T00:00:00"/>
    <n v="23.75"/>
    <x v="3"/>
    <x v="0"/>
    <n v="1"/>
  </r>
  <r>
    <d v="2020-06-02T00:00:00"/>
    <n v="24.57"/>
    <x v="3"/>
    <x v="0"/>
    <n v="1"/>
  </r>
  <r>
    <d v="2020-06-03T00:00:00"/>
    <n v="26.17"/>
    <x v="3"/>
    <x v="0"/>
    <n v="1"/>
  </r>
  <r>
    <d v="2020-06-04T00:00:00"/>
    <n v="26.58"/>
    <x v="3"/>
    <x v="0"/>
    <n v="1"/>
  </r>
  <r>
    <d v="2020-06-05T00:00:00"/>
    <n v="26.85"/>
    <x v="3"/>
    <x v="0"/>
    <n v="1"/>
  </r>
  <r>
    <d v="2020-06-08T00:00:00"/>
    <n v="28.24"/>
    <x v="3"/>
    <x v="0"/>
    <n v="1"/>
  </r>
  <r>
    <d v="2020-06-09T00:00:00"/>
    <n v="26.76"/>
    <x v="3"/>
    <x v="0"/>
    <n v="1"/>
  </r>
  <r>
    <d v="2020-06-10T00:00:00"/>
    <n v="27.059999000000001"/>
    <x v="3"/>
    <x v="0"/>
    <n v="1"/>
  </r>
  <r>
    <d v="2020-06-11T00:00:00"/>
    <n v="25.200001"/>
    <x v="3"/>
    <x v="0"/>
    <n v="1"/>
  </r>
  <r>
    <d v="2020-06-12T00:00:00"/>
    <n v="26.1"/>
    <x v="3"/>
    <x v="0"/>
    <n v="1"/>
  </r>
  <r>
    <d v="2020-06-15T00:00:00"/>
    <n v="26.6"/>
    <x v="3"/>
    <x v="0"/>
    <n v="1"/>
  </r>
  <r>
    <d v="2020-06-16T00:00:00"/>
    <n v="26.620000999999998"/>
    <x v="3"/>
    <x v="0"/>
    <n v="1"/>
  </r>
  <r>
    <d v="2020-06-17T00:00:00"/>
    <n v="27.18"/>
    <x v="3"/>
    <x v="0"/>
    <n v="1"/>
  </r>
  <r>
    <d v="2020-06-18T00:00:00"/>
    <n v="28.889999"/>
    <x v="3"/>
    <x v="0"/>
    <n v="1"/>
  </r>
  <r>
    <d v="2020-06-19T00:00:00"/>
    <n v="28.48"/>
    <x v="3"/>
    <x v="0"/>
    <n v="1"/>
  </r>
  <r>
    <d v="2020-06-22T00:00:00"/>
    <n v="29.700001"/>
    <x v="3"/>
    <x v="0"/>
    <n v="1"/>
  </r>
  <r>
    <d v="2020-06-23T00:00:00"/>
    <n v="29.52"/>
    <x v="3"/>
    <x v="0"/>
    <n v="1"/>
  </r>
  <r>
    <d v="2020-06-24T00:00:00"/>
    <n v="27.530000999999999"/>
    <x v="3"/>
    <x v="0"/>
    <n v="1"/>
  </r>
  <r>
    <d v="2020-06-25T00:00:00"/>
    <n v="28.030000999999999"/>
    <x v="3"/>
    <x v="0"/>
    <n v="1"/>
  </r>
  <r>
    <d v="2020-06-26T00:00:00"/>
    <n v="26"/>
    <x v="3"/>
    <x v="0"/>
    <n v="1"/>
  </r>
  <r>
    <d v="2020-06-29T00:00:00"/>
    <n v="25.450001"/>
    <x v="3"/>
    <x v="0"/>
    <n v="1"/>
  </r>
  <r>
    <d v="2020-06-30T00:00:00"/>
    <n v="26.120000999999998"/>
    <x v="3"/>
    <x v="0"/>
    <n v="1"/>
  </r>
  <r>
    <d v="2020-07-01T00:00:00"/>
    <n v="25.5"/>
    <x v="3"/>
    <x v="1"/>
    <n v="2"/>
  </r>
  <r>
    <d v="2020-07-02T00:00:00"/>
    <n v="25.360001"/>
    <x v="3"/>
    <x v="1"/>
    <n v="2"/>
  </r>
  <r>
    <d v="2020-07-06T00:00:00"/>
    <n v="24.879999000000002"/>
    <x v="3"/>
    <x v="1"/>
    <n v="2"/>
  </r>
  <r>
    <d v="2020-07-07T00:00:00"/>
    <n v="24.35"/>
    <x v="3"/>
    <x v="1"/>
    <n v="2"/>
  </r>
  <r>
    <d v="2020-07-08T00:00:00"/>
    <n v="24.540001"/>
    <x v="3"/>
    <x v="1"/>
    <n v="2"/>
  </r>
  <r>
    <d v="2020-07-09T00:00:00"/>
    <n v="23.65"/>
    <x v="3"/>
    <x v="1"/>
    <n v="2"/>
  </r>
  <r>
    <d v="2020-07-10T00:00:00"/>
    <n v="23.35"/>
    <x v="3"/>
    <x v="1"/>
    <n v="2"/>
  </r>
  <r>
    <d v="2020-07-13T00:00:00"/>
    <n v="23.309999000000001"/>
    <x v="3"/>
    <x v="1"/>
    <n v="2"/>
  </r>
  <r>
    <d v="2020-07-14T00:00:00"/>
    <n v="23.709999"/>
    <x v="3"/>
    <x v="1"/>
    <n v="2"/>
  </r>
  <r>
    <d v="2020-07-15T00:00:00"/>
    <n v="24.370000999999998"/>
    <x v="3"/>
    <x v="1"/>
    <n v="2"/>
  </r>
  <r>
    <d v="2020-07-16T00:00:00"/>
    <n v="24.299999"/>
    <x v="3"/>
    <x v="1"/>
    <n v="2"/>
  </r>
  <r>
    <d v="2020-07-17T00:00:00"/>
    <n v="25.24"/>
    <x v="3"/>
    <x v="1"/>
    <n v="2"/>
  </r>
  <r>
    <d v="2020-07-20T00:00:00"/>
    <n v="25.67"/>
    <x v="3"/>
    <x v="1"/>
    <n v="2"/>
  </r>
  <r>
    <d v="2020-07-21T00:00:00"/>
    <n v="24.879999000000002"/>
    <x v="3"/>
    <x v="1"/>
    <n v="2"/>
  </r>
  <r>
    <d v="2020-07-22T00:00:00"/>
    <n v="24.450001"/>
    <x v="3"/>
    <x v="1"/>
    <n v="2"/>
  </r>
  <r>
    <d v="2020-07-23T00:00:00"/>
    <n v="24.120000999999998"/>
    <x v="3"/>
    <x v="1"/>
    <n v="2"/>
  </r>
  <r>
    <d v="2020-07-24T00:00:00"/>
    <n v="23.440000999999999"/>
    <x v="3"/>
    <x v="1"/>
    <n v="2"/>
  </r>
  <r>
    <d v="2020-07-27T00:00:00"/>
    <n v="23.83"/>
    <x v="3"/>
    <x v="1"/>
    <n v="2"/>
  </r>
  <r>
    <d v="2020-07-28T00:00:00"/>
    <n v="23.139999"/>
    <x v="3"/>
    <x v="1"/>
    <n v="2"/>
  </r>
  <r>
    <d v="2020-07-29T00:00:00"/>
    <n v="22.92"/>
    <x v="3"/>
    <x v="1"/>
    <n v="2"/>
  </r>
  <r>
    <d v="2020-07-30T00:00:00"/>
    <n v="23.24"/>
    <x v="3"/>
    <x v="1"/>
    <n v="2"/>
  </r>
  <r>
    <d v="2020-07-31T00:00:00"/>
    <n v="22.09"/>
    <x v="3"/>
    <x v="1"/>
    <n v="2"/>
  </r>
  <r>
    <d v="2020-08-03T00:00:00"/>
    <n v="22.27"/>
    <x v="3"/>
    <x v="1"/>
    <n v="2"/>
  </r>
  <r>
    <d v="2020-08-04T00:00:00"/>
    <n v="22.200001"/>
    <x v="3"/>
    <x v="1"/>
    <n v="2"/>
  </r>
  <r>
    <d v="2020-08-05T00:00:00"/>
    <n v="22.49"/>
    <x v="3"/>
    <x v="1"/>
    <n v="2"/>
  </r>
  <r>
    <d v="2020-08-06T00:00:00"/>
    <n v="22.639999"/>
    <x v="3"/>
    <x v="1"/>
    <n v="2"/>
  </r>
  <r>
    <d v="2020-08-07T00:00:00"/>
    <n v="23.16"/>
    <x v="3"/>
    <x v="1"/>
    <n v="2"/>
  </r>
  <r>
    <d v="2020-08-10T00:00:00"/>
    <n v="26.42"/>
    <x v="3"/>
    <x v="1"/>
    <n v="2"/>
  </r>
  <r>
    <d v="2020-08-11T00:00:00"/>
    <n v="24.190000999999999"/>
    <x v="3"/>
    <x v="1"/>
    <n v="2"/>
  </r>
  <r>
    <d v="2020-08-12T00:00:00"/>
    <n v="23.139999"/>
    <x v="3"/>
    <x v="1"/>
    <n v="2"/>
  </r>
  <r>
    <d v="2020-08-13T00:00:00"/>
    <n v="23.139999"/>
    <x v="3"/>
    <x v="1"/>
    <n v="2"/>
  </r>
  <r>
    <d v="2020-08-14T00:00:00"/>
    <n v="22.950001"/>
    <x v="3"/>
    <x v="1"/>
    <n v="2"/>
  </r>
  <r>
    <d v="2020-08-17T00:00:00"/>
    <n v="23.17"/>
    <x v="3"/>
    <x v="1"/>
    <n v="2"/>
  </r>
  <r>
    <d v="2020-08-18T00:00:00"/>
    <n v="22.709999"/>
    <x v="3"/>
    <x v="1"/>
    <n v="2"/>
  </r>
  <r>
    <d v="2020-08-19T00:00:00"/>
    <n v="23.219999000000001"/>
    <x v="3"/>
    <x v="1"/>
    <n v="2"/>
  </r>
  <r>
    <d v="2020-08-20T00:00:00"/>
    <n v="23.99"/>
    <x v="3"/>
    <x v="1"/>
    <n v="2"/>
  </r>
  <r>
    <d v="2020-08-21T00:00:00"/>
    <n v="23.809999000000001"/>
    <x v="3"/>
    <x v="1"/>
    <n v="2"/>
  </r>
  <r>
    <d v="2020-08-24T00:00:00"/>
    <n v="22.950001"/>
    <x v="3"/>
    <x v="1"/>
    <n v="2"/>
  </r>
  <r>
    <d v="2020-08-25T00:00:00"/>
    <n v="23.24"/>
    <x v="3"/>
    <x v="1"/>
    <n v="2"/>
  </r>
  <r>
    <d v="2020-08-26T00:00:00"/>
    <n v="22.25"/>
    <x v="3"/>
    <x v="1"/>
    <n v="2"/>
  </r>
  <r>
    <d v="2020-08-27T00:00:00"/>
    <n v="19.860001"/>
    <x v="3"/>
    <x v="1"/>
    <n v="2"/>
  </r>
  <r>
    <d v="2020-08-28T00:00:00"/>
    <n v="22.290001"/>
    <x v="3"/>
    <x v="1"/>
    <n v="2"/>
  </r>
  <r>
    <d v="2020-08-31T00:00:00"/>
    <n v="25.09"/>
    <x v="3"/>
    <x v="1"/>
    <n v="2"/>
  </r>
  <r>
    <d v="2020-09-01T00:00:00"/>
    <n v="21.32"/>
    <x v="3"/>
    <x v="1"/>
    <n v="2"/>
  </r>
  <r>
    <d v="2020-09-02T00:00:00"/>
    <n v="20.559999000000001"/>
    <x v="3"/>
    <x v="1"/>
    <n v="2"/>
  </r>
  <r>
    <d v="2020-09-03T00:00:00"/>
    <n v="20.07"/>
    <x v="3"/>
    <x v="1"/>
    <n v="2"/>
  </r>
  <r>
    <d v="2020-09-04T00:00:00"/>
    <n v="20.700001"/>
    <x v="3"/>
    <x v="1"/>
    <n v="2"/>
  </r>
  <r>
    <d v="2020-09-08T00:00:00"/>
    <n v="20.690000999999999"/>
    <x v="3"/>
    <x v="1"/>
    <n v="2"/>
  </r>
  <r>
    <d v="2020-09-09T00:00:00"/>
    <n v="21.379999000000002"/>
    <x v="3"/>
    <x v="1"/>
    <n v="2"/>
  </r>
  <r>
    <d v="2020-09-10T00:00:00"/>
    <n v="21"/>
    <x v="3"/>
    <x v="1"/>
    <n v="2"/>
  </r>
  <r>
    <d v="2020-09-11T00:00:00"/>
    <n v="20.91"/>
    <x v="3"/>
    <x v="1"/>
    <n v="2"/>
  </r>
  <r>
    <d v="2020-09-14T00:00:00"/>
    <n v="21.540001"/>
    <x v="3"/>
    <x v="1"/>
    <n v="2"/>
  </r>
  <r>
    <d v="2020-09-15T00:00:00"/>
    <n v="22.01"/>
    <x v="3"/>
    <x v="1"/>
    <n v="2"/>
  </r>
  <r>
    <d v="2020-09-16T00:00:00"/>
    <n v="22.379999000000002"/>
    <x v="3"/>
    <x v="1"/>
    <n v="2"/>
  </r>
  <r>
    <d v="2020-09-17T00:00:00"/>
    <n v="22.370000999999998"/>
    <x v="3"/>
    <x v="1"/>
    <n v="2"/>
  </r>
  <r>
    <d v="2020-09-18T00:00:00"/>
    <n v="22.49"/>
    <x v="3"/>
    <x v="1"/>
    <n v="2"/>
  </r>
  <r>
    <d v="2020-09-21T00:00:00"/>
    <n v="20.139999"/>
    <x v="3"/>
    <x v="1"/>
    <n v="2"/>
  </r>
  <r>
    <d v="2020-09-22T00:00:00"/>
    <n v="20.530000999999999"/>
    <x v="3"/>
    <x v="1"/>
    <n v="2"/>
  </r>
  <r>
    <d v="2020-09-23T00:00:00"/>
    <n v="19.629999000000002"/>
    <x v="3"/>
    <x v="1"/>
    <n v="2"/>
  </r>
  <r>
    <d v="2020-09-24T00:00:00"/>
    <n v="19.299999"/>
    <x v="3"/>
    <x v="1"/>
    <n v="2"/>
  </r>
  <r>
    <d v="2020-09-25T00:00:00"/>
    <n v="19.309999000000001"/>
    <x v="3"/>
    <x v="1"/>
    <n v="2"/>
  </r>
  <r>
    <d v="2020-09-28T00:00:00"/>
    <n v="18.809999000000001"/>
    <x v="3"/>
    <x v="1"/>
    <n v="2"/>
  </r>
  <r>
    <d v="2020-09-29T00:00:00"/>
    <n v="19.32"/>
    <x v="3"/>
    <x v="1"/>
    <n v="2"/>
  </r>
  <r>
    <d v="2020-09-30T00:00:00"/>
    <n v="19.290001"/>
    <x v="3"/>
    <x v="1"/>
    <n v="2"/>
  </r>
  <r>
    <d v="2020-10-01T00:00:00"/>
    <n v="19.66"/>
    <x v="3"/>
    <x v="2"/>
    <n v="2"/>
  </r>
  <r>
    <d v="2020-10-02T00:00:00"/>
    <n v="19.23"/>
    <x v="3"/>
    <x v="2"/>
    <n v="2"/>
  </r>
  <r>
    <d v="2020-10-05T00:00:00"/>
    <n v="20.18"/>
    <x v="3"/>
    <x v="2"/>
    <n v="2"/>
  </r>
  <r>
    <d v="2020-10-06T00:00:00"/>
    <n v="20.329999999999998"/>
    <x v="3"/>
    <x v="2"/>
    <n v="2"/>
  </r>
  <r>
    <d v="2020-10-07T00:00:00"/>
    <n v="21.639999"/>
    <x v="3"/>
    <x v="2"/>
    <n v="2"/>
  </r>
  <r>
    <d v="2020-10-08T00:00:00"/>
    <n v="21.879999000000002"/>
    <x v="3"/>
    <x v="2"/>
    <n v="2"/>
  </r>
  <r>
    <d v="2020-10-09T00:00:00"/>
    <n v="22.16"/>
    <x v="3"/>
    <x v="2"/>
    <n v="2"/>
  </r>
  <r>
    <d v="2020-10-12T00:00:00"/>
    <n v="22.469999000000001"/>
    <x v="3"/>
    <x v="2"/>
    <n v="2"/>
  </r>
  <r>
    <d v="2020-10-13T00:00:00"/>
    <n v="22.49"/>
    <x v="3"/>
    <x v="2"/>
    <n v="2"/>
  </r>
  <r>
    <d v="2020-10-14T00:00:00"/>
    <n v="22.610001"/>
    <x v="3"/>
    <x v="2"/>
    <n v="2"/>
  </r>
  <r>
    <d v="2020-10-15T00:00:00"/>
    <n v="22.73"/>
    <x v="3"/>
    <x v="2"/>
    <n v="2"/>
  </r>
  <r>
    <d v="2020-10-16T00:00:00"/>
    <n v="22.84"/>
    <x v="3"/>
    <x v="2"/>
    <n v="2"/>
  </r>
  <r>
    <d v="2020-10-19T00:00:00"/>
    <n v="22.950001"/>
    <x v="3"/>
    <x v="2"/>
    <n v="2"/>
  </r>
  <r>
    <d v="2020-10-20T00:00:00"/>
    <n v="21.639999"/>
    <x v="3"/>
    <x v="2"/>
    <n v="2"/>
  </r>
  <r>
    <d v="2020-10-21T00:00:00"/>
    <n v="20.07"/>
    <x v="3"/>
    <x v="2"/>
    <n v="2"/>
  </r>
  <r>
    <d v="2020-10-22T00:00:00"/>
    <n v="20.469999000000001"/>
    <x v="3"/>
    <x v="2"/>
    <n v="2"/>
  </r>
  <r>
    <d v="2020-10-23T00:00:00"/>
    <n v="21.370000999999998"/>
    <x v="3"/>
    <x v="2"/>
    <n v="2"/>
  </r>
  <r>
    <d v="2020-10-26T00:00:00"/>
    <n v="21.040001"/>
    <x v="3"/>
    <x v="2"/>
    <n v="2"/>
  </r>
  <r>
    <d v="2020-10-27T00:00:00"/>
    <n v="22.57"/>
    <x v="3"/>
    <x v="2"/>
    <n v="2"/>
  </r>
  <r>
    <d v="2020-10-28T00:00:00"/>
    <n v="21.940000999999999"/>
    <x v="3"/>
    <x v="2"/>
    <n v="2"/>
  </r>
  <r>
    <d v="2020-10-29T00:00:00"/>
    <n v="22.99"/>
    <x v="3"/>
    <x v="2"/>
    <n v="2"/>
  </r>
  <r>
    <d v="2020-10-30T00:00:00"/>
    <n v="22.52"/>
    <x v="3"/>
    <x v="2"/>
    <n v="2"/>
  </r>
  <r>
    <d v="2020-11-02T00:00:00"/>
    <n v="22.879999000000002"/>
    <x v="3"/>
    <x v="2"/>
    <n v="2"/>
  </r>
  <r>
    <d v="2020-11-03T00:00:00"/>
    <n v="23.84"/>
    <x v="3"/>
    <x v="2"/>
    <n v="2"/>
  </r>
  <r>
    <d v="2020-11-04T00:00:00"/>
    <n v="24.530000999999999"/>
    <x v="3"/>
    <x v="2"/>
    <n v="2"/>
  </r>
  <r>
    <d v="2020-11-05T00:00:00"/>
    <n v="25.43"/>
    <x v="3"/>
    <x v="2"/>
    <n v="2"/>
  </r>
  <r>
    <d v="2020-11-06T00:00:00"/>
    <n v="23.709999"/>
    <x v="3"/>
    <x v="2"/>
    <n v="2"/>
  </r>
  <r>
    <d v="2020-11-09T00:00:00"/>
    <n v="24.889999"/>
    <x v="3"/>
    <x v="2"/>
    <n v="2"/>
  </r>
  <r>
    <d v="2020-11-10T00:00:00"/>
    <n v="23.77"/>
    <x v="3"/>
    <x v="2"/>
    <n v="2"/>
  </r>
  <r>
    <d v="2020-11-11T00:00:00"/>
    <n v="23.51"/>
    <x v="3"/>
    <x v="2"/>
    <n v="2"/>
  </r>
  <r>
    <d v="2020-11-12T00:00:00"/>
    <n v="23.49"/>
    <x v="3"/>
    <x v="2"/>
    <n v="2"/>
  </r>
  <r>
    <d v="2020-11-13T00:00:00"/>
    <n v="23.27"/>
    <x v="3"/>
    <x v="2"/>
    <n v="2"/>
  </r>
  <r>
    <d v="2020-11-16T00:00:00"/>
    <n v="22.950001"/>
    <x v="3"/>
    <x v="2"/>
    <n v="2"/>
  </r>
  <r>
    <d v="2020-11-17T00:00:00"/>
    <n v="22.370000999999998"/>
    <x v="3"/>
    <x v="2"/>
    <n v="2"/>
  </r>
  <r>
    <d v="2020-11-18T00:00:00"/>
    <n v="21.68"/>
    <x v="3"/>
    <x v="2"/>
    <n v="2"/>
  </r>
  <r>
    <d v="2020-11-19T00:00:00"/>
    <n v="21.610001"/>
    <x v="3"/>
    <x v="2"/>
    <n v="2"/>
  </r>
  <r>
    <d v="2020-11-20T00:00:00"/>
    <n v="20.58"/>
    <x v="3"/>
    <x v="2"/>
    <n v="2"/>
  </r>
  <r>
    <d v="2020-11-23T00:00:00"/>
    <n v="20.41"/>
    <x v="3"/>
    <x v="2"/>
    <n v="2"/>
  </r>
  <r>
    <d v="2020-11-24T00:00:00"/>
    <n v="20.73"/>
    <x v="3"/>
    <x v="2"/>
    <n v="2"/>
  </r>
  <r>
    <d v="2020-11-25T00:00:00"/>
    <n v="20.379999000000002"/>
    <x v="3"/>
    <x v="2"/>
    <n v="2"/>
  </r>
  <r>
    <d v="2020-11-27T00:00:00"/>
    <n v="20.5"/>
    <x v="3"/>
    <x v="2"/>
    <n v="2"/>
  </r>
  <r>
    <d v="2020-11-30T00:00:00"/>
    <n v="20.75"/>
    <x v="3"/>
    <x v="2"/>
    <n v="2"/>
  </r>
  <r>
    <d v="2020-12-01T00:00:00"/>
    <n v="20.170000000000002"/>
    <x v="3"/>
    <x v="2"/>
    <n v="2"/>
  </r>
  <r>
    <d v="2020-12-02T00:00:00"/>
    <n v="19.98"/>
    <x v="3"/>
    <x v="2"/>
    <n v="2"/>
  </r>
  <r>
    <d v="2020-12-03T00:00:00"/>
    <n v="19.850000000000001"/>
    <x v="3"/>
    <x v="2"/>
    <n v="2"/>
  </r>
  <r>
    <d v="2020-12-04T00:00:00"/>
    <n v="19.66"/>
    <x v="3"/>
    <x v="2"/>
    <n v="2"/>
  </r>
  <r>
    <d v="2020-12-07T00:00:00"/>
    <n v="18.989999999999998"/>
    <x v="3"/>
    <x v="2"/>
    <n v="2"/>
  </r>
  <r>
    <d v="2020-12-08T00:00:00"/>
    <n v="18.709999"/>
    <x v="3"/>
    <x v="2"/>
    <n v="2"/>
  </r>
  <r>
    <d v="2020-12-09T00:00:00"/>
    <n v="18.309999000000001"/>
    <x v="3"/>
    <x v="2"/>
    <n v="2"/>
  </r>
  <r>
    <d v="2020-12-10T00:00:00"/>
    <n v="18.670000000000002"/>
    <x v="3"/>
    <x v="2"/>
    <n v="2"/>
  </r>
  <r>
    <d v="2020-12-11T00:00:00"/>
    <n v="18.309999000000001"/>
    <x v="3"/>
    <x v="2"/>
    <n v="2"/>
  </r>
  <r>
    <d v="2020-12-14T00:00:00"/>
    <n v="18.610001"/>
    <x v="3"/>
    <x v="2"/>
    <n v="2"/>
  </r>
  <r>
    <d v="2020-12-15T00:00:00"/>
    <n v="18.440000999999999"/>
    <x v="3"/>
    <x v="2"/>
    <n v="2"/>
  </r>
  <r>
    <d v="2020-12-16T00:00:00"/>
    <n v="18.809999000000001"/>
    <x v="3"/>
    <x v="2"/>
    <n v="2"/>
  </r>
  <r>
    <d v="2020-12-17T00:00:00"/>
    <n v="19.120000999999998"/>
    <x v="3"/>
    <x v="2"/>
    <n v="2"/>
  </r>
  <r>
    <d v="2020-12-18T00:00:00"/>
    <n v="18.889999"/>
    <x v="3"/>
    <x v="2"/>
    <n v="2"/>
  </r>
  <r>
    <d v="2020-12-21T00:00:00"/>
    <n v="18.739999999999998"/>
    <x v="3"/>
    <x v="2"/>
    <n v="2"/>
  </r>
  <r>
    <d v="2020-12-22T00:00:00"/>
    <n v="19.239999999999998"/>
    <x v="3"/>
    <x v="2"/>
    <n v="2"/>
  </r>
  <r>
    <d v="2020-12-23T00:00:00"/>
    <n v="18.950001"/>
    <x v="3"/>
    <x v="2"/>
    <n v="2"/>
  </r>
  <r>
    <d v="2020-12-24T00:00:00"/>
    <n v="18.870000999999998"/>
    <x v="3"/>
    <x v="2"/>
    <n v="2"/>
  </r>
  <r>
    <d v="2020-12-28T00:00:00"/>
    <n v="17.850000000000001"/>
    <x v="3"/>
    <x v="2"/>
    <n v="2"/>
  </r>
  <r>
    <d v="2020-12-29T00:00:00"/>
    <n v="17.540001"/>
    <x v="3"/>
    <x v="2"/>
    <n v="2"/>
  </r>
  <r>
    <d v="2020-12-30T00:00:00"/>
    <n v="18.09"/>
    <x v="3"/>
    <x v="2"/>
    <n v="2"/>
  </r>
  <r>
    <d v="2020-12-31T00:00:00"/>
    <n v="18.02"/>
    <x v="3"/>
    <x v="2"/>
    <n v="2"/>
  </r>
  <r>
    <m/>
    <m/>
    <x v="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254AA8-5910-4065-B47A-7BE892FD6F6C}" name="PivotTable1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G17:M24" firstHeaderRow="1" firstDataRow="2" firstDataCol="1"/>
  <pivotFields count="5">
    <pivotField compact="0" outline="0" showAll="0"/>
    <pivotField dataField="1" compact="0" outline="0" showAll="0"/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axis="axisRow" compact="0" outline="0" showAll="0" sortType="descending">
      <items count="6">
        <item x="4"/>
        <item x="2"/>
        <item x="1"/>
        <item x="0"/>
        <item x="3"/>
        <item t="default"/>
      </items>
    </pivotField>
    <pivotField compact="0" outline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lose" fld="1" subtotal="average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0895E-BFB9-4C9B-B65C-54A6950839A8}">
  <dimension ref="A1:M57"/>
  <sheetViews>
    <sheetView tabSelected="1" topLeftCell="A32" workbookViewId="0">
      <selection activeCell="A60" sqref="A60:XFD60"/>
    </sheetView>
  </sheetViews>
  <sheetFormatPr defaultColWidth="24.7109375" defaultRowHeight="15" x14ac:dyDescent="0.25"/>
  <cols>
    <col min="1" max="1" width="43.28515625" bestFit="1" customWidth="1"/>
    <col min="2" max="3" width="12.85546875" bestFit="1" customWidth="1"/>
    <col min="4" max="4" width="12.140625" bestFit="1" customWidth="1"/>
    <col min="5" max="10" width="12.85546875" bestFit="1" customWidth="1"/>
    <col min="11" max="12" width="12.140625" bestFit="1" customWidth="1"/>
    <col min="13" max="13" width="12.85546875" bestFit="1" customWidth="1"/>
  </cols>
  <sheetData>
    <row r="1" spans="1:13" s="6" customFormat="1" ht="15.75" thickBot="1" x14ac:dyDescent="0.3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</row>
    <row r="2" spans="1:13" x14ac:dyDescent="0.25">
      <c r="A2" s="1" t="s">
        <v>3</v>
      </c>
      <c r="B2">
        <v>7.3412419116812355</v>
      </c>
      <c r="C2">
        <v>7.9122572002679172</v>
      </c>
      <c r="D2">
        <v>8.5778841416203289</v>
      </c>
      <c r="E2">
        <v>7.6292988399548305</v>
      </c>
      <c r="F2">
        <v>11.348381601362862</v>
      </c>
      <c r="G2">
        <v>16.142688280986153</v>
      </c>
      <c r="H2">
        <v>24.160260776491192</v>
      </c>
      <c r="I2">
        <v>7.5932417378388415</v>
      </c>
      <c r="J2">
        <v>12.42016713091922</v>
      </c>
      <c r="K2">
        <v>15.179074446680081</v>
      </c>
      <c r="L2">
        <v>23.258536585365853</v>
      </c>
      <c r="M2">
        <v>10.58592750533049</v>
      </c>
    </row>
    <row r="3" spans="1:13" x14ac:dyDescent="0.25">
      <c r="A3" s="1" t="s">
        <v>7</v>
      </c>
      <c r="B3">
        <v>6.7898172323759791</v>
      </c>
      <c r="C3">
        <v>7.6187663642452659</v>
      </c>
      <c r="D3">
        <v>8.3825578939959176</v>
      </c>
      <c r="E3">
        <v>7.5493789138692122</v>
      </c>
      <c r="F3">
        <v>11.228918228279387</v>
      </c>
      <c r="G3">
        <v>15.971209050996285</v>
      </c>
      <c r="H3">
        <v>24.004281405079304</v>
      </c>
      <c r="I3">
        <v>7.5245451169699225</v>
      </c>
      <c r="J3">
        <v>12.19866295264624</v>
      </c>
      <c r="K3">
        <v>14.978495975855131</v>
      </c>
      <c r="L3">
        <v>23.028003613369467</v>
      </c>
      <c r="M3">
        <v>10.376687988628287</v>
      </c>
    </row>
    <row r="4" spans="1:13" x14ac:dyDescent="0.25">
      <c r="A4" s="1" t="s">
        <v>13</v>
      </c>
      <c r="B4">
        <v>-0.73396296393422966</v>
      </c>
      <c r="C4">
        <v>-0.46501398902399654</v>
      </c>
      <c r="D4">
        <v>-0.22520767039698714</v>
      </c>
      <c r="E4">
        <v>-0.5316163217222698</v>
      </c>
      <c r="F4">
        <v>-0.30120599835680162</v>
      </c>
      <c r="G4">
        <v>-0.18749746529860384</v>
      </c>
      <c r="H4">
        <v>-0.12923171492365965</v>
      </c>
      <c r="I4">
        <v>-0.78126984618720863</v>
      </c>
      <c r="J4">
        <v>0.4784164544311551</v>
      </c>
      <c r="K4">
        <v>0.26458088510932243</v>
      </c>
      <c r="L4">
        <v>0.13911904440124337</v>
      </c>
      <c r="M4">
        <v>-0.29190688170473617</v>
      </c>
    </row>
    <row r="5" spans="1:13" x14ac:dyDescent="0.25">
      <c r="A5" s="1" t="s">
        <v>17</v>
      </c>
      <c r="B5">
        <v>0.9068614662144534</v>
      </c>
      <c r="C5">
        <v>0.87096774193548387</v>
      </c>
      <c r="E5">
        <v>1</v>
      </c>
      <c r="F5">
        <v>1</v>
      </c>
      <c r="G5">
        <v>1</v>
      </c>
      <c r="I5">
        <v>-0.59840425531914898</v>
      </c>
      <c r="J5">
        <v>-0.59840425531914898</v>
      </c>
      <c r="K5">
        <v>0.11479289940828402</v>
      </c>
      <c r="L5">
        <v>0.10602910602910603</v>
      </c>
      <c r="M5">
        <v>0.92645256190242709</v>
      </c>
    </row>
    <row r="6" spans="1:13" x14ac:dyDescent="0.25">
      <c r="A6" s="1" t="s">
        <v>19</v>
      </c>
      <c r="B6">
        <v>0.16067769047599292</v>
      </c>
      <c r="C6">
        <v>0.12909715407262021</v>
      </c>
      <c r="D6">
        <v>0.10950190755978571</v>
      </c>
      <c r="E6">
        <v>0.12249448148107064</v>
      </c>
      <c r="F6">
        <v>7.5086764399097269E-2</v>
      </c>
      <c r="G6">
        <v>6.1335800942258843E-2</v>
      </c>
      <c r="H6">
        <v>5.200946613186639E-2</v>
      </c>
      <c r="I6">
        <v>0.14945501365240749</v>
      </c>
      <c r="J6">
        <v>8.664549202089146E-2</v>
      </c>
      <c r="K6">
        <v>7.0030823425803607E-2</v>
      </c>
      <c r="L6">
        <v>4.4685025067209186E-2</v>
      </c>
      <c r="M6">
        <v>0.10267824563964095</v>
      </c>
    </row>
    <row r="7" spans="1:13" x14ac:dyDescent="0.25">
      <c r="A7" s="1" t="s">
        <v>20</v>
      </c>
      <c r="B7">
        <v>20.951250015624996</v>
      </c>
      <c r="C7">
        <v>22.644843718750007</v>
      </c>
      <c r="D7">
        <v>24.439920682539679</v>
      </c>
      <c r="E7">
        <v>27.014354854838704</v>
      </c>
      <c r="F7">
        <v>27.295156187499998</v>
      </c>
      <c r="G7">
        <v>32.692656515625004</v>
      </c>
      <c r="H7">
        <v>36.868730428571439</v>
      </c>
      <c r="I7">
        <v>41.921639213114744</v>
      </c>
      <c r="J7">
        <v>44.960952380952371</v>
      </c>
      <c r="K7">
        <v>46.466190603174603</v>
      </c>
      <c r="L7">
        <v>58.198124906250001</v>
      </c>
      <c r="M7">
        <v>50.09278673770492</v>
      </c>
    </row>
    <row r="10" spans="1:13" ht="15.75" thickBot="1" x14ac:dyDescent="0.3"/>
    <row r="11" spans="1:13" x14ac:dyDescent="0.25">
      <c r="A11" s="19"/>
      <c r="B11" s="19" t="s">
        <v>3</v>
      </c>
      <c r="C11" s="19" t="s">
        <v>7</v>
      </c>
      <c r="D11" s="19" t="s">
        <v>13</v>
      </c>
      <c r="E11" s="19" t="s">
        <v>17</v>
      </c>
      <c r="F11" s="19" t="s">
        <v>19</v>
      </c>
      <c r="G11" s="19" t="s">
        <v>20</v>
      </c>
    </row>
    <row r="12" spans="1:13" x14ac:dyDescent="0.25">
      <c r="A12" s="17" t="s">
        <v>3</v>
      </c>
      <c r="B12" s="17">
        <v>1</v>
      </c>
      <c r="C12" s="17"/>
      <c r="D12" s="17"/>
      <c r="E12" s="17"/>
      <c r="F12" s="17"/>
      <c r="G12" s="17"/>
    </row>
    <row r="13" spans="1:13" x14ac:dyDescent="0.25">
      <c r="A13" s="17" t="s">
        <v>7</v>
      </c>
      <c r="B13" s="17">
        <v>0.99978219751558306</v>
      </c>
      <c r="C13" s="17">
        <v>1</v>
      </c>
      <c r="D13" s="17"/>
      <c r="E13" s="17"/>
      <c r="F13" s="17"/>
      <c r="G13" s="17"/>
    </row>
    <row r="14" spans="1:13" x14ac:dyDescent="0.25">
      <c r="A14" s="17" t="s">
        <v>13</v>
      </c>
      <c r="B14" s="17">
        <v>0.58502813420559363</v>
      </c>
      <c r="C14" s="17">
        <v>0.58561835301036136</v>
      </c>
      <c r="D14" s="17">
        <v>1</v>
      </c>
      <c r="E14" s="17"/>
      <c r="F14" s="17"/>
      <c r="G14" s="17"/>
    </row>
    <row r="15" spans="1:13" x14ac:dyDescent="0.25">
      <c r="A15" s="17" t="s">
        <v>17</v>
      </c>
      <c r="B15" s="17">
        <v>-0.18952719142892227</v>
      </c>
      <c r="C15" s="17">
        <v>-0.1948401197153968</v>
      </c>
      <c r="D15" s="17">
        <v>-0.39667328012375835</v>
      </c>
      <c r="E15" s="17">
        <v>1</v>
      </c>
      <c r="F15" s="17"/>
      <c r="G15" s="17"/>
    </row>
    <row r="16" spans="1:13" x14ac:dyDescent="0.25">
      <c r="A16" s="17" t="s">
        <v>19</v>
      </c>
      <c r="B16" s="17">
        <v>-0.87504307545354998</v>
      </c>
      <c r="C16" s="17">
        <v>-0.87943462864472677</v>
      </c>
      <c r="D16" s="17">
        <v>-0.75394197719885481</v>
      </c>
      <c r="E16" s="17">
        <v>4.2208482157918045E-2</v>
      </c>
      <c r="F16" s="17">
        <v>1</v>
      </c>
      <c r="G16" s="17"/>
    </row>
    <row r="17" spans="1:7" ht="15.75" thickBot="1" x14ac:dyDescent="0.3">
      <c r="A17" s="18" t="s">
        <v>20</v>
      </c>
      <c r="B17" s="18">
        <v>0.5622982253988037</v>
      </c>
      <c r="C17" s="18">
        <v>0.56597105334727993</v>
      </c>
      <c r="D17" s="18">
        <v>0.57807524449625047</v>
      </c>
      <c r="E17" s="18">
        <v>-0.58184010785942097</v>
      </c>
      <c r="F17" s="18">
        <v>-0.51706848832725782</v>
      </c>
      <c r="G17" s="18">
        <v>1</v>
      </c>
    </row>
    <row r="20" spans="1:7" ht="15.75" thickBot="1" x14ac:dyDescent="0.3"/>
    <row r="21" spans="1:7" ht="15.75" thickBot="1" x14ac:dyDescent="0.3">
      <c r="A21" s="6" t="s">
        <v>0</v>
      </c>
      <c r="B21" s="1" t="s">
        <v>3</v>
      </c>
      <c r="C21" s="1" t="s">
        <v>7</v>
      </c>
      <c r="D21" s="1" t="s">
        <v>13</v>
      </c>
      <c r="E21" s="1" t="s">
        <v>19</v>
      </c>
      <c r="F21" s="1" t="s">
        <v>20</v>
      </c>
    </row>
    <row r="22" spans="1:7" ht="15.75" thickBot="1" x14ac:dyDescent="0.3">
      <c r="A22" s="6">
        <v>44104</v>
      </c>
      <c r="B22">
        <v>7.3412419116812355</v>
      </c>
      <c r="C22">
        <v>6.7898172323759791</v>
      </c>
      <c r="D22">
        <v>-0.73396296393422966</v>
      </c>
      <c r="E22">
        <v>0.16067769047599292</v>
      </c>
      <c r="F22">
        <v>20.951250015624996</v>
      </c>
    </row>
    <row r="23" spans="1:7" ht="15.75" thickBot="1" x14ac:dyDescent="0.3">
      <c r="A23" s="6">
        <v>44012</v>
      </c>
      <c r="B23">
        <v>7.9122572002679172</v>
      </c>
      <c r="C23">
        <v>7.6187663642452659</v>
      </c>
      <c r="D23">
        <v>-0.46501398902399654</v>
      </c>
      <c r="E23">
        <v>0.12909715407262021</v>
      </c>
      <c r="F23">
        <v>22.644843718750007</v>
      </c>
    </row>
    <row r="24" spans="1:7" ht="15.75" thickBot="1" x14ac:dyDescent="0.3">
      <c r="A24" s="6">
        <v>43921</v>
      </c>
      <c r="B24">
        <v>8.5778841416203289</v>
      </c>
      <c r="C24">
        <v>8.3825578939959176</v>
      </c>
      <c r="D24">
        <v>-0.22520767039698714</v>
      </c>
      <c r="E24">
        <v>0.10950190755978571</v>
      </c>
      <c r="F24">
        <v>24.439920682539679</v>
      </c>
    </row>
    <row r="25" spans="1:7" ht="15.75" thickBot="1" x14ac:dyDescent="0.3">
      <c r="A25" s="6">
        <v>43830</v>
      </c>
      <c r="B25">
        <v>7.6292988399548305</v>
      </c>
      <c r="C25">
        <v>7.5493789138692122</v>
      </c>
      <c r="D25">
        <v>-0.5316163217222698</v>
      </c>
      <c r="E25">
        <v>0.12249448148107064</v>
      </c>
      <c r="F25">
        <v>27.014354854838704</v>
      </c>
    </row>
    <row r="26" spans="1:7" ht="15.75" thickBot="1" x14ac:dyDescent="0.3">
      <c r="A26" s="6">
        <v>43738</v>
      </c>
      <c r="B26">
        <v>11.348381601362862</v>
      </c>
      <c r="C26">
        <v>11.228918228279387</v>
      </c>
      <c r="D26">
        <v>-0.30120599835680162</v>
      </c>
      <c r="E26">
        <v>7.5086764399097269E-2</v>
      </c>
      <c r="F26">
        <v>27.295156187499998</v>
      </c>
    </row>
    <row r="27" spans="1:7" ht="15.75" thickBot="1" x14ac:dyDescent="0.3">
      <c r="A27" s="6">
        <v>43646</v>
      </c>
      <c r="B27">
        <v>16.142688280986153</v>
      </c>
      <c r="C27">
        <v>15.971209050996285</v>
      </c>
      <c r="D27">
        <v>-0.18749746529860384</v>
      </c>
      <c r="E27">
        <v>6.1335800942258843E-2</v>
      </c>
      <c r="F27">
        <v>32.692656515625004</v>
      </c>
    </row>
    <row r="28" spans="1:7" ht="15.75" thickBot="1" x14ac:dyDescent="0.3">
      <c r="A28" s="6">
        <v>43555</v>
      </c>
      <c r="B28">
        <v>24.160260776491192</v>
      </c>
      <c r="C28">
        <v>24.004281405079304</v>
      </c>
      <c r="D28">
        <v>-0.12923171492365965</v>
      </c>
      <c r="E28">
        <v>5.200946613186639E-2</v>
      </c>
      <c r="F28">
        <v>36.868730428571439</v>
      </c>
    </row>
    <row r="29" spans="1:7" ht="15.75" thickBot="1" x14ac:dyDescent="0.3">
      <c r="A29" s="6">
        <v>43465</v>
      </c>
      <c r="B29">
        <v>7.5932417378388415</v>
      </c>
      <c r="C29">
        <v>7.5245451169699225</v>
      </c>
      <c r="D29">
        <v>-0.78126984618720863</v>
      </c>
      <c r="E29">
        <v>0.14945501365240749</v>
      </c>
      <c r="F29">
        <v>41.921639213114744</v>
      </c>
    </row>
    <row r="30" spans="1:7" ht="15.75" thickBot="1" x14ac:dyDescent="0.3">
      <c r="A30" s="6">
        <v>43373</v>
      </c>
      <c r="B30">
        <v>12.42016713091922</v>
      </c>
      <c r="C30">
        <v>12.19866295264624</v>
      </c>
      <c r="D30">
        <v>0.4784164544311551</v>
      </c>
      <c r="E30">
        <v>8.664549202089146E-2</v>
      </c>
      <c r="F30">
        <v>44.960952380952371</v>
      </c>
    </row>
    <row r="31" spans="1:7" ht="15.75" thickBot="1" x14ac:dyDescent="0.3">
      <c r="A31" s="6">
        <v>43281</v>
      </c>
      <c r="B31">
        <v>15.179074446680081</v>
      </c>
      <c r="C31">
        <v>14.978495975855131</v>
      </c>
      <c r="D31">
        <v>0.26458088510932243</v>
      </c>
      <c r="E31">
        <v>7.0030823425803607E-2</v>
      </c>
      <c r="F31">
        <v>46.466190603174603</v>
      </c>
    </row>
    <row r="32" spans="1:7" ht="15.75" thickBot="1" x14ac:dyDescent="0.3">
      <c r="A32" s="6">
        <v>43190</v>
      </c>
      <c r="B32">
        <v>23.258536585365853</v>
      </c>
      <c r="C32">
        <v>23.028003613369467</v>
      </c>
      <c r="D32">
        <v>0.13911904440124337</v>
      </c>
      <c r="E32">
        <v>4.4685025067209186E-2</v>
      </c>
      <c r="F32">
        <v>58.198124906250001</v>
      </c>
    </row>
    <row r="33" spans="1:6" ht="15.75" thickBot="1" x14ac:dyDescent="0.3">
      <c r="A33" s="6">
        <v>43100</v>
      </c>
      <c r="B33">
        <v>10.58592750533049</v>
      </c>
      <c r="C33">
        <v>10.376687988628287</v>
      </c>
      <c r="D33">
        <v>-0.29190688170473617</v>
      </c>
      <c r="E33">
        <v>0.10267824563964095</v>
      </c>
      <c r="F33">
        <v>50.09278673770492</v>
      </c>
    </row>
    <row r="37" spans="1:6" x14ac:dyDescent="0.25">
      <c r="A37" t="s">
        <v>133</v>
      </c>
    </row>
    <row r="38" spans="1:6" ht="15.75" thickBot="1" x14ac:dyDescent="0.3"/>
    <row r="39" spans="1:6" x14ac:dyDescent="0.25">
      <c r="A39" s="20" t="s">
        <v>134</v>
      </c>
      <c r="B39" s="20"/>
    </row>
    <row r="40" spans="1:6" x14ac:dyDescent="0.25">
      <c r="A40" s="17" t="s">
        <v>135</v>
      </c>
      <c r="B40" s="17">
        <v>0.73482946387548642</v>
      </c>
    </row>
    <row r="41" spans="1:6" x14ac:dyDescent="0.25">
      <c r="A41" s="17" t="s">
        <v>136</v>
      </c>
      <c r="B41" s="17">
        <v>0.53997434097953478</v>
      </c>
    </row>
    <row r="42" spans="1:6" x14ac:dyDescent="0.25">
      <c r="A42" s="17" t="s">
        <v>137</v>
      </c>
      <c r="B42" s="17">
        <v>0.27710253582498318</v>
      </c>
    </row>
    <row r="43" spans="1:6" x14ac:dyDescent="0.25">
      <c r="A43" s="17" t="s">
        <v>138</v>
      </c>
      <c r="B43" s="17">
        <v>10.326815440476651</v>
      </c>
    </row>
    <row r="44" spans="1:6" ht="15.75" thickBot="1" x14ac:dyDescent="0.3">
      <c r="A44" s="18" t="s">
        <v>139</v>
      </c>
      <c r="B44" s="18">
        <v>12</v>
      </c>
    </row>
    <row r="46" spans="1:6" ht="15.75" thickBot="1" x14ac:dyDescent="0.3">
      <c r="A46" t="s">
        <v>140</v>
      </c>
    </row>
    <row r="47" spans="1:6" x14ac:dyDescent="0.25">
      <c r="A47" s="19"/>
      <c r="B47" s="19" t="s">
        <v>145</v>
      </c>
      <c r="C47" s="19" t="s">
        <v>146</v>
      </c>
      <c r="D47" s="19" t="s">
        <v>147</v>
      </c>
      <c r="E47" s="19" t="s">
        <v>148</v>
      </c>
      <c r="F47" s="19" t="s">
        <v>149</v>
      </c>
    </row>
    <row r="48" spans="1:6" x14ac:dyDescent="0.25">
      <c r="A48" s="17" t="s">
        <v>141</v>
      </c>
      <c r="B48" s="17">
        <v>4</v>
      </c>
      <c r="C48" s="17">
        <v>876.23770627997146</v>
      </c>
      <c r="D48" s="17">
        <v>219.05942656999287</v>
      </c>
      <c r="E48" s="17">
        <v>2.0541356295783224</v>
      </c>
      <c r="F48" s="17">
        <v>0.19081896830541084</v>
      </c>
    </row>
    <row r="49" spans="1:9" x14ac:dyDescent="0.25">
      <c r="A49" s="17" t="s">
        <v>142</v>
      </c>
      <c r="B49" s="17">
        <v>7</v>
      </c>
      <c r="C49" s="17">
        <v>746.50181999166875</v>
      </c>
      <c r="D49" s="17">
        <v>106.64311714166696</v>
      </c>
      <c r="E49" s="17"/>
      <c r="F49" s="17"/>
    </row>
    <row r="50" spans="1:9" ht="15.75" thickBot="1" x14ac:dyDescent="0.3">
      <c r="A50" s="18" t="s">
        <v>143</v>
      </c>
      <c r="B50" s="18">
        <v>11</v>
      </c>
      <c r="C50" s="18">
        <v>1622.7395262716402</v>
      </c>
      <c r="D50" s="18"/>
      <c r="E50" s="18"/>
      <c r="F50" s="18"/>
    </row>
    <row r="51" spans="1:9" ht="15.75" thickBot="1" x14ac:dyDescent="0.3"/>
    <row r="52" spans="1:9" x14ac:dyDescent="0.25">
      <c r="A52" s="19"/>
      <c r="B52" s="19" t="s">
        <v>150</v>
      </c>
      <c r="C52" s="19" t="s">
        <v>138</v>
      </c>
      <c r="D52" s="19" t="s">
        <v>151</v>
      </c>
      <c r="E52" s="19" t="s">
        <v>152</v>
      </c>
      <c r="F52" s="19" t="s">
        <v>153</v>
      </c>
      <c r="G52" s="19" t="s">
        <v>154</v>
      </c>
      <c r="H52" s="19" t="s">
        <v>155</v>
      </c>
      <c r="I52" s="19" t="s">
        <v>156</v>
      </c>
    </row>
    <row r="53" spans="1:9" x14ac:dyDescent="0.25">
      <c r="A53" s="17" t="s">
        <v>144</v>
      </c>
      <c r="B53" s="17">
        <v>-6.2430453933101298</v>
      </c>
      <c r="C53" s="17">
        <v>34.523214892961086</v>
      </c>
      <c r="D53" s="17">
        <v>-0.18083615366259009</v>
      </c>
      <c r="E53" s="17">
        <v>0.8616205326592743</v>
      </c>
      <c r="F53" s="17">
        <v>-87.877476572155118</v>
      </c>
      <c r="G53" s="17">
        <v>75.391385785534865</v>
      </c>
      <c r="H53" s="17">
        <v>-87.877476572155118</v>
      </c>
      <c r="I53" s="17">
        <v>75.391385785534865</v>
      </c>
    </row>
    <row r="54" spans="1:9" x14ac:dyDescent="0.25">
      <c r="A54" s="17" t="s">
        <v>3</v>
      </c>
      <c r="B54" s="17">
        <v>-34.687823771682133</v>
      </c>
      <c r="C54" s="17">
        <v>29.373348993520498</v>
      </c>
      <c r="D54" s="17">
        <v>-1.1809284593096265</v>
      </c>
      <c r="E54" s="17">
        <v>0.27619605261550539</v>
      </c>
      <c r="F54" s="17">
        <v>-104.14475715225922</v>
      </c>
      <c r="G54" s="17">
        <v>34.769109608894951</v>
      </c>
      <c r="H54" s="17">
        <v>-104.14475715225922</v>
      </c>
      <c r="I54" s="17">
        <v>34.769109608894951</v>
      </c>
    </row>
    <row r="55" spans="1:9" x14ac:dyDescent="0.25">
      <c r="A55" s="17" t="s">
        <v>7</v>
      </c>
      <c r="B55" s="17">
        <v>36.632835787441749</v>
      </c>
      <c r="C55" s="17">
        <v>29.864640111538289</v>
      </c>
      <c r="D55" s="17">
        <v>1.226629072060659</v>
      </c>
      <c r="E55" s="17">
        <v>0.25961613085723845</v>
      </c>
      <c r="F55" s="17">
        <v>-33.985816485392348</v>
      </c>
      <c r="G55" s="17">
        <v>107.25148806027585</v>
      </c>
      <c r="H55" s="17">
        <v>-33.985816485392348</v>
      </c>
      <c r="I55" s="17">
        <v>107.25148806027585</v>
      </c>
    </row>
    <row r="56" spans="1:9" x14ac:dyDescent="0.25">
      <c r="A56" s="17" t="s">
        <v>13</v>
      </c>
      <c r="B56" s="17">
        <v>23.015744027331365</v>
      </c>
      <c r="C56" s="17">
        <v>13.552693521725352</v>
      </c>
      <c r="D56" s="17">
        <v>1.6982413119898621</v>
      </c>
      <c r="E56" s="17">
        <v>0.13326914985936136</v>
      </c>
      <c r="F56" s="17">
        <v>-9.0312837485448298</v>
      </c>
      <c r="G56" s="17">
        <v>55.062771803207561</v>
      </c>
      <c r="H56" s="17">
        <v>-9.0312837485448298</v>
      </c>
      <c r="I56" s="17">
        <v>55.062771803207561</v>
      </c>
    </row>
    <row r="57" spans="1:9" ht="15.75" thickBot="1" x14ac:dyDescent="0.3">
      <c r="A57" s="18" t="s">
        <v>19</v>
      </c>
      <c r="B57" s="18">
        <v>315.94189732082913</v>
      </c>
      <c r="C57" s="18">
        <v>254.99183582896075</v>
      </c>
      <c r="D57" s="18">
        <v>1.2390275017775529</v>
      </c>
      <c r="E57" s="18">
        <v>0.25526591305927571</v>
      </c>
      <c r="F57" s="18">
        <v>-287.01798163849747</v>
      </c>
      <c r="G57" s="18">
        <v>918.90177628015567</v>
      </c>
      <c r="H57" s="18">
        <v>-287.01798163849747</v>
      </c>
      <c r="I57" s="18">
        <v>918.90177628015567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6CE8-4C4D-450F-ABEC-856D7186658A}">
  <dimension ref="A1:R21"/>
  <sheetViews>
    <sheetView workbookViewId="0">
      <selection activeCell="C1" sqref="A1:XFD1048576"/>
    </sheetView>
  </sheetViews>
  <sheetFormatPr defaultColWidth="24.7109375" defaultRowHeight="15" x14ac:dyDescent="0.25"/>
  <cols>
    <col min="1" max="1" width="43.28515625" bestFit="1" customWidth="1"/>
    <col min="2" max="3" width="12.85546875" bestFit="1" customWidth="1"/>
    <col min="4" max="4" width="12.140625" bestFit="1" customWidth="1"/>
    <col min="5" max="10" width="12.85546875" bestFit="1" customWidth="1"/>
    <col min="11" max="12" width="12.140625" bestFit="1" customWidth="1"/>
    <col min="13" max="13" width="12.85546875" bestFit="1" customWidth="1"/>
  </cols>
  <sheetData>
    <row r="1" spans="1:18" s="6" customFormat="1" x14ac:dyDescent="0.25">
      <c r="A1" s="6" t="s">
        <v>0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</row>
    <row r="2" spans="1:18" x14ac:dyDescent="0.25">
      <c r="A2" t="s">
        <v>1</v>
      </c>
      <c r="B2" s="2">
        <v>129338</v>
      </c>
      <c r="C2" s="2">
        <v>129943</v>
      </c>
      <c r="D2" s="2">
        <v>121866</v>
      </c>
      <c r="E2" s="2">
        <v>148634</v>
      </c>
      <c r="F2" s="2">
        <v>159876</v>
      </c>
      <c r="G2" s="2">
        <v>191194</v>
      </c>
      <c r="H2" s="2">
        <v>248295</v>
      </c>
      <c r="I2" s="2">
        <v>102243</v>
      </c>
      <c r="J2" s="2">
        <v>111471</v>
      </c>
      <c r="K2" s="2">
        <v>120704</v>
      </c>
      <c r="L2" s="2">
        <v>128736</v>
      </c>
      <c r="M2" s="2">
        <v>74472</v>
      </c>
    </row>
    <row r="3" spans="1:18" x14ac:dyDescent="0.25">
      <c r="A3" t="s">
        <v>2</v>
      </c>
      <c r="B3" s="2">
        <v>17618</v>
      </c>
      <c r="C3" s="2">
        <v>16423</v>
      </c>
      <c r="D3" s="2">
        <v>14207</v>
      </c>
      <c r="E3" s="2">
        <v>19482</v>
      </c>
      <c r="F3" s="2">
        <v>14088</v>
      </c>
      <c r="G3" s="2">
        <v>11844</v>
      </c>
      <c r="H3" s="2">
        <v>10277</v>
      </c>
      <c r="I3" s="2">
        <v>13465</v>
      </c>
      <c r="J3" s="2">
        <v>8975</v>
      </c>
      <c r="K3" s="2">
        <v>7952</v>
      </c>
      <c r="L3" s="2">
        <v>5535</v>
      </c>
      <c r="M3" s="2">
        <v>7035</v>
      </c>
    </row>
    <row r="4" spans="1:18" x14ac:dyDescent="0.25">
      <c r="A4" s="7" t="s">
        <v>3</v>
      </c>
      <c r="B4" s="8">
        <f>B2/B3</f>
        <v>7.3412419116812355</v>
      </c>
      <c r="C4" s="8">
        <f t="shared" ref="C4:M4" si="0">C2/C3</f>
        <v>7.9122572002679172</v>
      </c>
      <c r="D4" s="8">
        <f t="shared" si="0"/>
        <v>8.5778841416203289</v>
      </c>
      <c r="E4" s="8">
        <f t="shared" si="0"/>
        <v>7.6292988399548305</v>
      </c>
      <c r="F4" s="8">
        <f t="shared" si="0"/>
        <v>11.348381601362862</v>
      </c>
      <c r="G4" s="8">
        <f t="shared" si="0"/>
        <v>16.142688280986153</v>
      </c>
      <c r="H4" s="8">
        <f t="shared" si="0"/>
        <v>24.160260776491192</v>
      </c>
      <c r="I4" s="8">
        <f t="shared" si="0"/>
        <v>7.5932417378388415</v>
      </c>
      <c r="J4" s="8">
        <f t="shared" si="0"/>
        <v>12.42016713091922</v>
      </c>
      <c r="K4" s="8">
        <f t="shared" si="0"/>
        <v>15.179074446680081</v>
      </c>
      <c r="L4" s="8">
        <f t="shared" si="0"/>
        <v>23.258536585365853</v>
      </c>
      <c r="M4" s="8">
        <f t="shared" si="0"/>
        <v>10.58592750533049</v>
      </c>
    </row>
    <row r="5" spans="1:18" x14ac:dyDescent="0.25">
      <c r="A5" t="s">
        <v>4</v>
      </c>
      <c r="B5" s="2">
        <v>24565</v>
      </c>
      <c r="C5" s="2">
        <v>36350</v>
      </c>
      <c r="D5" s="2">
        <v>26468</v>
      </c>
      <c r="E5" s="2">
        <v>49688</v>
      </c>
      <c r="F5" s="2">
        <v>66147</v>
      </c>
      <c r="G5" s="2">
        <v>90424</v>
      </c>
      <c r="H5" s="2">
        <v>246692</v>
      </c>
      <c r="I5" s="2">
        <v>101318</v>
      </c>
      <c r="J5" s="2">
        <v>109483</v>
      </c>
      <c r="K5" s="2">
        <v>119109</v>
      </c>
      <c r="L5" s="2">
        <v>127460</v>
      </c>
      <c r="M5" s="2">
        <v>36999</v>
      </c>
    </row>
    <row r="6" spans="1:18" x14ac:dyDescent="0.25">
      <c r="A6" t="s">
        <v>5</v>
      </c>
      <c r="B6" s="2">
        <v>95058</v>
      </c>
      <c r="C6" s="2">
        <v>88773</v>
      </c>
      <c r="D6" s="2">
        <v>92623</v>
      </c>
      <c r="E6" s="2">
        <v>97389</v>
      </c>
      <c r="F6" s="2">
        <v>92046</v>
      </c>
      <c r="G6" s="2">
        <v>98739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/>
      <c r="O6" s="2"/>
      <c r="P6" s="2"/>
      <c r="Q6" s="2"/>
      <c r="R6" s="2"/>
    </row>
    <row r="7" spans="1:18" x14ac:dyDescent="0.25">
      <c r="A7" t="s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36001</v>
      </c>
    </row>
    <row r="8" spans="1:18" x14ac:dyDescent="0.25">
      <c r="A8" s="7" t="s">
        <v>7</v>
      </c>
      <c r="B8" s="8">
        <f>(B7+B6+B5)/B3</f>
        <v>6.7898172323759791</v>
      </c>
      <c r="C8" s="8">
        <f t="shared" ref="C8:M8" si="1">(C7+C6+C5)/C3</f>
        <v>7.6187663642452659</v>
      </c>
      <c r="D8" s="8">
        <f t="shared" si="1"/>
        <v>8.3825578939959176</v>
      </c>
      <c r="E8" s="8">
        <f t="shared" si="1"/>
        <v>7.5493789138692122</v>
      </c>
      <c r="F8" s="8">
        <f t="shared" si="1"/>
        <v>11.228918228279387</v>
      </c>
      <c r="G8" s="8">
        <f t="shared" si="1"/>
        <v>15.971209050996285</v>
      </c>
      <c r="H8" s="8">
        <f t="shared" si="1"/>
        <v>24.004281405079304</v>
      </c>
      <c r="I8" s="8">
        <f t="shared" si="1"/>
        <v>7.5245451169699225</v>
      </c>
      <c r="J8" s="8">
        <f t="shared" si="1"/>
        <v>12.19866295264624</v>
      </c>
      <c r="K8" s="8">
        <f t="shared" si="1"/>
        <v>14.978495975855131</v>
      </c>
      <c r="L8" s="8">
        <f t="shared" si="1"/>
        <v>23.028003613369467</v>
      </c>
      <c r="M8" s="8">
        <f t="shared" si="1"/>
        <v>10.376687988628287</v>
      </c>
    </row>
    <row r="9" spans="1:18" x14ac:dyDescent="0.25">
      <c r="A9" t="s">
        <v>8</v>
      </c>
      <c r="B9" s="2">
        <v>-97958</v>
      </c>
      <c r="C9" s="2">
        <v>-69142</v>
      </c>
      <c r="D9" s="2">
        <v>-37793</v>
      </c>
      <c r="E9" s="2">
        <v>-105146</v>
      </c>
      <c r="F9" s="2">
        <v>-66173</v>
      </c>
      <c r="G9" s="2">
        <v>-43921</v>
      </c>
      <c r="H9" s="2">
        <v>-21444</v>
      </c>
      <c r="I9" s="2">
        <v>-75657</v>
      </c>
      <c r="J9" s="2">
        <v>51940</v>
      </c>
      <c r="K9" s="2">
        <v>31408</v>
      </c>
      <c r="L9" s="2">
        <v>13382</v>
      </c>
      <c r="M9" s="2">
        <v>-20000</v>
      </c>
    </row>
    <row r="10" spans="1:18" x14ac:dyDescent="0.25">
      <c r="A10" t="s">
        <v>9</v>
      </c>
      <c r="B10" s="11">
        <v>1748</v>
      </c>
      <c r="C10" s="11">
        <v>1994</v>
      </c>
      <c r="D10" s="11">
        <v>2268</v>
      </c>
      <c r="E10" s="11">
        <v>2604</v>
      </c>
      <c r="F10" s="11">
        <v>1749</v>
      </c>
      <c r="G10" s="11">
        <v>1943</v>
      </c>
      <c r="H10" s="11">
        <v>2184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</row>
    <row r="11" spans="1:18" x14ac:dyDescent="0.25">
      <c r="A11" t="s">
        <v>10</v>
      </c>
      <c r="B11" s="11">
        <f>AVERAGE(B10:C10)</f>
        <v>1871</v>
      </c>
      <c r="C11" s="11">
        <f t="shared" ref="C11:M11" si="2">AVERAGE(C10:D10)</f>
        <v>2131</v>
      </c>
      <c r="D11" s="11">
        <f t="shared" si="2"/>
        <v>2436</v>
      </c>
      <c r="E11" s="11">
        <f t="shared" si="2"/>
        <v>2176.5</v>
      </c>
      <c r="F11" s="11">
        <f t="shared" si="2"/>
        <v>1846</v>
      </c>
      <c r="G11" s="11">
        <f t="shared" si="2"/>
        <v>2063.5</v>
      </c>
      <c r="H11" s="11">
        <f t="shared" si="2"/>
        <v>1092</v>
      </c>
      <c r="I11" s="11">
        <f t="shared" si="2"/>
        <v>0</v>
      </c>
      <c r="J11" s="11">
        <f t="shared" si="2"/>
        <v>0</v>
      </c>
      <c r="K11" s="11">
        <f t="shared" si="2"/>
        <v>0</v>
      </c>
      <c r="L11" s="11">
        <f t="shared" si="2"/>
        <v>0</v>
      </c>
      <c r="M11" s="11">
        <f t="shared" si="2"/>
        <v>0</v>
      </c>
    </row>
    <row r="12" spans="1:18" x14ac:dyDescent="0.25">
      <c r="A12" s="9" t="s">
        <v>11</v>
      </c>
      <c r="B12" s="2">
        <v>120527</v>
      </c>
      <c r="C12" s="2">
        <v>142660</v>
      </c>
      <c r="D12" s="2">
        <v>150454</v>
      </c>
      <c r="E12" s="2">
        <v>180302</v>
      </c>
      <c r="F12" s="2">
        <v>210916</v>
      </c>
      <c r="G12" s="2">
        <v>224779</v>
      </c>
      <c r="H12" s="2">
        <v>239591</v>
      </c>
      <c r="I12" s="2">
        <v>90094</v>
      </c>
      <c r="J12" s="2">
        <v>103583</v>
      </c>
      <c r="K12" s="2">
        <v>113550</v>
      </c>
      <c r="L12" s="2">
        <v>123867</v>
      </c>
      <c r="M12" s="2">
        <v>68515</v>
      </c>
    </row>
    <row r="13" spans="1:18" x14ac:dyDescent="0.25">
      <c r="A13" t="s">
        <v>12</v>
      </c>
      <c r="B13" s="11">
        <f>AVERAGE(B12:C12)</f>
        <v>131593.5</v>
      </c>
      <c r="C13" s="11">
        <f t="shared" ref="C13" si="3">AVERAGE(C12:D12)</f>
        <v>146557</v>
      </c>
      <c r="D13" s="11">
        <f t="shared" ref="D13" si="4">AVERAGE(D12:E12)</f>
        <v>165378</v>
      </c>
      <c r="E13" s="11">
        <f t="shared" ref="E13" si="5">AVERAGE(E12:F12)</f>
        <v>195609</v>
      </c>
      <c r="F13" s="11">
        <f t="shared" ref="F13" si="6">AVERAGE(F12:G12)</f>
        <v>217847.5</v>
      </c>
      <c r="G13" s="11">
        <f t="shared" ref="G13" si="7">AVERAGE(G12:H12)</f>
        <v>232185</v>
      </c>
      <c r="H13" s="11">
        <f t="shared" ref="H13" si="8">AVERAGE(H12:I12)</f>
        <v>164842.5</v>
      </c>
      <c r="I13" s="11">
        <f t="shared" ref="I13" si="9">AVERAGE(I12:J12)</f>
        <v>96838.5</v>
      </c>
      <c r="J13" s="11">
        <f t="shared" ref="J13" si="10">AVERAGE(J12:K12)</f>
        <v>108566.5</v>
      </c>
      <c r="K13" s="11">
        <f t="shared" ref="K13" si="11">AVERAGE(K12:L12)</f>
        <v>118708.5</v>
      </c>
      <c r="L13" s="11">
        <f t="shared" ref="L13" si="12">AVERAGE(L12:M12)</f>
        <v>96191</v>
      </c>
      <c r="M13" s="11">
        <f t="shared" ref="M13" si="13">AVERAGE(M12:N12)</f>
        <v>68515</v>
      </c>
    </row>
    <row r="14" spans="1:18" x14ac:dyDescent="0.25">
      <c r="A14" s="7" t="s">
        <v>13</v>
      </c>
      <c r="B14" s="8">
        <f>B9/(B13+B11)</f>
        <v>-0.73396296393422966</v>
      </c>
      <c r="C14" s="8">
        <f t="shared" ref="C14:M14" si="14">C9/(C13+C11)</f>
        <v>-0.46501398902399654</v>
      </c>
      <c r="D14" s="8">
        <f t="shared" si="14"/>
        <v>-0.22520767039698714</v>
      </c>
      <c r="E14" s="8">
        <f t="shared" si="14"/>
        <v>-0.5316163217222698</v>
      </c>
      <c r="F14" s="8">
        <f t="shared" si="14"/>
        <v>-0.30120599835680162</v>
      </c>
      <c r="G14" s="8">
        <f t="shared" si="14"/>
        <v>-0.18749746529860384</v>
      </c>
      <c r="H14" s="8">
        <f t="shared" si="14"/>
        <v>-0.12923171492365965</v>
      </c>
      <c r="I14" s="8">
        <f t="shared" si="14"/>
        <v>-0.78126984618720863</v>
      </c>
      <c r="J14" s="8">
        <f t="shared" si="14"/>
        <v>0.4784164544311551</v>
      </c>
      <c r="K14" s="8">
        <f t="shared" si="14"/>
        <v>0.26458088510932243</v>
      </c>
      <c r="L14" s="8">
        <f t="shared" si="14"/>
        <v>0.13911904440124337</v>
      </c>
      <c r="M14" s="8">
        <f t="shared" si="14"/>
        <v>-0.29190688170473617</v>
      </c>
    </row>
    <row r="15" spans="1:18" x14ac:dyDescent="0.25">
      <c r="A15" s="10" t="s">
        <v>14</v>
      </c>
      <c r="B15" s="2">
        <v>3476</v>
      </c>
      <c r="C15" s="2">
        <v>324</v>
      </c>
      <c r="D15" s="2" t="s">
        <v>15</v>
      </c>
      <c r="E15" s="2">
        <v>18</v>
      </c>
      <c r="F15" s="2">
        <v>18</v>
      </c>
      <c r="G15" s="2">
        <v>18</v>
      </c>
      <c r="H15" s="2" t="s">
        <v>15</v>
      </c>
      <c r="I15" s="2">
        <v>-675</v>
      </c>
      <c r="J15" s="2">
        <v>-675</v>
      </c>
      <c r="K15" s="2">
        <v>97</v>
      </c>
      <c r="L15" s="2">
        <v>51</v>
      </c>
      <c r="M15" s="2">
        <v>7558</v>
      </c>
    </row>
    <row r="16" spans="1:18" x14ac:dyDescent="0.25">
      <c r="A16" t="s">
        <v>16</v>
      </c>
      <c r="B16" s="2">
        <v>3833</v>
      </c>
      <c r="C16" s="2">
        <v>372</v>
      </c>
      <c r="D16" s="2" t="s">
        <v>15</v>
      </c>
      <c r="E16" s="2">
        <v>18</v>
      </c>
      <c r="F16" s="2">
        <v>18</v>
      </c>
      <c r="G16" s="2">
        <v>18</v>
      </c>
      <c r="H16" s="2" t="s">
        <v>15</v>
      </c>
      <c r="I16" s="2">
        <v>1128</v>
      </c>
      <c r="J16" s="2">
        <v>1128</v>
      </c>
      <c r="K16" s="2">
        <v>845</v>
      </c>
      <c r="L16" s="2">
        <v>481</v>
      </c>
      <c r="M16" s="2">
        <v>8158</v>
      </c>
    </row>
    <row r="17" spans="1:13" x14ac:dyDescent="0.25">
      <c r="A17" s="7" t="s">
        <v>17</v>
      </c>
      <c r="B17" s="8">
        <f>B15/B16</f>
        <v>0.9068614662144534</v>
      </c>
      <c r="C17" s="8">
        <f t="shared" ref="C17:M17" si="15">C15/C16</f>
        <v>0.87096774193548387</v>
      </c>
      <c r="D17" s="8" t="s">
        <v>15</v>
      </c>
      <c r="E17" s="8">
        <f t="shared" si="15"/>
        <v>1</v>
      </c>
      <c r="F17" s="8">
        <f t="shared" si="15"/>
        <v>1</v>
      </c>
      <c r="G17" s="8">
        <f t="shared" si="15"/>
        <v>1</v>
      </c>
      <c r="H17" s="8" t="s">
        <v>15</v>
      </c>
      <c r="I17" s="8">
        <f t="shared" si="15"/>
        <v>-0.59840425531914898</v>
      </c>
      <c r="J17" s="8">
        <f t="shared" si="15"/>
        <v>-0.59840425531914898</v>
      </c>
      <c r="K17" s="8">
        <f t="shared" si="15"/>
        <v>0.11479289940828402</v>
      </c>
      <c r="L17" s="8">
        <f t="shared" si="15"/>
        <v>0.10602910602910603</v>
      </c>
      <c r="M17" s="8">
        <f t="shared" si="15"/>
        <v>0.92645256190242709</v>
      </c>
    </row>
    <row r="18" spans="1:13" x14ac:dyDescent="0.25">
      <c r="A18" s="9" t="s">
        <v>18</v>
      </c>
      <c r="B18" s="2">
        <v>19366</v>
      </c>
      <c r="C18" s="2">
        <v>18417</v>
      </c>
      <c r="D18" s="2">
        <v>16475</v>
      </c>
      <c r="E18" s="2">
        <v>22086</v>
      </c>
      <c r="F18" s="2">
        <v>15837</v>
      </c>
      <c r="G18" s="2">
        <v>13787</v>
      </c>
      <c r="H18" s="2">
        <v>12461</v>
      </c>
      <c r="I18" s="2">
        <v>13465</v>
      </c>
      <c r="J18" s="2">
        <v>8975</v>
      </c>
      <c r="K18" s="2">
        <v>7952</v>
      </c>
      <c r="L18" s="2">
        <v>5535</v>
      </c>
      <c r="M18" s="2">
        <v>7035</v>
      </c>
    </row>
    <row r="19" spans="1:13" x14ac:dyDescent="0.25">
      <c r="A19" s="9" t="s">
        <v>11</v>
      </c>
      <c r="B19" s="2">
        <v>120527</v>
      </c>
      <c r="C19" s="2">
        <v>142660</v>
      </c>
      <c r="D19" s="2">
        <v>150454</v>
      </c>
      <c r="E19" s="2">
        <v>180302</v>
      </c>
      <c r="F19" s="2">
        <v>210916</v>
      </c>
      <c r="G19" s="2">
        <v>224779</v>
      </c>
      <c r="H19" s="2">
        <v>239591</v>
      </c>
      <c r="I19" s="2">
        <v>90094</v>
      </c>
      <c r="J19" s="2">
        <v>103583</v>
      </c>
      <c r="K19" s="2">
        <v>113550</v>
      </c>
      <c r="L19" s="2">
        <v>123867</v>
      </c>
      <c r="M19" s="2">
        <v>68515</v>
      </c>
    </row>
    <row r="20" spans="1:13" x14ac:dyDescent="0.25">
      <c r="A20" s="7" t="s">
        <v>19</v>
      </c>
      <c r="B20" s="8">
        <f>B18/B19</f>
        <v>0.16067769047599292</v>
      </c>
      <c r="C20" s="8">
        <f t="shared" ref="C20:M20" si="16">C18/C19</f>
        <v>0.12909715407262021</v>
      </c>
      <c r="D20" s="8">
        <f t="shared" si="16"/>
        <v>0.10950190755978571</v>
      </c>
      <c r="E20" s="8">
        <f t="shared" si="16"/>
        <v>0.12249448148107064</v>
      </c>
      <c r="F20" s="8">
        <f t="shared" si="16"/>
        <v>7.5086764399097269E-2</v>
      </c>
      <c r="G20" s="8">
        <f t="shared" si="16"/>
        <v>6.1335800942258843E-2</v>
      </c>
      <c r="H20" s="8">
        <f t="shared" si="16"/>
        <v>5.200946613186639E-2</v>
      </c>
      <c r="I20" s="8">
        <f t="shared" si="16"/>
        <v>0.14945501365240749</v>
      </c>
      <c r="J20" s="8">
        <f t="shared" si="16"/>
        <v>8.664549202089146E-2</v>
      </c>
      <c r="K20" s="8">
        <f t="shared" si="16"/>
        <v>7.0030823425803607E-2</v>
      </c>
      <c r="L20" s="8">
        <f t="shared" si="16"/>
        <v>4.4685025067209186E-2</v>
      </c>
      <c r="M20" s="8">
        <f t="shared" si="16"/>
        <v>0.10267824563964095</v>
      </c>
    </row>
    <row r="21" spans="1:13" x14ac:dyDescent="0.25">
      <c r="A21" s="7" t="s">
        <v>20</v>
      </c>
      <c r="B21" s="8">
        <v>20.951250015624996</v>
      </c>
      <c r="C21" s="8">
        <v>22.644843718750007</v>
      </c>
      <c r="D21" s="8">
        <v>24.439920682539679</v>
      </c>
      <c r="E21" s="8">
        <v>27.014354854838704</v>
      </c>
      <c r="F21" s="8">
        <v>27.295156187499998</v>
      </c>
      <c r="G21" s="8">
        <v>32.692656515625004</v>
      </c>
      <c r="H21" s="8">
        <v>36.868730428571439</v>
      </c>
      <c r="I21" s="8">
        <v>41.921639213114744</v>
      </c>
      <c r="J21" s="8">
        <v>44.960952380952371</v>
      </c>
      <c r="K21" s="8">
        <v>46.466190603174603</v>
      </c>
      <c r="L21" s="8">
        <v>58.198124906250001</v>
      </c>
      <c r="M21" s="8">
        <v>50.09278673770492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B3209-DAAA-4304-A294-F98AE2FBFB5F}">
  <dimension ref="A1:U924"/>
  <sheetViews>
    <sheetView workbookViewId="0">
      <selection activeCell="G26" sqref="G26"/>
    </sheetView>
  </sheetViews>
  <sheetFormatPr defaultRowHeight="15" x14ac:dyDescent="0.25"/>
  <cols>
    <col min="7" max="7" width="16.140625" bestFit="1" customWidth="1"/>
    <col min="8" max="11" width="12.140625" bestFit="1" customWidth="1"/>
    <col min="12" max="12" width="7.42578125" bestFit="1" customWidth="1"/>
    <col min="13" max="13" width="12.140625" bestFit="1" customWidth="1"/>
  </cols>
  <sheetData>
    <row r="1" spans="1:5" x14ac:dyDescent="0.25">
      <c r="A1" s="12" t="s">
        <v>21</v>
      </c>
      <c r="B1" s="12" t="s">
        <v>22</v>
      </c>
      <c r="C1" t="s">
        <v>23</v>
      </c>
      <c r="D1" t="s">
        <v>24</v>
      </c>
      <c r="E1" t="s">
        <v>25</v>
      </c>
    </row>
    <row r="2" spans="1:5" x14ac:dyDescent="0.25">
      <c r="A2" s="13">
        <v>42859</v>
      </c>
      <c r="B2" s="12">
        <v>13.98</v>
      </c>
      <c r="C2">
        <f>YEAR(A2)</f>
        <v>2017</v>
      </c>
      <c r="D2">
        <f>ROUNDUP(MONTH(A2)/3,0)</f>
        <v>2</v>
      </c>
      <c r="E2">
        <f>ROUND((D2/2),0)</f>
        <v>1</v>
      </c>
    </row>
    <row r="3" spans="1:5" x14ac:dyDescent="0.25">
      <c r="A3" s="13">
        <v>42860</v>
      </c>
      <c r="B3" s="12">
        <v>14</v>
      </c>
      <c r="C3">
        <f t="shared" ref="C3:C66" si="0">YEAR(A3)</f>
        <v>2017</v>
      </c>
      <c r="D3">
        <f t="shared" ref="D3:D66" si="1">ROUNDUP(MONTH(A3)/3,0)</f>
        <v>2</v>
      </c>
      <c r="E3">
        <f t="shared" ref="E3:E66" si="2">ROUND((D3/2),0)</f>
        <v>1</v>
      </c>
    </row>
    <row r="4" spans="1:5" x14ac:dyDescent="0.25">
      <c r="A4" s="13">
        <v>42863</v>
      </c>
      <c r="B4" s="12">
        <v>15.94</v>
      </c>
      <c r="C4">
        <f t="shared" si="0"/>
        <v>2017</v>
      </c>
      <c r="D4">
        <f t="shared" si="1"/>
        <v>2</v>
      </c>
      <c r="E4">
        <f t="shared" si="2"/>
        <v>1</v>
      </c>
    </row>
    <row r="5" spans="1:5" x14ac:dyDescent="0.25">
      <c r="A5" s="13">
        <v>42864</v>
      </c>
      <c r="B5" s="12">
        <v>16.41</v>
      </c>
      <c r="C5">
        <f t="shared" si="0"/>
        <v>2017</v>
      </c>
      <c r="D5">
        <f t="shared" si="1"/>
        <v>2</v>
      </c>
      <c r="E5">
        <f t="shared" si="2"/>
        <v>1</v>
      </c>
    </row>
    <row r="6" spans="1:5" x14ac:dyDescent="0.25">
      <c r="A6" s="13">
        <v>42865</v>
      </c>
      <c r="B6" s="12">
        <v>16.860001</v>
      </c>
      <c r="C6">
        <f t="shared" si="0"/>
        <v>2017</v>
      </c>
      <c r="D6">
        <f t="shared" si="1"/>
        <v>2</v>
      </c>
      <c r="E6">
        <f t="shared" si="2"/>
        <v>1</v>
      </c>
    </row>
    <row r="7" spans="1:5" x14ac:dyDescent="0.25">
      <c r="A7" s="13">
        <v>42866</v>
      </c>
      <c r="B7" s="12">
        <v>16.940000999999999</v>
      </c>
      <c r="C7">
        <f t="shared" si="0"/>
        <v>2017</v>
      </c>
      <c r="D7">
        <f t="shared" si="1"/>
        <v>2</v>
      </c>
      <c r="E7">
        <f t="shared" si="2"/>
        <v>1</v>
      </c>
    </row>
    <row r="8" spans="1:5" x14ac:dyDescent="0.25">
      <c r="A8" s="13">
        <v>42867</v>
      </c>
      <c r="B8" s="12">
        <v>16.399999999999999</v>
      </c>
      <c r="C8">
        <f t="shared" si="0"/>
        <v>2017</v>
      </c>
      <c r="D8">
        <f t="shared" si="1"/>
        <v>2</v>
      </c>
      <c r="E8">
        <f t="shared" si="2"/>
        <v>1</v>
      </c>
    </row>
    <row r="9" spans="1:5" x14ac:dyDescent="0.25">
      <c r="A9" s="13">
        <v>42870</v>
      </c>
      <c r="B9" s="12">
        <v>16.989999999999998</v>
      </c>
      <c r="C9">
        <f t="shared" si="0"/>
        <v>2017</v>
      </c>
      <c r="D9">
        <f t="shared" si="1"/>
        <v>2</v>
      </c>
      <c r="E9">
        <f t="shared" si="2"/>
        <v>1</v>
      </c>
    </row>
    <row r="10" spans="1:5" x14ac:dyDescent="0.25">
      <c r="A10" s="13">
        <v>42871</v>
      </c>
      <c r="B10" s="12">
        <v>17.129999000000002</v>
      </c>
      <c r="C10">
        <f t="shared" si="0"/>
        <v>2017</v>
      </c>
      <c r="D10">
        <f t="shared" si="1"/>
        <v>2</v>
      </c>
      <c r="E10">
        <f t="shared" si="2"/>
        <v>1</v>
      </c>
    </row>
    <row r="11" spans="1:5" x14ac:dyDescent="0.25">
      <c r="A11" s="13">
        <v>42872</v>
      </c>
      <c r="B11" s="12">
        <v>16.43</v>
      </c>
      <c r="C11">
        <f t="shared" si="0"/>
        <v>2017</v>
      </c>
      <c r="D11">
        <f t="shared" si="1"/>
        <v>2</v>
      </c>
      <c r="E11">
        <f t="shared" si="2"/>
        <v>1</v>
      </c>
    </row>
    <row r="12" spans="1:5" x14ac:dyDescent="0.25">
      <c r="A12" s="13">
        <v>42873</v>
      </c>
      <c r="B12" s="12">
        <v>18</v>
      </c>
      <c r="C12">
        <f t="shared" si="0"/>
        <v>2017</v>
      </c>
      <c r="D12">
        <f t="shared" si="1"/>
        <v>2</v>
      </c>
      <c r="E12">
        <f t="shared" si="2"/>
        <v>1</v>
      </c>
    </row>
    <row r="13" spans="1:5" x14ac:dyDescent="0.25">
      <c r="A13" s="13">
        <v>42874</v>
      </c>
      <c r="B13" s="12">
        <v>18.850000000000001</v>
      </c>
      <c r="C13">
        <f t="shared" si="0"/>
        <v>2017</v>
      </c>
      <c r="D13">
        <f t="shared" si="1"/>
        <v>2</v>
      </c>
      <c r="E13">
        <f t="shared" si="2"/>
        <v>1</v>
      </c>
    </row>
    <row r="14" spans="1:5" x14ac:dyDescent="0.25">
      <c r="A14" s="13">
        <v>42877</v>
      </c>
      <c r="B14" s="12">
        <v>18.899999999999999</v>
      </c>
      <c r="C14">
        <f t="shared" si="0"/>
        <v>2017</v>
      </c>
      <c r="D14">
        <f t="shared" si="1"/>
        <v>2</v>
      </c>
      <c r="E14">
        <f t="shared" si="2"/>
        <v>1</v>
      </c>
    </row>
    <row r="15" spans="1:5" x14ac:dyDescent="0.25">
      <c r="A15" s="13">
        <v>42878</v>
      </c>
      <c r="B15" s="12">
        <v>18.549999</v>
      </c>
      <c r="C15">
        <f t="shared" si="0"/>
        <v>2017</v>
      </c>
      <c r="D15">
        <f t="shared" si="1"/>
        <v>2</v>
      </c>
      <c r="E15">
        <f t="shared" si="2"/>
        <v>1</v>
      </c>
    </row>
    <row r="16" spans="1:5" x14ac:dyDescent="0.25">
      <c r="A16" s="13">
        <v>42879</v>
      </c>
      <c r="B16" s="12">
        <v>18.700001</v>
      </c>
      <c r="C16">
        <f t="shared" si="0"/>
        <v>2017</v>
      </c>
      <c r="D16">
        <f t="shared" si="1"/>
        <v>2</v>
      </c>
      <c r="E16">
        <f t="shared" si="2"/>
        <v>1</v>
      </c>
    </row>
    <row r="17" spans="1:21" x14ac:dyDescent="0.25">
      <c r="A17" s="13">
        <v>42880</v>
      </c>
      <c r="B17" s="12">
        <v>18.41</v>
      </c>
      <c r="C17">
        <f t="shared" si="0"/>
        <v>2017</v>
      </c>
      <c r="D17">
        <f t="shared" si="1"/>
        <v>2</v>
      </c>
      <c r="E17">
        <f t="shared" si="2"/>
        <v>1</v>
      </c>
      <c r="G17" s="14" t="s">
        <v>26</v>
      </c>
      <c r="H17" s="14" t="s">
        <v>23</v>
      </c>
    </row>
    <row r="18" spans="1:21" x14ac:dyDescent="0.25">
      <c r="A18" s="13">
        <v>42881</v>
      </c>
      <c r="B18" s="12">
        <v>18.48</v>
      </c>
      <c r="C18">
        <f t="shared" si="0"/>
        <v>2017</v>
      </c>
      <c r="D18">
        <f t="shared" si="1"/>
        <v>2</v>
      </c>
      <c r="E18">
        <f t="shared" si="2"/>
        <v>1</v>
      </c>
      <c r="G18" s="14" t="s">
        <v>24</v>
      </c>
      <c r="H18">
        <v>2017</v>
      </c>
      <c r="I18">
        <v>2018</v>
      </c>
      <c r="J18">
        <v>2019</v>
      </c>
      <c r="K18">
        <v>2020</v>
      </c>
      <c r="L18" t="s">
        <v>27</v>
      </c>
      <c r="M18" t="s">
        <v>28</v>
      </c>
    </row>
    <row r="19" spans="1:21" x14ac:dyDescent="0.25">
      <c r="A19" s="13">
        <v>42885</v>
      </c>
      <c r="B19" s="12">
        <v>18.93</v>
      </c>
      <c r="C19">
        <f t="shared" si="0"/>
        <v>2017</v>
      </c>
      <c r="D19">
        <f t="shared" si="1"/>
        <v>2</v>
      </c>
      <c r="E19">
        <f t="shared" si="2"/>
        <v>1</v>
      </c>
      <c r="G19" t="s">
        <v>27</v>
      </c>
      <c r="H19" s="15"/>
      <c r="I19" s="15"/>
      <c r="J19" s="15"/>
      <c r="K19" s="15"/>
      <c r="L19" s="15"/>
      <c r="M19" s="15"/>
    </row>
    <row r="20" spans="1:21" x14ac:dyDescent="0.25">
      <c r="A20" s="13">
        <v>42886</v>
      </c>
      <c r="B20" s="12">
        <v>17.850000000000001</v>
      </c>
      <c r="C20">
        <f t="shared" si="0"/>
        <v>2017</v>
      </c>
      <c r="D20">
        <f t="shared" si="1"/>
        <v>2</v>
      </c>
      <c r="E20">
        <f t="shared" si="2"/>
        <v>1</v>
      </c>
      <c r="G20">
        <v>4</v>
      </c>
      <c r="H20" s="15">
        <v>35.609999873015887</v>
      </c>
      <c r="I20" s="15">
        <v>44.960952380952371</v>
      </c>
      <c r="J20" s="15">
        <v>27.295156187499998</v>
      </c>
      <c r="K20" s="15">
        <v>20.951250015624996</v>
      </c>
      <c r="L20" s="15"/>
      <c r="M20" s="15">
        <v>32.140708618110239</v>
      </c>
    </row>
    <row r="21" spans="1:21" x14ac:dyDescent="0.25">
      <c r="A21" s="13">
        <v>42887</v>
      </c>
      <c r="B21" s="12">
        <v>18.600000000000001</v>
      </c>
      <c r="C21">
        <f t="shared" si="0"/>
        <v>2017</v>
      </c>
      <c r="D21">
        <f t="shared" si="1"/>
        <v>2</v>
      </c>
      <c r="E21">
        <f t="shared" si="2"/>
        <v>1</v>
      </c>
      <c r="G21">
        <v>3</v>
      </c>
      <c r="H21" s="15">
        <v>22.075158809523813</v>
      </c>
      <c r="I21" s="15">
        <v>46.466190603174603</v>
      </c>
      <c r="J21" s="15">
        <v>32.692656515625004</v>
      </c>
      <c r="K21" s="15">
        <v>22.644843718750007</v>
      </c>
      <c r="L21" s="15"/>
      <c r="M21" s="15">
        <v>30.943720582677173</v>
      </c>
    </row>
    <row r="22" spans="1:21" x14ac:dyDescent="0.25">
      <c r="A22" s="13">
        <v>42888</v>
      </c>
      <c r="B22" s="12">
        <v>18.639999</v>
      </c>
      <c r="C22">
        <f t="shared" si="0"/>
        <v>2017</v>
      </c>
      <c r="D22">
        <f t="shared" si="1"/>
        <v>2</v>
      </c>
      <c r="E22">
        <f t="shared" si="2"/>
        <v>1</v>
      </c>
      <c r="G22">
        <v>2</v>
      </c>
      <c r="H22" s="15">
        <v>17.364146243902436</v>
      </c>
      <c r="I22" s="15">
        <v>58.198124906250001</v>
      </c>
      <c r="J22" s="15">
        <v>36.868730428571439</v>
      </c>
      <c r="K22" s="15">
        <v>24.439920682539679</v>
      </c>
      <c r="L22" s="15"/>
      <c r="M22" s="15">
        <v>35.926645064935052</v>
      </c>
    </row>
    <row r="23" spans="1:21" x14ac:dyDescent="0.25">
      <c r="A23" s="13">
        <v>42891</v>
      </c>
      <c r="B23" s="12">
        <v>18.5</v>
      </c>
      <c r="C23">
        <f t="shared" si="0"/>
        <v>2017</v>
      </c>
      <c r="D23">
        <f t="shared" si="1"/>
        <v>2</v>
      </c>
      <c r="E23">
        <f t="shared" si="2"/>
        <v>1</v>
      </c>
      <c r="G23">
        <v>1</v>
      </c>
      <c r="H23" s="15"/>
      <c r="I23" s="15">
        <v>50.09278673770492</v>
      </c>
      <c r="J23" s="15">
        <v>41.921639213114744</v>
      </c>
      <c r="K23" s="15">
        <v>27.014354854838704</v>
      </c>
      <c r="L23" s="15"/>
      <c r="M23" s="15">
        <v>39.607445565217382</v>
      </c>
    </row>
    <row r="24" spans="1:21" x14ac:dyDescent="0.25">
      <c r="A24" s="13">
        <v>42892</v>
      </c>
      <c r="B24" s="12">
        <v>17.850000000000001</v>
      </c>
      <c r="C24">
        <f t="shared" si="0"/>
        <v>2017</v>
      </c>
      <c r="D24">
        <f t="shared" si="1"/>
        <v>2</v>
      </c>
      <c r="E24">
        <f t="shared" si="2"/>
        <v>1</v>
      </c>
      <c r="G24" t="s">
        <v>28</v>
      </c>
      <c r="H24" s="15">
        <v>26.024520916167656</v>
      </c>
      <c r="I24" s="15">
        <v>49.961155350597608</v>
      </c>
      <c r="J24" s="15">
        <v>34.599881039682543</v>
      </c>
      <c r="K24" s="15">
        <v>23.73420949802372</v>
      </c>
      <c r="L24" s="15"/>
      <c r="M24" s="15">
        <v>34.247313121343439</v>
      </c>
    </row>
    <row r="25" spans="1:21" x14ac:dyDescent="0.25">
      <c r="A25" s="13">
        <v>42893</v>
      </c>
      <c r="B25" s="12">
        <v>17.889999</v>
      </c>
      <c r="C25">
        <f t="shared" si="0"/>
        <v>2017</v>
      </c>
      <c r="D25">
        <f t="shared" si="1"/>
        <v>2</v>
      </c>
      <c r="E25">
        <f t="shared" si="2"/>
        <v>1</v>
      </c>
    </row>
    <row r="26" spans="1:21" x14ac:dyDescent="0.25">
      <c r="A26" s="13">
        <v>42894</v>
      </c>
      <c r="B26" s="12">
        <v>17.510000000000002</v>
      </c>
      <c r="C26">
        <f t="shared" si="0"/>
        <v>2017</v>
      </c>
      <c r="D26">
        <f t="shared" si="1"/>
        <v>2</v>
      </c>
      <c r="E26">
        <f t="shared" si="2"/>
        <v>1</v>
      </c>
      <c r="G26" s="16">
        <v>20.951250015624996</v>
      </c>
      <c r="H26" s="16">
        <v>22.644843718750007</v>
      </c>
      <c r="I26" s="16">
        <v>24.439920682539679</v>
      </c>
      <c r="J26" s="16">
        <v>27.014354854838704</v>
      </c>
      <c r="K26" s="16">
        <v>27.295156187499998</v>
      </c>
      <c r="L26" s="16">
        <v>32.692656515625004</v>
      </c>
      <c r="M26" s="16">
        <v>36.868730428571439</v>
      </c>
      <c r="N26" s="16">
        <v>41.921639213114744</v>
      </c>
      <c r="O26" s="16">
        <v>44.960952380952371</v>
      </c>
      <c r="P26" s="16">
        <v>46.466190603174603</v>
      </c>
      <c r="Q26" s="16">
        <v>58.198124906250001</v>
      </c>
      <c r="R26" s="16">
        <v>50.09278673770492</v>
      </c>
      <c r="S26" s="16">
        <v>35.609999873015887</v>
      </c>
      <c r="T26" s="16">
        <v>22.075158809523813</v>
      </c>
      <c r="U26" s="16">
        <v>17.364146243902436</v>
      </c>
    </row>
    <row r="27" spans="1:21" x14ac:dyDescent="0.25">
      <c r="A27" s="13">
        <v>42895</v>
      </c>
      <c r="B27" s="12">
        <v>16.399999999999999</v>
      </c>
      <c r="C27">
        <f t="shared" si="0"/>
        <v>2017</v>
      </c>
      <c r="D27">
        <f t="shared" si="1"/>
        <v>2</v>
      </c>
      <c r="E27">
        <f t="shared" si="2"/>
        <v>1</v>
      </c>
    </row>
    <row r="28" spans="1:21" x14ac:dyDescent="0.25">
      <c r="A28" s="13">
        <v>42898</v>
      </c>
      <c r="B28" s="12">
        <v>16.360001</v>
      </c>
      <c r="C28">
        <f t="shared" si="0"/>
        <v>2017</v>
      </c>
      <c r="D28">
        <f t="shared" si="1"/>
        <v>2</v>
      </c>
      <c r="E28">
        <f t="shared" si="2"/>
        <v>1</v>
      </c>
      <c r="G28" s="16">
        <v>20.951250015624996</v>
      </c>
    </row>
    <row r="29" spans="1:21" x14ac:dyDescent="0.25">
      <c r="A29" s="13">
        <v>42899</v>
      </c>
      <c r="B29" s="12">
        <v>16.209999</v>
      </c>
      <c r="C29">
        <f t="shared" si="0"/>
        <v>2017</v>
      </c>
      <c r="D29">
        <f t="shared" si="1"/>
        <v>2</v>
      </c>
      <c r="E29">
        <f t="shared" si="2"/>
        <v>1</v>
      </c>
      <c r="G29" s="16">
        <v>22.644843718750007</v>
      </c>
    </row>
    <row r="30" spans="1:21" x14ac:dyDescent="0.25">
      <c r="A30" s="13">
        <v>42900</v>
      </c>
      <c r="B30" s="12">
        <v>15.72</v>
      </c>
      <c r="C30">
        <f t="shared" si="0"/>
        <v>2017</v>
      </c>
      <c r="D30">
        <f t="shared" si="1"/>
        <v>2</v>
      </c>
      <c r="E30">
        <f t="shared" si="2"/>
        <v>1</v>
      </c>
      <c r="G30" s="16">
        <v>24.439920682539679</v>
      </c>
    </row>
    <row r="31" spans="1:21" x14ac:dyDescent="0.25">
      <c r="A31" s="13">
        <v>42901</v>
      </c>
      <c r="B31" s="12">
        <v>15.13</v>
      </c>
      <c r="C31">
        <f t="shared" si="0"/>
        <v>2017</v>
      </c>
      <c r="D31">
        <f t="shared" si="1"/>
        <v>2</v>
      </c>
      <c r="E31">
        <f t="shared" si="2"/>
        <v>1</v>
      </c>
      <c r="G31" s="16">
        <v>27.014354854838704</v>
      </c>
    </row>
    <row r="32" spans="1:21" x14ac:dyDescent="0.25">
      <c r="A32" s="13">
        <v>42902</v>
      </c>
      <c r="B32" s="12">
        <v>15.61</v>
      </c>
      <c r="C32">
        <f t="shared" si="0"/>
        <v>2017</v>
      </c>
      <c r="D32">
        <f t="shared" si="1"/>
        <v>2</v>
      </c>
      <c r="E32">
        <f t="shared" si="2"/>
        <v>1</v>
      </c>
      <c r="G32" s="16">
        <v>27.295156187499998</v>
      </c>
    </row>
    <row r="33" spans="1:7" x14ac:dyDescent="0.25">
      <c r="A33" s="13">
        <v>42905</v>
      </c>
      <c r="B33" s="12">
        <v>15.63</v>
      </c>
      <c r="C33">
        <f t="shared" si="0"/>
        <v>2017</v>
      </c>
      <c r="D33">
        <f t="shared" si="1"/>
        <v>2</v>
      </c>
      <c r="E33">
        <f t="shared" si="2"/>
        <v>1</v>
      </c>
      <c r="G33" s="16">
        <v>32.692656515625004</v>
      </c>
    </row>
    <row r="34" spans="1:7" x14ac:dyDescent="0.25">
      <c r="A34" s="13">
        <v>42906</v>
      </c>
      <c r="B34" s="12">
        <v>15.89</v>
      </c>
      <c r="C34">
        <f t="shared" si="0"/>
        <v>2017</v>
      </c>
      <c r="D34">
        <f t="shared" si="1"/>
        <v>2</v>
      </c>
      <c r="E34">
        <f t="shared" si="2"/>
        <v>1</v>
      </c>
      <c r="G34" s="16">
        <v>36.868730428571439</v>
      </c>
    </row>
    <row r="35" spans="1:7" x14ac:dyDescent="0.25">
      <c r="A35" s="13">
        <v>42907</v>
      </c>
      <c r="B35" s="12">
        <v>17.450001</v>
      </c>
      <c r="C35">
        <f t="shared" si="0"/>
        <v>2017</v>
      </c>
      <c r="D35">
        <f t="shared" si="1"/>
        <v>2</v>
      </c>
      <c r="E35">
        <f t="shared" si="2"/>
        <v>1</v>
      </c>
      <c r="G35" s="16">
        <v>41.921639213114744</v>
      </c>
    </row>
    <row r="36" spans="1:7" x14ac:dyDescent="0.25">
      <c r="A36" s="13">
        <v>42908</v>
      </c>
      <c r="B36" s="12">
        <v>17.670000000000002</v>
      </c>
      <c r="C36">
        <f t="shared" si="0"/>
        <v>2017</v>
      </c>
      <c r="D36">
        <f t="shared" si="1"/>
        <v>2</v>
      </c>
      <c r="E36">
        <f t="shared" si="2"/>
        <v>1</v>
      </c>
      <c r="G36" s="16">
        <v>44.960952380952371</v>
      </c>
    </row>
    <row r="37" spans="1:7" x14ac:dyDescent="0.25">
      <c r="A37" s="13">
        <v>42909</v>
      </c>
      <c r="B37" s="12">
        <v>17.399999999999999</v>
      </c>
      <c r="C37">
        <f t="shared" si="0"/>
        <v>2017</v>
      </c>
      <c r="D37">
        <f t="shared" si="1"/>
        <v>2</v>
      </c>
      <c r="E37">
        <f t="shared" si="2"/>
        <v>1</v>
      </c>
      <c r="G37" s="16">
        <v>46.466190603174603</v>
      </c>
    </row>
    <row r="38" spans="1:7" x14ac:dyDescent="0.25">
      <c r="A38" s="13">
        <v>42912</v>
      </c>
      <c r="B38" s="12">
        <v>19.43</v>
      </c>
      <c r="C38">
        <f t="shared" si="0"/>
        <v>2017</v>
      </c>
      <c r="D38">
        <f t="shared" si="1"/>
        <v>2</v>
      </c>
      <c r="E38">
        <f t="shared" si="2"/>
        <v>1</v>
      </c>
      <c r="G38" s="16">
        <v>58.198124906250001</v>
      </c>
    </row>
    <row r="39" spans="1:7" x14ac:dyDescent="0.25">
      <c r="A39" s="13">
        <v>42913</v>
      </c>
      <c r="B39" s="12">
        <v>19.799999</v>
      </c>
      <c r="C39">
        <f t="shared" si="0"/>
        <v>2017</v>
      </c>
      <c r="D39">
        <f t="shared" si="1"/>
        <v>2</v>
      </c>
      <c r="E39">
        <f t="shared" si="2"/>
        <v>1</v>
      </c>
      <c r="G39" s="16">
        <v>50.09278673770492</v>
      </c>
    </row>
    <row r="40" spans="1:7" x14ac:dyDescent="0.25">
      <c r="A40" s="13">
        <v>42914</v>
      </c>
      <c r="B40" s="12">
        <v>19.549999</v>
      </c>
      <c r="C40">
        <f t="shared" si="0"/>
        <v>2017</v>
      </c>
      <c r="D40">
        <f t="shared" si="1"/>
        <v>2</v>
      </c>
      <c r="E40">
        <f t="shared" si="2"/>
        <v>1</v>
      </c>
      <c r="G40" s="16">
        <v>35.609999873015887</v>
      </c>
    </row>
    <row r="41" spans="1:7" x14ac:dyDescent="0.25">
      <c r="A41" s="13">
        <v>42915</v>
      </c>
      <c r="B41" s="12">
        <v>18.879999000000002</v>
      </c>
      <c r="C41">
        <f t="shared" si="0"/>
        <v>2017</v>
      </c>
      <c r="D41">
        <f t="shared" si="1"/>
        <v>2</v>
      </c>
      <c r="E41">
        <f t="shared" si="2"/>
        <v>1</v>
      </c>
      <c r="G41" s="16">
        <v>22.075158809523813</v>
      </c>
    </row>
    <row r="42" spans="1:7" x14ac:dyDescent="0.25">
      <c r="A42" s="13">
        <v>42916</v>
      </c>
      <c r="B42" s="12">
        <v>18.059999000000001</v>
      </c>
      <c r="C42">
        <f t="shared" si="0"/>
        <v>2017</v>
      </c>
      <c r="D42">
        <f t="shared" si="1"/>
        <v>2</v>
      </c>
      <c r="E42">
        <f t="shared" si="2"/>
        <v>1</v>
      </c>
      <c r="G42" s="16">
        <v>17.364146243902436</v>
      </c>
    </row>
    <row r="43" spans="1:7" x14ac:dyDescent="0.25">
      <c r="A43" s="13">
        <v>42919</v>
      </c>
      <c r="B43" s="12">
        <v>18.735001</v>
      </c>
      <c r="C43">
        <f t="shared" si="0"/>
        <v>2017</v>
      </c>
      <c r="D43">
        <f t="shared" si="1"/>
        <v>3</v>
      </c>
      <c r="E43">
        <f t="shared" si="2"/>
        <v>2</v>
      </c>
    </row>
    <row r="44" spans="1:7" x14ac:dyDescent="0.25">
      <c r="A44" s="13">
        <v>42921</v>
      </c>
      <c r="B44" s="12">
        <v>18.5</v>
      </c>
      <c r="C44">
        <f t="shared" si="0"/>
        <v>2017</v>
      </c>
      <c r="D44">
        <f t="shared" si="1"/>
        <v>3</v>
      </c>
      <c r="E44">
        <f t="shared" si="2"/>
        <v>2</v>
      </c>
    </row>
    <row r="45" spans="1:7" x14ac:dyDescent="0.25">
      <c r="A45" s="13">
        <v>42922</v>
      </c>
      <c r="B45" s="12">
        <v>18.75</v>
      </c>
      <c r="C45">
        <f t="shared" si="0"/>
        <v>2017</v>
      </c>
      <c r="D45">
        <f t="shared" si="1"/>
        <v>3</v>
      </c>
      <c r="E45">
        <f t="shared" si="2"/>
        <v>2</v>
      </c>
    </row>
    <row r="46" spans="1:7" x14ac:dyDescent="0.25">
      <c r="A46" s="13">
        <v>42923</v>
      </c>
      <c r="B46" s="12">
        <v>19.34</v>
      </c>
      <c r="C46">
        <f t="shared" si="0"/>
        <v>2017</v>
      </c>
      <c r="D46">
        <f t="shared" si="1"/>
        <v>3</v>
      </c>
      <c r="E46">
        <f t="shared" si="2"/>
        <v>2</v>
      </c>
    </row>
    <row r="47" spans="1:7" x14ac:dyDescent="0.25">
      <c r="A47" s="13">
        <v>42926</v>
      </c>
      <c r="B47" s="12">
        <v>18.899999999999999</v>
      </c>
      <c r="C47">
        <f t="shared" si="0"/>
        <v>2017</v>
      </c>
      <c r="D47">
        <f t="shared" si="1"/>
        <v>3</v>
      </c>
      <c r="E47">
        <f t="shared" si="2"/>
        <v>2</v>
      </c>
    </row>
    <row r="48" spans="1:7" x14ac:dyDescent="0.25">
      <c r="A48" s="13">
        <v>42927</v>
      </c>
      <c r="B48" s="12">
        <v>18.850000000000001</v>
      </c>
      <c r="C48">
        <f t="shared" si="0"/>
        <v>2017</v>
      </c>
      <c r="D48">
        <f t="shared" si="1"/>
        <v>3</v>
      </c>
      <c r="E48">
        <f t="shared" si="2"/>
        <v>2</v>
      </c>
    </row>
    <row r="49" spans="1:5" x14ac:dyDescent="0.25">
      <c r="A49" s="13">
        <v>42928</v>
      </c>
      <c r="B49" s="12">
        <v>18.350000000000001</v>
      </c>
      <c r="C49">
        <f t="shared" si="0"/>
        <v>2017</v>
      </c>
      <c r="D49">
        <f t="shared" si="1"/>
        <v>3</v>
      </c>
      <c r="E49">
        <f t="shared" si="2"/>
        <v>2</v>
      </c>
    </row>
    <row r="50" spans="1:5" x14ac:dyDescent="0.25">
      <c r="A50" s="13">
        <v>42929</v>
      </c>
      <c r="B50" s="12">
        <v>18.469999000000001</v>
      </c>
      <c r="C50">
        <f t="shared" si="0"/>
        <v>2017</v>
      </c>
      <c r="D50">
        <f t="shared" si="1"/>
        <v>3</v>
      </c>
      <c r="E50">
        <f t="shared" si="2"/>
        <v>2</v>
      </c>
    </row>
    <row r="51" spans="1:5" x14ac:dyDescent="0.25">
      <c r="A51" s="13">
        <v>42930</v>
      </c>
      <c r="B51" s="12">
        <v>17.700001</v>
      </c>
      <c r="C51">
        <f t="shared" si="0"/>
        <v>2017</v>
      </c>
      <c r="D51">
        <f t="shared" si="1"/>
        <v>3</v>
      </c>
      <c r="E51">
        <f t="shared" si="2"/>
        <v>2</v>
      </c>
    </row>
    <row r="52" spans="1:5" x14ac:dyDescent="0.25">
      <c r="A52" s="13">
        <v>42933</v>
      </c>
      <c r="B52" s="12">
        <v>18</v>
      </c>
      <c r="C52">
        <f t="shared" si="0"/>
        <v>2017</v>
      </c>
      <c r="D52">
        <f t="shared" si="1"/>
        <v>3</v>
      </c>
      <c r="E52">
        <f t="shared" si="2"/>
        <v>2</v>
      </c>
    </row>
    <row r="53" spans="1:5" x14ac:dyDescent="0.25">
      <c r="A53" s="13">
        <v>42934</v>
      </c>
      <c r="B53" s="12">
        <v>17.799999</v>
      </c>
      <c r="C53">
        <f t="shared" si="0"/>
        <v>2017</v>
      </c>
      <c r="D53">
        <f t="shared" si="1"/>
        <v>3</v>
      </c>
      <c r="E53">
        <f t="shared" si="2"/>
        <v>2</v>
      </c>
    </row>
    <row r="54" spans="1:5" x14ac:dyDescent="0.25">
      <c r="A54" s="13">
        <v>42935</v>
      </c>
      <c r="B54" s="12">
        <v>18.120000999999998</v>
      </c>
      <c r="C54">
        <f t="shared" si="0"/>
        <v>2017</v>
      </c>
      <c r="D54">
        <f t="shared" si="1"/>
        <v>3</v>
      </c>
      <c r="E54">
        <f t="shared" si="2"/>
        <v>2</v>
      </c>
    </row>
    <row r="55" spans="1:5" x14ac:dyDescent="0.25">
      <c r="A55" s="13">
        <v>42936</v>
      </c>
      <c r="B55" s="12">
        <v>18.389999</v>
      </c>
      <c r="C55">
        <f t="shared" si="0"/>
        <v>2017</v>
      </c>
      <c r="D55">
        <f t="shared" si="1"/>
        <v>3</v>
      </c>
      <c r="E55">
        <f t="shared" si="2"/>
        <v>2</v>
      </c>
    </row>
    <row r="56" spans="1:5" x14ac:dyDescent="0.25">
      <c r="A56" s="13">
        <v>42937</v>
      </c>
      <c r="B56" s="12">
        <v>18.010000000000002</v>
      </c>
      <c r="C56">
        <f t="shared" si="0"/>
        <v>2017</v>
      </c>
      <c r="D56">
        <f t="shared" si="1"/>
        <v>3</v>
      </c>
      <c r="E56">
        <f t="shared" si="2"/>
        <v>2</v>
      </c>
    </row>
    <row r="57" spans="1:5" x14ac:dyDescent="0.25">
      <c r="A57" s="13">
        <v>42940</v>
      </c>
      <c r="B57" s="12">
        <v>18.700001</v>
      </c>
      <c r="C57">
        <f t="shared" si="0"/>
        <v>2017</v>
      </c>
      <c r="D57">
        <f t="shared" si="1"/>
        <v>3</v>
      </c>
      <c r="E57">
        <f t="shared" si="2"/>
        <v>2</v>
      </c>
    </row>
    <row r="58" spans="1:5" x14ac:dyDescent="0.25">
      <c r="A58" s="13">
        <v>42941</v>
      </c>
      <c r="B58" s="12">
        <v>18.989999999999998</v>
      </c>
      <c r="C58">
        <f t="shared" si="0"/>
        <v>2017</v>
      </c>
      <c r="D58">
        <f t="shared" si="1"/>
        <v>3</v>
      </c>
      <c r="E58">
        <f t="shared" si="2"/>
        <v>2</v>
      </c>
    </row>
    <row r="59" spans="1:5" x14ac:dyDescent="0.25">
      <c r="A59" s="13">
        <v>42942</v>
      </c>
      <c r="B59" s="12">
        <v>18.799999</v>
      </c>
      <c r="C59">
        <f t="shared" si="0"/>
        <v>2017</v>
      </c>
      <c r="D59">
        <f t="shared" si="1"/>
        <v>3</v>
      </c>
      <c r="E59">
        <f t="shared" si="2"/>
        <v>2</v>
      </c>
    </row>
    <row r="60" spans="1:5" x14ac:dyDescent="0.25">
      <c r="A60" s="13">
        <v>42943</v>
      </c>
      <c r="B60" s="12">
        <v>18.399999999999999</v>
      </c>
      <c r="C60">
        <f t="shared" si="0"/>
        <v>2017</v>
      </c>
      <c r="D60">
        <f t="shared" si="1"/>
        <v>3</v>
      </c>
      <c r="E60">
        <f t="shared" si="2"/>
        <v>2</v>
      </c>
    </row>
    <row r="61" spans="1:5" x14ac:dyDescent="0.25">
      <c r="A61" s="13">
        <v>42944</v>
      </c>
      <c r="B61" s="12">
        <v>18.875</v>
      </c>
      <c r="C61">
        <f t="shared" si="0"/>
        <v>2017</v>
      </c>
      <c r="D61">
        <f t="shared" si="1"/>
        <v>3</v>
      </c>
      <c r="E61">
        <f t="shared" si="2"/>
        <v>2</v>
      </c>
    </row>
    <row r="62" spans="1:5" x14ac:dyDescent="0.25">
      <c r="A62" s="13">
        <v>42947</v>
      </c>
      <c r="B62" s="12">
        <v>18.16</v>
      </c>
      <c r="C62">
        <f t="shared" si="0"/>
        <v>2017</v>
      </c>
      <c r="D62">
        <f t="shared" si="1"/>
        <v>3</v>
      </c>
      <c r="E62">
        <f t="shared" si="2"/>
        <v>2</v>
      </c>
    </row>
    <row r="63" spans="1:5" x14ac:dyDescent="0.25">
      <c r="A63" s="13">
        <v>42948</v>
      </c>
      <c r="B63" s="12">
        <v>17.75</v>
      </c>
      <c r="C63">
        <f t="shared" si="0"/>
        <v>2017</v>
      </c>
      <c r="D63">
        <f t="shared" si="1"/>
        <v>3</v>
      </c>
      <c r="E63">
        <f t="shared" si="2"/>
        <v>2</v>
      </c>
    </row>
    <row r="64" spans="1:5" x14ac:dyDescent="0.25">
      <c r="A64" s="13">
        <v>42949</v>
      </c>
      <c r="B64" s="12">
        <v>17.739999999999998</v>
      </c>
      <c r="C64">
        <f t="shared" si="0"/>
        <v>2017</v>
      </c>
      <c r="D64">
        <f t="shared" si="1"/>
        <v>3</v>
      </c>
      <c r="E64">
        <f t="shared" si="2"/>
        <v>2</v>
      </c>
    </row>
    <row r="65" spans="1:5" x14ac:dyDescent="0.25">
      <c r="A65" s="13">
        <v>42950</v>
      </c>
      <c r="B65" s="12">
        <v>18.629999000000002</v>
      </c>
      <c r="C65">
        <f t="shared" si="0"/>
        <v>2017</v>
      </c>
      <c r="D65">
        <f t="shared" si="1"/>
        <v>3</v>
      </c>
      <c r="E65">
        <f t="shared" si="2"/>
        <v>2</v>
      </c>
    </row>
    <row r="66" spans="1:5" x14ac:dyDescent="0.25">
      <c r="A66" s="13">
        <v>42951</v>
      </c>
      <c r="B66" s="12">
        <v>18.530000999999999</v>
      </c>
      <c r="C66">
        <f t="shared" si="0"/>
        <v>2017</v>
      </c>
      <c r="D66">
        <f t="shared" si="1"/>
        <v>3</v>
      </c>
      <c r="E66">
        <f t="shared" si="2"/>
        <v>2</v>
      </c>
    </row>
    <row r="67" spans="1:5" x14ac:dyDescent="0.25">
      <c r="A67" s="13">
        <v>42954</v>
      </c>
      <c r="B67" s="12">
        <v>18.799999</v>
      </c>
      <c r="C67">
        <f t="shared" ref="C67:C130" si="3">YEAR(A67)</f>
        <v>2017</v>
      </c>
      <c r="D67">
        <f t="shared" ref="D67:D130" si="4">ROUNDUP(MONTH(A67)/3,0)</f>
        <v>3</v>
      </c>
      <c r="E67">
        <f t="shared" ref="E67:E130" si="5">ROUND((D67/2),0)</f>
        <v>2</v>
      </c>
    </row>
    <row r="68" spans="1:5" x14ac:dyDescent="0.25">
      <c r="A68" s="13">
        <v>42955</v>
      </c>
      <c r="B68" s="12">
        <v>18.200001</v>
      </c>
      <c r="C68">
        <f t="shared" si="3"/>
        <v>2017</v>
      </c>
      <c r="D68">
        <f t="shared" si="4"/>
        <v>3</v>
      </c>
      <c r="E68">
        <f t="shared" si="5"/>
        <v>2</v>
      </c>
    </row>
    <row r="69" spans="1:5" x14ac:dyDescent="0.25">
      <c r="A69" s="13">
        <v>42956</v>
      </c>
      <c r="B69" s="12">
        <v>18.040001</v>
      </c>
      <c r="C69">
        <f t="shared" si="3"/>
        <v>2017</v>
      </c>
      <c r="D69">
        <f t="shared" si="4"/>
        <v>3</v>
      </c>
      <c r="E69">
        <f t="shared" si="5"/>
        <v>2</v>
      </c>
    </row>
    <row r="70" spans="1:5" x14ac:dyDescent="0.25">
      <c r="A70" s="13">
        <v>42957</v>
      </c>
      <c r="B70" s="12">
        <v>17.670000000000002</v>
      </c>
      <c r="C70">
        <f t="shared" si="3"/>
        <v>2017</v>
      </c>
      <c r="D70">
        <f t="shared" si="4"/>
        <v>3</v>
      </c>
      <c r="E70">
        <f t="shared" si="5"/>
        <v>2</v>
      </c>
    </row>
    <row r="71" spans="1:5" x14ac:dyDescent="0.25">
      <c r="A71" s="13">
        <v>42958</v>
      </c>
      <c r="B71" s="12">
        <v>17.885000000000002</v>
      </c>
      <c r="C71">
        <f t="shared" si="3"/>
        <v>2017</v>
      </c>
      <c r="D71">
        <f t="shared" si="4"/>
        <v>3</v>
      </c>
      <c r="E71">
        <f t="shared" si="5"/>
        <v>2</v>
      </c>
    </row>
    <row r="72" spans="1:5" x14ac:dyDescent="0.25">
      <c r="A72" s="13">
        <v>42961</v>
      </c>
      <c r="B72" s="12">
        <v>18.420000000000002</v>
      </c>
      <c r="C72">
        <f t="shared" si="3"/>
        <v>2017</v>
      </c>
      <c r="D72">
        <f t="shared" si="4"/>
        <v>3</v>
      </c>
      <c r="E72">
        <f t="shared" si="5"/>
        <v>2</v>
      </c>
    </row>
    <row r="73" spans="1:5" x14ac:dyDescent="0.25">
      <c r="A73" s="13">
        <v>42962</v>
      </c>
      <c r="B73" s="12">
        <v>17.899999999999999</v>
      </c>
      <c r="C73">
        <f t="shared" si="3"/>
        <v>2017</v>
      </c>
      <c r="D73">
        <f t="shared" si="4"/>
        <v>3</v>
      </c>
      <c r="E73">
        <f t="shared" si="5"/>
        <v>2</v>
      </c>
    </row>
    <row r="74" spans="1:5" x14ac:dyDescent="0.25">
      <c r="A74" s="13">
        <v>42963</v>
      </c>
      <c r="B74" s="12">
        <v>17.620000999999998</v>
      </c>
      <c r="C74">
        <f t="shared" si="3"/>
        <v>2017</v>
      </c>
      <c r="D74">
        <f t="shared" si="4"/>
        <v>3</v>
      </c>
      <c r="E74">
        <f t="shared" si="5"/>
        <v>2</v>
      </c>
    </row>
    <row r="75" spans="1:5" x14ac:dyDescent="0.25">
      <c r="A75" s="13">
        <v>42964</v>
      </c>
      <c r="B75" s="12">
        <v>17.579999999999998</v>
      </c>
      <c r="C75">
        <f t="shared" si="3"/>
        <v>2017</v>
      </c>
      <c r="D75">
        <f t="shared" si="4"/>
        <v>3</v>
      </c>
      <c r="E75">
        <f t="shared" si="5"/>
        <v>2</v>
      </c>
    </row>
    <row r="76" spans="1:5" x14ac:dyDescent="0.25">
      <c r="A76" s="13">
        <v>42965</v>
      </c>
      <c r="B76" s="12">
        <v>17.510000000000002</v>
      </c>
      <c r="C76">
        <f t="shared" si="3"/>
        <v>2017</v>
      </c>
      <c r="D76">
        <f t="shared" si="4"/>
        <v>3</v>
      </c>
      <c r="E76">
        <f t="shared" si="5"/>
        <v>2</v>
      </c>
    </row>
    <row r="77" spans="1:5" x14ac:dyDescent="0.25">
      <c r="A77" s="13">
        <v>42968</v>
      </c>
      <c r="B77" s="12">
        <v>17.149999999999999</v>
      </c>
      <c r="C77">
        <f t="shared" si="3"/>
        <v>2017</v>
      </c>
      <c r="D77">
        <f t="shared" si="4"/>
        <v>3</v>
      </c>
      <c r="E77">
        <f t="shared" si="5"/>
        <v>2</v>
      </c>
    </row>
    <row r="78" spans="1:5" x14ac:dyDescent="0.25">
      <c r="A78" s="13">
        <v>42969</v>
      </c>
      <c r="B78" s="12">
        <v>17.719999000000001</v>
      </c>
      <c r="C78">
        <f t="shared" si="3"/>
        <v>2017</v>
      </c>
      <c r="D78">
        <f t="shared" si="4"/>
        <v>3</v>
      </c>
      <c r="E78">
        <f t="shared" si="5"/>
        <v>2</v>
      </c>
    </row>
    <row r="79" spans="1:5" x14ac:dyDescent="0.25">
      <c r="A79" s="13">
        <v>42970</v>
      </c>
      <c r="B79" s="12">
        <v>17.950001</v>
      </c>
      <c r="C79">
        <f t="shared" si="3"/>
        <v>2017</v>
      </c>
      <c r="D79">
        <f t="shared" si="4"/>
        <v>3</v>
      </c>
      <c r="E79">
        <f t="shared" si="5"/>
        <v>2</v>
      </c>
    </row>
    <row r="80" spans="1:5" x14ac:dyDescent="0.25">
      <c r="A80" s="13">
        <v>42971</v>
      </c>
      <c r="B80" s="12">
        <v>17.370000999999998</v>
      </c>
      <c r="C80">
        <f t="shared" si="3"/>
        <v>2017</v>
      </c>
      <c r="D80">
        <f t="shared" si="4"/>
        <v>3</v>
      </c>
      <c r="E80">
        <f t="shared" si="5"/>
        <v>2</v>
      </c>
    </row>
    <row r="81" spans="1:5" x14ac:dyDescent="0.25">
      <c r="A81" s="13">
        <v>42972</v>
      </c>
      <c r="B81" s="12">
        <v>17.469999000000001</v>
      </c>
      <c r="C81">
        <f t="shared" si="3"/>
        <v>2017</v>
      </c>
      <c r="D81">
        <f t="shared" si="4"/>
        <v>3</v>
      </c>
      <c r="E81">
        <f t="shared" si="5"/>
        <v>2</v>
      </c>
    </row>
    <row r="82" spans="1:5" x14ac:dyDescent="0.25">
      <c r="A82" s="13">
        <v>42975</v>
      </c>
      <c r="B82" s="12">
        <v>18.040001</v>
      </c>
      <c r="C82">
        <f t="shared" si="3"/>
        <v>2017</v>
      </c>
      <c r="D82">
        <f t="shared" si="4"/>
        <v>3</v>
      </c>
      <c r="E82">
        <f t="shared" si="5"/>
        <v>2</v>
      </c>
    </row>
    <row r="83" spans="1:5" x14ac:dyDescent="0.25">
      <c r="A83" s="13">
        <v>42976</v>
      </c>
      <c r="B83" s="12">
        <v>19.350000000000001</v>
      </c>
      <c r="C83">
        <f t="shared" si="3"/>
        <v>2017</v>
      </c>
      <c r="D83">
        <f t="shared" si="4"/>
        <v>3</v>
      </c>
      <c r="E83">
        <f t="shared" si="5"/>
        <v>2</v>
      </c>
    </row>
    <row r="84" spans="1:5" x14ac:dyDescent="0.25">
      <c r="A84" s="13">
        <v>42977</v>
      </c>
      <c r="B84" s="12">
        <v>21.66</v>
      </c>
      <c r="C84">
        <f t="shared" si="3"/>
        <v>2017</v>
      </c>
      <c r="D84">
        <f t="shared" si="4"/>
        <v>3</v>
      </c>
      <c r="E84">
        <f t="shared" si="5"/>
        <v>2</v>
      </c>
    </row>
    <row r="85" spans="1:5" x14ac:dyDescent="0.25">
      <c r="A85" s="13">
        <v>42978</v>
      </c>
      <c r="B85" s="12">
        <v>23.85</v>
      </c>
      <c r="C85">
        <f t="shared" si="3"/>
        <v>2017</v>
      </c>
      <c r="D85">
        <f t="shared" si="4"/>
        <v>3</v>
      </c>
      <c r="E85">
        <f t="shared" si="5"/>
        <v>2</v>
      </c>
    </row>
    <row r="86" spans="1:5" x14ac:dyDescent="0.25">
      <c r="A86" s="13">
        <v>42979</v>
      </c>
      <c r="B86" s="12">
        <v>25.290001</v>
      </c>
      <c r="C86">
        <f t="shared" si="3"/>
        <v>2017</v>
      </c>
      <c r="D86">
        <f t="shared" si="4"/>
        <v>3</v>
      </c>
      <c r="E86">
        <f t="shared" si="5"/>
        <v>2</v>
      </c>
    </row>
    <row r="87" spans="1:5" x14ac:dyDescent="0.25">
      <c r="A87" s="13">
        <v>42983</v>
      </c>
      <c r="B87" s="12">
        <v>25.68</v>
      </c>
      <c r="C87">
        <f t="shared" si="3"/>
        <v>2017</v>
      </c>
      <c r="D87">
        <f t="shared" si="4"/>
        <v>3</v>
      </c>
      <c r="E87">
        <f t="shared" si="5"/>
        <v>2</v>
      </c>
    </row>
    <row r="88" spans="1:5" x14ac:dyDescent="0.25">
      <c r="A88" s="13">
        <v>42984</v>
      </c>
      <c r="B88" s="12">
        <v>27</v>
      </c>
      <c r="C88">
        <f t="shared" si="3"/>
        <v>2017</v>
      </c>
      <c r="D88">
        <f t="shared" si="4"/>
        <v>3</v>
      </c>
      <c r="E88">
        <f t="shared" si="5"/>
        <v>2</v>
      </c>
    </row>
    <row r="89" spans="1:5" x14ac:dyDescent="0.25">
      <c r="A89" s="13">
        <v>42985</v>
      </c>
      <c r="B89" s="12">
        <v>28.48</v>
      </c>
      <c r="C89">
        <f t="shared" si="3"/>
        <v>2017</v>
      </c>
      <c r="D89">
        <f t="shared" si="4"/>
        <v>3</v>
      </c>
      <c r="E89">
        <f t="shared" si="5"/>
        <v>2</v>
      </c>
    </row>
    <row r="90" spans="1:5" x14ac:dyDescent="0.25">
      <c r="A90" s="13">
        <v>42986</v>
      </c>
      <c r="B90" s="12">
        <v>27.85</v>
      </c>
      <c r="C90">
        <f t="shared" si="3"/>
        <v>2017</v>
      </c>
      <c r="D90">
        <f t="shared" si="4"/>
        <v>3</v>
      </c>
      <c r="E90">
        <f t="shared" si="5"/>
        <v>2</v>
      </c>
    </row>
    <row r="91" spans="1:5" x14ac:dyDescent="0.25">
      <c r="A91" s="13">
        <v>42989</v>
      </c>
      <c r="B91" s="12">
        <v>28.24</v>
      </c>
      <c r="C91">
        <f t="shared" si="3"/>
        <v>2017</v>
      </c>
      <c r="D91">
        <f t="shared" si="4"/>
        <v>3</v>
      </c>
      <c r="E91">
        <f t="shared" si="5"/>
        <v>2</v>
      </c>
    </row>
    <row r="92" spans="1:5" x14ac:dyDescent="0.25">
      <c r="A92" s="13">
        <v>42990</v>
      </c>
      <c r="B92" s="12">
        <v>28.530000999999999</v>
      </c>
      <c r="C92">
        <f t="shared" si="3"/>
        <v>2017</v>
      </c>
      <c r="D92">
        <f t="shared" si="4"/>
        <v>3</v>
      </c>
      <c r="E92">
        <f t="shared" si="5"/>
        <v>2</v>
      </c>
    </row>
    <row r="93" spans="1:5" x14ac:dyDescent="0.25">
      <c r="A93" s="13">
        <v>42991</v>
      </c>
      <c r="B93" s="12">
        <v>30.59</v>
      </c>
      <c r="C93">
        <f t="shared" si="3"/>
        <v>2017</v>
      </c>
      <c r="D93">
        <f t="shared" si="4"/>
        <v>3</v>
      </c>
      <c r="E93">
        <f t="shared" si="5"/>
        <v>2</v>
      </c>
    </row>
    <row r="94" spans="1:5" x14ac:dyDescent="0.25">
      <c r="A94" s="13">
        <v>42992</v>
      </c>
      <c r="B94" s="12">
        <v>32.720001000000003</v>
      </c>
      <c r="C94">
        <f t="shared" si="3"/>
        <v>2017</v>
      </c>
      <c r="D94">
        <f t="shared" si="4"/>
        <v>3</v>
      </c>
      <c r="E94">
        <f t="shared" si="5"/>
        <v>2</v>
      </c>
    </row>
    <row r="95" spans="1:5" x14ac:dyDescent="0.25">
      <c r="A95" s="13">
        <v>42993</v>
      </c>
      <c r="B95" s="12">
        <v>32.689999</v>
      </c>
      <c r="C95">
        <f t="shared" si="3"/>
        <v>2017</v>
      </c>
      <c r="D95">
        <f t="shared" si="4"/>
        <v>3</v>
      </c>
      <c r="E95">
        <f t="shared" si="5"/>
        <v>2</v>
      </c>
    </row>
    <row r="96" spans="1:5" x14ac:dyDescent="0.25">
      <c r="A96" s="13">
        <v>42996</v>
      </c>
      <c r="B96" s="12">
        <v>32.130001</v>
      </c>
      <c r="C96">
        <f t="shared" si="3"/>
        <v>2017</v>
      </c>
      <c r="D96">
        <f t="shared" si="4"/>
        <v>3</v>
      </c>
      <c r="E96">
        <f t="shared" si="5"/>
        <v>2</v>
      </c>
    </row>
    <row r="97" spans="1:5" x14ac:dyDescent="0.25">
      <c r="A97" s="13">
        <v>42997</v>
      </c>
      <c r="B97" s="12">
        <v>31.92</v>
      </c>
      <c r="C97">
        <f t="shared" si="3"/>
        <v>2017</v>
      </c>
      <c r="D97">
        <f t="shared" si="4"/>
        <v>3</v>
      </c>
      <c r="E97">
        <f t="shared" si="5"/>
        <v>2</v>
      </c>
    </row>
    <row r="98" spans="1:5" x14ac:dyDescent="0.25">
      <c r="A98" s="13">
        <v>42998</v>
      </c>
      <c r="B98" s="12">
        <v>30.059999000000001</v>
      </c>
      <c r="C98">
        <f t="shared" si="3"/>
        <v>2017</v>
      </c>
      <c r="D98">
        <f t="shared" si="4"/>
        <v>3</v>
      </c>
      <c r="E98">
        <f t="shared" si="5"/>
        <v>2</v>
      </c>
    </row>
    <row r="99" spans="1:5" x14ac:dyDescent="0.25">
      <c r="A99" s="13">
        <v>42999</v>
      </c>
      <c r="B99" s="12">
        <v>29.51</v>
      </c>
      <c r="C99">
        <f t="shared" si="3"/>
        <v>2017</v>
      </c>
      <c r="D99">
        <f t="shared" si="4"/>
        <v>3</v>
      </c>
      <c r="E99">
        <f t="shared" si="5"/>
        <v>2</v>
      </c>
    </row>
    <row r="100" spans="1:5" x14ac:dyDescent="0.25">
      <c r="A100" s="13">
        <v>43000</v>
      </c>
      <c r="B100" s="12">
        <v>30.49</v>
      </c>
      <c r="C100">
        <f t="shared" si="3"/>
        <v>2017</v>
      </c>
      <c r="D100">
        <f t="shared" si="4"/>
        <v>3</v>
      </c>
      <c r="E100">
        <f t="shared" si="5"/>
        <v>2</v>
      </c>
    </row>
    <row r="101" spans="1:5" x14ac:dyDescent="0.25">
      <c r="A101" s="13">
        <v>43003</v>
      </c>
      <c r="B101" s="12">
        <v>31.049999</v>
      </c>
      <c r="C101">
        <f t="shared" si="3"/>
        <v>2017</v>
      </c>
      <c r="D101">
        <f t="shared" si="4"/>
        <v>3</v>
      </c>
      <c r="E101">
        <f t="shared" si="5"/>
        <v>2</v>
      </c>
    </row>
    <row r="102" spans="1:5" x14ac:dyDescent="0.25">
      <c r="A102" s="13">
        <v>43004</v>
      </c>
      <c r="B102" s="12">
        <v>31.18</v>
      </c>
      <c r="C102">
        <f t="shared" si="3"/>
        <v>2017</v>
      </c>
      <c r="D102">
        <f t="shared" si="4"/>
        <v>3</v>
      </c>
      <c r="E102">
        <f t="shared" si="5"/>
        <v>2</v>
      </c>
    </row>
    <row r="103" spans="1:5" x14ac:dyDescent="0.25">
      <c r="A103" s="13">
        <v>43005</v>
      </c>
      <c r="B103" s="12">
        <v>30.700001</v>
      </c>
      <c r="C103">
        <f t="shared" si="3"/>
        <v>2017</v>
      </c>
      <c r="D103">
        <f t="shared" si="4"/>
        <v>3</v>
      </c>
      <c r="E103">
        <f t="shared" si="5"/>
        <v>2</v>
      </c>
    </row>
    <row r="104" spans="1:5" x14ac:dyDescent="0.25">
      <c r="A104" s="13">
        <v>43006</v>
      </c>
      <c r="B104" s="12">
        <v>32.43</v>
      </c>
      <c r="C104">
        <f t="shared" si="3"/>
        <v>2017</v>
      </c>
      <c r="D104">
        <f t="shared" si="4"/>
        <v>3</v>
      </c>
      <c r="E104">
        <f t="shared" si="5"/>
        <v>2</v>
      </c>
    </row>
    <row r="105" spans="1:5" x14ac:dyDescent="0.25">
      <c r="A105" s="13">
        <v>43007</v>
      </c>
      <c r="B105" s="12">
        <v>31.52</v>
      </c>
      <c r="C105">
        <f t="shared" si="3"/>
        <v>2017</v>
      </c>
      <c r="D105">
        <f t="shared" si="4"/>
        <v>3</v>
      </c>
      <c r="E105">
        <f t="shared" si="5"/>
        <v>2</v>
      </c>
    </row>
    <row r="106" spans="1:5" x14ac:dyDescent="0.25">
      <c r="A106" s="13">
        <v>43010</v>
      </c>
      <c r="B106" s="12">
        <v>32.169998</v>
      </c>
      <c r="C106">
        <f t="shared" si="3"/>
        <v>2017</v>
      </c>
      <c r="D106">
        <f t="shared" si="4"/>
        <v>4</v>
      </c>
      <c r="E106">
        <f t="shared" si="5"/>
        <v>2</v>
      </c>
    </row>
    <row r="107" spans="1:5" x14ac:dyDescent="0.25">
      <c r="A107" s="13">
        <v>43011</v>
      </c>
      <c r="B107" s="12">
        <v>31.969999000000001</v>
      </c>
      <c r="C107">
        <f t="shared" si="3"/>
        <v>2017</v>
      </c>
      <c r="D107">
        <f t="shared" si="4"/>
        <v>4</v>
      </c>
      <c r="E107">
        <f t="shared" si="5"/>
        <v>2</v>
      </c>
    </row>
    <row r="108" spans="1:5" x14ac:dyDescent="0.25">
      <c r="A108" s="13">
        <v>43012</v>
      </c>
      <c r="B108" s="12">
        <v>30.879999000000002</v>
      </c>
      <c r="C108">
        <f t="shared" si="3"/>
        <v>2017</v>
      </c>
      <c r="D108">
        <f t="shared" si="4"/>
        <v>4</v>
      </c>
      <c r="E108">
        <f t="shared" si="5"/>
        <v>2</v>
      </c>
    </row>
    <row r="109" spans="1:5" x14ac:dyDescent="0.25">
      <c r="A109" s="13">
        <v>43013</v>
      </c>
      <c r="B109" s="12">
        <v>30.459999</v>
      </c>
      <c r="C109">
        <f t="shared" si="3"/>
        <v>2017</v>
      </c>
      <c r="D109">
        <f t="shared" si="4"/>
        <v>4</v>
      </c>
      <c r="E109">
        <f t="shared" si="5"/>
        <v>2</v>
      </c>
    </row>
    <row r="110" spans="1:5" x14ac:dyDescent="0.25">
      <c r="A110" s="13">
        <v>43014</v>
      </c>
      <c r="B110" s="12">
        <v>29.360001</v>
      </c>
      <c r="C110">
        <f t="shared" si="3"/>
        <v>2017</v>
      </c>
      <c r="D110">
        <f t="shared" si="4"/>
        <v>4</v>
      </c>
      <c r="E110">
        <f t="shared" si="5"/>
        <v>2</v>
      </c>
    </row>
    <row r="111" spans="1:5" x14ac:dyDescent="0.25">
      <c r="A111" s="13">
        <v>43017</v>
      </c>
      <c r="B111" s="12">
        <v>29.799999</v>
      </c>
      <c r="C111">
        <f t="shared" si="3"/>
        <v>2017</v>
      </c>
      <c r="D111">
        <f t="shared" si="4"/>
        <v>4</v>
      </c>
      <c r="E111">
        <f t="shared" si="5"/>
        <v>2</v>
      </c>
    </row>
    <row r="112" spans="1:5" x14ac:dyDescent="0.25">
      <c r="A112" s="13">
        <v>43018</v>
      </c>
      <c r="B112" s="12">
        <v>30.190000999999999</v>
      </c>
      <c r="C112">
        <f t="shared" si="3"/>
        <v>2017</v>
      </c>
      <c r="D112">
        <f t="shared" si="4"/>
        <v>4</v>
      </c>
      <c r="E112">
        <f t="shared" si="5"/>
        <v>2</v>
      </c>
    </row>
    <row r="113" spans="1:5" x14ac:dyDescent="0.25">
      <c r="A113" s="13">
        <v>43019</v>
      </c>
      <c r="B113" s="12">
        <v>30.75</v>
      </c>
      <c r="C113">
        <f t="shared" si="3"/>
        <v>2017</v>
      </c>
      <c r="D113">
        <f t="shared" si="4"/>
        <v>4</v>
      </c>
      <c r="E113">
        <f t="shared" si="5"/>
        <v>2</v>
      </c>
    </row>
    <row r="114" spans="1:5" x14ac:dyDescent="0.25">
      <c r="A114" s="13">
        <v>43020</v>
      </c>
      <c r="B114" s="12">
        <v>29.870000999999998</v>
      </c>
      <c r="C114">
        <f t="shared" si="3"/>
        <v>2017</v>
      </c>
      <c r="D114">
        <f t="shared" si="4"/>
        <v>4</v>
      </c>
      <c r="E114">
        <f t="shared" si="5"/>
        <v>2</v>
      </c>
    </row>
    <row r="115" spans="1:5" x14ac:dyDescent="0.25">
      <c r="A115" s="13">
        <v>43021</v>
      </c>
      <c r="B115" s="12">
        <v>29</v>
      </c>
      <c r="C115">
        <f t="shared" si="3"/>
        <v>2017</v>
      </c>
      <c r="D115">
        <f t="shared" si="4"/>
        <v>4</v>
      </c>
      <c r="E115">
        <f t="shared" si="5"/>
        <v>2</v>
      </c>
    </row>
    <row r="116" spans="1:5" x14ac:dyDescent="0.25">
      <c r="A116" s="13">
        <v>43024</v>
      </c>
      <c r="B116" s="12">
        <v>28.940000999999999</v>
      </c>
      <c r="C116">
        <f t="shared" si="3"/>
        <v>2017</v>
      </c>
      <c r="D116">
        <f t="shared" si="4"/>
        <v>4</v>
      </c>
      <c r="E116">
        <f t="shared" si="5"/>
        <v>2</v>
      </c>
    </row>
    <row r="117" spans="1:5" x14ac:dyDescent="0.25">
      <c r="A117" s="13">
        <v>43025</v>
      </c>
      <c r="B117" s="12">
        <v>28.860001</v>
      </c>
      <c r="C117">
        <f t="shared" si="3"/>
        <v>2017</v>
      </c>
      <c r="D117">
        <f t="shared" si="4"/>
        <v>4</v>
      </c>
      <c r="E117">
        <f t="shared" si="5"/>
        <v>2</v>
      </c>
    </row>
    <row r="118" spans="1:5" x14ac:dyDescent="0.25">
      <c r="A118" s="13">
        <v>43026</v>
      </c>
      <c r="B118" s="12">
        <v>27.93</v>
      </c>
      <c r="C118">
        <f t="shared" si="3"/>
        <v>2017</v>
      </c>
      <c r="D118">
        <f t="shared" si="4"/>
        <v>4</v>
      </c>
      <c r="E118">
        <f t="shared" si="5"/>
        <v>2</v>
      </c>
    </row>
    <row r="119" spans="1:5" x14ac:dyDescent="0.25">
      <c r="A119" s="13">
        <v>43027</v>
      </c>
      <c r="B119" s="12">
        <v>27.459999</v>
      </c>
      <c r="C119">
        <f t="shared" si="3"/>
        <v>2017</v>
      </c>
      <c r="D119">
        <f t="shared" si="4"/>
        <v>4</v>
      </c>
      <c r="E119">
        <f t="shared" si="5"/>
        <v>2</v>
      </c>
    </row>
    <row r="120" spans="1:5" x14ac:dyDescent="0.25">
      <c r="A120" s="13">
        <v>43028</v>
      </c>
      <c r="B120" s="12">
        <v>27.280000999999999</v>
      </c>
      <c r="C120">
        <f t="shared" si="3"/>
        <v>2017</v>
      </c>
      <c r="D120">
        <f t="shared" si="4"/>
        <v>4</v>
      </c>
      <c r="E120">
        <f t="shared" si="5"/>
        <v>2</v>
      </c>
    </row>
    <row r="121" spans="1:5" x14ac:dyDescent="0.25">
      <c r="A121" s="13">
        <v>43031</v>
      </c>
      <c r="B121" s="12">
        <v>27.34</v>
      </c>
      <c r="C121">
        <f t="shared" si="3"/>
        <v>2017</v>
      </c>
      <c r="D121">
        <f t="shared" si="4"/>
        <v>4</v>
      </c>
      <c r="E121">
        <f t="shared" si="5"/>
        <v>2</v>
      </c>
    </row>
    <row r="122" spans="1:5" x14ac:dyDescent="0.25">
      <c r="A122" s="13">
        <v>43032</v>
      </c>
      <c r="B122" s="12">
        <v>29.450001</v>
      </c>
      <c r="C122">
        <f t="shared" si="3"/>
        <v>2017</v>
      </c>
      <c r="D122">
        <f t="shared" si="4"/>
        <v>4</v>
      </c>
      <c r="E122">
        <f t="shared" si="5"/>
        <v>2</v>
      </c>
    </row>
    <row r="123" spans="1:5" x14ac:dyDescent="0.25">
      <c r="A123" s="13">
        <v>43033</v>
      </c>
      <c r="B123" s="12">
        <v>28.549999</v>
      </c>
      <c r="C123">
        <f t="shared" si="3"/>
        <v>2017</v>
      </c>
      <c r="D123">
        <f t="shared" si="4"/>
        <v>4</v>
      </c>
      <c r="E123">
        <f t="shared" si="5"/>
        <v>2</v>
      </c>
    </row>
    <row r="124" spans="1:5" x14ac:dyDescent="0.25">
      <c r="A124" s="13">
        <v>43034</v>
      </c>
      <c r="B124" s="12">
        <v>27.549999</v>
      </c>
      <c r="C124">
        <f t="shared" si="3"/>
        <v>2017</v>
      </c>
      <c r="D124">
        <f t="shared" si="4"/>
        <v>4</v>
      </c>
      <c r="E124">
        <f t="shared" si="5"/>
        <v>2</v>
      </c>
    </row>
    <row r="125" spans="1:5" x14ac:dyDescent="0.25">
      <c r="A125" s="13">
        <v>43035</v>
      </c>
      <c r="B125" s="12">
        <v>28.42</v>
      </c>
      <c r="C125">
        <f t="shared" si="3"/>
        <v>2017</v>
      </c>
      <c r="D125">
        <f t="shared" si="4"/>
        <v>4</v>
      </c>
      <c r="E125">
        <f t="shared" si="5"/>
        <v>2</v>
      </c>
    </row>
    <row r="126" spans="1:5" x14ac:dyDescent="0.25">
      <c r="A126" s="13">
        <v>43038</v>
      </c>
      <c r="B126" s="12">
        <v>30.66</v>
      </c>
      <c r="C126">
        <f t="shared" si="3"/>
        <v>2017</v>
      </c>
      <c r="D126">
        <f t="shared" si="4"/>
        <v>4</v>
      </c>
      <c r="E126">
        <f t="shared" si="5"/>
        <v>2</v>
      </c>
    </row>
    <row r="127" spans="1:5" x14ac:dyDescent="0.25">
      <c r="A127" s="13">
        <v>43039</v>
      </c>
      <c r="B127" s="12">
        <v>31.73</v>
      </c>
      <c r="C127">
        <f t="shared" si="3"/>
        <v>2017</v>
      </c>
      <c r="D127">
        <f t="shared" si="4"/>
        <v>4</v>
      </c>
      <c r="E127">
        <f t="shared" si="5"/>
        <v>2</v>
      </c>
    </row>
    <row r="128" spans="1:5" x14ac:dyDescent="0.25">
      <c r="A128" s="13">
        <v>43040</v>
      </c>
      <c r="B128" s="12">
        <v>32.080002</v>
      </c>
      <c r="C128">
        <f t="shared" si="3"/>
        <v>2017</v>
      </c>
      <c r="D128">
        <f t="shared" si="4"/>
        <v>4</v>
      </c>
      <c r="E128">
        <f t="shared" si="5"/>
        <v>2</v>
      </c>
    </row>
    <row r="129" spans="1:5" x14ac:dyDescent="0.25">
      <c r="A129" s="13">
        <v>43041</v>
      </c>
      <c r="B129" s="12">
        <v>33.790000999999997</v>
      </c>
      <c r="C129">
        <f t="shared" si="3"/>
        <v>2017</v>
      </c>
      <c r="D129">
        <f t="shared" si="4"/>
        <v>4</v>
      </c>
      <c r="E129">
        <f t="shared" si="5"/>
        <v>2</v>
      </c>
    </row>
    <row r="130" spans="1:5" x14ac:dyDescent="0.25">
      <c r="A130" s="13">
        <v>43042</v>
      </c>
      <c r="B130" s="12">
        <v>36.82</v>
      </c>
      <c r="C130">
        <f t="shared" si="3"/>
        <v>2017</v>
      </c>
      <c r="D130">
        <f t="shared" si="4"/>
        <v>4</v>
      </c>
      <c r="E130">
        <f t="shared" si="5"/>
        <v>2</v>
      </c>
    </row>
    <row r="131" spans="1:5" x14ac:dyDescent="0.25">
      <c r="A131" s="13">
        <v>43045</v>
      </c>
      <c r="B131" s="12">
        <v>36.82</v>
      </c>
      <c r="C131">
        <f t="shared" ref="C131:C194" si="6">YEAR(A131)</f>
        <v>2017</v>
      </c>
      <c r="D131">
        <f t="shared" ref="D131:D194" si="7">ROUNDUP(MONTH(A131)/3,0)</f>
        <v>4</v>
      </c>
      <c r="E131">
        <f t="shared" ref="E131:E194" si="8">ROUND((D131/2),0)</f>
        <v>2</v>
      </c>
    </row>
    <row r="132" spans="1:5" x14ac:dyDescent="0.25">
      <c r="A132" s="13">
        <v>43046</v>
      </c>
      <c r="B132" s="12">
        <v>37.150002000000001</v>
      </c>
      <c r="C132">
        <f t="shared" si="6"/>
        <v>2017</v>
      </c>
      <c r="D132">
        <f t="shared" si="7"/>
        <v>4</v>
      </c>
      <c r="E132">
        <f t="shared" si="8"/>
        <v>2</v>
      </c>
    </row>
    <row r="133" spans="1:5" x14ac:dyDescent="0.25">
      <c r="A133" s="13">
        <v>43047</v>
      </c>
      <c r="B133" s="12">
        <v>38.200001</v>
      </c>
      <c r="C133">
        <f t="shared" si="6"/>
        <v>2017</v>
      </c>
      <c r="D133">
        <f t="shared" si="7"/>
        <v>4</v>
      </c>
      <c r="E133">
        <f t="shared" si="8"/>
        <v>2</v>
      </c>
    </row>
    <row r="134" spans="1:5" x14ac:dyDescent="0.25">
      <c r="A134" s="13">
        <v>43048</v>
      </c>
      <c r="B134" s="12">
        <v>38.259998000000003</v>
      </c>
      <c r="C134">
        <f t="shared" si="6"/>
        <v>2017</v>
      </c>
      <c r="D134">
        <f t="shared" si="7"/>
        <v>4</v>
      </c>
      <c r="E134">
        <f t="shared" si="8"/>
        <v>2</v>
      </c>
    </row>
    <row r="135" spans="1:5" x14ac:dyDescent="0.25">
      <c r="A135" s="13">
        <v>43049</v>
      </c>
      <c r="B135" s="12">
        <v>41.040000999999997</v>
      </c>
      <c r="C135">
        <f t="shared" si="6"/>
        <v>2017</v>
      </c>
      <c r="D135">
        <f t="shared" si="7"/>
        <v>4</v>
      </c>
      <c r="E135">
        <f t="shared" si="8"/>
        <v>2</v>
      </c>
    </row>
    <row r="136" spans="1:5" x14ac:dyDescent="0.25">
      <c r="A136" s="13">
        <v>43052</v>
      </c>
      <c r="B136" s="12">
        <v>43.259998000000003</v>
      </c>
      <c r="C136">
        <f t="shared" si="6"/>
        <v>2017</v>
      </c>
      <c r="D136">
        <f t="shared" si="7"/>
        <v>4</v>
      </c>
      <c r="E136">
        <f t="shared" si="8"/>
        <v>2</v>
      </c>
    </row>
    <row r="137" spans="1:5" x14ac:dyDescent="0.25">
      <c r="A137" s="13">
        <v>43053</v>
      </c>
      <c r="B137" s="12">
        <v>42.18</v>
      </c>
      <c r="C137">
        <f t="shared" si="6"/>
        <v>2017</v>
      </c>
      <c r="D137">
        <f t="shared" si="7"/>
        <v>4</v>
      </c>
      <c r="E137">
        <f t="shared" si="8"/>
        <v>2</v>
      </c>
    </row>
    <row r="138" spans="1:5" x14ac:dyDescent="0.25">
      <c r="A138" s="13">
        <v>43054</v>
      </c>
      <c r="B138" s="12">
        <v>41.560001</v>
      </c>
      <c r="C138">
        <f t="shared" si="6"/>
        <v>2017</v>
      </c>
      <c r="D138">
        <f t="shared" si="7"/>
        <v>4</v>
      </c>
      <c r="E138">
        <f t="shared" si="8"/>
        <v>2</v>
      </c>
    </row>
    <row r="139" spans="1:5" x14ac:dyDescent="0.25">
      <c r="A139" s="13">
        <v>43055</v>
      </c>
      <c r="B139" s="12">
        <v>40.25</v>
      </c>
      <c r="C139">
        <f t="shared" si="6"/>
        <v>2017</v>
      </c>
      <c r="D139">
        <f t="shared" si="7"/>
        <v>4</v>
      </c>
      <c r="E139">
        <f t="shared" si="8"/>
        <v>2</v>
      </c>
    </row>
    <row r="140" spans="1:5" x14ac:dyDescent="0.25">
      <c r="A140" s="13">
        <v>43056</v>
      </c>
      <c r="B140" s="12">
        <v>41</v>
      </c>
      <c r="C140">
        <f t="shared" si="6"/>
        <v>2017</v>
      </c>
      <c r="D140">
        <f t="shared" si="7"/>
        <v>4</v>
      </c>
      <c r="E140">
        <f t="shared" si="8"/>
        <v>2</v>
      </c>
    </row>
    <row r="141" spans="1:5" x14ac:dyDescent="0.25">
      <c r="A141" s="13">
        <v>43059</v>
      </c>
      <c r="B141" s="12">
        <v>41.799999</v>
      </c>
      <c r="C141">
        <f t="shared" si="6"/>
        <v>2017</v>
      </c>
      <c r="D141">
        <f t="shared" si="7"/>
        <v>4</v>
      </c>
      <c r="E141">
        <f t="shared" si="8"/>
        <v>2</v>
      </c>
    </row>
    <row r="142" spans="1:5" x14ac:dyDescent="0.25">
      <c r="A142" s="13">
        <v>43060</v>
      </c>
      <c r="B142" s="12">
        <v>40.909999999999997</v>
      </c>
      <c r="C142">
        <f t="shared" si="6"/>
        <v>2017</v>
      </c>
      <c r="D142">
        <f t="shared" si="7"/>
        <v>4</v>
      </c>
      <c r="E142">
        <f t="shared" si="8"/>
        <v>2</v>
      </c>
    </row>
    <row r="143" spans="1:5" x14ac:dyDescent="0.25">
      <c r="A143" s="13">
        <v>43061</v>
      </c>
      <c r="B143" s="12">
        <v>40.18</v>
      </c>
      <c r="C143">
        <f t="shared" si="6"/>
        <v>2017</v>
      </c>
      <c r="D143">
        <f t="shared" si="7"/>
        <v>4</v>
      </c>
      <c r="E143">
        <f t="shared" si="8"/>
        <v>2</v>
      </c>
    </row>
    <row r="144" spans="1:5" x14ac:dyDescent="0.25">
      <c r="A144" s="13">
        <v>43063</v>
      </c>
      <c r="B144" s="12">
        <v>40.939999</v>
      </c>
      <c r="C144">
        <f t="shared" si="6"/>
        <v>2017</v>
      </c>
      <c r="D144">
        <f t="shared" si="7"/>
        <v>4</v>
      </c>
      <c r="E144">
        <f t="shared" si="8"/>
        <v>2</v>
      </c>
    </row>
    <row r="145" spans="1:5" x14ac:dyDescent="0.25">
      <c r="A145" s="13">
        <v>43066</v>
      </c>
      <c r="B145" s="12">
        <v>40.779998999999997</v>
      </c>
      <c r="C145">
        <f t="shared" si="6"/>
        <v>2017</v>
      </c>
      <c r="D145">
        <f t="shared" si="7"/>
        <v>4</v>
      </c>
      <c r="E145">
        <f t="shared" si="8"/>
        <v>2</v>
      </c>
    </row>
    <row r="146" spans="1:5" x14ac:dyDescent="0.25">
      <c r="A146" s="13">
        <v>43067</v>
      </c>
      <c r="B146" s="12">
        <v>40.43</v>
      </c>
      <c r="C146">
        <f t="shared" si="6"/>
        <v>2017</v>
      </c>
      <c r="D146">
        <f t="shared" si="7"/>
        <v>4</v>
      </c>
      <c r="E146">
        <f t="shared" si="8"/>
        <v>2</v>
      </c>
    </row>
    <row r="147" spans="1:5" x14ac:dyDescent="0.25">
      <c r="A147" s="13">
        <v>43068</v>
      </c>
      <c r="B147" s="12">
        <v>40.110000999999997</v>
      </c>
      <c r="C147">
        <f t="shared" si="6"/>
        <v>2017</v>
      </c>
      <c r="D147">
        <f t="shared" si="7"/>
        <v>4</v>
      </c>
      <c r="E147">
        <f t="shared" si="8"/>
        <v>2</v>
      </c>
    </row>
    <row r="148" spans="1:5" x14ac:dyDescent="0.25">
      <c r="A148" s="13">
        <v>43069</v>
      </c>
      <c r="B148" s="12">
        <v>40.369999</v>
      </c>
      <c r="C148">
        <f t="shared" si="6"/>
        <v>2017</v>
      </c>
      <c r="D148">
        <f t="shared" si="7"/>
        <v>4</v>
      </c>
      <c r="E148">
        <f t="shared" si="8"/>
        <v>2</v>
      </c>
    </row>
    <row r="149" spans="1:5" x14ac:dyDescent="0.25">
      <c r="A149" s="13">
        <v>43070</v>
      </c>
      <c r="B149" s="12">
        <v>39.650002000000001</v>
      </c>
      <c r="C149">
        <f t="shared" si="6"/>
        <v>2017</v>
      </c>
      <c r="D149">
        <f t="shared" si="7"/>
        <v>4</v>
      </c>
      <c r="E149">
        <f t="shared" si="8"/>
        <v>2</v>
      </c>
    </row>
    <row r="150" spans="1:5" x14ac:dyDescent="0.25">
      <c r="A150" s="13">
        <v>43073</v>
      </c>
      <c r="B150" s="12">
        <v>40.43</v>
      </c>
      <c r="C150">
        <f t="shared" si="6"/>
        <v>2017</v>
      </c>
      <c r="D150">
        <f t="shared" si="7"/>
        <v>4</v>
      </c>
      <c r="E150">
        <f t="shared" si="8"/>
        <v>2</v>
      </c>
    </row>
    <row r="151" spans="1:5" x14ac:dyDescent="0.25">
      <c r="A151" s="13">
        <v>43074</v>
      </c>
      <c r="B151" s="12">
        <v>38.610000999999997</v>
      </c>
      <c r="C151">
        <f t="shared" si="6"/>
        <v>2017</v>
      </c>
      <c r="D151">
        <f t="shared" si="7"/>
        <v>4</v>
      </c>
      <c r="E151">
        <f t="shared" si="8"/>
        <v>2</v>
      </c>
    </row>
    <row r="152" spans="1:5" x14ac:dyDescent="0.25">
      <c r="A152" s="13">
        <v>43075</v>
      </c>
      <c r="B152" s="12">
        <v>37.549999</v>
      </c>
      <c r="C152">
        <f t="shared" si="6"/>
        <v>2017</v>
      </c>
      <c r="D152">
        <f t="shared" si="7"/>
        <v>4</v>
      </c>
      <c r="E152">
        <f t="shared" si="8"/>
        <v>2</v>
      </c>
    </row>
    <row r="153" spans="1:5" x14ac:dyDescent="0.25">
      <c r="A153" s="13">
        <v>43076</v>
      </c>
      <c r="B153" s="12">
        <v>39.259998000000003</v>
      </c>
      <c r="C153">
        <f t="shared" si="6"/>
        <v>2017</v>
      </c>
      <c r="D153">
        <f t="shared" si="7"/>
        <v>4</v>
      </c>
      <c r="E153">
        <f t="shared" si="8"/>
        <v>2</v>
      </c>
    </row>
    <row r="154" spans="1:5" x14ac:dyDescent="0.25">
      <c r="A154" s="13">
        <v>43077</v>
      </c>
      <c r="B154" s="12">
        <v>38.459999000000003</v>
      </c>
      <c r="C154">
        <f t="shared" si="6"/>
        <v>2017</v>
      </c>
      <c r="D154">
        <f t="shared" si="7"/>
        <v>4</v>
      </c>
      <c r="E154">
        <f t="shared" si="8"/>
        <v>2</v>
      </c>
    </row>
    <row r="155" spans="1:5" x14ac:dyDescent="0.25">
      <c r="A155" s="13">
        <v>43080</v>
      </c>
      <c r="B155" s="12">
        <v>37.709999000000003</v>
      </c>
      <c r="C155">
        <f t="shared" si="6"/>
        <v>2017</v>
      </c>
      <c r="D155">
        <f t="shared" si="7"/>
        <v>4</v>
      </c>
      <c r="E155">
        <f t="shared" si="8"/>
        <v>2</v>
      </c>
    </row>
    <row r="156" spans="1:5" x14ac:dyDescent="0.25">
      <c r="A156" s="13">
        <v>43081</v>
      </c>
      <c r="B156" s="12">
        <v>38.549999</v>
      </c>
      <c r="C156">
        <f t="shared" si="6"/>
        <v>2017</v>
      </c>
      <c r="D156">
        <f t="shared" si="7"/>
        <v>4</v>
      </c>
      <c r="E156">
        <f t="shared" si="8"/>
        <v>2</v>
      </c>
    </row>
    <row r="157" spans="1:5" x14ac:dyDescent="0.25">
      <c r="A157" s="13">
        <v>43082</v>
      </c>
      <c r="B157" s="12">
        <v>36.799999</v>
      </c>
      <c r="C157">
        <f t="shared" si="6"/>
        <v>2017</v>
      </c>
      <c r="D157">
        <f t="shared" si="7"/>
        <v>4</v>
      </c>
      <c r="E157">
        <f t="shared" si="8"/>
        <v>2</v>
      </c>
    </row>
    <row r="158" spans="1:5" x14ac:dyDescent="0.25">
      <c r="A158" s="13">
        <v>43083</v>
      </c>
      <c r="B158" s="12">
        <v>37.099997999999999</v>
      </c>
      <c r="C158">
        <f t="shared" si="6"/>
        <v>2017</v>
      </c>
      <c r="D158">
        <f t="shared" si="7"/>
        <v>4</v>
      </c>
      <c r="E158">
        <f t="shared" si="8"/>
        <v>2</v>
      </c>
    </row>
    <row r="159" spans="1:5" x14ac:dyDescent="0.25">
      <c r="A159" s="13">
        <v>43084</v>
      </c>
      <c r="B159" s="12">
        <v>37.939999</v>
      </c>
      <c r="C159">
        <f t="shared" si="6"/>
        <v>2017</v>
      </c>
      <c r="D159">
        <f t="shared" si="7"/>
        <v>4</v>
      </c>
      <c r="E159">
        <f t="shared" si="8"/>
        <v>2</v>
      </c>
    </row>
    <row r="160" spans="1:5" x14ac:dyDescent="0.25">
      <c r="A160" s="13">
        <v>43087</v>
      </c>
      <c r="B160" s="12">
        <v>39.779998999999997</v>
      </c>
      <c r="C160">
        <f t="shared" si="6"/>
        <v>2017</v>
      </c>
      <c r="D160">
        <f t="shared" si="7"/>
        <v>4</v>
      </c>
      <c r="E160">
        <f t="shared" si="8"/>
        <v>2</v>
      </c>
    </row>
    <row r="161" spans="1:5" x14ac:dyDescent="0.25">
      <c r="A161" s="13">
        <v>43088</v>
      </c>
      <c r="B161" s="12">
        <v>38.529998999999997</v>
      </c>
      <c r="C161">
        <f t="shared" si="6"/>
        <v>2017</v>
      </c>
      <c r="D161">
        <f t="shared" si="7"/>
        <v>4</v>
      </c>
      <c r="E161">
        <f t="shared" si="8"/>
        <v>2</v>
      </c>
    </row>
    <row r="162" spans="1:5" x14ac:dyDescent="0.25">
      <c r="A162" s="13">
        <v>43089</v>
      </c>
      <c r="B162" s="12">
        <v>37.869999</v>
      </c>
      <c r="C162">
        <f t="shared" si="6"/>
        <v>2017</v>
      </c>
      <c r="D162">
        <f t="shared" si="7"/>
        <v>4</v>
      </c>
      <c r="E162">
        <f t="shared" si="8"/>
        <v>2</v>
      </c>
    </row>
    <row r="163" spans="1:5" x14ac:dyDescent="0.25">
      <c r="A163" s="13">
        <v>43090</v>
      </c>
      <c r="B163" s="12">
        <v>38.490001999999997</v>
      </c>
      <c r="C163">
        <f t="shared" si="6"/>
        <v>2017</v>
      </c>
      <c r="D163">
        <f t="shared" si="7"/>
        <v>4</v>
      </c>
      <c r="E163">
        <f t="shared" si="8"/>
        <v>2</v>
      </c>
    </row>
    <row r="164" spans="1:5" x14ac:dyDescent="0.25">
      <c r="A164" s="13">
        <v>43091</v>
      </c>
      <c r="B164" s="12">
        <v>38.770000000000003</v>
      </c>
      <c r="C164">
        <f t="shared" si="6"/>
        <v>2017</v>
      </c>
      <c r="D164">
        <f t="shared" si="7"/>
        <v>4</v>
      </c>
      <c r="E164">
        <f t="shared" si="8"/>
        <v>2</v>
      </c>
    </row>
    <row r="165" spans="1:5" x14ac:dyDescent="0.25">
      <c r="A165" s="13">
        <v>43095</v>
      </c>
      <c r="B165" s="12">
        <v>37.580002</v>
      </c>
      <c r="C165">
        <f t="shared" si="6"/>
        <v>2017</v>
      </c>
      <c r="D165">
        <f t="shared" si="7"/>
        <v>4</v>
      </c>
      <c r="E165">
        <f t="shared" si="8"/>
        <v>2</v>
      </c>
    </row>
    <row r="166" spans="1:5" x14ac:dyDescent="0.25">
      <c r="A166" s="13">
        <v>43096</v>
      </c>
      <c r="B166" s="12">
        <v>38.340000000000003</v>
      </c>
      <c r="C166">
        <f t="shared" si="6"/>
        <v>2017</v>
      </c>
      <c r="D166">
        <f t="shared" si="7"/>
        <v>4</v>
      </c>
      <c r="E166">
        <f t="shared" si="8"/>
        <v>2</v>
      </c>
    </row>
    <row r="167" spans="1:5" x14ac:dyDescent="0.25">
      <c r="A167" s="13">
        <v>43097</v>
      </c>
      <c r="B167" s="12">
        <v>38.25</v>
      </c>
      <c r="C167">
        <f t="shared" si="6"/>
        <v>2017</v>
      </c>
      <c r="D167">
        <f t="shared" si="7"/>
        <v>4</v>
      </c>
      <c r="E167">
        <f t="shared" si="8"/>
        <v>2</v>
      </c>
    </row>
    <row r="168" spans="1:5" x14ac:dyDescent="0.25">
      <c r="A168" s="13">
        <v>43098</v>
      </c>
      <c r="B168" s="12">
        <v>37.209999000000003</v>
      </c>
      <c r="C168">
        <f t="shared" si="6"/>
        <v>2017</v>
      </c>
      <c r="D168">
        <f t="shared" si="7"/>
        <v>4</v>
      </c>
      <c r="E168">
        <f t="shared" si="8"/>
        <v>2</v>
      </c>
    </row>
    <row r="169" spans="1:5" x14ac:dyDescent="0.25">
      <c r="A169" s="13">
        <v>43102</v>
      </c>
      <c r="B169" s="12">
        <v>38.639999000000003</v>
      </c>
      <c r="C169">
        <f t="shared" si="6"/>
        <v>2018</v>
      </c>
      <c r="D169">
        <f t="shared" si="7"/>
        <v>1</v>
      </c>
      <c r="E169">
        <f t="shared" si="8"/>
        <v>1</v>
      </c>
    </row>
    <row r="170" spans="1:5" x14ac:dyDescent="0.25">
      <c r="A170" s="13">
        <v>43103</v>
      </c>
      <c r="B170" s="12">
        <v>44.580002</v>
      </c>
      <c r="C170">
        <f t="shared" si="6"/>
        <v>2018</v>
      </c>
      <c r="D170">
        <f t="shared" si="7"/>
        <v>1</v>
      </c>
      <c r="E170">
        <f t="shared" si="8"/>
        <v>1</v>
      </c>
    </row>
    <row r="171" spans="1:5" x14ac:dyDescent="0.25">
      <c r="A171" s="13">
        <v>43104</v>
      </c>
      <c r="B171" s="12">
        <v>42.849997999999999</v>
      </c>
      <c r="C171">
        <f t="shared" si="6"/>
        <v>2018</v>
      </c>
      <c r="D171">
        <f t="shared" si="7"/>
        <v>1</v>
      </c>
      <c r="E171">
        <f t="shared" si="8"/>
        <v>1</v>
      </c>
    </row>
    <row r="172" spans="1:5" x14ac:dyDescent="0.25">
      <c r="A172" s="13">
        <v>43105</v>
      </c>
      <c r="B172" s="12">
        <v>43.970001000000003</v>
      </c>
      <c r="C172">
        <f t="shared" si="6"/>
        <v>2018</v>
      </c>
      <c r="D172">
        <f t="shared" si="7"/>
        <v>1</v>
      </c>
      <c r="E172">
        <f t="shared" si="8"/>
        <v>1</v>
      </c>
    </row>
    <row r="173" spans="1:5" x14ac:dyDescent="0.25">
      <c r="A173" s="13">
        <v>43108</v>
      </c>
      <c r="B173" s="12">
        <v>43</v>
      </c>
      <c r="C173">
        <f t="shared" si="6"/>
        <v>2018</v>
      </c>
      <c r="D173">
        <f t="shared" si="7"/>
        <v>1</v>
      </c>
      <c r="E173">
        <f t="shared" si="8"/>
        <v>1</v>
      </c>
    </row>
    <row r="174" spans="1:5" x14ac:dyDescent="0.25">
      <c r="A174" s="13">
        <v>43109</v>
      </c>
      <c r="B174" s="12">
        <v>43.439999</v>
      </c>
      <c r="C174">
        <f t="shared" si="6"/>
        <v>2018</v>
      </c>
      <c r="D174">
        <f t="shared" si="7"/>
        <v>1</v>
      </c>
      <c r="E174">
        <f t="shared" si="8"/>
        <v>1</v>
      </c>
    </row>
    <row r="175" spans="1:5" x14ac:dyDescent="0.25">
      <c r="A175" s="13">
        <v>43110</v>
      </c>
      <c r="B175" s="12">
        <v>43.669998</v>
      </c>
      <c r="C175">
        <f t="shared" si="6"/>
        <v>2018</v>
      </c>
      <c r="D175">
        <f t="shared" si="7"/>
        <v>1</v>
      </c>
      <c r="E175">
        <f t="shared" si="8"/>
        <v>1</v>
      </c>
    </row>
    <row r="176" spans="1:5" x14ac:dyDescent="0.25">
      <c r="A176" s="13">
        <v>43111</v>
      </c>
      <c r="B176" s="12">
        <v>44.02</v>
      </c>
      <c r="C176">
        <f t="shared" si="6"/>
        <v>2018</v>
      </c>
      <c r="D176">
        <f t="shared" si="7"/>
        <v>1</v>
      </c>
      <c r="E176">
        <f t="shared" si="8"/>
        <v>1</v>
      </c>
    </row>
    <row r="177" spans="1:5" x14ac:dyDescent="0.25">
      <c r="A177" s="13">
        <v>43112</v>
      </c>
      <c r="B177" s="12">
        <v>44.16</v>
      </c>
      <c r="C177">
        <f t="shared" si="6"/>
        <v>2018</v>
      </c>
      <c r="D177">
        <f t="shared" si="7"/>
        <v>1</v>
      </c>
      <c r="E177">
        <f t="shared" si="8"/>
        <v>1</v>
      </c>
    </row>
    <row r="178" spans="1:5" x14ac:dyDescent="0.25">
      <c r="A178" s="13">
        <v>43116</v>
      </c>
      <c r="B178" s="12">
        <v>45.049999</v>
      </c>
      <c r="C178">
        <f t="shared" si="6"/>
        <v>2018</v>
      </c>
      <c r="D178">
        <f t="shared" si="7"/>
        <v>1</v>
      </c>
      <c r="E178">
        <f t="shared" si="8"/>
        <v>1</v>
      </c>
    </row>
    <row r="179" spans="1:5" x14ac:dyDescent="0.25">
      <c r="A179" s="13">
        <v>43117</v>
      </c>
      <c r="B179" s="12">
        <v>43.259998000000003</v>
      </c>
      <c r="C179">
        <f t="shared" si="6"/>
        <v>2018</v>
      </c>
      <c r="D179">
        <f t="shared" si="7"/>
        <v>1</v>
      </c>
      <c r="E179">
        <f t="shared" si="8"/>
        <v>1</v>
      </c>
    </row>
    <row r="180" spans="1:5" x14ac:dyDescent="0.25">
      <c r="A180" s="13">
        <v>43118</v>
      </c>
      <c r="B180" s="12">
        <v>42.459999000000003</v>
      </c>
      <c r="C180">
        <f t="shared" si="6"/>
        <v>2018</v>
      </c>
      <c r="D180">
        <f t="shared" si="7"/>
        <v>1</v>
      </c>
      <c r="E180">
        <f t="shared" si="8"/>
        <v>1</v>
      </c>
    </row>
    <row r="181" spans="1:5" x14ac:dyDescent="0.25">
      <c r="A181" s="13">
        <v>43119</v>
      </c>
      <c r="B181" s="12">
        <v>43</v>
      </c>
      <c r="C181">
        <f t="shared" si="6"/>
        <v>2018</v>
      </c>
      <c r="D181">
        <f t="shared" si="7"/>
        <v>1</v>
      </c>
      <c r="E181">
        <f t="shared" si="8"/>
        <v>1</v>
      </c>
    </row>
    <row r="182" spans="1:5" x14ac:dyDescent="0.25">
      <c r="A182" s="13">
        <v>43122</v>
      </c>
      <c r="B182" s="12">
        <v>50.02</v>
      </c>
      <c r="C182">
        <f t="shared" si="6"/>
        <v>2018</v>
      </c>
      <c r="D182">
        <f t="shared" si="7"/>
        <v>1</v>
      </c>
      <c r="E182">
        <f t="shared" si="8"/>
        <v>1</v>
      </c>
    </row>
    <row r="183" spans="1:5" x14ac:dyDescent="0.25">
      <c r="A183" s="13">
        <v>43123</v>
      </c>
      <c r="B183" s="12">
        <v>49.099997999999999</v>
      </c>
      <c r="C183">
        <f t="shared" si="6"/>
        <v>2018</v>
      </c>
      <c r="D183">
        <f t="shared" si="7"/>
        <v>1</v>
      </c>
      <c r="E183">
        <f t="shared" si="8"/>
        <v>1</v>
      </c>
    </row>
    <row r="184" spans="1:5" x14ac:dyDescent="0.25">
      <c r="A184" s="13">
        <v>43124</v>
      </c>
      <c r="B184" s="12">
        <v>50.400002000000001</v>
      </c>
      <c r="C184">
        <f t="shared" si="6"/>
        <v>2018</v>
      </c>
      <c r="D184">
        <f t="shared" si="7"/>
        <v>1</v>
      </c>
      <c r="E184">
        <f t="shared" si="8"/>
        <v>1</v>
      </c>
    </row>
    <row r="185" spans="1:5" x14ac:dyDescent="0.25">
      <c r="A185" s="13">
        <v>43125</v>
      </c>
      <c r="B185" s="12">
        <v>55.470001000000003</v>
      </c>
      <c r="C185">
        <f t="shared" si="6"/>
        <v>2018</v>
      </c>
      <c r="D185">
        <f t="shared" si="7"/>
        <v>1</v>
      </c>
      <c r="E185">
        <f t="shared" si="8"/>
        <v>1</v>
      </c>
    </row>
    <row r="186" spans="1:5" x14ac:dyDescent="0.25">
      <c r="A186" s="13">
        <v>43126</v>
      </c>
      <c r="B186" s="12">
        <v>53.84</v>
      </c>
      <c r="C186">
        <f t="shared" si="6"/>
        <v>2018</v>
      </c>
      <c r="D186">
        <f t="shared" si="7"/>
        <v>1</v>
      </c>
      <c r="E186">
        <f t="shared" si="8"/>
        <v>1</v>
      </c>
    </row>
    <row r="187" spans="1:5" x14ac:dyDescent="0.25">
      <c r="A187" s="13">
        <v>43129</v>
      </c>
      <c r="B187" s="12">
        <v>50.779998999999997</v>
      </c>
      <c r="C187">
        <f t="shared" si="6"/>
        <v>2018</v>
      </c>
      <c r="D187">
        <f t="shared" si="7"/>
        <v>1</v>
      </c>
      <c r="E187">
        <f t="shared" si="8"/>
        <v>1</v>
      </c>
    </row>
    <row r="188" spans="1:5" x14ac:dyDescent="0.25">
      <c r="A188" s="13">
        <v>43130</v>
      </c>
      <c r="B188" s="12">
        <v>49.759998000000003</v>
      </c>
      <c r="C188">
        <f t="shared" si="6"/>
        <v>2018</v>
      </c>
      <c r="D188">
        <f t="shared" si="7"/>
        <v>1</v>
      </c>
      <c r="E188">
        <f t="shared" si="8"/>
        <v>1</v>
      </c>
    </row>
    <row r="189" spans="1:5" x14ac:dyDescent="0.25">
      <c r="A189" s="13">
        <v>43131</v>
      </c>
      <c r="B189" s="12">
        <v>49.119999</v>
      </c>
      <c r="C189">
        <f t="shared" si="6"/>
        <v>2018</v>
      </c>
      <c r="D189">
        <f t="shared" si="7"/>
        <v>1</v>
      </c>
      <c r="E189">
        <f t="shared" si="8"/>
        <v>1</v>
      </c>
    </row>
    <row r="190" spans="1:5" x14ac:dyDescent="0.25">
      <c r="A190" s="13">
        <v>43132</v>
      </c>
      <c r="B190" s="12">
        <v>49.91</v>
      </c>
      <c r="C190">
        <f t="shared" si="6"/>
        <v>2018</v>
      </c>
      <c r="D190">
        <f t="shared" si="7"/>
        <v>1</v>
      </c>
      <c r="E190">
        <f t="shared" si="8"/>
        <v>1</v>
      </c>
    </row>
    <row r="191" spans="1:5" x14ac:dyDescent="0.25">
      <c r="A191" s="13">
        <v>43133</v>
      </c>
      <c r="B191" s="12">
        <v>48.18</v>
      </c>
      <c r="C191">
        <f t="shared" si="6"/>
        <v>2018</v>
      </c>
      <c r="D191">
        <f t="shared" si="7"/>
        <v>1</v>
      </c>
      <c r="E191">
        <f t="shared" si="8"/>
        <v>1</v>
      </c>
    </row>
    <row r="192" spans="1:5" x14ac:dyDescent="0.25">
      <c r="A192" s="13">
        <v>43136</v>
      </c>
      <c r="B192" s="12">
        <v>45.220001000000003</v>
      </c>
      <c r="C192">
        <f t="shared" si="6"/>
        <v>2018</v>
      </c>
      <c r="D192">
        <f t="shared" si="7"/>
        <v>1</v>
      </c>
      <c r="E192">
        <f t="shared" si="8"/>
        <v>1</v>
      </c>
    </row>
    <row r="193" spans="1:5" x14ac:dyDescent="0.25">
      <c r="A193" s="13">
        <v>43137</v>
      </c>
      <c r="B193" s="12">
        <v>51</v>
      </c>
      <c r="C193">
        <f t="shared" si="6"/>
        <v>2018</v>
      </c>
      <c r="D193">
        <f t="shared" si="7"/>
        <v>1</v>
      </c>
      <c r="E193">
        <f t="shared" si="8"/>
        <v>1</v>
      </c>
    </row>
    <row r="194" spans="1:5" x14ac:dyDescent="0.25">
      <c r="A194" s="13">
        <v>43138</v>
      </c>
      <c r="B194" s="12">
        <v>50.110000999999997</v>
      </c>
      <c r="C194">
        <f t="shared" si="6"/>
        <v>2018</v>
      </c>
      <c r="D194">
        <f t="shared" si="7"/>
        <v>1</v>
      </c>
      <c r="E194">
        <f t="shared" si="8"/>
        <v>1</v>
      </c>
    </row>
    <row r="195" spans="1:5" x14ac:dyDescent="0.25">
      <c r="A195" s="13">
        <v>43139</v>
      </c>
      <c r="B195" s="12">
        <v>48.889999000000003</v>
      </c>
      <c r="C195">
        <f t="shared" ref="C195:C258" si="9">YEAR(A195)</f>
        <v>2018</v>
      </c>
      <c r="D195">
        <f t="shared" ref="D195:D258" si="10">ROUNDUP(MONTH(A195)/3,0)</f>
        <v>1</v>
      </c>
      <c r="E195">
        <f t="shared" ref="E195:E258" si="11">ROUND((D195/2),0)</f>
        <v>1</v>
      </c>
    </row>
    <row r="196" spans="1:5" x14ac:dyDescent="0.25">
      <c r="A196" s="13">
        <v>43140</v>
      </c>
      <c r="B196" s="12">
        <v>47.599997999999999</v>
      </c>
      <c r="C196">
        <f t="shared" si="9"/>
        <v>2018</v>
      </c>
      <c r="D196">
        <f t="shared" si="10"/>
        <v>1</v>
      </c>
      <c r="E196">
        <f t="shared" si="11"/>
        <v>1</v>
      </c>
    </row>
    <row r="197" spans="1:5" x14ac:dyDescent="0.25">
      <c r="A197" s="13">
        <v>43143</v>
      </c>
      <c r="B197" s="12">
        <v>50</v>
      </c>
      <c r="C197">
        <f t="shared" si="9"/>
        <v>2018</v>
      </c>
      <c r="D197">
        <f t="shared" si="10"/>
        <v>1</v>
      </c>
      <c r="E197">
        <f t="shared" si="11"/>
        <v>1</v>
      </c>
    </row>
    <row r="198" spans="1:5" x14ac:dyDescent="0.25">
      <c r="A198" s="13">
        <v>43144</v>
      </c>
      <c r="B198" s="12">
        <v>49.580002</v>
      </c>
      <c r="C198">
        <f t="shared" si="9"/>
        <v>2018</v>
      </c>
      <c r="D198">
        <f t="shared" si="10"/>
        <v>1</v>
      </c>
      <c r="E198">
        <f t="shared" si="11"/>
        <v>1</v>
      </c>
    </row>
    <row r="199" spans="1:5" x14ac:dyDescent="0.25">
      <c r="A199" s="13">
        <v>43145</v>
      </c>
      <c r="B199" s="12">
        <v>50.639999000000003</v>
      </c>
      <c r="C199">
        <f t="shared" si="9"/>
        <v>2018</v>
      </c>
      <c r="D199">
        <f t="shared" si="10"/>
        <v>1</v>
      </c>
      <c r="E199">
        <f t="shared" si="11"/>
        <v>1</v>
      </c>
    </row>
    <row r="200" spans="1:5" x14ac:dyDescent="0.25">
      <c r="A200" s="13">
        <v>43146</v>
      </c>
      <c r="B200" s="12">
        <v>50.080002</v>
      </c>
      <c r="C200">
        <f t="shared" si="9"/>
        <v>2018</v>
      </c>
      <c r="D200">
        <f t="shared" si="10"/>
        <v>1</v>
      </c>
      <c r="E200">
        <f t="shared" si="11"/>
        <v>1</v>
      </c>
    </row>
    <row r="201" spans="1:5" x14ac:dyDescent="0.25">
      <c r="A201" s="13">
        <v>43147</v>
      </c>
      <c r="B201" s="12">
        <v>47.919998</v>
      </c>
      <c r="C201">
        <f t="shared" si="9"/>
        <v>2018</v>
      </c>
      <c r="D201">
        <f t="shared" si="10"/>
        <v>1</v>
      </c>
      <c r="E201">
        <f t="shared" si="11"/>
        <v>1</v>
      </c>
    </row>
    <row r="202" spans="1:5" x14ac:dyDescent="0.25">
      <c r="A202" s="13">
        <v>43151</v>
      </c>
      <c r="B202" s="12">
        <v>50</v>
      </c>
      <c r="C202">
        <f t="shared" si="9"/>
        <v>2018</v>
      </c>
      <c r="D202">
        <f t="shared" si="10"/>
        <v>1</v>
      </c>
      <c r="E202">
        <f t="shared" si="11"/>
        <v>1</v>
      </c>
    </row>
    <row r="203" spans="1:5" x14ac:dyDescent="0.25">
      <c r="A203" s="13">
        <v>43152</v>
      </c>
      <c r="B203" s="12">
        <v>50.93</v>
      </c>
      <c r="C203">
        <f t="shared" si="9"/>
        <v>2018</v>
      </c>
      <c r="D203">
        <f t="shared" si="10"/>
        <v>1</v>
      </c>
      <c r="E203">
        <f t="shared" si="11"/>
        <v>1</v>
      </c>
    </row>
    <row r="204" spans="1:5" x14ac:dyDescent="0.25">
      <c r="A204" s="13">
        <v>43153</v>
      </c>
      <c r="B204" s="12">
        <v>49.830002</v>
      </c>
      <c r="C204">
        <f t="shared" si="9"/>
        <v>2018</v>
      </c>
      <c r="D204">
        <f t="shared" si="10"/>
        <v>1</v>
      </c>
      <c r="E204">
        <f t="shared" si="11"/>
        <v>1</v>
      </c>
    </row>
    <row r="205" spans="1:5" x14ac:dyDescent="0.25">
      <c r="A205" s="13">
        <v>43154</v>
      </c>
      <c r="B205" s="12">
        <v>50.91</v>
      </c>
      <c r="C205">
        <f t="shared" si="9"/>
        <v>2018</v>
      </c>
      <c r="D205">
        <f t="shared" si="10"/>
        <v>1</v>
      </c>
      <c r="E205">
        <f t="shared" si="11"/>
        <v>1</v>
      </c>
    </row>
    <row r="206" spans="1:5" x14ac:dyDescent="0.25">
      <c r="A206" s="13">
        <v>43157</v>
      </c>
      <c r="B206" s="12">
        <v>50.32</v>
      </c>
      <c r="C206">
        <f t="shared" si="9"/>
        <v>2018</v>
      </c>
      <c r="D206">
        <f t="shared" si="10"/>
        <v>1</v>
      </c>
      <c r="E206">
        <f t="shared" si="11"/>
        <v>1</v>
      </c>
    </row>
    <row r="207" spans="1:5" x14ac:dyDescent="0.25">
      <c r="A207" s="13">
        <v>43158</v>
      </c>
      <c r="B207" s="12">
        <v>49.860000999999997</v>
      </c>
      <c r="C207">
        <f t="shared" si="9"/>
        <v>2018</v>
      </c>
      <c r="D207">
        <f t="shared" si="10"/>
        <v>1</v>
      </c>
      <c r="E207">
        <f t="shared" si="11"/>
        <v>1</v>
      </c>
    </row>
    <row r="208" spans="1:5" x14ac:dyDescent="0.25">
      <c r="A208" s="13">
        <v>43159</v>
      </c>
      <c r="B208" s="12">
        <v>52.66</v>
      </c>
      <c r="C208">
        <f t="shared" si="9"/>
        <v>2018</v>
      </c>
      <c r="D208">
        <f t="shared" si="10"/>
        <v>1</v>
      </c>
      <c r="E208">
        <f t="shared" si="11"/>
        <v>1</v>
      </c>
    </row>
    <row r="209" spans="1:5" x14ac:dyDescent="0.25">
      <c r="A209" s="13">
        <v>43160</v>
      </c>
      <c r="B209" s="12">
        <v>53.119999</v>
      </c>
      <c r="C209">
        <f t="shared" si="9"/>
        <v>2018</v>
      </c>
      <c r="D209">
        <f t="shared" si="10"/>
        <v>1</v>
      </c>
      <c r="E209">
        <f t="shared" si="11"/>
        <v>1</v>
      </c>
    </row>
    <row r="210" spans="1:5" x14ac:dyDescent="0.25">
      <c r="A210" s="13">
        <v>43161</v>
      </c>
      <c r="B210" s="12">
        <v>54.130001</v>
      </c>
      <c r="C210">
        <f t="shared" si="9"/>
        <v>2018</v>
      </c>
      <c r="D210">
        <f t="shared" si="10"/>
        <v>1</v>
      </c>
      <c r="E210">
        <f t="shared" si="11"/>
        <v>1</v>
      </c>
    </row>
    <row r="211" spans="1:5" x14ac:dyDescent="0.25">
      <c r="A211" s="13">
        <v>43164</v>
      </c>
      <c r="B211" s="12">
        <v>56.669998</v>
      </c>
      <c r="C211">
        <f t="shared" si="9"/>
        <v>2018</v>
      </c>
      <c r="D211">
        <f t="shared" si="10"/>
        <v>1</v>
      </c>
      <c r="E211">
        <f t="shared" si="11"/>
        <v>1</v>
      </c>
    </row>
    <row r="212" spans="1:5" x14ac:dyDescent="0.25">
      <c r="A212" s="13">
        <v>43165</v>
      </c>
      <c r="B212" s="12">
        <v>56.619999</v>
      </c>
      <c r="C212">
        <f t="shared" si="9"/>
        <v>2018</v>
      </c>
      <c r="D212">
        <f t="shared" si="10"/>
        <v>1</v>
      </c>
      <c r="E212">
        <f t="shared" si="11"/>
        <v>1</v>
      </c>
    </row>
    <row r="213" spans="1:5" x14ac:dyDescent="0.25">
      <c r="A213" s="13">
        <v>43166</v>
      </c>
      <c r="B213" s="12">
        <v>55.5</v>
      </c>
      <c r="C213">
        <f t="shared" si="9"/>
        <v>2018</v>
      </c>
      <c r="D213">
        <f t="shared" si="10"/>
        <v>1</v>
      </c>
      <c r="E213">
        <f t="shared" si="11"/>
        <v>1</v>
      </c>
    </row>
    <row r="214" spans="1:5" x14ac:dyDescent="0.25">
      <c r="A214" s="13">
        <v>43167</v>
      </c>
      <c r="B214" s="12">
        <v>56</v>
      </c>
      <c r="C214">
        <f t="shared" si="9"/>
        <v>2018</v>
      </c>
      <c r="D214">
        <f t="shared" si="10"/>
        <v>1</v>
      </c>
      <c r="E214">
        <f t="shared" si="11"/>
        <v>1</v>
      </c>
    </row>
    <row r="215" spans="1:5" x14ac:dyDescent="0.25">
      <c r="A215" s="13">
        <v>43168</v>
      </c>
      <c r="B215" s="12">
        <v>57.07</v>
      </c>
      <c r="C215">
        <f t="shared" si="9"/>
        <v>2018</v>
      </c>
      <c r="D215">
        <f t="shared" si="10"/>
        <v>1</v>
      </c>
      <c r="E215">
        <f t="shared" si="11"/>
        <v>1</v>
      </c>
    </row>
    <row r="216" spans="1:5" x14ac:dyDescent="0.25">
      <c r="A216" s="13">
        <v>43171</v>
      </c>
      <c r="B216" s="12">
        <v>56.939999</v>
      </c>
      <c r="C216">
        <f t="shared" si="9"/>
        <v>2018</v>
      </c>
      <c r="D216">
        <f t="shared" si="10"/>
        <v>1</v>
      </c>
      <c r="E216">
        <f t="shared" si="11"/>
        <v>1</v>
      </c>
    </row>
    <row r="217" spans="1:5" x14ac:dyDescent="0.25">
      <c r="A217" s="13">
        <v>43172</v>
      </c>
      <c r="B217" s="12">
        <v>55.580002</v>
      </c>
      <c r="C217">
        <f t="shared" si="9"/>
        <v>2018</v>
      </c>
      <c r="D217">
        <f t="shared" si="10"/>
        <v>1</v>
      </c>
      <c r="E217">
        <f t="shared" si="11"/>
        <v>1</v>
      </c>
    </row>
    <row r="218" spans="1:5" x14ac:dyDescent="0.25">
      <c r="A218" s="13">
        <v>43173</v>
      </c>
      <c r="B218" s="12">
        <v>57.540000999999997</v>
      </c>
      <c r="C218">
        <f t="shared" si="9"/>
        <v>2018</v>
      </c>
      <c r="D218">
        <f t="shared" si="10"/>
        <v>1</v>
      </c>
      <c r="E218">
        <f t="shared" si="11"/>
        <v>1</v>
      </c>
    </row>
    <row r="219" spans="1:5" x14ac:dyDescent="0.25">
      <c r="A219" s="13">
        <v>43174</v>
      </c>
      <c r="B219" s="12">
        <v>56.380001</v>
      </c>
      <c r="C219">
        <f t="shared" si="9"/>
        <v>2018</v>
      </c>
      <c r="D219">
        <f t="shared" si="10"/>
        <v>1</v>
      </c>
      <c r="E219">
        <f t="shared" si="11"/>
        <v>1</v>
      </c>
    </row>
    <row r="220" spans="1:5" x14ac:dyDescent="0.25">
      <c r="A220" s="13">
        <v>43175</v>
      </c>
      <c r="B220" s="12">
        <v>54.189999</v>
      </c>
      <c r="C220">
        <f t="shared" si="9"/>
        <v>2018</v>
      </c>
      <c r="D220">
        <f t="shared" si="10"/>
        <v>1</v>
      </c>
      <c r="E220">
        <f t="shared" si="11"/>
        <v>1</v>
      </c>
    </row>
    <row r="221" spans="1:5" x14ac:dyDescent="0.25">
      <c r="A221" s="13">
        <v>43178</v>
      </c>
      <c r="B221" s="12">
        <v>53.240001999999997</v>
      </c>
      <c r="C221">
        <f t="shared" si="9"/>
        <v>2018</v>
      </c>
      <c r="D221">
        <f t="shared" si="10"/>
        <v>1</v>
      </c>
      <c r="E221">
        <f t="shared" si="11"/>
        <v>1</v>
      </c>
    </row>
    <row r="222" spans="1:5" x14ac:dyDescent="0.25">
      <c r="A222" s="13">
        <v>43179</v>
      </c>
      <c r="B222" s="12">
        <v>53.200001</v>
      </c>
      <c r="C222">
        <f t="shared" si="9"/>
        <v>2018</v>
      </c>
      <c r="D222">
        <f t="shared" si="10"/>
        <v>1</v>
      </c>
      <c r="E222">
        <f t="shared" si="11"/>
        <v>1</v>
      </c>
    </row>
    <row r="223" spans="1:5" x14ac:dyDescent="0.25">
      <c r="A223" s="13">
        <v>43180</v>
      </c>
      <c r="B223" s="12">
        <v>53.759998000000003</v>
      </c>
      <c r="C223">
        <f t="shared" si="9"/>
        <v>2018</v>
      </c>
      <c r="D223">
        <f t="shared" si="10"/>
        <v>1</v>
      </c>
      <c r="E223">
        <f t="shared" si="11"/>
        <v>1</v>
      </c>
    </row>
    <row r="224" spans="1:5" x14ac:dyDescent="0.25">
      <c r="A224" s="13">
        <v>43181</v>
      </c>
      <c r="B224" s="12">
        <v>54.299999</v>
      </c>
      <c r="C224">
        <f t="shared" si="9"/>
        <v>2018</v>
      </c>
      <c r="D224">
        <f t="shared" si="10"/>
        <v>1</v>
      </c>
      <c r="E224">
        <f t="shared" si="11"/>
        <v>1</v>
      </c>
    </row>
    <row r="225" spans="1:5" x14ac:dyDescent="0.25">
      <c r="A225" s="13">
        <v>43182</v>
      </c>
      <c r="B225" s="12">
        <v>50.650002000000001</v>
      </c>
      <c r="C225">
        <f t="shared" si="9"/>
        <v>2018</v>
      </c>
      <c r="D225">
        <f t="shared" si="10"/>
        <v>1</v>
      </c>
      <c r="E225">
        <f t="shared" si="11"/>
        <v>1</v>
      </c>
    </row>
    <row r="226" spans="1:5" x14ac:dyDescent="0.25">
      <c r="A226" s="13">
        <v>43185</v>
      </c>
      <c r="B226" s="12">
        <v>54.549999</v>
      </c>
      <c r="C226">
        <f t="shared" si="9"/>
        <v>2018</v>
      </c>
      <c r="D226">
        <f t="shared" si="10"/>
        <v>1</v>
      </c>
      <c r="E226">
        <f t="shared" si="11"/>
        <v>1</v>
      </c>
    </row>
    <row r="227" spans="1:5" x14ac:dyDescent="0.25">
      <c r="A227" s="13">
        <v>43186</v>
      </c>
      <c r="B227" s="12">
        <v>52.419998</v>
      </c>
      <c r="C227">
        <f t="shared" si="9"/>
        <v>2018</v>
      </c>
      <c r="D227">
        <f t="shared" si="10"/>
        <v>1</v>
      </c>
      <c r="E227">
        <f t="shared" si="11"/>
        <v>1</v>
      </c>
    </row>
    <row r="228" spans="1:5" x14ac:dyDescent="0.25">
      <c r="A228" s="13">
        <v>43187</v>
      </c>
      <c r="B228" s="12">
        <v>49.880001</v>
      </c>
      <c r="C228">
        <f t="shared" si="9"/>
        <v>2018</v>
      </c>
      <c r="D228">
        <f t="shared" si="10"/>
        <v>1</v>
      </c>
      <c r="E228">
        <f t="shared" si="11"/>
        <v>1</v>
      </c>
    </row>
    <row r="229" spans="1:5" x14ac:dyDescent="0.25">
      <c r="A229" s="13">
        <v>43188</v>
      </c>
      <c r="B229" s="12">
        <v>49.689999</v>
      </c>
      <c r="C229">
        <f t="shared" si="9"/>
        <v>2018</v>
      </c>
      <c r="D229">
        <f t="shared" si="10"/>
        <v>1</v>
      </c>
      <c r="E229">
        <f t="shared" si="11"/>
        <v>1</v>
      </c>
    </row>
    <row r="230" spans="1:5" x14ac:dyDescent="0.25">
      <c r="A230" s="13">
        <v>43192</v>
      </c>
      <c r="B230" s="12">
        <v>48.349997999999999</v>
      </c>
      <c r="C230">
        <f t="shared" si="9"/>
        <v>2018</v>
      </c>
      <c r="D230">
        <f t="shared" si="10"/>
        <v>2</v>
      </c>
      <c r="E230">
        <f t="shared" si="11"/>
        <v>1</v>
      </c>
    </row>
    <row r="231" spans="1:5" x14ac:dyDescent="0.25">
      <c r="A231" s="13">
        <v>43193</v>
      </c>
      <c r="B231" s="12">
        <v>59.799999</v>
      </c>
      <c r="C231">
        <f t="shared" si="9"/>
        <v>2018</v>
      </c>
      <c r="D231">
        <f t="shared" si="10"/>
        <v>2</v>
      </c>
      <c r="E231">
        <f t="shared" si="11"/>
        <v>1</v>
      </c>
    </row>
    <row r="232" spans="1:5" x14ac:dyDescent="0.25">
      <c r="A232" s="13">
        <v>43194</v>
      </c>
      <c r="B232" s="12">
        <v>63.23</v>
      </c>
      <c r="C232">
        <f t="shared" si="9"/>
        <v>2018</v>
      </c>
      <c r="D232">
        <f t="shared" si="10"/>
        <v>2</v>
      </c>
      <c r="E232">
        <f t="shared" si="11"/>
        <v>1</v>
      </c>
    </row>
    <row r="233" spans="1:5" x14ac:dyDescent="0.25">
      <c r="A233" s="13">
        <v>43195</v>
      </c>
      <c r="B233" s="12">
        <v>59.560001</v>
      </c>
      <c r="C233">
        <f t="shared" si="9"/>
        <v>2018</v>
      </c>
      <c r="D233">
        <f t="shared" si="10"/>
        <v>2</v>
      </c>
      <c r="E233">
        <f t="shared" si="11"/>
        <v>1</v>
      </c>
    </row>
    <row r="234" spans="1:5" x14ac:dyDescent="0.25">
      <c r="A234" s="13">
        <v>43196</v>
      </c>
      <c r="B234" s="12">
        <v>59.080002</v>
      </c>
      <c r="C234">
        <f t="shared" si="9"/>
        <v>2018</v>
      </c>
      <c r="D234">
        <f t="shared" si="10"/>
        <v>2</v>
      </c>
      <c r="E234">
        <f t="shared" si="11"/>
        <v>1</v>
      </c>
    </row>
    <row r="235" spans="1:5" x14ac:dyDescent="0.25">
      <c r="A235" s="13">
        <v>43199</v>
      </c>
      <c r="B235" s="12">
        <v>60.099997999999999</v>
      </c>
      <c r="C235">
        <f t="shared" si="9"/>
        <v>2018</v>
      </c>
      <c r="D235">
        <f t="shared" si="10"/>
        <v>2</v>
      </c>
      <c r="E235">
        <f t="shared" si="11"/>
        <v>1</v>
      </c>
    </row>
    <row r="236" spans="1:5" x14ac:dyDescent="0.25">
      <c r="A236" s="13">
        <v>43200</v>
      </c>
      <c r="B236" s="12">
        <v>62.990001999999997</v>
      </c>
      <c r="C236">
        <f t="shared" si="9"/>
        <v>2018</v>
      </c>
      <c r="D236">
        <f t="shared" si="10"/>
        <v>2</v>
      </c>
      <c r="E236">
        <f t="shared" si="11"/>
        <v>1</v>
      </c>
    </row>
    <row r="237" spans="1:5" x14ac:dyDescent="0.25">
      <c r="A237" s="13">
        <v>43201</v>
      </c>
      <c r="B237" s="12">
        <v>62.720001000000003</v>
      </c>
      <c r="C237">
        <f t="shared" si="9"/>
        <v>2018</v>
      </c>
      <c r="D237">
        <f t="shared" si="10"/>
        <v>2</v>
      </c>
      <c r="E237">
        <f t="shared" si="11"/>
        <v>1</v>
      </c>
    </row>
    <row r="238" spans="1:5" x14ac:dyDescent="0.25">
      <c r="A238" s="13">
        <v>43202</v>
      </c>
      <c r="B238" s="12">
        <v>60.98</v>
      </c>
      <c r="C238">
        <f t="shared" si="9"/>
        <v>2018</v>
      </c>
      <c r="D238">
        <f t="shared" si="10"/>
        <v>2</v>
      </c>
      <c r="E238">
        <f t="shared" si="11"/>
        <v>1</v>
      </c>
    </row>
    <row r="239" spans="1:5" x14ac:dyDescent="0.25">
      <c r="A239" s="13">
        <v>43203</v>
      </c>
      <c r="B239" s="12">
        <v>59.290000999999997</v>
      </c>
      <c r="C239">
        <f t="shared" si="9"/>
        <v>2018</v>
      </c>
      <c r="D239">
        <f t="shared" si="10"/>
        <v>2</v>
      </c>
      <c r="E239">
        <f t="shared" si="11"/>
        <v>1</v>
      </c>
    </row>
    <row r="240" spans="1:5" x14ac:dyDescent="0.25">
      <c r="A240" s="13">
        <v>43206</v>
      </c>
      <c r="B240" s="12">
        <v>59.599997999999999</v>
      </c>
      <c r="C240">
        <f t="shared" si="9"/>
        <v>2018</v>
      </c>
      <c r="D240">
        <f t="shared" si="10"/>
        <v>2</v>
      </c>
      <c r="E240">
        <f t="shared" si="11"/>
        <v>1</v>
      </c>
    </row>
    <row r="241" spans="1:5" x14ac:dyDescent="0.25">
      <c r="A241" s="13">
        <v>43207</v>
      </c>
      <c r="B241" s="12">
        <v>60.560001</v>
      </c>
      <c r="C241">
        <f t="shared" si="9"/>
        <v>2018</v>
      </c>
      <c r="D241">
        <f t="shared" si="10"/>
        <v>2</v>
      </c>
      <c r="E241">
        <f t="shared" si="11"/>
        <v>1</v>
      </c>
    </row>
    <row r="242" spans="1:5" x14ac:dyDescent="0.25">
      <c r="A242" s="13">
        <v>43208</v>
      </c>
      <c r="B242" s="12">
        <v>57.880001</v>
      </c>
      <c r="C242">
        <f t="shared" si="9"/>
        <v>2018</v>
      </c>
      <c r="D242">
        <f t="shared" si="10"/>
        <v>2</v>
      </c>
      <c r="E242">
        <f t="shared" si="11"/>
        <v>1</v>
      </c>
    </row>
    <row r="243" spans="1:5" x14ac:dyDescent="0.25">
      <c r="A243" s="13">
        <v>43209</v>
      </c>
      <c r="B243" s="12">
        <v>57.189999</v>
      </c>
      <c r="C243">
        <f t="shared" si="9"/>
        <v>2018</v>
      </c>
      <c r="D243">
        <f t="shared" si="10"/>
        <v>2</v>
      </c>
      <c r="E243">
        <f t="shared" si="11"/>
        <v>1</v>
      </c>
    </row>
    <row r="244" spans="1:5" x14ac:dyDescent="0.25">
      <c r="A244" s="13">
        <v>43210</v>
      </c>
      <c r="B244" s="12">
        <v>56.849997999999999</v>
      </c>
      <c r="C244">
        <f t="shared" si="9"/>
        <v>2018</v>
      </c>
      <c r="D244">
        <f t="shared" si="10"/>
        <v>2</v>
      </c>
      <c r="E244">
        <f t="shared" si="11"/>
        <v>1</v>
      </c>
    </row>
    <row r="245" spans="1:5" x14ac:dyDescent="0.25">
      <c r="A245" s="13">
        <v>43213</v>
      </c>
      <c r="B245" s="12">
        <v>57.459999000000003</v>
      </c>
      <c r="C245">
        <f t="shared" si="9"/>
        <v>2018</v>
      </c>
      <c r="D245">
        <f t="shared" si="10"/>
        <v>2</v>
      </c>
      <c r="E245">
        <f t="shared" si="11"/>
        <v>1</v>
      </c>
    </row>
    <row r="246" spans="1:5" x14ac:dyDescent="0.25">
      <c r="A246" s="13">
        <v>43214</v>
      </c>
      <c r="B246" s="12">
        <v>57.5</v>
      </c>
      <c r="C246">
        <f t="shared" si="9"/>
        <v>2018</v>
      </c>
      <c r="D246">
        <f t="shared" si="10"/>
        <v>2</v>
      </c>
      <c r="E246">
        <f t="shared" si="11"/>
        <v>1</v>
      </c>
    </row>
    <row r="247" spans="1:5" x14ac:dyDescent="0.25">
      <c r="A247" s="13">
        <v>43215</v>
      </c>
      <c r="B247" s="12">
        <v>57.049999</v>
      </c>
      <c r="C247">
        <f t="shared" si="9"/>
        <v>2018</v>
      </c>
      <c r="D247">
        <f t="shared" si="10"/>
        <v>2</v>
      </c>
      <c r="E247">
        <f t="shared" si="11"/>
        <v>1</v>
      </c>
    </row>
    <row r="248" spans="1:5" x14ac:dyDescent="0.25">
      <c r="A248" s="13">
        <v>43216</v>
      </c>
      <c r="B248" s="12">
        <v>57.470001000000003</v>
      </c>
      <c r="C248">
        <f t="shared" si="9"/>
        <v>2018</v>
      </c>
      <c r="D248">
        <f t="shared" si="10"/>
        <v>2</v>
      </c>
      <c r="E248">
        <f t="shared" si="11"/>
        <v>1</v>
      </c>
    </row>
    <row r="249" spans="1:5" x14ac:dyDescent="0.25">
      <c r="A249" s="13">
        <v>43217</v>
      </c>
      <c r="B249" s="12">
        <v>57.220001000000003</v>
      </c>
      <c r="C249">
        <f t="shared" si="9"/>
        <v>2018</v>
      </c>
      <c r="D249">
        <f t="shared" si="10"/>
        <v>2</v>
      </c>
      <c r="E249">
        <f t="shared" si="11"/>
        <v>1</v>
      </c>
    </row>
    <row r="250" spans="1:5" x14ac:dyDescent="0.25">
      <c r="A250" s="13">
        <v>43220</v>
      </c>
      <c r="B250" s="12">
        <v>56.02</v>
      </c>
      <c r="C250">
        <f t="shared" si="9"/>
        <v>2018</v>
      </c>
      <c r="D250">
        <f t="shared" si="10"/>
        <v>2</v>
      </c>
      <c r="E250">
        <f t="shared" si="11"/>
        <v>1</v>
      </c>
    </row>
    <row r="251" spans="1:5" x14ac:dyDescent="0.25">
      <c r="A251" s="13">
        <v>43221</v>
      </c>
      <c r="B251" s="12">
        <v>57.27</v>
      </c>
      <c r="C251">
        <f t="shared" si="9"/>
        <v>2018</v>
      </c>
      <c r="D251">
        <f t="shared" si="10"/>
        <v>2</v>
      </c>
      <c r="E251">
        <f t="shared" si="11"/>
        <v>1</v>
      </c>
    </row>
    <row r="252" spans="1:5" x14ac:dyDescent="0.25">
      <c r="A252" s="13">
        <v>43222</v>
      </c>
      <c r="B252" s="12">
        <v>56.77</v>
      </c>
      <c r="C252">
        <f t="shared" si="9"/>
        <v>2018</v>
      </c>
      <c r="D252">
        <f t="shared" si="10"/>
        <v>2</v>
      </c>
      <c r="E252">
        <f t="shared" si="11"/>
        <v>1</v>
      </c>
    </row>
    <row r="253" spans="1:5" x14ac:dyDescent="0.25">
      <c r="A253" s="13">
        <v>43223</v>
      </c>
      <c r="B253" s="12">
        <v>56.779998999999997</v>
      </c>
      <c r="C253">
        <f t="shared" si="9"/>
        <v>2018</v>
      </c>
      <c r="D253">
        <f t="shared" si="10"/>
        <v>2</v>
      </c>
      <c r="E253">
        <f t="shared" si="11"/>
        <v>1</v>
      </c>
    </row>
    <row r="254" spans="1:5" x14ac:dyDescent="0.25">
      <c r="A254" s="13">
        <v>43224</v>
      </c>
      <c r="B254" s="12">
        <v>57.299999</v>
      </c>
      <c r="C254">
        <f t="shared" si="9"/>
        <v>2018</v>
      </c>
      <c r="D254">
        <f t="shared" si="10"/>
        <v>2</v>
      </c>
      <c r="E254">
        <f t="shared" si="11"/>
        <v>1</v>
      </c>
    </row>
    <row r="255" spans="1:5" x14ac:dyDescent="0.25">
      <c r="A255" s="13">
        <v>43227</v>
      </c>
      <c r="B255" s="12">
        <v>62.009998000000003</v>
      </c>
      <c r="C255">
        <f t="shared" si="9"/>
        <v>2018</v>
      </c>
      <c r="D255">
        <f t="shared" si="10"/>
        <v>2</v>
      </c>
      <c r="E255">
        <f t="shared" si="11"/>
        <v>1</v>
      </c>
    </row>
    <row r="256" spans="1:5" x14ac:dyDescent="0.25">
      <c r="A256" s="13">
        <v>43228</v>
      </c>
      <c r="B256" s="12">
        <v>59.66</v>
      </c>
      <c r="C256">
        <f t="shared" si="9"/>
        <v>2018</v>
      </c>
      <c r="D256">
        <f t="shared" si="10"/>
        <v>2</v>
      </c>
      <c r="E256">
        <f t="shared" si="11"/>
        <v>1</v>
      </c>
    </row>
    <row r="257" spans="1:5" x14ac:dyDescent="0.25">
      <c r="A257" s="13">
        <v>43229</v>
      </c>
      <c r="B257" s="12">
        <v>60.919998</v>
      </c>
      <c r="C257">
        <f t="shared" si="9"/>
        <v>2018</v>
      </c>
      <c r="D257">
        <f t="shared" si="10"/>
        <v>2</v>
      </c>
      <c r="E257">
        <f t="shared" si="11"/>
        <v>1</v>
      </c>
    </row>
    <row r="258" spans="1:5" x14ac:dyDescent="0.25">
      <c r="A258" s="13">
        <v>43230</v>
      </c>
      <c r="B258" s="12">
        <v>60.93</v>
      </c>
      <c r="C258">
        <f t="shared" si="9"/>
        <v>2018</v>
      </c>
      <c r="D258">
        <f t="shared" si="10"/>
        <v>2</v>
      </c>
      <c r="E258">
        <f t="shared" si="11"/>
        <v>1</v>
      </c>
    </row>
    <row r="259" spans="1:5" x14ac:dyDescent="0.25">
      <c r="A259" s="13">
        <v>43231</v>
      </c>
      <c r="B259" s="12">
        <v>59.599997999999999</v>
      </c>
      <c r="C259">
        <f t="shared" ref="C259:C322" si="12">YEAR(A259)</f>
        <v>2018</v>
      </c>
      <c r="D259">
        <f t="shared" ref="D259:D322" si="13">ROUNDUP(MONTH(A259)/3,0)</f>
        <v>2</v>
      </c>
      <c r="E259">
        <f t="shared" ref="E259:E322" si="14">ROUND((D259/2),0)</f>
        <v>1</v>
      </c>
    </row>
    <row r="260" spans="1:5" x14ac:dyDescent="0.25">
      <c r="A260" s="13">
        <v>43234</v>
      </c>
      <c r="B260" s="12">
        <v>61.66</v>
      </c>
      <c r="C260">
        <f t="shared" si="12"/>
        <v>2018</v>
      </c>
      <c r="D260">
        <f t="shared" si="13"/>
        <v>2</v>
      </c>
      <c r="E260">
        <f t="shared" si="14"/>
        <v>1</v>
      </c>
    </row>
    <row r="261" spans="1:5" x14ac:dyDescent="0.25">
      <c r="A261" s="13">
        <v>43235</v>
      </c>
      <c r="B261" s="12">
        <v>60.139999000000003</v>
      </c>
      <c r="C261">
        <f t="shared" si="12"/>
        <v>2018</v>
      </c>
      <c r="D261">
        <f t="shared" si="13"/>
        <v>2</v>
      </c>
      <c r="E261">
        <f t="shared" si="14"/>
        <v>1</v>
      </c>
    </row>
    <row r="262" spans="1:5" x14ac:dyDescent="0.25">
      <c r="A262" s="13">
        <v>43236</v>
      </c>
      <c r="B262" s="12">
        <v>62.75</v>
      </c>
      <c r="C262">
        <f t="shared" si="12"/>
        <v>2018</v>
      </c>
      <c r="D262">
        <f t="shared" si="13"/>
        <v>2</v>
      </c>
      <c r="E262">
        <f t="shared" si="14"/>
        <v>1</v>
      </c>
    </row>
    <row r="263" spans="1:5" x14ac:dyDescent="0.25">
      <c r="A263" s="13">
        <v>43237</v>
      </c>
      <c r="B263" s="12">
        <v>62.040000999999997</v>
      </c>
      <c r="C263">
        <f t="shared" si="12"/>
        <v>2018</v>
      </c>
      <c r="D263">
        <f t="shared" si="13"/>
        <v>2</v>
      </c>
      <c r="E263">
        <f t="shared" si="14"/>
        <v>1</v>
      </c>
    </row>
    <row r="264" spans="1:5" x14ac:dyDescent="0.25">
      <c r="A264" s="13">
        <v>43238</v>
      </c>
      <c r="B264" s="12">
        <v>65.330001999999993</v>
      </c>
      <c r="C264">
        <f t="shared" si="12"/>
        <v>2018</v>
      </c>
      <c r="D264">
        <f t="shared" si="13"/>
        <v>2</v>
      </c>
      <c r="E264">
        <f t="shared" si="14"/>
        <v>1</v>
      </c>
    </row>
    <row r="265" spans="1:5" x14ac:dyDescent="0.25">
      <c r="A265" s="13">
        <v>43241</v>
      </c>
      <c r="B265" s="12">
        <v>62.860000999999997</v>
      </c>
      <c r="C265">
        <f t="shared" si="12"/>
        <v>2018</v>
      </c>
      <c r="D265">
        <f t="shared" si="13"/>
        <v>2</v>
      </c>
      <c r="E265">
        <f t="shared" si="14"/>
        <v>1</v>
      </c>
    </row>
    <row r="266" spans="1:5" x14ac:dyDescent="0.25">
      <c r="A266" s="13">
        <v>43242</v>
      </c>
      <c r="B266" s="12">
        <v>61.889999000000003</v>
      </c>
      <c r="C266">
        <f t="shared" si="12"/>
        <v>2018</v>
      </c>
      <c r="D266">
        <f t="shared" si="13"/>
        <v>2</v>
      </c>
      <c r="E266">
        <f t="shared" si="14"/>
        <v>1</v>
      </c>
    </row>
    <row r="267" spans="1:5" x14ac:dyDescent="0.25">
      <c r="A267" s="13">
        <v>43243</v>
      </c>
      <c r="B267" s="12">
        <v>61.470001000000003</v>
      </c>
      <c r="C267">
        <f t="shared" si="12"/>
        <v>2018</v>
      </c>
      <c r="D267">
        <f t="shared" si="13"/>
        <v>2</v>
      </c>
      <c r="E267">
        <f t="shared" si="14"/>
        <v>1</v>
      </c>
    </row>
    <row r="268" spans="1:5" x14ac:dyDescent="0.25">
      <c r="A268" s="13">
        <v>43244</v>
      </c>
      <c r="B268" s="12">
        <v>60.48</v>
      </c>
      <c r="C268">
        <f t="shared" si="12"/>
        <v>2018</v>
      </c>
      <c r="D268">
        <f t="shared" si="13"/>
        <v>2</v>
      </c>
      <c r="E268">
        <f t="shared" si="14"/>
        <v>1</v>
      </c>
    </row>
    <row r="269" spans="1:5" x14ac:dyDescent="0.25">
      <c r="A269" s="13">
        <v>43245</v>
      </c>
      <c r="B269" s="12">
        <v>60.41</v>
      </c>
      <c r="C269">
        <f t="shared" si="12"/>
        <v>2018</v>
      </c>
      <c r="D269">
        <f t="shared" si="13"/>
        <v>2</v>
      </c>
      <c r="E269">
        <f t="shared" si="14"/>
        <v>1</v>
      </c>
    </row>
    <row r="270" spans="1:5" x14ac:dyDescent="0.25">
      <c r="A270" s="13">
        <v>43249</v>
      </c>
      <c r="B270" s="12">
        <v>60.459999000000003</v>
      </c>
      <c r="C270">
        <f t="shared" si="12"/>
        <v>2018</v>
      </c>
      <c r="D270">
        <f t="shared" si="13"/>
        <v>2</v>
      </c>
      <c r="E270">
        <f t="shared" si="14"/>
        <v>1</v>
      </c>
    </row>
    <row r="271" spans="1:5" x14ac:dyDescent="0.25">
      <c r="A271" s="13">
        <v>43250</v>
      </c>
      <c r="B271" s="12">
        <v>60.639999000000003</v>
      </c>
      <c r="C271">
        <f t="shared" si="12"/>
        <v>2018</v>
      </c>
      <c r="D271">
        <f t="shared" si="13"/>
        <v>2</v>
      </c>
      <c r="E271">
        <f t="shared" si="14"/>
        <v>1</v>
      </c>
    </row>
    <row r="272" spans="1:5" x14ac:dyDescent="0.25">
      <c r="A272" s="13">
        <v>43251</v>
      </c>
      <c r="B272" s="12">
        <v>60.119999</v>
      </c>
      <c r="C272">
        <f t="shared" si="12"/>
        <v>2018</v>
      </c>
      <c r="D272">
        <f t="shared" si="13"/>
        <v>2</v>
      </c>
      <c r="E272">
        <f t="shared" si="14"/>
        <v>1</v>
      </c>
    </row>
    <row r="273" spans="1:5" x14ac:dyDescent="0.25">
      <c r="A273" s="13">
        <v>43252</v>
      </c>
      <c r="B273" s="12">
        <v>60.220001000000003</v>
      </c>
      <c r="C273">
        <f t="shared" si="12"/>
        <v>2018</v>
      </c>
      <c r="D273">
        <f t="shared" si="13"/>
        <v>2</v>
      </c>
      <c r="E273">
        <f t="shared" si="14"/>
        <v>1</v>
      </c>
    </row>
    <row r="274" spans="1:5" x14ac:dyDescent="0.25">
      <c r="A274" s="13">
        <v>43255</v>
      </c>
      <c r="B274" s="12">
        <v>59.23</v>
      </c>
      <c r="C274">
        <f t="shared" si="12"/>
        <v>2018</v>
      </c>
      <c r="D274">
        <f t="shared" si="13"/>
        <v>2</v>
      </c>
      <c r="E274">
        <f t="shared" si="14"/>
        <v>1</v>
      </c>
    </row>
    <row r="275" spans="1:5" x14ac:dyDescent="0.25">
      <c r="A275" s="13">
        <v>43256</v>
      </c>
      <c r="B275" s="12">
        <v>60.119999</v>
      </c>
      <c r="C275">
        <f t="shared" si="12"/>
        <v>2018</v>
      </c>
      <c r="D275">
        <f t="shared" si="13"/>
        <v>2</v>
      </c>
      <c r="E275">
        <f t="shared" si="14"/>
        <v>1</v>
      </c>
    </row>
    <row r="276" spans="1:5" x14ac:dyDescent="0.25">
      <c r="A276" s="13">
        <v>43257</v>
      </c>
      <c r="B276" s="12">
        <v>61.490001999999997</v>
      </c>
      <c r="C276">
        <f t="shared" si="12"/>
        <v>2018</v>
      </c>
      <c r="D276">
        <f t="shared" si="13"/>
        <v>2</v>
      </c>
      <c r="E276">
        <f t="shared" si="14"/>
        <v>1</v>
      </c>
    </row>
    <row r="277" spans="1:5" x14ac:dyDescent="0.25">
      <c r="A277" s="13">
        <v>43258</v>
      </c>
      <c r="B277" s="12">
        <v>59.43</v>
      </c>
      <c r="C277">
        <f t="shared" si="12"/>
        <v>2018</v>
      </c>
      <c r="D277">
        <f t="shared" si="13"/>
        <v>2</v>
      </c>
      <c r="E277">
        <f t="shared" si="14"/>
        <v>1</v>
      </c>
    </row>
    <row r="278" spans="1:5" x14ac:dyDescent="0.25">
      <c r="A278" s="13">
        <v>43259</v>
      </c>
      <c r="B278" s="12">
        <v>58</v>
      </c>
      <c r="C278">
        <f t="shared" si="12"/>
        <v>2018</v>
      </c>
      <c r="D278">
        <f t="shared" si="13"/>
        <v>2</v>
      </c>
      <c r="E278">
        <f t="shared" si="14"/>
        <v>1</v>
      </c>
    </row>
    <row r="279" spans="1:5" x14ac:dyDescent="0.25">
      <c r="A279" s="13">
        <v>43262</v>
      </c>
      <c r="B279" s="12">
        <v>55.990001999999997</v>
      </c>
      <c r="C279">
        <f t="shared" si="12"/>
        <v>2018</v>
      </c>
      <c r="D279">
        <f t="shared" si="13"/>
        <v>2</v>
      </c>
      <c r="E279">
        <f t="shared" si="14"/>
        <v>1</v>
      </c>
    </row>
    <row r="280" spans="1:5" x14ac:dyDescent="0.25">
      <c r="A280" s="13">
        <v>43263</v>
      </c>
      <c r="B280" s="12">
        <v>56.619999</v>
      </c>
      <c r="C280">
        <f t="shared" si="12"/>
        <v>2018</v>
      </c>
      <c r="D280">
        <f t="shared" si="13"/>
        <v>2</v>
      </c>
      <c r="E280">
        <f t="shared" si="14"/>
        <v>1</v>
      </c>
    </row>
    <row r="281" spans="1:5" x14ac:dyDescent="0.25">
      <c r="A281" s="13">
        <v>43264</v>
      </c>
      <c r="B281" s="12">
        <v>54.509998000000003</v>
      </c>
      <c r="C281">
        <f t="shared" si="12"/>
        <v>2018</v>
      </c>
      <c r="D281">
        <f t="shared" si="13"/>
        <v>2</v>
      </c>
      <c r="E281">
        <f t="shared" si="14"/>
        <v>1</v>
      </c>
    </row>
    <row r="282" spans="1:5" x14ac:dyDescent="0.25">
      <c r="A282" s="13">
        <v>43265</v>
      </c>
      <c r="B282" s="12">
        <v>55.540000999999997</v>
      </c>
      <c r="C282">
        <f t="shared" si="12"/>
        <v>2018</v>
      </c>
      <c r="D282">
        <f t="shared" si="13"/>
        <v>2</v>
      </c>
      <c r="E282">
        <f t="shared" si="14"/>
        <v>1</v>
      </c>
    </row>
    <row r="283" spans="1:5" x14ac:dyDescent="0.25">
      <c r="A283" s="13">
        <v>43266</v>
      </c>
      <c r="B283" s="12">
        <v>55.41</v>
      </c>
      <c r="C283">
        <f t="shared" si="12"/>
        <v>2018</v>
      </c>
      <c r="D283">
        <f t="shared" si="13"/>
        <v>2</v>
      </c>
      <c r="E283">
        <f t="shared" si="14"/>
        <v>1</v>
      </c>
    </row>
    <row r="284" spans="1:5" x14ac:dyDescent="0.25">
      <c r="A284" s="13">
        <v>43269</v>
      </c>
      <c r="B284" s="12">
        <v>55.23</v>
      </c>
      <c r="C284">
        <f t="shared" si="12"/>
        <v>2018</v>
      </c>
      <c r="D284">
        <f t="shared" si="13"/>
        <v>2</v>
      </c>
      <c r="E284">
        <f t="shared" si="14"/>
        <v>1</v>
      </c>
    </row>
    <row r="285" spans="1:5" x14ac:dyDescent="0.25">
      <c r="A285" s="13">
        <v>43270</v>
      </c>
      <c r="B285" s="12">
        <v>55.700001</v>
      </c>
      <c r="C285">
        <f t="shared" si="12"/>
        <v>2018</v>
      </c>
      <c r="D285">
        <f t="shared" si="13"/>
        <v>2</v>
      </c>
      <c r="E285">
        <f t="shared" si="14"/>
        <v>1</v>
      </c>
    </row>
    <row r="286" spans="1:5" x14ac:dyDescent="0.25">
      <c r="A286" s="13">
        <v>43271</v>
      </c>
      <c r="B286" s="12">
        <v>55.110000999999997</v>
      </c>
      <c r="C286">
        <f t="shared" si="12"/>
        <v>2018</v>
      </c>
      <c r="D286">
        <f t="shared" si="13"/>
        <v>2</v>
      </c>
      <c r="E286">
        <f t="shared" si="14"/>
        <v>1</v>
      </c>
    </row>
    <row r="287" spans="1:5" x14ac:dyDescent="0.25">
      <c r="A287" s="13">
        <v>43272</v>
      </c>
      <c r="B287" s="12">
        <v>54.82</v>
      </c>
      <c r="C287">
        <f t="shared" si="12"/>
        <v>2018</v>
      </c>
      <c r="D287">
        <f t="shared" si="13"/>
        <v>2</v>
      </c>
      <c r="E287">
        <f t="shared" si="14"/>
        <v>1</v>
      </c>
    </row>
    <row r="288" spans="1:5" x14ac:dyDescent="0.25">
      <c r="A288" s="13">
        <v>43273</v>
      </c>
      <c r="B288" s="12">
        <v>52.419998</v>
      </c>
      <c r="C288">
        <f t="shared" si="12"/>
        <v>2018</v>
      </c>
      <c r="D288">
        <f t="shared" si="13"/>
        <v>2</v>
      </c>
      <c r="E288">
        <f t="shared" si="14"/>
        <v>1</v>
      </c>
    </row>
    <row r="289" spans="1:5" x14ac:dyDescent="0.25">
      <c r="A289" s="13">
        <v>43276</v>
      </c>
      <c r="B289" s="12">
        <v>51.650002000000001</v>
      </c>
      <c r="C289">
        <f t="shared" si="12"/>
        <v>2018</v>
      </c>
      <c r="D289">
        <f t="shared" si="13"/>
        <v>2</v>
      </c>
      <c r="E289">
        <f t="shared" si="14"/>
        <v>1</v>
      </c>
    </row>
    <row r="290" spans="1:5" x14ac:dyDescent="0.25">
      <c r="A290" s="13">
        <v>43277</v>
      </c>
      <c r="B290" s="12">
        <v>50.470001000000003</v>
      </c>
      <c r="C290">
        <f t="shared" si="12"/>
        <v>2018</v>
      </c>
      <c r="D290">
        <f t="shared" si="13"/>
        <v>2</v>
      </c>
      <c r="E290">
        <f t="shared" si="14"/>
        <v>1</v>
      </c>
    </row>
    <row r="291" spans="1:5" x14ac:dyDescent="0.25">
      <c r="A291" s="13">
        <v>43278</v>
      </c>
      <c r="B291" s="12">
        <v>50.400002000000001</v>
      </c>
      <c r="C291">
        <f t="shared" si="12"/>
        <v>2018</v>
      </c>
      <c r="D291">
        <f t="shared" si="13"/>
        <v>2</v>
      </c>
      <c r="E291">
        <f t="shared" si="14"/>
        <v>1</v>
      </c>
    </row>
    <row r="292" spans="1:5" x14ac:dyDescent="0.25">
      <c r="A292" s="13">
        <v>43279</v>
      </c>
      <c r="B292" s="12">
        <v>50.169998</v>
      </c>
      <c r="C292">
        <f t="shared" si="12"/>
        <v>2018</v>
      </c>
      <c r="D292">
        <f t="shared" si="13"/>
        <v>2</v>
      </c>
      <c r="E292">
        <f t="shared" si="14"/>
        <v>1</v>
      </c>
    </row>
    <row r="293" spans="1:5" x14ac:dyDescent="0.25">
      <c r="A293" s="13">
        <v>43280</v>
      </c>
      <c r="B293" s="12">
        <v>49.759998000000003</v>
      </c>
      <c r="C293">
        <f t="shared" si="12"/>
        <v>2018</v>
      </c>
      <c r="D293">
        <f t="shared" si="13"/>
        <v>2</v>
      </c>
      <c r="E293">
        <f t="shared" si="14"/>
        <v>1</v>
      </c>
    </row>
    <row r="294" spans="1:5" x14ac:dyDescent="0.25">
      <c r="A294" s="13">
        <v>43283</v>
      </c>
      <c r="B294" s="12">
        <v>50.599997999999999</v>
      </c>
      <c r="C294">
        <f t="shared" si="12"/>
        <v>2018</v>
      </c>
      <c r="D294">
        <f t="shared" si="13"/>
        <v>3</v>
      </c>
      <c r="E294">
        <f t="shared" si="14"/>
        <v>2</v>
      </c>
    </row>
    <row r="295" spans="1:5" x14ac:dyDescent="0.25">
      <c r="A295" s="13">
        <v>43284</v>
      </c>
      <c r="B295" s="12">
        <v>51.700001</v>
      </c>
      <c r="C295">
        <f t="shared" si="12"/>
        <v>2018</v>
      </c>
      <c r="D295">
        <f t="shared" si="13"/>
        <v>3</v>
      </c>
      <c r="E295">
        <f t="shared" si="14"/>
        <v>2</v>
      </c>
    </row>
    <row r="296" spans="1:5" x14ac:dyDescent="0.25">
      <c r="A296" s="13">
        <v>43286</v>
      </c>
      <c r="B296" s="12">
        <v>51.209999000000003</v>
      </c>
      <c r="C296">
        <f t="shared" si="12"/>
        <v>2018</v>
      </c>
      <c r="D296">
        <f t="shared" si="13"/>
        <v>3</v>
      </c>
      <c r="E296">
        <f t="shared" si="14"/>
        <v>2</v>
      </c>
    </row>
    <row r="297" spans="1:5" x14ac:dyDescent="0.25">
      <c r="A297" s="13">
        <v>43287</v>
      </c>
      <c r="B297" s="12">
        <v>51.029998999999997</v>
      </c>
      <c r="C297">
        <f t="shared" si="12"/>
        <v>2018</v>
      </c>
      <c r="D297">
        <f t="shared" si="13"/>
        <v>3</v>
      </c>
      <c r="E297">
        <f t="shared" si="14"/>
        <v>2</v>
      </c>
    </row>
    <row r="298" spans="1:5" x14ac:dyDescent="0.25">
      <c r="A298" s="13">
        <v>43290</v>
      </c>
      <c r="B298" s="12">
        <v>49.400002000000001</v>
      </c>
      <c r="C298">
        <f t="shared" si="12"/>
        <v>2018</v>
      </c>
      <c r="D298">
        <f t="shared" si="13"/>
        <v>3</v>
      </c>
      <c r="E298">
        <f t="shared" si="14"/>
        <v>2</v>
      </c>
    </row>
    <row r="299" spans="1:5" x14ac:dyDescent="0.25">
      <c r="A299" s="13">
        <v>43291</v>
      </c>
      <c r="B299" s="12">
        <v>49.48</v>
      </c>
      <c r="C299">
        <f t="shared" si="12"/>
        <v>2018</v>
      </c>
      <c r="D299">
        <f t="shared" si="13"/>
        <v>3</v>
      </c>
      <c r="E299">
        <f t="shared" si="14"/>
        <v>2</v>
      </c>
    </row>
    <row r="300" spans="1:5" x14ac:dyDescent="0.25">
      <c r="A300" s="13">
        <v>43292</v>
      </c>
      <c r="B300" s="12">
        <v>49</v>
      </c>
      <c r="C300">
        <f t="shared" si="12"/>
        <v>2018</v>
      </c>
      <c r="D300">
        <f t="shared" si="13"/>
        <v>3</v>
      </c>
      <c r="E300">
        <f t="shared" si="14"/>
        <v>2</v>
      </c>
    </row>
    <row r="301" spans="1:5" x14ac:dyDescent="0.25">
      <c r="A301" s="13">
        <v>43293</v>
      </c>
      <c r="B301" s="12">
        <v>49.040000999999997</v>
      </c>
      <c r="C301">
        <f t="shared" si="12"/>
        <v>2018</v>
      </c>
      <c r="D301">
        <f t="shared" si="13"/>
        <v>3</v>
      </c>
      <c r="E301">
        <f t="shared" si="14"/>
        <v>2</v>
      </c>
    </row>
    <row r="302" spans="1:5" x14ac:dyDescent="0.25">
      <c r="A302" s="13">
        <v>43294</v>
      </c>
      <c r="B302" s="12">
        <v>47.73</v>
      </c>
      <c r="C302">
        <f t="shared" si="12"/>
        <v>2018</v>
      </c>
      <c r="D302">
        <f t="shared" si="13"/>
        <v>3</v>
      </c>
      <c r="E302">
        <f t="shared" si="14"/>
        <v>2</v>
      </c>
    </row>
    <row r="303" spans="1:5" x14ac:dyDescent="0.25">
      <c r="A303" s="13">
        <v>43297</v>
      </c>
      <c r="B303" s="12">
        <v>46.84</v>
      </c>
      <c r="C303">
        <f t="shared" si="12"/>
        <v>2018</v>
      </c>
      <c r="D303">
        <f t="shared" si="13"/>
        <v>3</v>
      </c>
      <c r="E303">
        <f t="shared" si="14"/>
        <v>2</v>
      </c>
    </row>
    <row r="304" spans="1:5" x14ac:dyDescent="0.25">
      <c r="A304" s="13">
        <v>43298</v>
      </c>
      <c r="B304" s="12">
        <v>48</v>
      </c>
      <c r="C304">
        <f t="shared" si="12"/>
        <v>2018</v>
      </c>
      <c r="D304">
        <f t="shared" si="13"/>
        <v>3</v>
      </c>
      <c r="E304">
        <f t="shared" si="14"/>
        <v>2</v>
      </c>
    </row>
    <row r="305" spans="1:5" x14ac:dyDescent="0.25">
      <c r="A305" s="13">
        <v>43299</v>
      </c>
      <c r="B305" s="12">
        <v>47.98</v>
      </c>
      <c r="C305">
        <f t="shared" si="12"/>
        <v>2018</v>
      </c>
      <c r="D305">
        <f t="shared" si="13"/>
        <v>3</v>
      </c>
      <c r="E305">
        <f t="shared" si="14"/>
        <v>2</v>
      </c>
    </row>
    <row r="306" spans="1:5" x14ac:dyDescent="0.25">
      <c r="A306" s="13">
        <v>43300</v>
      </c>
      <c r="B306" s="12">
        <v>47.98</v>
      </c>
      <c r="C306">
        <f t="shared" si="12"/>
        <v>2018</v>
      </c>
      <c r="D306">
        <f t="shared" si="13"/>
        <v>3</v>
      </c>
      <c r="E306">
        <f t="shared" si="14"/>
        <v>2</v>
      </c>
    </row>
    <row r="307" spans="1:5" x14ac:dyDescent="0.25">
      <c r="A307" s="13">
        <v>43301</v>
      </c>
      <c r="B307" s="12">
        <v>47.349997999999999</v>
      </c>
      <c r="C307">
        <f t="shared" si="12"/>
        <v>2018</v>
      </c>
      <c r="D307">
        <f t="shared" si="13"/>
        <v>3</v>
      </c>
      <c r="E307">
        <f t="shared" si="14"/>
        <v>2</v>
      </c>
    </row>
    <row r="308" spans="1:5" x14ac:dyDescent="0.25">
      <c r="A308" s="13">
        <v>43304</v>
      </c>
      <c r="B308" s="12">
        <v>47.34</v>
      </c>
      <c r="C308">
        <f t="shared" si="12"/>
        <v>2018</v>
      </c>
      <c r="D308">
        <f t="shared" si="13"/>
        <v>3</v>
      </c>
      <c r="E308">
        <f t="shared" si="14"/>
        <v>2</v>
      </c>
    </row>
    <row r="309" spans="1:5" x14ac:dyDescent="0.25">
      <c r="A309" s="13">
        <v>43305</v>
      </c>
      <c r="B309" s="12">
        <v>44.75</v>
      </c>
      <c r="C309">
        <f t="shared" si="12"/>
        <v>2018</v>
      </c>
      <c r="D309">
        <f t="shared" si="13"/>
        <v>3</v>
      </c>
      <c r="E309">
        <f t="shared" si="14"/>
        <v>2</v>
      </c>
    </row>
    <row r="310" spans="1:5" x14ac:dyDescent="0.25">
      <c r="A310" s="13">
        <v>43306</v>
      </c>
      <c r="B310" s="12">
        <v>46.509998000000003</v>
      </c>
      <c r="C310">
        <f t="shared" si="12"/>
        <v>2018</v>
      </c>
      <c r="D310">
        <f t="shared" si="13"/>
        <v>3</v>
      </c>
      <c r="E310">
        <f t="shared" si="14"/>
        <v>2</v>
      </c>
    </row>
    <row r="311" spans="1:5" x14ac:dyDescent="0.25">
      <c r="A311" s="13">
        <v>43307</v>
      </c>
      <c r="B311" s="12">
        <v>46.330002</v>
      </c>
      <c r="C311">
        <f t="shared" si="12"/>
        <v>2018</v>
      </c>
      <c r="D311">
        <f t="shared" si="13"/>
        <v>3</v>
      </c>
      <c r="E311">
        <f t="shared" si="14"/>
        <v>2</v>
      </c>
    </row>
    <row r="312" spans="1:5" x14ac:dyDescent="0.25">
      <c r="A312" s="13">
        <v>43308</v>
      </c>
      <c r="B312" s="12">
        <v>45.299999</v>
      </c>
      <c r="C312">
        <f t="shared" si="12"/>
        <v>2018</v>
      </c>
      <c r="D312">
        <f t="shared" si="13"/>
        <v>3</v>
      </c>
      <c r="E312">
        <f t="shared" si="14"/>
        <v>2</v>
      </c>
    </row>
    <row r="313" spans="1:5" x14ac:dyDescent="0.25">
      <c r="A313" s="13">
        <v>43311</v>
      </c>
      <c r="B313" s="12">
        <v>44.959999000000003</v>
      </c>
      <c r="C313">
        <f t="shared" si="12"/>
        <v>2018</v>
      </c>
      <c r="D313">
        <f t="shared" si="13"/>
        <v>3</v>
      </c>
      <c r="E313">
        <f t="shared" si="14"/>
        <v>2</v>
      </c>
    </row>
    <row r="314" spans="1:5" x14ac:dyDescent="0.25">
      <c r="A314" s="13">
        <v>43312</v>
      </c>
      <c r="B314" s="12">
        <v>45.200001</v>
      </c>
      <c r="C314">
        <f t="shared" si="12"/>
        <v>2018</v>
      </c>
      <c r="D314">
        <f t="shared" si="13"/>
        <v>3</v>
      </c>
      <c r="E314">
        <f t="shared" si="14"/>
        <v>2</v>
      </c>
    </row>
    <row r="315" spans="1:5" x14ac:dyDescent="0.25">
      <c r="A315" s="13">
        <v>43313</v>
      </c>
      <c r="B315" s="12">
        <v>44.799999</v>
      </c>
      <c r="C315">
        <f t="shared" si="12"/>
        <v>2018</v>
      </c>
      <c r="D315">
        <f t="shared" si="13"/>
        <v>3</v>
      </c>
      <c r="E315">
        <f t="shared" si="14"/>
        <v>2</v>
      </c>
    </row>
    <row r="316" spans="1:5" x14ac:dyDescent="0.25">
      <c r="A316" s="13">
        <v>43314</v>
      </c>
      <c r="B316" s="12">
        <v>45.580002</v>
      </c>
      <c r="C316">
        <f t="shared" si="12"/>
        <v>2018</v>
      </c>
      <c r="D316">
        <f t="shared" si="13"/>
        <v>3</v>
      </c>
      <c r="E316">
        <f t="shared" si="14"/>
        <v>2</v>
      </c>
    </row>
    <row r="317" spans="1:5" x14ac:dyDescent="0.25">
      <c r="A317" s="13">
        <v>43315</v>
      </c>
      <c r="B317" s="12">
        <v>45.009998000000003</v>
      </c>
      <c r="C317">
        <f t="shared" si="12"/>
        <v>2018</v>
      </c>
      <c r="D317">
        <f t="shared" si="13"/>
        <v>3</v>
      </c>
      <c r="E317">
        <f t="shared" si="14"/>
        <v>2</v>
      </c>
    </row>
    <row r="318" spans="1:5" x14ac:dyDescent="0.25">
      <c r="A318" s="13">
        <v>43318</v>
      </c>
      <c r="B318" s="12">
        <v>45.27</v>
      </c>
      <c r="C318">
        <f t="shared" si="12"/>
        <v>2018</v>
      </c>
      <c r="D318">
        <f t="shared" si="13"/>
        <v>3</v>
      </c>
      <c r="E318">
        <f t="shared" si="14"/>
        <v>2</v>
      </c>
    </row>
    <row r="319" spans="1:5" x14ac:dyDescent="0.25">
      <c r="A319" s="13">
        <v>43319</v>
      </c>
      <c r="B319" s="12">
        <v>45.700001</v>
      </c>
      <c r="C319">
        <f t="shared" si="12"/>
        <v>2018</v>
      </c>
      <c r="D319">
        <f t="shared" si="13"/>
        <v>3</v>
      </c>
      <c r="E319">
        <f t="shared" si="14"/>
        <v>2</v>
      </c>
    </row>
    <row r="320" spans="1:5" x14ac:dyDescent="0.25">
      <c r="A320" s="13">
        <v>43320</v>
      </c>
      <c r="B320" s="12">
        <v>45.009998000000003</v>
      </c>
      <c r="C320">
        <f t="shared" si="12"/>
        <v>2018</v>
      </c>
      <c r="D320">
        <f t="shared" si="13"/>
        <v>3</v>
      </c>
      <c r="E320">
        <f t="shared" si="14"/>
        <v>2</v>
      </c>
    </row>
    <row r="321" spans="1:5" x14ac:dyDescent="0.25">
      <c r="A321" s="13">
        <v>43321</v>
      </c>
      <c r="B321" s="12">
        <v>45.299999</v>
      </c>
      <c r="C321">
        <f t="shared" si="12"/>
        <v>2018</v>
      </c>
      <c r="D321">
        <f t="shared" si="13"/>
        <v>3</v>
      </c>
      <c r="E321">
        <f t="shared" si="14"/>
        <v>2</v>
      </c>
    </row>
    <row r="322" spans="1:5" x14ac:dyDescent="0.25">
      <c r="A322" s="13">
        <v>43322</v>
      </c>
      <c r="B322" s="12">
        <v>46.880001</v>
      </c>
      <c r="C322">
        <f t="shared" si="12"/>
        <v>2018</v>
      </c>
      <c r="D322">
        <f t="shared" si="13"/>
        <v>3</v>
      </c>
      <c r="E322">
        <f t="shared" si="14"/>
        <v>2</v>
      </c>
    </row>
    <row r="323" spans="1:5" x14ac:dyDescent="0.25">
      <c r="A323" s="13">
        <v>43325</v>
      </c>
      <c r="B323" s="12">
        <v>46.299999</v>
      </c>
      <c r="C323">
        <f t="shared" ref="C323:C386" si="15">YEAR(A323)</f>
        <v>2018</v>
      </c>
      <c r="D323">
        <f t="shared" ref="D323:D386" si="16">ROUNDUP(MONTH(A323)/3,0)</f>
        <v>3</v>
      </c>
      <c r="E323">
        <f t="shared" ref="E323:E386" si="17">ROUND((D323/2),0)</f>
        <v>2</v>
      </c>
    </row>
    <row r="324" spans="1:5" x14ac:dyDescent="0.25">
      <c r="A324" s="13">
        <v>43326</v>
      </c>
      <c r="B324" s="12">
        <v>44.560001</v>
      </c>
      <c r="C324">
        <f t="shared" si="15"/>
        <v>2018</v>
      </c>
      <c r="D324">
        <f t="shared" si="16"/>
        <v>3</v>
      </c>
      <c r="E324">
        <f t="shared" si="17"/>
        <v>2</v>
      </c>
    </row>
    <row r="325" spans="1:5" x14ac:dyDescent="0.25">
      <c r="A325" s="13">
        <v>43327</v>
      </c>
      <c r="B325" s="12">
        <v>41.650002000000001</v>
      </c>
      <c r="C325">
        <f t="shared" si="15"/>
        <v>2018</v>
      </c>
      <c r="D325">
        <f t="shared" si="16"/>
        <v>3</v>
      </c>
      <c r="E325">
        <f t="shared" si="17"/>
        <v>2</v>
      </c>
    </row>
    <row r="326" spans="1:5" x14ac:dyDescent="0.25">
      <c r="A326" s="13">
        <v>43328</v>
      </c>
      <c r="B326" s="12">
        <v>42.529998999999997</v>
      </c>
      <c r="C326">
        <f t="shared" si="15"/>
        <v>2018</v>
      </c>
      <c r="D326">
        <f t="shared" si="16"/>
        <v>3</v>
      </c>
      <c r="E326">
        <f t="shared" si="17"/>
        <v>2</v>
      </c>
    </row>
    <row r="327" spans="1:5" x14ac:dyDescent="0.25">
      <c r="A327" s="13">
        <v>43329</v>
      </c>
      <c r="B327" s="12">
        <v>42.990001999999997</v>
      </c>
      <c r="C327">
        <f t="shared" si="15"/>
        <v>2018</v>
      </c>
      <c r="D327">
        <f t="shared" si="16"/>
        <v>3</v>
      </c>
      <c r="E327">
        <f t="shared" si="17"/>
        <v>2</v>
      </c>
    </row>
    <row r="328" spans="1:5" x14ac:dyDescent="0.25">
      <c r="A328" s="13">
        <v>43332</v>
      </c>
      <c r="B328" s="12">
        <v>42.23</v>
      </c>
      <c r="C328">
        <f t="shared" si="15"/>
        <v>2018</v>
      </c>
      <c r="D328">
        <f t="shared" si="16"/>
        <v>3</v>
      </c>
      <c r="E328">
        <f t="shared" si="17"/>
        <v>2</v>
      </c>
    </row>
    <row r="329" spans="1:5" x14ac:dyDescent="0.25">
      <c r="A329" s="13">
        <v>43333</v>
      </c>
      <c r="B329" s="12">
        <v>44.150002000000001</v>
      </c>
      <c r="C329">
        <f t="shared" si="15"/>
        <v>2018</v>
      </c>
      <c r="D329">
        <f t="shared" si="16"/>
        <v>3</v>
      </c>
      <c r="E329">
        <f t="shared" si="17"/>
        <v>2</v>
      </c>
    </row>
    <row r="330" spans="1:5" x14ac:dyDescent="0.25">
      <c r="A330" s="13">
        <v>43334</v>
      </c>
      <c r="B330" s="12">
        <v>43.950001</v>
      </c>
      <c r="C330">
        <f t="shared" si="15"/>
        <v>2018</v>
      </c>
      <c r="D330">
        <f t="shared" si="16"/>
        <v>3</v>
      </c>
      <c r="E330">
        <f t="shared" si="17"/>
        <v>2</v>
      </c>
    </row>
    <row r="331" spans="1:5" x14ac:dyDescent="0.25">
      <c r="A331" s="13">
        <v>43335</v>
      </c>
      <c r="B331" s="12">
        <v>43.009998000000003</v>
      </c>
      <c r="C331">
        <f t="shared" si="15"/>
        <v>2018</v>
      </c>
      <c r="D331">
        <f t="shared" si="16"/>
        <v>3</v>
      </c>
      <c r="E331">
        <f t="shared" si="17"/>
        <v>2</v>
      </c>
    </row>
    <row r="332" spans="1:5" x14ac:dyDescent="0.25">
      <c r="A332" s="13">
        <v>43336</v>
      </c>
      <c r="B332" s="12">
        <v>44.290000999999997</v>
      </c>
      <c r="C332">
        <f t="shared" si="15"/>
        <v>2018</v>
      </c>
      <c r="D332">
        <f t="shared" si="16"/>
        <v>3</v>
      </c>
      <c r="E332">
        <f t="shared" si="17"/>
        <v>2</v>
      </c>
    </row>
    <row r="333" spans="1:5" x14ac:dyDescent="0.25">
      <c r="A333" s="13">
        <v>43339</v>
      </c>
      <c r="B333" s="12">
        <v>46.470001000000003</v>
      </c>
      <c r="C333">
        <f t="shared" si="15"/>
        <v>2018</v>
      </c>
      <c r="D333">
        <f t="shared" si="16"/>
        <v>3</v>
      </c>
      <c r="E333">
        <f t="shared" si="17"/>
        <v>2</v>
      </c>
    </row>
    <row r="334" spans="1:5" x14ac:dyDescent="0.25">
      <c r="A334" s="13">
        <v>43340</v>
      </c>
      <c r="B334" s="12">
        <v>48.139999000000003</v>
      </c>
      <c r="C334">
        <f t="shared" si="15"/>
        <v>2018</v>
      </c>
      <c r="D334">
        <f t="shared" si="16"/>
        <v>3</v>
      </c>
      <c r="E334">
        <f t="shared" si="17"/>
        <v>2</v>
      </c>
    </row>
    <row r="335" spans="1:5" x14ac:dyDescent="0.25">
      <c r="A335" s="13">
        <v>43341</v>
      </c>
      <c r="B335" s="12">
        <v>47.77</v>
      </c>
      <c r="C335">
        <f t="shared" si="15"/>
        <v>2018</v>
      </c>
      <c r="D335">
        <f t="shared" si="16"/>
        <v>3</v>
      </c>
      <c r="E335">
        <f t="shared" si="17"/>
        <v>2</v>
      </c>
    </row>
    <row r="336" spans="1:5" x14ac:dyDescent="0.25">
      <c r="A336" s="13">
        <v>43342</v>
      </c>
      <c r="B336" s="12">
        <v>47.830002</v>
      </c>
      <c r="C336">
        <f t="shared" si="15"/>
        <v>2018</v>
      </c>
      <c r="D336">
        <f t="shared" si="16"/>
        <v>3</v>
      </c>
      <c r="E336">
        <f t="shared" si="17"/>
        <v>2</v>
      </c>
    </row>
    <row r="337" spans="1:5" x14ac:dyDescent="0.25">
      <c r="A337" s="13">
        <v>43343</v>
      </c>
      <c r="B337" s="12">
        <v>48.330002</v>
      </c>
      <c r="C337">
        <f t="shared" si="15"/>
        <v>2018</v>
      </c>
      <c r="D337">
        <f t="shared" si="16"/>
        <v>3</v>
      </c>
      <c r="E337">
        <f t="shared" si="17"/>
        <v>2</v>
      </c>
    </row>
    <row r="338" spans="1:5" x14ac:dyDescent="0.25">
      <c r="A338" s="13">
        <v>43347</v>
      </c>
      <c r="B338" s="12">
        <v>47.970001000000003</v>
      </c>
      <c r="C338">
        <f t="shared" si="15"/>
        <v>2018</v>
      </c>
      <c r="D338">
        <f t="shared" si="16"/>
        <v>3</v>
      </c>
      <c r="E338">
        <f t="shared" si="17"/>
        <v>2</v>
      </c>
    </row>
    <row r="339" spans="1:5" x14ac:dyDescent="0.25">
      <c r="A339" s="13">
        <v>43348</v>
      </c>
      <c r="B339" s="12">
        <v>45.84</v>
      </c>
      <c r="C339">
        <f t="shared" si="15"/>
        <v>2018</v>
      </c>
      <c r="D339">
        <f t="shared" si="16"/>
        <v>3</v>
      </c>
      <c r="E339">
        <f t="shared" si="17"/>
        <v>2</v>
      </c>
    </row>
    <row r="340" spans="1:5" x14ac:dyDescent="0.25">
      <c r="A340" s="13">
        <v>43349</v>
      </c>
      <c r="B340" s="12">
        <v>44.599997999999999</v>
      </c>
      <c r="C340">
        <f t="shared" si="15"/>
        <v>2018</v>
      </c>
      <c r="D340">
        <f t="shared" si="16"/>
        <v>3</v>
      </c>
      <c r="E340">
        <f t="shared" si="17"/>
        <v>2</v>
      </c>
    </row>
    <row r="341" spans="1:5" x14ac:dyDescent="0.25">
      <c r="A341" s="13">
        <v>43350</v>
      </c>
      <c r="B341" s="12">
        <v>43.75</v>
      </c>
      <c r="C341">
        <f t="shared" si="15"/>
        <v>2018</v>
      </c>
      <c r="D341">
        <f t="shared" si="16"/>
        <v>3</v>
      </c>
      <c r="E341">
        <f t="shared" si="17"/>
        <v>2</v>
      </c>
    </row>
    <row r="342" spans="1:5" x14ac:dyDescent="0.25">
      <c r="A342" s="13">
        <v>43353</v>
      </c>
      <c r="B342" s="12">
        <v>42.5</v>
      </c>
      <c r="C342">
        <f t="shared" si="15"/>
        <v>2018</v>
      </c>
      <c r="D342">
        <f t="shared" si="16"/>
        <v>3</v>
      </c>
      <c r="E342">
        <f t="shared" si="17"/>
        <v>2</v>
      </c>
    </row>
    <row r="343" spans="1:5" x14ac:dyDescent="0.25">
      <c r="A343" s="13">
        <v>43354</v>
      </c>
      <c r="B343" s="12">
        <v>45.150002000000001</v>
      </c>
      <c r="C343">
        <f t="shared" si="15"/>
        <v>2018</v>
      </c>
      <c r="D343">
        <f t="shared" si="16"/>
        <v>3</v>
      </c>
      <c r="E343">
        <f t="shared" si="17"/>
        <v>2</v>
      </c>
    </row>
    <row r="344" spans="1:5" x14ac:dyDescent="0.25">
      <c r="A344" s="13">
        <v>43355</v>
      </c>
      <c r="B344" s="12">
        <v>43.900002000000001</v>
      </c>
      <c r="C344">
        <f t="shared" si="15"/>
        <v>2018</v>
      </c>
      <c r="D344">
        <f t="shared" si="16"/>
        <v>3</v>
      </c>
      <c r="E344">
        <f t="shared" si="17"/>
        <v>2</v>
      </c>
    </row>
    <row r="345" spans="1:5" x14ac:dyDescent="0.25">
      <c r="A345" s="13">
        <v>43356</v>
      </c>
      <c r="B345" s="12">
        <v>44.57</v>
      </c>
      <c r="C345">
        <f t="shared" si="15"/>
        <v>2018</v>
      </c>
      <c r="D345">
        <f t="shared" si="16"/>
        <v>3</v>
      </c>
      <c r="E345">
        <f t="shared" si="17"/>
        <v>2</v>
      </c>
    </row>
    <row r="346" spans="1:5" x14ac:dyDescent="0.25">
      <c r="A346" s="13">
        <v>43357</v>
      </c>
      <c r="B346" s="12">
        <v>46.16</v>
      </c>
      <c r="C346">
        <f t="shared" si="15"/>
        <v>2018</v>
      </c>
      <c r="D346">
        <f t="shared" si="16"/>
        <v>3</v>
      </c>
      <c r="E346">
        <f t="shared" si="17"/>
        <v>2</v>
      </c>
    </row>
    <row r="347" spans="1:5" x14ac:dyDescent="0.25">
      <c r="A347" s="13">
        <v>43360</v>
      </c>
      <c r="B347" s="12">
        <v>45.009998000000003</v>
      </c>
      <c r="C347">
        <f t="shared" si="15"/>
        <v>2018</v>
      </c>
      <c r="D347">
        <f t="shared" si="16"/>
        <v>3</v>
      </c>
      <c r="E347">
        <f t="shared" si="17"/>
        <v>2</v>
      </c>
    </row>
    <row r="348" spans="1:5" x14ac:dyDescent="0.25">
      <c r="A348" s="13">
        <v>43361</v>
      </c>
      <c r="B348" s="12">
        <v>45.040000999999997</v>
      </c>
      <c r="C348">
        <f t="shared" si="15"/>
        <v>2018</v>
      </c>
      <c r="D348">
        <f t="shared" si="16"/>
        <v>3</v>
      </c>
      <c r="E348">
        <f t="shared" si="17"/>
        <v>2</v>
      </c>
    </row>
    <row r="349" spans="1:5" x14ac:dyDescent="0.25">
      <c r="A349" s="13">
        <v>43362</v>
      </c>
      <c r="B349" s="12">
        <v>47.549999</v>
      </c>
      <c r="C349">
        <f t="shared" si="15"/>
        <v>2018</v>
      </c>
      <c r="D349">
        <f t="shared" si="16"/>
        <v>3</v>
      </c>
      <c r="E349">
        <f t="shared" si="17"/>
        <v>2</v>
      </c>
    </row>
    <row r="350" spans="1:5" x14ac:dyDescent="0.25">
      <c r="A350" s="13">
        <v>43363</v>
      </c>
      <c r="B350" s="12">
        <v>48.75</v>
      </c>
      <c r="C350">
        <f t="shared" si="15"/>
        <v>2018</v>
      </c>
      <c r="D350">
        <f t="shared" si="16"/>
        <v>3</v>
      </c>
      <c r="E350">
        <f t="shared" si="17"/>
        <v>2</v>
      </c>
    </row>
    <row r="351" spans="1:5" x14ac:dyDescent="0.25">
      <c r="A351" s="13">
        <v>43364</v>
      </c>
      <c r="B351" s="12">
        <v>49.529998999999997</v>
      </c>
      <c r="C351">
        <f t="shared" si="15"/>
        <v>2018</v>
      </c>
      <c r="D351">
        <f t="shared" si="16"/>
        <v>3</v>
      </c>
      <c r="E351">
        <f t="shared" si="17"/>
        <v>2</v>
      </c>
    </row>
    <row r="352" spans="1:5" x14ac:dyDescent="0.25">
      <c r="A352" s="13">
        <v>43367</v>
      </c>
      <c r="B352" s="12">
        <v>49.02</v>
      </c>
      <c r="C352">
        <f t="shared" si="15"/>
        <v>2018</v>
      </c>
      <c r="D352">
        <f t="shared" si="16"/>
        <v>3</v>
      </c>
      <c r="E352">
        <f t="shared" si="17"/>
        <v>2</v>
      </c>
    </row>
    <row r="353" spans="1:5" x14ac:dyDescent="0.25">
      <c r="A353" s="13">
        <v>43368</v>
      </c>
      <c r="B353" s="12">
        <v>48.900002000000001</v>
      </c>
      <c r="C353">
        <f t="shared" si="15"/>
        <v>2018</v>
      </c>
      <c r="D353">
        <f t="shared" si="16"/>
        <v>3</v>
      </c>
      <c r="E353">
        <f t="shared" si="17"/>
        <v>2</v>
      </c>
    </row>
    <row r="354" spans="1:5" x14ac:dyDescent="0.25">
      <c r="A354" s="13">
        <v>43369</v>
      </c>
      <c r="B354" s="12">
        <v>48.830002</v>
      </c>
      <c r="C354">
        <f t="shared" si="15"/>
        <v>2018</v>
      </c>
      <c r="D354">
        <f t="shared" si="16"/>
        <v>3</v>
      </c>
      <c r="E354">
        <f t="shared" si="17"/>
        <v>2</v>
      </c>
    </row>
    <row r="355" spans="1:5" x14ac:dyDescent="0.25">
      <c r="A355" s="13">
        <v>43370</v>
      </c>
      <c r="B355" s="12">
        <v>47.59</v>
      </c>
      <c r="C355">
        <f t="shared" si="15"/>
        <v>2018</v>
      </c>
      <c r="D355">
        <f t="shared" si="16"/>
        <v>3</v>
      </c>
      <c r="E355">
        <f t="shared" si="17"/>
        <v>2</v>
      </c>
    </row>
    <row r="356" spans="1:5" x14ac:dyDescent="0.25">
      <c r="A356" s="13">
        <v>43371</v>
      </c>
      <c r="B356" s="12">
        <v>47.23</v>
      </c>
      <c r="C356">
        <f t="shared" si="15"/>
        <v>2018</v>
      </c>
      <c r="D356">
        <f t="shared" si="16"/>
        <v>3</v>
      </c>
      <c r="E356">
        <f t="shared" si="17"/>
        <v>2</v>
      </c>
    </row>
    <row r="357" spans="1:5" x14ac:dyDescent="0.25">
      <c r="A357" s="13">
        <v>43374</v>
      </c>
      <c r="B357" s="12">
        <v>47.82</v>
      </c>
      <c r="C357">
        <f t="shared" si="15"/>
        <v>2018</v>
      </c>
      <c r="D357">
        <f t="shared" si="16"/>
        <v>4</v>
      </c>
      <c r="E357">
        <f t="shared" si="17"/>
        <v>2</v>
      </c>
    </row>
    <row r="358" spans="1:5" x14ac:dyDescent="0.25">
      <c r="A358" s="13">
        <v>43375</v>
      </c>
      <c r="B358" s="12">
        <v>48.25</v>
      </c>
      <c r="C358">
        <f t="shared" si="15"/>
        <v>2018</v>
      </c>
      <c r="D358">
        <f t="shared" si="16"/>
        <v>4</v>
      </c>
      <c r="E358">
        <f t="shared" si="17"/>
        <v>2</v>
      </c>
    </row>
    <row r="359" spans="1:5" x14ac:dyDescent="0.25">
      <c r="A359" s="13">
        <v>43376</v>
      </c>
      <c r="B359" s="12">
        <v>48.48</v>
      </c>
      <c r="C359">
        <f t="shared" si="15"/>
        <v>2018</v>
      </c>
      <c r="D359">
        <f t="shared" si="16"/>
        <v>4</v>
      </c>
      <c r="E359">
        <f t="shared" si="17"/>
        <v>2</v>
      </c>
    </row>
    <row r="360" spans="1:5" x14ac:dyDescent="0.25">
      <c r="A360" s="13">
        <v>43377</v>
      </c>
      <c r="B360" s="12">
        <v>47.150002000000001</v>
      </c>
      <c r="C360">
        <f t="shared" si="15"/>
        <v>2018</v>
      </c>
      <c r="D360">
        <f t="shared" si="16"/>
        <v>4</v>
      </c>
      <c r="E360">
        <f t="shared" si="17"/>
        <v>2</v>
      </c>
    </row>
    <row r="361" spans="1:5" x14ac:dyDescent="0.25">
      <c r="A361" s="13">
        <v>43378</v>
      </c>
      <c r="B361" s="12">
        <v>45.360000999999997</v>
      </c>
      <c r="C361">
        <f t="shared" si="15"/>
        <v>2018</v>
      </c>
      <c r="D361">
        <f t="shared" si="16"/>
        <v>4</v>
      </c>
      <c r="E361">
        <f t="shared" si="17"/>
        <v>2</v>
      </c>
    </row>
    <row r="362" spans="1:5" x14ac:dyDescent="0.25">
      <c r="A362" s="13">
        <v>43381</v>
      </c>
      <c r="B362" s="12">
        <v>45.16</v>
      </c>
      <c r="C362">
        <f t="shared" si="15"/>
        <v>2018</v>
      </c>
      <c r="D362">
        <f t="shared" si="16"/>
        <v>4</v>
      </c>
      <c r="E362">
        <f t="shared" si="17"/>
        <v>2</v>
      </c>
    </row>
    <row r="363" spans="1:5" x14ac:dyDescent="0.25">
      <c r="A363" s="13">
        <v>43382</v>
      </c>
      <c r="B363" s="12">
        <v>44.25</v>
      </c>
      <c r="C363">
        <f t="shared" si="15"/>
        <v>2018</v>
      </c>
      <c r="D363">
        <f t="shared" si="16"/>
        <v>4</v>
      </c>
      <c r="E363">
        <f t="shared" si="17"/>
        <v>2</v>
      </c>
    </row>
    <row r="364" spans="1:5" x14ac:dyDescent="0.25">
      <c r="A364" s="13">
        <v>43383</v>
      </c>
      <c r="B364" s="12">
        <v>43.060001</v>
      </c>
      <c r="C364">
        <f t="shared" si="15"/>
        <v>2018</v>
      </c>
      <c r="D364">
        <f t="shared" si="16"/>
        <v>4</v>
      </c>
      <c r="E364">
        <f t="shared" si="17"/>
        <v>2</v>
      </c>
    </row>
    <row r="365" spans="1:5" x14ac:dyDescent="0.25">
      <c r="A365" s="13">
        <v>43384</v>
      </c>
      <c r="B365" s="12">
        <v>41.77</v>
      </c>
      <c r="C365">
        <f t="shared" si="15"/>
        <v>2018</v>
      </c>
      <c r="D365">
        <f t="shared" si="16"/>
        <v>4</v>
      </c>
      <c r="E365">
        <f t="shared" si="17"/>
        <v>2</v>
      </c>
    </row>
    <row r="366" spans="1:5" x14ac:dyDescent="0.25">
      <c r="A366" s="13">
        <v>43385</v>
      </c>
      <c r="B366" s="12">
        <v>44.759998000000003</v>
      </c>
      <c r="C366">
        <f t="shared" si="15"/>
        <v>2018</v>
      </c>
      <c r="D366">
        <f t="shared" si="16"/>
        <v>4</v>
      </c>
      <c r="E366">
        <f t="shared" si="17"/>
        <v>2</v>
      </c>
    </row>
    <row r="367" spans="1:5" x14ac:dyDescent="0.25">
      <c r="A367" s="13">
        <v>43388</v>
      </c>
      <c r="B367" s="12">
        <v>43.59</v>
      </c>
      <c r="C367">
        <f t="shared" si="15"/>
        <v>2018</v>
      </c>
      <c r="D367">
        <f t="shared" si="16"/>
        <v>4</v>
      </c>
      <c r="E367">
        <f t="shared" si="17"/>
        <v>2</v>
      </c>
    </row>
    <row r="368" spans="1:5" x14ac:dyDescent="0.25">
      <c r="A368" s="13">
        <v>43389</v>
      </c>
      <c r="B368" s="12">
        <v>43.360000999999997</v>
      </c>
      <c r="C368">
        <f t="shared" si="15"/>
        <v>2018</v>
      </c>
      <c r="D368">
        <f t="shared" si="16"/>
        <v>4</v>
      </c>
      <c r="E368">
        <f t="shared" si="17"/>
        <v>2</v>
      </c>
    </row>
    <row r="369" spans="1:5" x14ac:dyDescent="0.25">
      <c r="A369" s="13">
        <v>43390</v>
      </c>
      <c r="B369" s="12">
        <v>44.709999000000003</v>
      </c>
      <c r="C369">
        <f t="shared" si="15"/>
        <v>2018</v>
      </c>
      <c r="D369">
        <f t="shared" si="16"/>
        <v>4</v>
      </c>
      <c r="E369">
        <f t="shared" si="17"/>
        <v>2</v>
      </c>
    </row>
    <row r="370" spans="1:5" x14ac:dyDescent="0.25">
      <c r="A370" s="13">
        <v>43391</v>
      </c>
      <c r="B370" s="12">
        <v>42.259998000000003</v>
      </c>
      <c r="C370">
        <f t="shared" si="15"/>
        <v>2018</v>
      </c>
      <c r="D370">
        <f t="shared" si="16"/>
        <v>4</v>
      </c>
      <c r="E370">
        <f t="shared" si="17"/>
        <v>2</v>
      </c>
    </row>
    <row r="371" spans="1:5" x14ac:dyDescent="0.25">
      <c r="A371" s="13">
        <v>43392</v>
      </c>
      <c r="B371" s="12">
        <v>41.93</v>
      </c>
      <c r="C371">
        <f t="shared" si="15"/>
        <v>2018</v>
      </c>
      <c r="D371">
        <f t="shared" si="16"/>
        <v>4</v>
      </c>
      <c r="E371">
        <f t="shared" si="17"/>
        <v>2</v>
      </c>
    </row>
    <row r="372" spans="1:5" x14ac:dyDescent="0.25">
      <c r="A372" s="13">
        <v>43395</v>
      </c>
      <c r="B372" s="12">
        <v>41.23</v>
      </c>
      <c r="C372">
        <f t="shared" si="15"/>
        <v>2018</v>
      </c>
      <c r="D372">
        <f t="shared" si="16"/>
        <v>4</v>
      </c>
      <c r="E372">
        <f t="shared" si="17"/>
        <v>2</v>
      </c>
    </row>
    <row r="373" spans="1:5" x14ac:dyDescent="0.25">
      <c r="A373" s="13">
        <v>43396</v>
      </c>
      <c r="B373" s="12">
        <v>40.720001000000003</v>
      </c>
      <c r="C373">
        <f t="shared" si="15"/>
        <v>2018</v>
      </c>
      <c r="D373">
        <f t="shared" si="16"/>
        <v>4</v>
      </c>
      <c r="E373">
        <f t="shared" si="17"/>
        <v>2</v>
      </c>
    </row>
    <row r="374" spans="1:5" x14ac:dyDescent="0.25">
      <c r="A374" s="13">
        <v>43397</v>
      </c>
      <c r="B374" s="12">
        <v>38.349997999999999</v>
      </c>
      <c r="C374">
        <f t="shared" si="15"/>
        <v>2018</v>
      </c>
      <c r="D374">
        <f t="shared" si="16"/>
        <v>4</v>
      </c>
      <c r="E374">
        <f t="shared" si="17"/>
        <v>2</v>
      </c>
    </row>
    <row r="375" spans="1:5" x14ac:dyDescent="0.25">
      <c r="A375" s="13">
        <v>43398</v>
      </c>
      <c r="B375" s="12">
        <v>39.470001000000003</v>
      </c>
      <c r="C375">
        <f t="shared" si="15"/>
        <v>2018</v>
      </c>
      <c r="D375">
        <f t="shared" si="16"/>
        <v>4</v>
      </c>
      <c r="E375">
        <f t="shared" si="17"/>
        <v>2</v>
      </c>
    </row>
    <row r="376" spans="1:5" x14ac:dyDescent="0.25">
      <c r="A376" s="13">
        <v>43399</v>
      </c>
      <c r="B376" s="12">
        <v>39.099997999999999</v>
      </c>
      <c r="C376">
        <f t="shared" si="15"/>
        <v>2018</v>
      </c>
      <c r="D376">
        <f t="shared" si="16"/>
        <v>4</v>
      </c>
      <c r="E376">
        <f t="shared" si="17"/>
        <v>2</v>
      </c>
    </row>
    <row r="377" spans="1:5" x14ac:dyDescent="0.25">
      <c r="A377" s="13">
        <v>43402</v>
      </c>
      <c r="B377" s="12">
        <v>38.439999</v>
      </c>
      <c r="C377">
        <f t="shared" si="15"/>
        <v>2018</v>
      </c>
      <c r="D377">
        <f t="shared" si="16"/>
        <v>4</v>
      </c>
      <c r="E377">
        <f t="shared" si="17"/>
        <v>2</v>
      </c>
    </row>
    <row r="378" spans="1:5" x14ac:dyDescent="0.25">
      <c r="A378" s="13">
        <v>43403</v>
      </c>
      <c r="B378" s="12">
        <v>39.950001</v>
      </c>
      <c r="C378">
        <f t="shared" si="15"/>
        <v>2018</v>
      </c>
      <c r="D378">
        <f t="shared" si="16"/>
        <v>4</v>
      </c>
      <c r="E378">
        <f t="shared" si="17"/>
        <v>2</v>
      </c>
    </row>
    <row r="379" spans="1:5" x14ac:dyDescent="0.25">
      <c r="A379" s="13">
        <v>43404</v>
      </c>
      <c r="B379" s="12">
        <v>39.909999999999997</v>
      </c>
      <c r="C379">
        <f t="shared" si="15"/>
        <v>2018</v>
      </c>
      <c r="D379">
        <f t="shared" si="16"/>
        <v>4</v>
      </c>
      <c r="E379">
        <f t="shared" si="17"/>
        <v>2</v>
      </c>
    </row>
    <row r="380" spans="1:5" x14ac:dyDescent="0.25">
      <c r="A380" s="13">
        <v>43405</v>
      </c>
      <c r="B380" s="12">
        <v>43.240001999999997</v>
      </c>
      <c r="C380">
        <f t="shared" si="15"/>
        <v>2018</v>
      </c>
      <c r="D380">
        <f t="shared" si="16"/>
        <v>4</v>
      </c>
      <c r="E380">
        <f t="shared" si="17"/>
        <v>2</v>
      </c>
    </row>
    <row r="381" spans="1:5" x14ac:dyDescent="0.25">
      <c r="A381" s="13">
        <v>43406</v>
      </c>
      <c r="B381" s="12">
        <v>44.990001999999997</v>
      </c>
      <c r="C381">
        <f t="shared" si="15"/>
        <v>2018</v>
      </c>
      <c r="D381">
        <f t="shared" si="16"/>
        <v>4</v>
      </c>
      <c r="E381">
        <f t="shared" si="17"/>
        <v>2</v>
      </c>
    </row>
    <row r="382" spans="1:5" x14ac:dyDescent="0.25">
      <c r="A382" s="13">
        <v>43409</v>
      </c>
      <c r="B382" s="12">
        <v>44</v>
      </c>
      <c r="C382">
        <f t="shared" si="15"/>
        <v>2018</v>
      </c>
      <c r="D382">
        <f t="shared" si="16"/>
        <v>4</v>
      </c>
      <c r="E382">
        <f t="shared" si="17"/>
        <v>2</v>
      </c>
    </row>
    <row r="383" spans="1:5" x14ac:dyDescent="0.25">
      <c r="A383" s="13">
        <v>43410</v>
      </c>
      <c r="B383" s="12">
        <v>43.779998999999997</v>
      </c>
      <c r="C383">
        <f t="shared" si="15"/>
        <v>2018</v>
      </c>
      <c r="D383">
        <f t="shared" si="16"/>
        <v>4</v>
      </c>
      <c r="E383">
        <f t="shared" si="17"/>
        <v>2</v>
      </c>
    </row>
    <row r="384" spans="1:5" x14ac:dyDescent="0.25">
      <c r="A384" s="13">
        <v>43411</v>
      </c>
      <c r="B384" s="12">
        <v>46.419998</v>
      </c>
      <c r="C384">
        <f t="shared" si="15"/>
        <v>2018</v>
      </c>
      <c r="D384">
        <f t="shared" si="16"/>
        <v>4</v>
      </c>
      <c r="E384">
        <f t="shared" si="17"/>
        <v>2</v>
      </c>
    </row>
    <row r="385" spans="1:5" x14ac:dyDescent="0.25">
      <c r="A385" s="13">
        <v>43412</v>
      </c>
      <c r="B385" s="12">
        <v>48.130001</v>
      </c>
      <c r="C385">
        <f t="shared" si="15"/>
        <v>2018</v>
      </c>
      <c r="D385">
        <f t="shared" si="16"/>
        <v>4</v>
      </c>
      <c r="E385">
        <f t="shared" si="17"/>
        <v>2</v>
      </c>
    </row>
    <row r="386" spans="1:5" x14ac:dyDescent="0.25">
      <c r="A386" s="13">
        <v>43413</v>
      </c>
      <c r="B386" s="12">
        <v>46.669998</v>
      </c>
      <c r="C386">
        <f t="shared" si="15"/>
        <v>2018</v>
      </c>
      <c r="D386">
        <f t="shared" si="16"/>
        <v>4</v>
      </c>
      <c r="E386">
        <f t="shared" si="17"/>
        <v>2</v>
      </c>
    </row>
    <row r="387" spans="1:5" x14ac:dyDescent="0.25">
      <c r="A387" s="13">
        <v>43416</v>
      </c>
      <c r="B387" s="12">
        <v>45.700001</v>
      </c>
      <c r="C387">
        <f t="shared" ref="C387:C450" si="18">YEAR(A387)</f>
        <v>2018</v>
      </c>
      <c r="D387">
        <f t="shared" ref="D387:D450" si="19">ROUNDUP(MONTH(A387)/3,0)</f>
        <v>4</v>
      </c>
      <c r="E387">
        <f t="shared" ref="E387:E450" si="20">ROUND((D387/2),0)</f>
        <v>2</v>
      </c>
    </row>
    <row r="388" spans="1:5" x14ac:dyDescent="0.25">
      <c r="A388" s="13">
        <v>43417</v>
      </c>
      <c r="B388" s="12">
        <v>47</v>
      </c>
      <c r="C388">
        <f t="shared" si="18"/>
        <v>2018</v>
      </c>
      <c r="D388">
        <f t="shared" si="19"/>
        <v>4</v>
      </c>
      <c r="E388">
        <f t="shared" si="20"/>
        <v>2</v>
      </c>
    </row>
    <row r="389" spans="1:5" x14ac:dyDescent="0.25">
      <c r="A389" s="13">
        <v>43418</v>
      </c>
      <c r="B389" s="12">
        <v>47.57</v>
      </c>
      <c r="C389">
        <f t="shared" si="18"/>
        <v>2018</v>
      </c>
      <c r="D389">
        <f t="shared" si="19"/>
        <v>4</v>
      </c>
      <c r="E389">
        <f t="shared" si="20"/>
        <v>2</v>
      </c>
    </row>
    <row r="390" spans="1:5" x14ac:dyDescent="0.25">
      <c r="A390" s="13">
        <v>43419</v>
      </c>
      <c r="B390" s="12">
        <v>46.48</v>
      </c>
      <c r="C390">
        <f t="shared" si="18"/>
        <v>2018</v>
      </c>
      <c r="D390">
        <f t="shared" si="19"/>
        <v>4</v>
      </c>
      <c r="E390">
        <f t="shared" si="20"/>
        <v>2</v>
      </c>
    </row>
    <row r="391" spans="1:5" x14ac:dyDescent="0.25">
      <c r="A391" s="13">
        <v>43420</v>
      </c>
      <c r="B391" s="12">
        <v>47.119999</v>
      </c>
      <c r="C391">
        <f t="shared" si="18"/>
        <v>2018</v>
      </c>
      <c r="D391">
        <f t="shared" si="19"/>
        <v>4</v>
      </c>
      <c r="E391">
        <f t="shared" si="20"/>
        <v>2</v>
      </c>
    </row>
    <row r="392" spans="1:5" x14ac:dyDescent="0.25">
      <c r="A392" s="13">
        <v>43423</v>
      </c>
      <c r="B392" s="12">
        <v>46.84</v>
      </c>
      <c r="C392">
        <f t="shared" si="18"/>
        <v>2018</v>
      </c>
      <c r="D392">
        <f t="shared" si="19"/>
        <v>4</v>
      </c>
      <c r="E392">
        <f t="shared" si="20"/>
        <v>2</v>
      </c>
    </row>
    <row r="393" spans="1:5" x14ac:dyDescent="0.25">
      <c r="A393" s="13">
        <v>43424</v>
      </c>
      <c r="B393" s="12">
        <v>46.630001</v>
      </c>
      <c r="C393">
        <f t="shared" si="18"/>
        <v>2018</v>
      </c>
      <c r="D393">
        <f t="shared" si="19"/>
        <v>4</v>
      </c>
      <c r="E393">
        <f t="shared" si="20"/>
        <v>2</v>
      </c>
    </row>
    <row r="394" spans="1:5" x14ac:dyDescent="0.25">
      <c r="A394" s="13">
        <v>43425</v>
      </c>
      <c r="B394" s="12">
        <v>49.950001</v>
      </c>
      <c r="C394">
        <f t="shared" si="18"/>
        <v>2018</v>
      </c>
      <c r="D394">
        <f t="shared" si="19"/>
        <v>4</v>
      </c>
      <c r="E394">
        <f t="shared" si="20"/>
        <v>2</v>
      </c>
    </row>
    <row r="395" spans="1:5" x14ac:dyDescent="0.25">
      <c r="A395" s="13">
        <v>43427</v>
      </c>
      <c r="B395" s="12">
        <v>50.389999000000003</v>
      </c>
      <c r="C395">
        <f t="shared" si="18"/>
        <v>2018</v>
      </c>
      <c r="D395">
        <f t="shared" si="19"/>
        <v>4</v>
      </c>
      <c r="E395">
        <f t="shared" si="20"/>
        <v>2</v>
      </c>
    </row>
    <row r="396" spans="1:5" x14ac:dyDescent="0.25">
      <c r="A396" s="13">
        <v>43430</v>
      </c>
      <c r="B396" s="12">
        <v>50.049999</v>
      </c>
      <c r="C396">
        <f t="shared" si="18"/>
        <v>2018</v>
      </c>
      <c r="D396">
        <f t="shared" si="19"/>
        <v>4</v>
      </c>
      <c r="E396">
        <f t="shared" si="20"/>
        <v>2</v>
      </c>
    </row>
    <row r="397" spans="1:5" x14ac:dyDescent="0.25">
      <c r="A397" s="13">
        <v>43431</v>
      </c>
      <c r="B397" s="12">
        <v>47.950001</v>
      </c>
      <c r="C397">
        <f t="shared" si="18"/>
        <v>2018</v>
      </c>
      <c r="D397">
        <f t="shared" si="19"/>
        <v>4</v>
      </c>
      <c r="E397">
        <f t="shared" si="20"/>
        <v>2</v>
      </c>
    </row>
    <row r="398" spans="1:5" x14ac:dyDescent="0.25">
      <c r="A398" s="13">
        <v>43432</v>
      </c>
      <c r="B398" s="12">
        <v>49</v>
      </c>
      <c r="C398">
        <f t="shared" si="18"/>
        <v>2018</v>
      </c>
      <c r="D398">
        <f t="shared" si="19"/>
        <v>4</v>
      </c>
      <c r="E398">
        <f t="shared" si="20"/>
        <v>2</v>
      </c>
    </row>
    <row r="399" spans="1:5" x14ac:dyDescent="0.25">
      <c r="A399" s="13">
        <v>43433</v>
      </c>
      <c r="B399" s="12">
        <v>48.25</v>
      </c>
      <c r="C399">
        <f t="shared" si="18"/>
        <v>2018</v>
      </c>
      <c r="D399">
        <f t="shared" si="19"/>
        <v>4</v>
      </c>
      <c r="E399">
        <f t="shared" si="20"/>
        <v>2</v>
      </c>
    </row>
    <row r="400" spans="1:5" x14ac:dyDescent="0.25">
      <c r="A400" s="13">
        <v>43434</v>
      </c>
      <c r="B400" s="12">
        <v>49.040000999999997</v>
      </c>
      <c r="C400">
        <f t="shared" si="18"/>
        <v>2018</v>
      </c>
      <c r="D400">
        <f t="shared" si="19"/>
        <v>4</v>
      </c>
      <c r="E400">
        <f t="shared" si="20"/>
        <v>2</v>
      </c>
    </row>
    <row r="401" spans="1:5" x14ac:dyDescent="0.25">
      <c r="A401" s="13">
        <v>43437</v>
      </c>
      <c r="B401" s="12">
        <v>48.209999000000003</v>
      </c>
      <c r="C401">
        <f t="shared" si="18"/>
        <v>2018</v>
      </c>
      <c r="D401">
        <f t="shared" si="19"/>
        <v>4</v>
      </c>
      <c r="E401">
        <f t="shared" si="20"/>
        <v>2</v>
      </c>
    </row>
    <row r="402" spans="1:5" x14ac:dyDescent="0.25">
      <c r="A402" s="13">
        <v>43438</v>
      </c>
      <c r="B402" s="12">
        <v>45.360000999999997</v>
      </c>
      <c r="C402">
        <f t="shared" si="18"/>
        <v>2018</v>
      </c>
      <c r="D402">
        <f t="shared" si="19"/>
        <v>4</v>
      </c>
      <c r="E402">
        <f t="shared" si="20"/>
        <v>2</v>
      </c>
    </row>
    <row r="403" spans="1:5" x14ac:dyDescent="0.25">
      <c r="A403" s="13">
        <v>43440</v>
      </c>
      <c r="B403" s="12">
        <v>44.849997999999999</v>
      </c>
      <c r="C403">
        <f t="shared" si="18"/>
        <v>2018</v>
      </c>
      <c r="D403">
        <f t="shared" si="19"/>
        <v>4</v>
      </c>
      <c r="E403">
        <f t="shared" si="20"/>
        <v>2</v>
      </c>
    </row>
    <row r="404" spans="1:5" x14ac:dyDescent="0.25">
      <c r="A404" s="13">
        <v>43441</v>
      </c>
      <c r="B404" s="12">
        <v>45.16</v>
      </c>
      <c r="C404">
        <f t="shared" si="18"/>
        <v>2018</v>
      </c>
      <c r="D404">
        <f t="shared" si="19"/>
        <v>4</v>
      </c>
      <c r="E404">
        <f t="shared" si="20"/>
        <v>2</v>
      </c>
    </row>
    <row r="405" spans="1:5" x14ac:dyDescent="0.25">
      <c r="A405" s="13">
        <v>43444</v>
      </c>
      <c r="B405" s="12">
        <v>45.310001</v>
      </c>
      <c r="C405">
        <f t="shared" si="18"/>
        <v>2018</v>
      </c>
      <c r="D405">
        <f t="shared" si="19"/>
        <v>4</v>
      </c>
      <c r="E405">
        <f t="shared" si="20"/>
        <v>2</v>
      </c>
    </row>
    <row r="406" spans="1:5" x14ac:dyDescent="0.25">
      <c r="A406" s="13">
        <v>43445</v>
      </c>
      <c r="B406" s="12">
        <v>45.540000999999997</v>
      </c>
      <c r="C406">
        <f t="shared" si="18"/>
        <v>2018</v>
      </c>
      <c r="D406">
        <f t="shared" si="19"/>
        <v>4</v>
      </c>
      <c r="E406">
        <f t="shared" si="20"/>
        <v>2</v>
      </c>
    </row>
    <row r="407" spans="1:5" x14ac:dyDescent="0.25">
      <c r="A407" s="13">
        <v>43446</v>
      </c>
      <c r="B407" s="12">
        <v>46.52</v>
      </c>
      <c r="C407">
        <f t="shared" si="18"/>
        <v>2018</v>
      </c>
      <c r="D407">
        <f t="shared" si="19"/>
        <v>4</v>
      </c>
      <c r="E407">
        <f t="shared" si="20"/>
        <v>2</v>
      </c>
    </row>
    <row r="408" spans="1:5" x14ac:dyDescent="0.25">
      <c r="A408" s="13">
        <v>43447</v>
      </c>
      <c r="B408" s="12">
        <v>45.330002</v>
      </c>
      <c r="C408">
        <f t="shared" si="18"/>
        <v>2018</v>
      </c>
      <c r="D408">
        <f t="shared" si="19"/>
        <v>4</v>
      </c>
      <c r="E408">
        <f t="shared" si="20"/>
        <v>2</v>
      </c>
    </row>
    <row r="409" spans="1:5" x14ac:dyDescent="0.25">
      <c r="A409" s="13">
        <v>43448</v>
      </c>
      <c r="B409" s="12">
        <v>44.509998000000003</v>
      </c>
      <c r="C409">
        <f t="shared" si="18"/>
        <v>2018</v>
      </c>
      <c r="D409">
        <f t="shared" si="19"/>
        <v>4</v>
      </c>
      <c r="E409">
        <f t="shared" si="20"/>
        <v>2</v>
      </c>
    </row>
    <row r="410" spans="1:5" x14ac:dyDescent="0.25">
      <c r="A410" s="13">
        <v>43451</v>
      </c>
      <c r="B410" s="12">
        <v>45.759998000000003</v>
      </c>
      <c r="C410">
        <f t="shared" si="18"/>
        <v>2018</v>
      </c>
      <c r="D410">
        <f t="shared" si="19"/>
        <v>4</v>
      </c>
      <c r="E410">
        <f t="shared" si="20"/>
        <v>2</v>
      </c>
    </row>
    <row r="411" spans="1:5" x14ac:dyDescent="0.25">
      <c r="A411" s="13">
        <v>43452</v>
      </c>
      <c r="B411" s="12">
        <v>47.290000999999997</v>
      </c>
      <c r="C411">
        <f t="shared" si="18"/>
        <v>2018</v>
      </c>
      <c r="D411">
        <f t="shared" si="19"/>
        <v>4</v>
      </c>
      <c r="E411">
        <f t="shared" si="20"/>
        <v>2</v>
      </c>
    </row>
    <row r="412" spans="1:5" x14ac:dyDescent="0.25">
      <c r="A412" s="13">
        <v>43453</v>
      </c>
      <c r="B412" s="12">
        <v>47</v>
      </c>
      <c r="C412">
        <f t="shared" si="18"/>
        <v>2018</v>
      </c>
      <c r="D412">
        <f t="shared" si="19"/>
        <v>4</v>
      </c>
      <c r="E412">
        <f t="shared" si="20"/>
        <v>2</v>
      </c>
    </row>
    <row r="413" spans="1:5" x14ac:dyDescent="0.25">
      <c r="A413" s="13">
        <v>43454</v>
      </c>
      <c r="B413" s="12">
        <v>45</v>
      </c>
      <c r="C413">
        <f t="shared" si="18"/>
        <v>2018</v>
      </c>
      <c r="D413">
        <f t="shared" si="19"/>
        <v>4</v>
      </c>
      <c r="E413">
        <f t="shared" si="20"/>
        <v>2</v>
      </c>
    </row>
    <row r="414" spans="1:5" x14ac:dyDescent="0.25">
      <c r="A414" s="13">
        <v>43455</v>
      </c>
      <c r="B414" s="12">
        <v>42.52</v>
      </c>
      <c r="C414">
        <f t="shared" si="18"/>
        <v>2018</v>
      </c>
      <c r="D414">
        <f t="shared" si="19"/>
        <v>4</v>
      </c>
      <c r="E414">
        <f t="shared" si="20"/>
        <v>2</v>
      </c>
    </row>
    <row r="415" spans="1:5" x14ac:dyDescent="0.25">
      <c r="A415" s="13">
        <v>43458</v>
      </c>
      <c r="B415" s="12">
        <v>42.389999000000003</v>
      </c>
      <c r="C415">
        <f t="shared" si="18"/>
        <v>2018</v>
      </c>
      <c r="D415">
        <f t="shared" si="19"/>
        <v>4</v>
      </c>
      <c r="E415">
        <f t="shared" si="20"/>
        <v>2</v>
      </c>
    </row>
    <row r="416" spans="1:5" x14ac:dyDescent="0.25">
      <c r="A416" s="13">
        <v>43460</v>
      </c>
      <c r="B416" s="12">
        <v>43.330002</v>
      </c>
      <c r="C416">
        <f t="shared" si="18"/>
        <v>2018</v>
      </c>
      <c r="D416">
        <f t="shared" si="19"/>
        <v>4</v>
      </c>
      <c r="E416">
        <f t="shared" si="20"/>
        <v>2</v>
      </c>
    </row>
    <row r="417" spans="1:5" x14ac:dyDescent="0.25">
      <c r="A417" s="13">
        <v>43461</v>
      </c>
      <c r="B417" s="12">
        <v>43.16</v>
      </c>
      <c r="C417">
        <f t="shared" si="18"/>
        <v>2018</v>
      </c>
      <c r="D417">
        <f t="shared" si="19"/>
        <v>4</v>
      </c>
      <c r="E417">
        <f t="shared" si="20"/>
        <v>2</v>
      </c>
    </row>
    <row r="418" spans="1:5" x14ac:dyDescent="0.25">
      <c r="A418" s="13">
        <v>43462</v>
      </c>
      <c r="B418" s="12">
        <v>43.959999000000003</v>
      </c>
      <c r="C418">
        <f t="shared" si="18"/>
        <v>2018</v>
      </c>
      <c r="D418">
        <f t="shared" si="19"/>
        <v>4</v>
      </c>
      <c r="E418">
        <f t="shared" si="20"/>
        <v>2</v>
      </c>
    </row>
    <row r="419" spans="1:5" x14ac:dyDescent="0.25">
      <c r="A419" s="13">
        <v>43465</v>
      </c>
      <c r="B419" s="12">
        <v>43.060001</v>
      </c>
      <c r="C419">
        <f t="shared" si="18"/>
        <v>2018</v>
      </c>
      <c r="D419">
        <f t="shared" si="19"/>
        <v>4</v>
      </c>
      <c r="E419">
        <f t="shared" si="20"/>
        <v>2</v>
      </c>
    </row>
    <row r="420" spans="1:5" x14ac:dyDescent="0.25">
      <c r="A420" s="13">
        <v>43467</v>
      </c>
      <c r="B420" s="12">
        <v>44.509998000000003</v>
      </c>
      <c r="C420">
        <f t="shared" si="18"/>
        <v>2019</v>
      </c>
      <c r="D420">
        <f t="shared" si="19"/>
        <v>1</v>
      </c>
      <c r="E420">
        <f t="shared" si="20"/>
        <v>1</v>
      </c>
    </row>
    <row r="421" spans="1:5" x14ac:dyDescent="0.25">
      <c r="A421" s="13">
        <v>43468</v>
      </c>
      <c r="B421" s="12">
        <v>47.57</v>
      </c>
      <c r="C421">
        <f t="shared" si="18"/>
        <v>2019</v>
      </c>
      <c r="D421">
        <f t="shared" si="19"/>
        <v>1</v>
      </c>
      <c r="E421">
        <f t="shared" si="20"/>
        <v>1</v>
      </c>
    </row>
    <row r="422" spans="1:5" x14ac:dyDescent="0.25">
      <c r="A422" s="13">
        <v>43469</v>
      </c>
      <c r="B422" s="12">
        <v>51.459999000000003</v>
      </c>
      <c r="C422">
        <f t="shared" si="18"/>
        <v>2019</v>
      </c>
      <c r="D422">
        <f t="shared" si="19"/>
        <v>1</v>
      </c>
      <c r="E422">
        <f t="shared" si="20"/>
        <v>1</v>
      </c>
    </row>
    <row r="423" spans="1:5" x14ac:dyDescent="0.25">
      <c r="A423" s="13">
        <v>43472</v>
      </c>
      <c r="B423" s="12">
        <v>54.549999</v>
      </c>
      <c r="C423">
        <f t="shared" si="18"/>
        <v>2019</v>
      </c>
      <c r="D423">
        <f t="shared" si="19"/>
        <v>1</v>
      </c>
      <c r="E423">
        <f t="shared" si="20"/>
        <v>1</v>
      </c>
    </row>
    <row r="424" spans="1:5" x14ac:dyDescent="0.25">
      <c r="A424" s="13">
        <v>43473</v>
      </c>
      <c r="B424" s="12">
        <v>51.349997999999999</v>
      </c>
      <c r="C424">
        <f t="shared" si="18"/>
        <v>2019</v>
      </c>
      <c r="D424">
        <f t="shared" si="19"/>
        <v>1</v>
      </c>
      <c r="E424">
        <f t="shared" si="20"/>
        <v>1</v>
      </c>
    </row>
    <row r="425" spans="1:5" x14ac:dyDescent="0.25">
      <c r="A425" s="13">
        <v>43474</v>
      </c>
      <c r="B425" s="12">
        <v>51.610000999999997</v>
      </c>
      <c r="C425">
        <f t="shared" si="18"/>
        <v>2019</v>
      </c>
      <c r="D425">
        <f t="shared" si="19"/>
        <v>1</v>
      </c>
      <c r="E425">
        <f t="shared" si="20"/>
        <v>1</v>
      </c>
    </row>
    <row r="426" spans="1:5" x14ac:dyDescent="0.25">
      <c r="A426" s="13">
        <v>43475</v>
      </c>
      <c r="B426" s="12">
        <v>49.990001999999997</v>
      </c>
      <c r="C426">
        <f t="shared" si="18"/>
        <v>2019</v>
      </c>
      <c r="D426">
        <f t="shared" si="19"/>
        <v>1</v>
      </c>
      <c r="E426">
        <f t="shared" si="20"/>
        <v>1</v>
      </c>
    </row>
    <row r="427" spans="1:5" x14ac:dyDescent="0.25">
      <c r="A427" s="13">
        <v>43476</v>
      </c>
      <c r="B427" s="12">
        <v>50.91</v>
      </c>
      <c r="C427">
        <f t="shared" si="18"/>
        <v>2019</v>
      </c>
      <c r="D427">
        <f t="shared" si="19"/>
        <v>1</v>
      </c>
      <c r="E427">
        <f t="shared" si="20"/>
        <v>1</v>
      </c>
    </row>
    <row r="428" spans="1:5" x14ac:dyDescent="0.25">
      <c r="A428" s="13">
        <v>43479</v>
      </c>
      <c r="B428" s="12">
        <v>50.049999</v>
      </c>
      <c r="C428">
        <f t="shared" si="18"/>
        <v>2019</v>
      </c>
      <c r="D428">
        <f t="shared" si="19"/>
        <v>1</v>
      </c>
      <c r="E428">
        <f t="shared" si="20"/>
        <v>1</v>
      </c>
    </row>
    <row r="429" spans="1:5" x14ac:dyDescent="0.25">
      <c r="A429" s="13">
        <v>43480</v>
      </c>
      <c r="B429" s="12">
        <v>50.41</v>
      </c>
      <c r="C429">
        <f t="shared" si="18"/>
        <v>2019</v>
      </c>
      <c r="D429">
        <f t="shared" si="19"/>
        <v>1</v>
      </c>
      <c r="E429">
        <f t="shared" si="20"/>
        <v>1</v>
      </c>
    </row>
    <row r="430" spans="1:5" x14ac:dyDescent="0.25">
      <c r="A430" s="13">
        <v>43481</v>
      </c>
      <c r="B430" s="12">
        <v>51.34</v>
      </c>
      <c r="C430">
        <f t="shared" si="18"/>
        <v>2019</v>
      </c>
      <c r="D430">
        <f t="shared" si="19"/>
        <v>1</v>
      </c>
      <c r="E430">
        <f t="shared" si="20"/>
        <v>1</v>
      </c>
    </row>
    <row r="431" spans="1:5" x14ac:dyDescent="0.25">
      <c r="A431" s="13">
        <v>43482</v>
      </c>
      <c r="B431" s="12">
        <v>52.029998999999997</v>
      </c>
      <c r="C431">
        <f t="shared" si="18"/>
        <v>2019</v>
      </c>
      <c r="D431">
        <f t="shared" si="19"/>
        <v>1</v>
      </c>
      <c r="E431">
        <f t="shared" si="20"/>
        <v>1</v>
      </c>
    </row>
    <row r="432" spans="1:5" x14ac:dyDescent="0.25">
      <c r="A432" s="13">
        <v>43483</v>
      </c>
      <c r="B432" s="12">
        <v>51.119999</v>
      </c>
      <c r="C432">
        <f t="shared" si="18"/>
        <v>2019</v>
      </c>
      <c r="D432">
        <f t="shared" si="19"/>
        <v>1</v>
      </c>
      <c r="E432">
        <f t="shared" si="20"/>
        <v>1</v>
      </c>
    </row>
    <row r="433" spans="1:5" x14ac:dyDescent="0.25">
      <c r="A433" s="13">
        <v>43487</v>
      </c>
      <c r="B433" s="12">
        <v>53.66</v>
      </c>
      <c r="C433">
        <f t="shared" si="18"/>
        <v>2019</v>
      </c>
      <c r="D433">
        <f t="shared" si="19"/>
        <v>1</v>
      </c>
      <c r="E433">
        <f t="shared" si="20"/>
        <v>1</v>
      </c>
    </row>
    <row r="434" spans="1:5" x14ac:dyDescent="0.25">
      <c r="A434" s="13">
        <v>43488</v>
      </c>
      <c r="B434" s="12">
        <v>45.93</v>
      </c>
      <c r="C434">
        <f t="shared" si="18"/>
        <v>2019</v>
      </c>
      <c r="D434">
        <f t="shared" si="19"/>
        <v>1</v>
      </c>
      <c r="E434">
        <f t="shared" si="20"/>
        <v>1</v>
      </c>
    </row>
    <row r="435" spans="1:5" x14ac:dyDescent="0.25">
      <c r="A435" s="13">
        <v>43489</v>
      </c>
      <c r="B435" s="12">
        <v>42.5</v>
      </c>
      <c r="C435">
        <f t="shared" si="18"/>
        <v>2019</v>
      </c>
      <c r="D435">
        <f t="shared" si="19"/>
        <v>1</v>
      </c>
      <c r="E435">
        <f t="shared" si="20"/>
        <v>1</v>
      </c>
    </row>
    <row r="436" spans="1:5" x14ac:dyDescent="0.25">
      <c r="A436" s="13">
        <v>43490</v>
      </c>
      <c r="B436" s="12">
        <v>42.5</v>
      </c>
      <c r="C436">
        <f t="shared" si="18"/>
        <v>2019</v>
      </c>
      <c r="D436">
        <f t="shared" si="19"/>
        <v>1</v>
      </c>
      <c r="E436">
        <f t="shared" si="20"/>
        <v>1</v>
      </c>
    </row>
    <row r="437" spans="1:5" x14ac:dyDescent="0.25">
      <c r="A437" s="13">
        <v>43493</v>
      </c>
      <c r="B437" s="12">
        <v>40.159999999999997</v>
      </c>
      <c r="C437">
        <f t="shared" si="18"/>
        <v>2019</v>
      </c>
      <c r="D437">
        <f t="shared" si="19"/>
        <v>1</v>
      </c>
      <c r="E437">
        <f t="shared" si="20"/>
        <v>1</v>
      </c>
    </row>
    <row r="438" spans="1:5" x14ac:dyDescent="0.25">
      <c r="A438" s="13">
        <v>43494</v>
      </c>
      <c r="B438" s="12">
        <v>39.860000999999997</v>
      </c>
      <c r="C438">
        <f t="shared" si="18"/>
        <v>2019</v>
      </c>
      <c r="D438">
        <f t="shared" si="19"/>
        <v>1</v>
      </c>
      <c r="E438">
        <f t="shared" si="20"/>
        <v>1</v>
      </c>
    </row>
    <row r="439" spans="1:5" x14ac:dyDescent="0.25">
      <c r="A439" s="13">
        <v>43495</v>
      </c>
      <c r="B439" s="12">
        <v>41.52</v>
      </c>
      <c r="C439">
        <f t="shared" si="18"/>
        <v>2019</v>
      </c>
      <c r="D439">
        <f t="shared" si="19"/>
        <v>1</v>
      </c>
      <c r="E439">
        <f t="shared" si="20"/>
        <v>1</v>
      </c>
    </row>
    <row r="440" spans="1:5" x14ac:dyDescent="0.25">
      <c r="A440" s="13">
        <v>43496</v>
      </c>
      <c r="B440" s="12">
        <v>41.419998</v>
      </c>
      <c r="C440">
        <f t="shared" si="18"/>
        <v>2019</v>
      </c>
      <c r="D440">
        <f t="shared" si="19"/>
        <v>1</v>
      </c>
      <c r="E440">
        <f t="shared" si="20"/>
        <v>1</v>
      </c>
    </row>
    <row r="441" spans="1:5" x14ac:dyDescent="0.25">
      <c r="A441" s="13">
        <v>43497</v>
      </c>
      <c r="B441" s="12">
        <v>41.389999000000003</v>
      </c>
      <c r="C441">
        <f t="shared" si="18"/>
        <v>2019</v>
      </c>
      <c r="D441">
        <f t="shared" si="19"/>
        <v>1</v>
      </c>
      <c r="E441">
        <f t="shared" si="20"/>
        <v>1</v>
      </c>
    </row>
    <row r="442" spans="1:5" x14ac:dyDescent="0.25">
      <c r="A442" s="13">
        <v>43500</v>
      </c>
      <c r="B442" s="12">
        <v>41.360000999999997</v>
      </c>
      <c r="C442">
        <f t="shared" si="18"/>
        <v>2019</v>
      </c>
      <c r="D442">
        <f t="shared" si="19"/>
        <v>1</v>
      </c>
      <c r="E442">
        <f t="shared" si="20"/>
        <v>1</v>
      </c>
    </row>
    <row r="443" spans="1:5" x14ac:dyDescent="0.25">
      <c r="A443" s="13">
        <v>43501</v>
      </c>
      <c r="B443" s="12">
        <v>41.34</v>
      </c>
      <c r="C443">
        <f t="shared" si="18"/>
        <v>2019</v>
      </c>
      <c r="D443">
        <f t="shared" si="19"/>
        <v>1</v>
      </c>
      <c r="E443">
        <f t="shared" si="20"/>
        <v>1</v>
      </c>
    </row>
    <row r="444" spans="1:5" x14ac:dyDescent="0.25">
      <c r="A444" s="13">
        <v>43502</v>
      </c>
      <c r="B444" s="12">
        <v>40.959999000000003</v>
      </c>
      <c r="C444">
        <f t="shared" si="18"/>
        <v>2019</v>
      </c>
      <c r="D444">
        <f t="shared" si="19"/>
        <v>1</v>
      </c>
      <c r="E444">
        <f t="shared" si="20"/>
        <v>1</v>
      </c>
    </row>
    <row r="445" spans="1:5" x14ac:dyDescent="0.25">
      <c r="A445" s="13">
        <v>43503</v>
      </c>
      <c r="B445" s="12">
        <v>40.18</v>
      </c>
      <c r="C445">
        <f t="shared" si="18"/>
        <v>2019</v>
      </c>
      <c r="D445">
        <f t="shared" si="19"/>
        <v>1</v>
      </c>
      <c r="E445">
        <f t="shared" si="20"/>
        <v>1</v>
      </c>
    </row>
    <row r="446" spans="1:5" x14ac:dyDescent="0.25">
      <c r="A446" s="13">
        <v>43504</v>
      </c>
      <c r="B446" s="12">
        <v>40.470001000000003</v>
      </c>
      <c r="C446">
        <f t="shared" si="18"/>
        <v>2019</v>
      </c>
      <c r="D446">
        <f t="shared" si="19"/>
        <v>1</v>
      </c>
      <c r="E446">
        <f t="shared" si="20"/>
        <v>1</v>
      </c>
    </row>
    <row r="447" spans="1:5" x14ac:dyDescent="0.25">
      <c r="A447" s="13">
        <v>43507</v>
      </c>
      <c r="B447" s="12">
        <v>40.200001</v>
      </c>
      <c r="C447">
        <f t="shared" si="18"/>
        <v>2019</v>
      </c>
      <c r="D447">
        <f t="shared" si="19"/>
        <v>1</v>
      </c>
      <c r="E447">
        <f t="shared" si="20"/>
        <v>1</v>
      </c>
    </row>
    <row r="448" spans="1:5" x14ac:dyDescent="0.25">
      <c r="A448" s="13">
        <v>43508</v>
      </c>
      <c r="B448" s="12">
        <v>40.830002</v>
      </c>
      <c r="C448">
        <f t="shared" si="18"/>
        <v>2019</v>
      </c>
      <c r="D448">
        <f t="shared" si="19"/>
        <v>1</v>
      </c>
      <c r="E448">
        <f t="shared" si="20"/>
        <v>1</v>
      </c>
    </row>
    <row r="449" spans="1:5" x14ac:dyDescent="0.25">
      <c r="A449" s="13">
        <v>43509</v>
      </c>
      <c r="B449" s="12">
        <v>40.509998000000003</v>
      </c>
      <c r="C449">
        <f t="shared" si="18"/>
        <v>2019</v>
      </c>
      <c r="D449">
        <f t="shared" si="19"/>
        <v>1</v>
      </c>
      <c r="E449">
        <f t="shared" si="20"/>
        <v>1</v>
      </c>
    </row>
    <row r="450" spans="1:5" x14ac:dyDescent="0.25">
      <c r="A450" s="13">
        <v>43510</v>
      </c>
      <c r="B450" s="12">
        <v>40.540000999999997</v>
      </c>
      <c r="C450">
        <f t="shared" si="18"/>
        <v>2019</v>
      </c>
      <c r="D450">
        <f t="shared" si="19"/>
        <v>1</v>
      </c>
      <c r="E450">
        <f t="shared" si="20"/>
        <v>1</v>
      </c>
    </row>
    <row r="451" spans="1:5" x14ac:dyDescent="0.25">
      <c r="A451" s="13">
        <v>43511</v>
      </c>
      <c r="B451" s="12">
        <v>41.080002</v>
      </c>
      <c r="C451">
        <f t="shared" ref="C451:C514" si="21">YEAR(A451)</f>
        <v>2019</v>
      </c>
      <c r="D451">
        <f t="shared" ref="D451:D514" si="22">ROUNDUP(MONTH(A451)/3,0)</f>
        <v>1</v>
      </c>
      <c r="E451">
        <f t="shared" ref="E451:E514" si="23">ROUND((D451/2),0)</f>
        <v>1</v>
      </c>
    </row>
    <row r="452" spans="1:5" x14ac:dyDescent="0.25">
      <c r="A452" s="13">
        <v>43515</v>
      </c>
      <c r="B452" s="12">
        <v>40.400002000000001</v>
      </c>
      <c r="C452">
        <f t="shared" si="21"/>
        <v>2019</v>
      </c>
      <c r="D452">
        <f t="shared" si="22"/>
        <v>1</v>
      </c>
      <c r="E452">
        <f t="shared" si="23"/>
        <v>1</v>
      </c>
    </row>
    <row r="453" spans="1:5" x14ac:dyDescent="0.25">
      <c r="A453" s="13">
        <v>43516</v>
      </c>
      <c r="B453" s="12">
        <v>41.669998</v>
      </c>
      <c r="C453">
        <f t="shared" si="21"/>
        <v>2019</v>
      </c>
      <c r="D453">
        <f t="shared" si="22"/>
        <v>1</v>
      </c>
      <c r="E453">
        <f t="shared" si="23"/>
        <v>1</v>
      </c>
    </row>
    <row r="454" spans="1:5" x14ac:dyDescent="0.25">
      <c r="A454" s="13">
        <v>43517</v>
      </c>
      <c r="B454" s="12">
        <v>40.709999000000003</v>
      </c>
      <c r="C454">
        <f t="shared" si="21"/>
        <v>2019</v>
      </c>
      <c r="D454">
        <f t="shared" si="22"/>
        <v>1</v>
      </c>
      <c r="E454">
        <f t="shared" si="23"/>
        <v>1</v>
      </c>
    </row>
    <row r="455" spans="1:5" x14ac:dyDescent="0.25">
      <c r="A455" s="13">
        <v>43518</v>
      </c>
      <c r="B455" s="12">
        <v>41.34</v>
      </c>
      <c r="C455">
        <f t="shared" si="21"/>
        <v>2019</v>
      </c>
      <c r="D455">
        <f t="shared" si="22"/>
        <v>1</v>
      </c>
      <c r="E455">
        <f t="shared" si="23"/>
        <v>1</v>
      </c>
    </row>
    <row r="456" spans="1:5" x14ac:dyDescent="0.25">
      <c r="A456" s="13">
        <v>43521</v>
      </c>
      <c r="B456" s="12">
        <v>41.599997999999999</v>
      </c>
      <c r="C456">
        <f t="shared" si="21"/>
        <v>2019</v>
      </c>
      <c r="D456">
        <f t="shared" si="22"/>
        <v>1</v>
      </c>
      <c r="E456">
        <f t="shared" si="23"/>
        <v>1</v>
      </c>
    </row>
    <row r="457" spans="1:5" x14ac:dyDescent="0.25">
      <c r="A457" s="13">
        <v>43522</v>
      </c>
      <c r="B457" s="12">
        <v>40.330002</v>
      </c>
      <c r="C457">
        <f t="shared" si="21"/>
        <v>2019</v>
      </c>
      <c r="D457">
        <f t="shared" si="22"/>
        <v>1</v>
      </c>
      <c r="E457">
        <f t="shared" si="23"/>
        <v>1</v>
      </c>
    </row>
    <row r="458" spans="1:5" x14ac:dyDescent="0.25">
      <c r="A458" s="13">
        <v>43523</v>
      </c>
      <c r="B458" s="12">
        <v>38.380001</v>
      </c>
      <c r="C458">
        <f t="shared" si="21"/>
        <v>2019</v>
      </c>
      <c r="D458">
        <f t="shared" si="22"/>
        <v>1</v>
      </c>
      <c r="E458">
        <f t="shared" si="23"/>
        <v>1</v>
      </c>
    </row>
    <row r="459" spans="1:5" x14ac:dyDescent="0.25">
      <c r="A459" s="13">
        <v>43524</v>
      </c>
      <c r="B459" s="12">
        <v>38.479999999999997</v>
      </c>
      <c r="C459">
        <f t="shared" si="21"/>
        <v>2019</v>
      </c>
      <c r="D459">
        <f t="shared" si="22"/>
        <v>1</v>
      </c>
      <c r="E459">
        <f t="shared" si="23"/>
        <v>1</v>
      </c>
    </row>
    <row r="460" spans="1:5" x14ac:dyDescent="0.25">
      <c r="A460" s="13">
        <v>43525</v>
      </c>
      <c r="B460" s="12">
        <v>39.959999000000003</v>
      </c>
      <c r="C460">
        <f t="shared" si="21"/>
        <v>2019</v>
      </c>
      <c r="D460">
        <f t="shared" si="22"/>
        <v>1</v>
      </c>
      <c r="E460">
        <f t="shared" si="23"/>
        <v>1</v>
      </c>
    </row>
    <row r="461" spans="1:5" x14ac:dyDescent="0.25">
      <c r="A461" s="13">
        <v>43528</v>
      </c>
      <c r="B461" s="12">
        <v>40.139999000000003</v>
      </c>
      <c r="C461">
        <f t="shared" si="21"/>
        <v>2019</v>
      </c>
      <c r="D461">
        <f t="shared" si="22"/>
        <v>1</v>
      </c>
      <c r="E461">
        <f t="shared" si="23"/>
        <v>1</v>
      </c>
    </row>
    <row r="462" spans="1:5" x14ac:dyDescent="0.25">
      <c r="A462" s="13">
        <v>43529</v>
      </c>
      <c r="B462" s="12">
        <v>39.659999999999997</v>
      </c>
      <c r="C462">
        <f t="shared" si="21"/>
        <v>2019</v>
      </c>
      <c r="D462">
        <f t="shared" si="22"/>
        <v>1</v>
      </c>
      <c r="E462">
        <f t="shared" si="23"/>
        <v>1</v>
      </c>
    </row>
    <row r="463" spans="1:5" x14ac:dyDescent="0.25">
      <c r="A463" s="13">
        <v>43530</v>
      </c>
      <c r="B463" s="12">
        <v>36.5</v>
      </c>
      <c r="C463">
        <f t="shared" si="21"/>
        <v>2019</v>
      </c>
      <c r="D463">
        <f t="shared" si="22"/>
        <v>1</v>
      </c>
      <c r="E463">
        <f t="shared" si="23"/>
        <v>1</v>
      </c>
    </row>
    <row r="464" spans="1:5" x14ac:dyDescent="0.25">
      <c r="A464" s="13">
        <v>43531</v>
      </c>
      <c r="B464" s="12">
        <v>35.830002</v>
      </c>
      <c r="C464">
        <f t="shared" si="21"/>
        <v>2019</v>
      </c>
      <c r="D464">
        <f t="shared" si="22"/>
        <v>1</v>
      </c>
      <c r="E464">
        <f t="shared" si="23"/>
        <v>1</v>
      </c>
    </row>
    <row r="465" spans="1:5" x14ac:dyDescent="0.25">
      <c r="A465" s="13">
        <v>43532</v>
      </c>
      <c r="B465" s="12">
        <v>36.32</v>
      </c>
      <c r="C465">
        <f t="shared" si="21"/>
        <v>2019</v>
      </c>
      <c r="D465">
        <f t="shared" si="22"/>
        <v>1</v>
      </c>
      <c r="E465">
        <f t="shared" si="23"/>
        <v>1</v>
      </c>
    </row>
    <row r="466" spans="1:5" x14ac:dyDescent="0.25">
      <c r="A466" s="13">
        <v>43535</v>
      </c>
      <c r="B466" s="12">
        <v>36.32</v>
      </c>
      <c r="C466">
        <f t="shared" si="21"/>
        <v>2019</v>
      </c>
      <c r="D466">
        <f t="shared" si="22"/>
        <v>1</v>
      </c>
      <c r="E466">
        <f t="shared" si="23"/>
        <v>1</v>
      </c>
    </row>
    <row r="467" spans="1:5" x14ac:dyDescent="0.25">
      <c r="A467" s="13">
        <v>43536</v>
      </c>
      <c r="B467" s="12">
        <v>36.009998000000003</v>
      </c>
      <c r="C467">
        <f t="shared" si="21"/>
        <v>2019</v>
      </c>
      <c r="D467">
        <f t="shared" si="22"/>
        <v>1</v>
      </c>
      <c r="E467">
        <f t="shared" si="23"/>
        <v>1</v>
      </c>
    </row>
    <row r="468" spans="1:5" x14ac:dyDescent="0.25">
      <c r="A468" s="13">
        <v>43537</v>
      </c>
      <c r="B468" s="12">
        <v>36.849997999999999</v>
      </c>
      <c r="C468">
        <f t="shared" si="21"/>
        <v>2019</v>
      </c>
      <c r="D468">
        <f t="shared" si="22"/>
        <v>1</v>
      </c>
      <c r="E468">
        <f t="shared" si="23"/>
        <v>1</v>
      </c>
    </row>
    <row r="469" spans="1:5" x14ac:dyDescent="0.25">
      <c r="A469" s="13">
        <v>43538</v>
      </c>
      <c r="B469" s="12">
        <v>37.389999000000003</v>
      </c>
      <c r="C469">
        <f t="shared" si="21"/>
        <v>2019</v>
      </c>
      <c r="D469">
        <f t="shared" si="22"/>
        <v>1</v>
      </c>
      <c r="E469">
        <f t="shared" si="23"/>
        <v>1</v>
      </c>
    </row>
    <row r="470" spans="1:5" x14ac:dyDescent="0.25">
      <c r="A470" s="13">
        <v>43539</v>
      </c>
      <c r="B470" s="12">
        <v>38.060001</v>
      </c>
      <c r="C470">
        <f t="shared" si="21"/>
        <v>2019</v>
      </c>
      <c r="D470">
        <f t="shared" si="22"/>
        <v>1</v>
      </c>
      <c r="E470">
        <f t="shared" si="23"/>
        <v>1</v>
      </c>
    </row>
    <row r="471" spans="1:5" x14ac:dyDescent="0.25">
      <c r="A471" s="13">
        <v>43542</v>
      </c>
      <c r="B471" s="12">
        <v>38.110000999999997</v>
      </c>
      <c r="C471">
        <f t="shared" si="21"/>
        <v>2019</v>
      </c>
      <c r="D471">
        <f t="shared" si="22"/>
        <v>1</v>
      </c>
      <c r="E471">
        <f t="shared" si="23"/>
        <v>1</v>
      </c>
    </row>
    <row r="472" spans="1:5" x14ac:dyDescent="0.25">
      <c r="A472" s="13">
        <v>43543</v>
      </c>
      <c r="B472" s="12">
        <v>38.020000000000003</v>
      </c>
      <c r="C472">
        <f t="shared" si="21"/>
        <v>2019</v>
      </c>
      <c r="D472">
        <f t="shared" si="22"/>
        <v>1</v>
      </c>
      <c r="E472">
        <f t="shared" si="23"/>
        <v>1</v>
      </c>
    </row>
    <row r="473" spans="1:5" x14ac:dyDescent="0.25">
      <c r="A473" s="13">
        <v>43544</v>
      </c>
      <c r="B473" s="12">
        <v>37.549999</v>
      </c>
      <c r="C473">
        <f t="shared" si="21"/>
        <v>2019</v>
      </c>
      <c r="D473">
        <f t="shared" si="22"/>
        <v>1</v>
      </c>
      <c r="E473">
        <f t="shared" si="23"/>
        <v>1</v>
      </c>
    </row>
    <row r="474" spans="1:5" x14ac:dyDescent="0.25">
      <c r="A474" s="13">
        <v>43545</v>
      </c>
      <c r="B474" s="12">
        <v>36.82</v>
      </c>
      <c r="C474">
        <f t="shared" si="21"/>
        <v>2019</v>
      </c>
      <c r="D474">
        <f t="shared" si="22"/>
        <v>1</v>
      </c>
      <c r="E474">
        <f t="shared" si="23"/>
        <v>1</v>
      </c>
    </row>
    <row r="475" spans="1:5" x14ac:dyDescent="0.25">
      <c r="A475" s="13">
        <v>43546</v>
      </c>
      <c r="B475" s="12">
        <v>35.470001000000003</v>
      </c>
      <c r="C475">
        <f t="shared" si="21"/>
        <v>2019</v>
      </c>
      <c r="D475">
        <f t="shared" si="22"/>
        <v>1</v>
      </c>
      <c r="E475">
        <f t="shared" si="23"/>
        <v>1</v>
      </c>
    </row>
    <row r="476" spans="1:5" x14ac:dyDescent="0.25">
      <c r="A476" s="13">
        <v>43549</v>
      </c>
      <c r="B476" s="12">
        <v>36.139999000000003</v>
      </c>
      <c r="C476">
        <f t="shared" si="21"/>
        <v>2019</v>
      </c>
      <c r="D476">
        <f t="shared" si="22"/>
        <v>1</v>
      </c>
      <c r="E476">
        <f t="shared" si="23"/>
        <v>1</v>
      </c>
    </row>
    <row r="477" spans="1:5" x14ac:dyDescent="0.25">
      <c r="A477" s="13">
        <v>43550</v>
      </c>
      <c r="B477" s="12">
        <v>35.990001999999997</v>
      </c>
      <c r="C477">
        <f t="shared" si="21"/>
        <v>2019</v>
      </c>
      <c r="D477">
        <f t="shared" si="22"/>
        <v>1</v>
      </c>
      <c r="E477">
        <f t="shared" si="23"/>
        <v>1</v>
      </c>
    </row>
    <row r="478" spans="1:5" x14ac:dyDescent="0.25">
      <c r="A478" s="13">
        <v>43551</v>
      </c>
      <c r="B478" s="12">
        <v>36.389999000000003</v>
      </c>
      <c r="C478">
        <f t="shared" si="21"/>
        <v>2019</v>
      </c>
      <c r="D478">
        <f t="shared" si="22"/>
        <v>1</v>
      </c>
      <c r="E478">
        <f t="shared" si="23"/>
        <v>1</v>
      </c>
    </row>
    <row r="479" spans="1:5" x14ac:dyDescent="0.25">
      <c r="A479" s="13">
        <v>43552</v>
      </c>
      <c r="B479" s="12">
        <v>36.529998999999997</v>
      </c>
      <c r="C479">
        <f t="shared" si="21"/>
        <v>2019</v>
      </c>
      <c r="D479">
        <f t="shared" si="22"/>
        <v>1</v>
      </c>
      <c r="E479">
        <f t="shared" si="23"/>
        <v>1</v>
      </c>
    </row>
    <row r="480" spans="1:5" x14ac:dyDescent="0.25">
      <c r="A480" s="13">
        <v>43553</v>
      </c>
      <c r="B480" s="12">
        <v>36.939999</v>
      </c>
      <c r="C480">
        <f t="shared" si="21"/>
        <v>2019</v>
      </c>
      <c r="D480">
        <f t="shared" si="22"/>
        <v>1</v>
      </c>
      <c r="E480">
        <f t="shared" si="23"/>
        <v>1</v>
      </c>
    </row>
    <row r="481" spans="1:5" x14ac:dyDescent="0.25">
      <c r="A481" s="13">
        <v>43556</v>
      </c>
      <c r="B481" s="12">
        <v>36.82</v>
      </c>
      <c r="C481">
        <f t="shared" si="21"/>
        <v>2019</v>
      </c>
      <c r="D481">
        <f t="shared" si="22"/>
        <v>2</v>
      </c>
      <c r="E481">
        <f t="shared" si="23"/>
        <v>1</v>
      </c>
    </row>
    <row r="482" spans="1:5" x14ac:dyDescent="0.25">
      <c r="A482" s="13">
        <v>43557</v>
      </c>
      <c r="B482" s="12">
        <v>38.950001</v>
      </c>
      <c r="C482">
        <f t="shared" si="21"/>
        <v>2019</v>
      </c>
      <c r="D482">
        <f t="shared" si="22"/>
        <v>2</v>
      </c>
      <c r="E482">
        <f t="shared" si="23"/>
        <v>1</v>
      </c>
    </row>
    <row r="483" spans="1:5" x14ac:dyDescent="0.25">
      <c r="A483" s="13">
        <v>43558</v>
      </c>
      <c r="B483" s="12">
        <v>39.860000999999997</v>
      </c>
      <c r="C483">
        <f t="shared" si="21"/>
        <v>2019</v>
      </c>
      <c r="D483">
        <f t="shared" si="22"/>
        <v>2</v>
      </c>
      <c r="E483">
        <f t="shared" si="23"/>
        <v>1</v>
      </c>
    </row>
    <row r="484" spans="1:5" x14ac:dyDescent="0.25">
      <c r="A484" s="13">
        <v>43559</v>
      </c>
      <c r="B484" s="12">
        <v>40</v>
      </c>
      <c r="C484">
        <f t="shared" si="21"/>
        <v>2019</v>
      </c>
      <c r="D484">
        <f t="shared" si="22"/>
        <v>2</v>
      </c>
      <c r="E484">
        <f t="shared" si="23"/>
        <v>1</v>
      </c>
    </row>
    <row r="485" spans="1:5" x14ac:dyDescent="0.25">
      <c r="A485" s="13">
        <v>43560</v>
      </c>
      <c r="B485" s="12">
        <v>40.349997999999999</v>
      </c>
      <c r="C485">
        <f t="shared" si="21"/>
        <v>2019</v>
      </c>
      <c r="D485">
        <f t="shared" si="22"/>
        <v>2</v>
      </c>
      <c r="E485">
        <f t="shared" si="23"/>
        <v>1</v>
      </c>
    </row>
    <row r="486" spans="1:5" x14ac:dyDescent="0.25">
      <c r="A486" s="13">
        <v>43563</v>
      </c>
      <c r="B486" s="12">
        <v>40</v>
      </c>
      <c r="C486">
        <f t="shared" si="21"/>
        <v>2019</v>
      </c>
      <c r="D486">
        <f t="shared" si="22"/>
        <v>2</v>
      </c>
      <c r="E486">
        <f t="shared" si="23"/>
        <v>1</v>
      </c>
    </row>
    <row r="487" spans="1:5" x14ac:dyDescent="0.25">
      <c r="A487" s="13">
        <v>43564</v>
      </c>
      <c r="B487" s="12">
        <v>38.75</v>
      </c>
      <c r="C487">
        <f t="shared" si="21"/>
        <v>2019</v>
      </c>
      <c r="D487">
        <f t="shared" si="22"/>
        <v>2</v>
      </c>
      <c r="E487">
        <f t="shared" si="23"/>
        <v>1</v>
      </c>
    </row>
    <row r="488" spans="1:5" x14ac:dyDescent="0.25">
      <c r="A488" s="13">
        <v>43565</v>
      </c>
      <c r="B488" s="12">
        <v>37.990001999999997</v>
      </c>
      <c r="C488">
        <f t="shared" si="21"/>
        <v>2019</v>
      </c>
      <c r="D488">
        <f t="shared" si="22"/>
        <v>2</v>
      </c>
      <c r="E488">
        <f t="shared" si="23"/>
        <v>1</v>
      </c>
    </row>
    <row r="489" spans="1:5" x14ac:dyDescent="0.25">
      <c r="A489" s="13">
        <v>43566</v>
      </c>
      <c r="B489" s="12">
        <v>38.75</v>
      </c>
      <c r="C489">
        <f t="shared" si="21"/>
        <v>2019</v>
      </c>
      <c r="D489">
        <f t="shared" si="22"/>
        <v>2</v>
      </c>
      <c r="E489">
        <f t="shared" si="23"/>
        <v>1</v>
      </c>
    </row>
    <row r="490" spans="1:5" x14ac:dyDescent="0.25">
      <c r="A490" s="13">
        <v>43567</v>
      </c>
      <c r="B490" s="12">
        <v>38.549999</v>
      </c>
      <c r="C490">
        <f t="shared" si="21"/>
        <v>2019</v>
      </c>
      <c r="D490">
        <f t="shared" si="22"/>
        <v>2</v>
      </c>
      <c r="E490">
        <f t="shared" si="23"/>
        <v>1</v>
      </c>
    </row>
    <row r="491" spans="1:5" x14ac:dyDescent="0.25">
      <c r="A491" s="13">
        <v>43570</v>
      </c>
      <c r="B491" s="12">
        <v>38.330002</v>
      </c>
      <c r="C491">
        <f t="shared" si="21"/>
        <v>2019</v>
      </c>
      <c r="D491">
        <f t="shared" si="22"/>
        <v>2</v>
      </c>
      <c r="E491">
        <f t="shared" si="23"/>
        <v>1</v>
      </c>
    </row>
    <row r="492" spans="1:5" x14ac:dyDescent="0.25">
      <c r="A492" s="13">
        <v>43571</v>
      </c>
      <c r="B492" s="12">
        <v>38.229999999999997</v>
      </c>
      <c r="C492">
        <f t="shared" si="21"/>
        <v>2019</v>
      </c>
      <c r="D492">
        <f t="shared" si="22"/>
        <v>2</v>
      </c>
      <c r="E492">
        <f t="shared" si="23"/>
        <v>1</v>
      </c>
    </row>
    <row r="493" spans="1:5" x14ac:dyDescent="0.25">
      <c r="A493" s="13">
        <v>43572</v>
      </c>
      <c r="B493" s="12">
        <v>36.520000000000003</v>
      </c>
      <c r="C493">
        <f t="shared" si="21"/>
        <v>2019</v>
      </c>
      <c r="D493">
        <f t="shared" si="22"/>
        <v>2</v>
      </c>
      <c r="E493">
        <f t="shared" si="23"/>
        <v>1</v>
      </c>
    </row>
    <row r="494" spans="1:5" x14ac:dyDescent="0.25">
      <c r="A494" s="13">
        <v>43573</v>
      </c>
      <c r="B494" s="12">
        <v>36.560001</v>
      </c>
      <c r="C494">
        <f t="shared" si="21"/>
        <v>2019</v>
      </c>
      <c r="D494">
        <f t="shared" si="22"/>
        <v>2</v>
      </c>
      <c r="E494">
        <f t="shared" si="23"/>
        <v>1</v>
      </c>
    </row>
    <row r="495" spans="1:5" x14ac:dyDescent="0.25">
      <c r="A495" s="13">
        <v>43577</v>
      </c>
      <c r="B495" s="12">
        <v>37.040000999999997</v>
      </c>
      <c r="C495">
        <f t="shared" si="21"/>
        <v>2019</v>
      </c>
      <c r="D495">
        <f t="shared" si="22"/>
        <v>2</v>
      </c>
      <c r="E495">
        <f t="shared" si="23"/>
        <v>1</v>
      </c>
    </row>
    <row r="496" spans="1:5" x14ac:dyDescent="0.25">
      <c r="A496" s="13">
        <v>43578</v>
      </c>
      <c r="B496" s="12">
        <v>37.75</v>
      </c>
      <c r="C496">
        <f t="shared" si="21"/>
        <v>2019</v>
      </c>
      <c r="D496">
        <f t="shared" si="22"/>
        <v>2</v>
      </c>
      <c r="E496">
        <f t="shared" si="23"/>
        <v>1</v>
      </c>
    </row>
    <row r="497" spans="1:5" x14ac:dyDescent="0.25">
      <c r="A497" s="13">
        <v>43579</v>
      </c>
      <c r="B497" s="12">
        <v>37.060001</v>
      </c>
      <c r="C497">
        <f t="shared" si="21"/>
        <v>2019</v>
      </c>
      <c r="D497">
        <f t="shared" si="22"/>
        <v>2</v>
      </c>
      <c r="E497">
        <f t="shared" si="23"/>
        <v>1</v>
      </c>
    </row>
    <row r="498" spans="1:5" x14ac:dyDescent="0.25">
      <c r="A498" s="13">
        <v>43580</v>
      </c>
      <c r="B498" s="12">
        <v>37.119999</v>
      </c>
      <c r="C498">
        <f t="shared" si="21"/>
        <v>2019</v>
      </c>
      <c r="D498">
        <f t="shared" si="22"/>
        <v>2</v>
      </c>
      <c r="E498">
        <f t="shared" si="23"/>
        <v>1</v>
      </c>
    </row>
    <row r="499" spans="1:5" x14ac:dyDescent="0.25">
      <c r="A499" s="13">
        <v>43581</v>
      </c>
      <c r="B499" s="12">
        <v>37.200001</v>
      </c>
      <c r="C499">
        <f t="shared" si="21"/>
        <v>2019</v>
      </c>
      <c r="D499">
        <f t="shared" si="22"/>
        <v>2</v>
      </c>
      <c r="E499">
        <f t="shared" si="23"/>
        <v>1</v>
      </c>
    </row>
    <row r="500" spans="1:5" x14ac:dyDescent="0.25">
      <c r="A500" s="13">
        <v>43584</v>
      </c>
      <c r="B500" s="12">
        <v>37</v>
      </c>
      <c r="C500">
        <f t="shared" si="21"/>
        <v>2019</v>
      </c>
      <c r="D500">
        <f t="shared" si="22"/>
        <v>2</v>
      </c>
      <c r="E500">
        <f t="shared" si="23"/>
        <v>1</v>
      </c>
    </row>
    <row r="501" spans="1:5" x14ac:dyDescent="0.25">
      <c r="A501" s="13">
        <v>43585</v>
      </c>
      <c r="B501" s="12">
        <v>35.950001</v>
      </c>
      <c r="C501">
        <f t="shared" si="21"/>
        <v>2019</v>
      </c>
      <c r="D501">
        <f t="shared" si="22"/>
        <v>2</v>
      </c>
      <c r="E501">
        <f t="shared" si="23"/>
        <v>1</v>
      </c>
    </row>
    <row r="502" spans="1:5" x14ac:dyDescent="0.25">
      <c r="A502" s="13">
        <v>43586</v>
      </c>
      <c r="B502" s="12">
        <v>37.790000999999997</v>
      </c>
      <c r="C502">
        <f t="shared" si="21"/>
        <v>2019</v>
      </c>
      <c r="D502">
        <f t="shared" si="22"/>
        <v>2</v>
      </c>
      <c r="E502">
        <f t="shared" si="23"/>
        <v>1</v>
      </c>
    </row>
    <row r="503" spans="1:5" x14ac:dyDescent="0.25">
      <c r="A503" s="13">
        <v>43587</v>
      </c>
      <c r="B503" s="12">
        <v>36.200001</v>
      </c>
      <c r="C503">
        <f t="shared" si="21"/>
        <v>2019</v>
      </c>
      <c r="D503">
        <f t="shared" si="22"/>
        <v>2</v>
      </c>
      <c r="E503">
        <f t="shared" si="23"/>
        <v>1</v>
      </c>
    </row>
    <row r="504" spans="1:5" x14ac:dyDescent="0.25">
      <c r="A504" s="13">
        <v>43588</v>
      </c>
      <c r="B504" s="12">
        <v>36.369999</v>
      </c>
      <c r="C504">
        <f t="shared" si="21"/>
        <v>2019</v>
      </c>
      <c r="D504">
        <f t="shared" si="22"/>
        <v>2</v>
      </c>
      <c r="E504">
        <f t="shared" si="23"/>
        <v>1</v>
      </c>
    </row>
    <row r="505" spans="1:5" x14ac:dyDescent="0.25">
      <c r="A505" s="13">
        <v>43591</v>
      </c>
      <c r="B505" s="12">
        <v>38</v>
      </c>
      <c r="C505">
        <f t="shared" si="21"/>
        <v>2019</v>
      </c>
      <c r="D505">
        <f t="shared" si="22"/>
        <v>2</v>
      </c>
      <c r="E505">
        <f t="shared" si="23"/>
        <v>1</v>
      </c>
    </row>
    <row r="506" spans="1:5" x14ac:dyDescent="0.25">
      <c r="A506" s="13">
        <v>43592</v>
      </c>
      <c r="B506" s="12">
        <v>37.540000999999997</v>
      </c>
      <c r="C506">
        <f t="shared" si="21"/>
        <v>2019</v>
      </c>
      <c r="D506">
        <f t="shared" si="22"/>
        <v>2</v>
      </c>
      <c r="E506">
        <f t="shared" si="23"/>
        <v>1</v>
      </c>
    </row>
    <row r="507" spans="1:5" x14ac:dyDescent="0.25">
      <c r="A507" s="13">
        <v>43593</v>
      </c>
      <c r="B507" s="12">
        <v>37.979999999999997</v>
      </c>
      <c r="C507">
        <f t="shared" si="21"/>
        <v>2019</v>
      </c>
      <c r="D507">
        <f t="shared" si="22"/>
        <v>2</v>
      </c>
      <c r="E507">
        <f t="shared" si="23"/>
        <v>1</v>
      </c>
    </row>
    <row r="508" spans="1:5" x14ac:dyDescent="0.25">
      <c r="A508" s="13">
        <v>43594</v>
      </c>
      <c r="B508" s="12">
        <v>38.209999000000003</v>
      </c>
      <c r="C508">
        <f t="shared" si="21"/>
        <v>2019</v>
      </c>
      <c r="D508">
        <f t="shared" si="22"/>
        <v>2</v>
      </c>
      <c r="E508">
        <f t="shared" si="23"/>
        <v>1</v>
      </c>
    </row>
    <row r="509" spans="1:5" x14ac:dyDescent="0.25">
      <c r="A509" s="13">
        <v>43595</v>
      </c>
      <c r="B509" s="12">
        <v>39.340000000000003</v>
      </c>
      <c r="C509">
        <f t="shared" si="21"/>
        <v>2019</v>
      </c>
      <c r="D509">
        <f t="shared" si="22"/>
        <v>2</v>
      </c>
      <c r="E509">
        <f t="shared" si="23"/>
        <v>1</v>
      </c>
    </row>
    <row r="510" spans="1:5" x14ac:dyDescent="0.25">
      <c r="A510" s="13">
        <v>43598</v>
      </c>
      <c r="B510" s="12">
        <v>37.540000999999997</v>
      </c>
      <c r="C510">
        <f t="shared" si="21"/>
        <v>2019</v>
      </c>
      <c r="D510">
        <f t="shared" si="22"/>
        <v>2</v>
      </c>
      <c r="E510">
        <f t="shared" si="23"/>
        <v>1</v>
      </c>
    </row>
    <row r="511" spans="1:5" x14ac:dyDescent="0.25">
      <c r="A511" s="13">
        <v>43599</v>
      </c>
      <c r="B511" s="12">
        <v>38.720001000000003</v>
      </c>
      <c r="C511">
        <f t="shared" si="21"/>
        <v>2019</v>
      </c>
      <c r="D511">
        <f t="shared" si="22"/>
        <v>2</v>
      </c>
      <c r="E511">
        <f t="shared" si="23"/>
        <v>1</v>
      </c>
    </row>
    <row r="512" spans="1:5" x14ac:dyDescent="0.25">
      <c r="A512" s="13">
        <v>43600</v>
      </c>
      <c r="B512" s="12">
        <v>39.290000999999997</v>
      </c>
      <c r="C512">
        <f t="shared" si="21"/>
        <v>2019</v>
      </c>
      <c r="D512">
        <f t="shared" si="22"/>
        <v>2</v>
      </c>
      <c r="E512">
        <f t="shared" si="23"/>
        <v>1</v>
      </c>
    </row>
    <row r="513" spans="1:5" x14ac:dyDescent="0.25">
      <c r="A513" s="13">
        <v>43601</v>
      </c>
      <c r="B513" s="12">
        <v>39</v>
      </c>
      <c r="C513">
        <f t="shared" si="21"/>
        <v>2019</v>
      </c>
      <c r="D513">
        <f t="shared" si="22"/>
        <v>2</v>
      </c>
      <c r="E513">
        <f t="shared" si="23"/>
        <v>1</v>
      </c>
    </row>
    <row r="514" spans="1:5" x14ac:dyDescent="0.25">
      <c r="A514" s="13">
        <v>43602</v>
      </c>
      <c r="B514" s="12">
        <v>38.279998999999997</v>
      </c>
      <c r="C514">
        <f t="shared" si="21"/>
        <v>2019</v>
      </c>
      <c r="D514">
        <f t="shared" si="22"/>
        <v>2</v>
      </c>
      <c r="E514">
        <f t="shared" si="23"/>
        <v>1</v>
      </c>
    </row>
    <row r="515" spans="1:5" x14ac:dyDescent="0.25">
      <c r="A515" s="13">
        <v>43605</v>
      </c>
      <c r="B515" s="12">
        <v>37.240001999999997</v>
      </c>
      <c r="C515">
        <f t="shared" ref="C515:C578" si="24">YEAR(A515)</f>
        <v>2019</v>
      </c>
      <c r="D515">
        <f t="shared" ref="D515:D578" si="25">ROUNDUP(MONTH(A515)/3,0)</f>
        <v>2</v>
      </c>
      <c r="E515">
        <f t="shared" ref="E515:E578" si="26">ROUND((D515/2),0)</f>
        <v>1</v>
      </c>
    </row>
    <row r="516" spans="1:5" x14ac:dyDescent="0.25">
      <c r="A516" s="13">
        <v>43606</v>
      </c>
      <c r="B516" s="12">
        <v>39.349997999999999</v>
      </c>
      <c r="C516">
        <f t="shared" si="24"/>
        <v>2019</v>
      </c>
      <c r="D516">
        <f t="shared" si="25"/>
        <v>2</v>
      </c>
      <c r="E516">
        <f t="shared" si="26"/>
        <v>1</v>
      </c>
    </row>
    <row r="517" spans="1:5" x14ac:dyDescent="0.25">
      <c r="A517" s="13">
        <v>43607</v>
      </c>
      <c r="B517" s="12">
        <v>37.740001999999997</v>
      </c>
      <c r="C517">
        <f t="shared" si="24"/>
        <v>2019</v>
      </c>
      <c r="D517">
        <f t="shared" si="25"/>
        <v>2</v>
      </c>
      <c r="E517">
        <f t="shared" si="26"/>
        <v>1</v>
      </c>
    </row>
    <row r="518" spans="1:5" x14ac:dyDescent="0.25">
      <c r="A518" s="13">
        <v>43608</v>
      </c>
      <c r="B518" s="12">
        <v>37.560001</v>
      </c>
      <c r="C518">
        <f t="shared" si="24"/>
        <v>2019</v>
      </c>
      <c r="D518">
        <f t="shared" si="25"/>
        <v>2</v>
      </c>
      <c r="E518">
        <f t="shared" si="26"/>
        <v>1</v>
      </c>
    </row>
    <row r="519" spans="1:5" x14ac:dyDescent="0.25">
      <c r="A519" s="13">
        <v>43609</v>
      </c>
      <c r="B519" s="12">
        <v>36.520000000000003</v>
      </c>
      <c r="C519">
        <f t="shared" si="24"/>
        <v>2019</v>
      </c>
      <c r="D519">
        <f t="shared" si="25"/>
        <v>2</v>
      </c>
      <c r="E519">
        <f t="shared" si="26"/>
        <v>1</v>
      </c>
    </row>
    <row r="520" spans="1:5" x14ac:dyDescent="0.25">
      <c r="A520" s="13">
        <v>43613</v>
      </c>
      <c r="B520" s="12">
        <v>36.490001999999997</v>
      </c>
      <c r="C520">
        <f t="shared" si="24"/>
        <v>2019</v>
      </c>
      <c r="D520">
        <f t="shared" si="25"/>
        <v>2</v>
      </c>
      <c r="E520">
        <f t="shared" si="26"/>
        <v>1</v>
      </c>
    </row>
    <row r="521" spans="1:5" x14ac:dyDescent="0.25">
      <c r="A521" s="13">
        <v>43614</v>
      </c>
      <c r="B521" s="12">
        <v>34.860000999999997</v>
      </c>
      <c r="C521">
        <f t="shared" si="24"/>
        <v>2019</v>
      </c>
      <c r="D521">
        <f t="shared" si="25"/>
        <v>2</v>
      </c>
      <c r="E521">
        <f t="shared" si="26"/>
        <v>1</v>
      </c>
    </row>
    <row r="522" spans="1:5" x14ac:dyDescent="0.25">
      <c r="A522" s="13">
        <v>43615</v>
      </c>
      <c r="B522" s="12">
        <v>34.419998</v>
      </c>
      <c r="C522">
        <f t="shared" si="24"/>
        <v>2019</v>
      </c>
      <c r="D522">
        <f t="shared" si="25"/>
        <v>2</v>
      </c>
      <c r="E522">
        <f t="shared" si="26"/>
        <v>1</v>
      </c>
    </row>
    <row r="523" spans="1:5" x14ac:dyDescent="0.25">
      <c r="A523" s="13">
        <v>43616</v>
      </c>
      <c r="B523" s="12">
        <v>34.060001</v>
      </c>
      <c r="C523">
        <f t="shared" si="24"/>
        <v>2019</v>
      </c>
      <c r="D523">
        <f t="shared" si="25"/>
        <v>2</v>
      </c>
      <c r="E523">
        <f t="shared" si="26"/>
        <v>1</v>
      </c>
    </row>
    <row r="524" spans="1:5" x14ac:dyDescent="0.25">
      <c r="A524" s="13">
        <v>43619</v>
      </c>
      <c r="B524" s="12">
        <v>34.830002</v>
      </c>
      <c r="C524">
        <f t="shared" si="24"/>
        <v>2019</v>
      </c>
      <c r="D524">
        <f t="shared" si="25"/>
        <v>2</v>
      </c>
      <c r="E524">
        <f t="shared" si="26"/>
        <v>1</v>
      </c>
    </row>
    <row r="525" spans="1:5" x14ac:dyDescent="0.25">
      <c r="A525" s="13">
        <v>43620</v>
      </c>
      <c r="B525" s="12">
        <v>35.409999999999997</v>
      </c>
      <c r="C525">
        <f t="shared" si="24"/>
        <v>2019</v>
      </c>
      <c r="D525">
        <f t="shared" si="25"/>
        <v>2</v>
      </c>
      <c r="E525">
        <f t="shared" si="26"/>
        <v>1</v>
      </c>
    </row>
    <row r="526" spans="1:5" x14ac:dyDescent="0.25">
      <c r="A526" s="13">
        <v>43621</v>
      </c>
      <c r="B526" s="12">
        <v>35.900002000000001</v>
      </c>
      <c r="C526">
        <f t="shared" si="24"/>
        <v>2019</v>
      </c>
      <c r="D526">
        <f t="shared" si="25"/>
        <v>2</v>
      </c>
      <c r="E526">
        <f t="shared" si="26"/>
        <v>1</v>
      </c>
    </row>
    <row r="527" spans="1:5" x14ac:dyDescent="0.25">
      <c r="A527" s="13">
        <v>43622</v>
      </c>
      <c r="B527" s="12">
        <v>35.810001</v>
      </c>
      <c r="C527">
        <f t="shared" si="24"/>
        <v>2019</v>
      </c>
      <c r="D527">
        <f t="shared" si="25"/>
        <v>2</v>
      </c>
      <c r="E527">
        <f t="shared" si="26"/>
        <v>1</v>
      </c>
    </row>
    <row r="528" spans="1:5" x14ac:dyDescent="0.25">
      <c r="A528" s="13">
        <v>43623</v>
      </c>
      <c r="B528" s="12">
        <v>37.330002</v>
      </c>
      <c r="C528">
        <f t="shared" si="24"/>
        <v>2019</v>
      </c>
      <c r="D528">
        <f t="shared" si="25"/>
        <v>2</v>
      </c>
      <c r="E528">
        <f t="shared" si="26"/>
        <v>1</v>
      </c>
    </row>
    <row r="529" spans="1:5" x14ac:dyDescent="0.25">
      <c r="A529" s="13">
        <v>43626</v>
      </c>
      <c r="B529" s="12">
        <v>36.639999000000003</v>
      </c>
      <c r="C529">
        <f t="shared" si="24"/>
        <v>2019</v>
      </c>
      <c r="D529">
        <f t="shared" si="25"/>
        <v>2</v>
      </c>
      <c r="E529">
        <f t="shared" si="26"/>
        <v>1</v>
      </c>
    </row>
    <row r="530" spans="1:5" x14ac:dyDescent="0.25">
      <c r="A530" s="13">
        <v>43627</v>
      </c>
      <c r="B530" s="12">
        <v>35.380001</v>
      </c>
      <c r="C530">
        <f t="shared" si="24"/>
        <v>2019</v>
      </c>
      <c r="D530">
        <f t="shared" si="25"/>
        <v>2</v>
      </c>
      <c r="E530">
        <f t="shared" si="26"/>
        <v>1</v>
      </c>
    </row>
    <row r="531" spans="1:5" x14ac:dyDescent="0.25">
      <c r="A531" s="13">
        <v>43628</v>
      </c>
      <c r="B531" s="12">
        <v>34.959999000000003</v>
      </c>
      <c r="C531">
        <f t="shared" si="24"/>
        <v>2019</v>
      </c>
      <c r="D531">
        <f t="shared" si="25"/>
        <v>2</v>
      </c>
      <c r="E531">
        <f t="shared" si="26"/>
        <v>1</v>
      </c>
    </row>
    <row r="532" spans="1:5" x14ac:dyDescent="0.25">
      <c r="A532" s="13">
        <v>43629</v>
      </c>
      <c r="B532" s="12">
        <v>36.700001</v>
      </c>
      <c r="C532">
        <f t="shared" si="24"/>
        <v>2019</v>
      </c>
      <c r="D532">
        <f t="shared" si="25"/>
        <v>2</v>
      </c>
      <c r="E532">
        <f t="shared" si="26"/>
        <v>1</v>
      </c>
    </row>
    <row r="533" spans="1:5" x14ac:dyDescent="0.25">
      <c r="A533" s="13">
        <v>43630</v>
      </c>
      <c r="B533" s="12">
        <v>35.25</v>
      </c>
      <c r="C533">
        <f t="shared" si="24"/>
        <v>2019</v>
      </c>
      <c r="D533">
        <f t="shared" si="25"/>
        <v>2</v>
      </c>
      <c r="E533">
        <f t="shared" si="26"/>
        <v>1</v>
      </c>
    </row>
    <row r="534" spans="1:5" x14ac:dyDescent="0.25">
      <c r="A534" s="13">
        <v>43633</v>
      </c>
      <c r="B534" s="12">
        <v>35.549999</v>
      </c>
      <c r="C534">
        <f t="shared" si="24"/>
        <v>2019</v>
      </c>
      <c r="D534">
        <f t="shared" si="25"/>
        <v>2</v>
      </c>
      <c r="E534">
        <f t="shared" si="26"/>
        <v>1</v>
      </c>
    </row>
    <row r="535" spans="1:5" x14ac:dyDescent="0.25">
      <c r="A535" s="13">
        <v>43634</v>
      </c>
      <c r="B535" s="12">
        <v>35.450001</v>
      </c>
      <c r="C535">
        <f t="shared" si="24"/>
        <v>2019</v>
      </c>
      <c r="D535">
        <f t="shared" si="25"/>
        <v>2</v>
      </c>
      <c r="E535">
        <f t="shared" si="26"/>
        <v>1</v>
      </c>
    </row>
    <row r="536" spans="1:5" x14ac:dyDescent="0.25">
      <c r="A536" s="13">
        <v>43635</v>
      </c>
      <c r="B536" s="12">
        <v>35.209999000000003</v>
      </c>
      <c r="C536">
        <f t="shared" si="24"/>
        <v>2019</v>
      </c>
      <c r="D536">
        <f t="shared" si="25"/>
        <v>2</v>
      </c>
      <c r="E536">
        <f t="shared" si="26"/>
        <v>1</v>
      </c>
    </row>
    <row r="537" spans="1:5" x14ac:dyDescent="0.25">
      <c r="A537" s="13">
        <v>43636</v>
      </c>
      <c r="B537" s="12">
        <v>35.209999000000003</v>
      </c>
      <c r="C537">
        <f t="shared" si="24"/>
        <v>2019</v>
      </c>
      <c r="D537">
        <f t="shared" si="25"/>
        <v>2</v>
      </c>
      <c r="E537">
        <f t="shared" si="26"/>
        <v>1</v>
      </c>
    </row>
    <row r="538" spans="1:5" x14ac:dyDescent="0.25">
      <c r="A538" s="13">
        <v>43637</v>
      </c>
      <c r="B538" s="12">
        <v>34.549999</v>
      </c>
      <c r="C538">
        <f t="shared" si="24"/>
        <v>2019</v>
      </c>
      <c r="D538">
        <f t="shared" si="25"/>
        <v>2</v>
      </c>
      <c r="E538">
        <f t="shared" si="26"/>
        <v>1</v>
      </c>
    </row>
    <row r="539" spans="1:5" x14ac:dyDescent="0.25">
      <c r="A539" s="13">
        <v>43640</v>
      </c>
      <c r="B539" s="12">
        <v>32.779998999999997</v>
      </c>
      <c r="C539">
        <f t="shared" si="24"/>
        <v>2019</v>
      </c>
      <c r="D539">
        <f t="shared" si="25"/>
        <v>2</v>
      </c>
      <c r="E539">
        <f t="shared" si="26"/>
        <v>1</v>
      </c>
    </row>
    <row r="540" spans="1:5" x14ac:dyDescent="0.25">
      <c r="A540" s="13">
        <v>43641</v>
      </c>
      <c r="B540" s="12">
        <v>32.860000999999997</v>
      </c>
      <c r="C540">
        <f t="shared" si="24"/>
        <v>2019</v>
      </c>
      <c r="D540">
        <f t="shared" si="25"/>
        <v>2</v>
      </c>
      <c r="E540">
        <f t="shared" si="26"/>
        <v>1</v>
      </c>
    </row>
    <row r="541" spans="1:5" x14ac:dyDescent="0.25">
      <c r="A541" s="13">
        <v>43642</v>
      </c>
      <c r="B541" s="12">
        <v>32.75</v>
      </c>
      <c r="C541">
        <f t="shared" si="24"/>
        <v>2019</v>
      </c>
      <c r="D541">
        <f t="shared" si="25"/>
        <v>2</v>
      </c>
      <c r="E541">
        <f t="shared" si="26"/>
        <v>1</v>
      </c>
    </row>
    <row r="542" spans="1:5" x14ac:dyDescent="0.25">
      <c r="A542" s="13">
        <v>43643</v>
      </c>
      <c r="B542" s="12">
        <v>32.939999</v>
      </c>
      <c r="C542">
        <f t="shared" si="24"/>
        <v>2019</v>
      </c>
      <c r="D542">
        <f t="shared" si="25"/>
        <v>2</v>
      </c>
      <c r="E542">
        <f t="shared" si="26"/>
        <v>1</v>
      </c>
    </row>
    <row r="543" spans="1:5" x14ac:dyDescent="0.25">
      <c r="A543" s="13">
        <v>43644</v>
      </c>
      <c r="B543" s="12">
        <v>35.939999</v>
      </c>
      <c r="C543">
        <f t="shared" si="24"/>
        <v>2019</v>
      </c>
      <c r="D543">
        <f t="shared" si="25"/>
        <v>2</v>
      </c>
      <c r="E543">
        <f t="shared" si="26"/>
        <v>1</v>
      </c>
    </row>
    <row r="544" spans="1:5" x14ac:dyDescent="0.25">
      <c r="A544" s="13">
        <v>43647</v>
      </c>
      <c r="B544" s="12">
        <v>36.439999</v>
      </c>
      <c r="C544">
        <f t="shared" si="24"/>
        <v>2019</v>
      </c>
      <c r="D544">
        <f t="shared" si="25"/>
        <v>3</v>
      </c>
      <c r="E544">
        <f t="shared" si="26"/>
        <v>2</v>
      </c>
    </row>
    <row r="545" spans="1:5" x14ac:dyDescent="0.25">
      <c r="A545" s="13">
        <v>43648</v>
      </c>
      <c r="B545" s="12">
        <v>34.900002000000001</v>
      </c>
      <c r="C545">
        <f t="shared" si="24"/>
        <v>2019</v>
      </c>
      <c r="D545">
        <f t="shared" si="25"/>
        <v>3</v>
      </c>
      <c r="E545">
        <f t="shared" si="26"/>
        <v>2</v>
      </c>
    </row>
    <row r="546" spans="1:5" x14ac:dyDescent="0.25">
      <c r="A546" s="13">
        <v>43649</v>
      </c>
      <c r="B546" s="12">
        <v>35.279998999999997</v>
      </c>
      <c r="C546">
        <f t="shared" si="24"/>
        <v>2019</v>
      </c>
      <c r="D546">
        <f t="shared" si="25"/>
        <v>3</v>
      </c>
      <c r="E546">
        <f t="shared" si="26"/>
        <v>2</v>
      </c>
    </row>
    <row r="547" spans="1:5" x14ac:dyDescent="0.25">
      <c r="A547" s="13">
        <v>43651</v>
      </c>
      <c r="B547" s="12">
        <v>35.029998999999997</v>
      </c>
      <c r="C547">
        <f t="shared" si="24"/>
        <v>2019</v>
      </c>
      <c r="D547">
        <f t="shared" si="25"/>
        <v>3</v>
      </c>
      <c r="E547">
        <f t="shared" si="26"/>
        <v>2</v>
      </c>
    </row>
    <row r="548" spans="1:5" x14ac:dyDescent="0.25">
      <c r="A548" s="13">
        <v>43654</v>
      </c>
      <c r="B548" s="12">
        <v>34.349997999999999</v>
      </c>
      <c r="C548">
        <f t="shared" si="24"/>
        <v>2019</v>
      </c>
      <c r="D548">
        <f t="shared" si="25"/>
        <v>3</v>
      </c>
      <c r="E548">
        <f t="shared" si="26"/>
        <v>2</v>
      </c>
    </row>
    <row r="549" spans="1:5" x14ac:dyDescent="0.25">
      <c r="A549" s="13">
        <v>43655</v>
      </c>
      <c r="B549" s="12">
        <v>34.700001</v>
      </c>
      <c r="C549">
        <f t="shared" si="24"/>
        <v>2019</v>
      </c>
      <c r="D549">
        <f t="shared" si="25"/>
        <v>3</v>
      </c>
      <c r="E549">
        <f t="shared" si="26"/>
        <v>2</v>
      </c>
    </row>
    <row r="550" spans="1:5" x14ac:dyDescent="0.25">
      <c r="A550" s="13">
        <v>43656</v>
      </c>
      <c r="B550" s="12">
        <v>34.590000000000003</v>
      </c>
      <c r="C550">
        <f t="shared" si="24"/>
        <v>2019</v>
      </c>
      <c r="D550">
        <f t="shared" si="25"/>
        <v>3</v>
      </c>
      <c r="E550">
        <f t="shared" si="26"/>
        <v>2</v>
      </c>
    </row>
    <row r="551" spans="1:5" x14ac:dyDescent="0.25">
      <c r="A551" s="13">
        <v>43657</v>
      </c>
      <c r="B551" s="12">
        <v>33.07</v>
      </c>
      <c r="C551">
        <f t="shared" si="24"/>
        <v>2019</v>
      </c>
      <c r="D551">
        <f t="shared" si="25"/>
        <v>3</v>
      </c>
      <c r="E551">
        <f t="shared" si="26"/>
        <v>2</v>
      </c>
    </row>
    <row r="552" spans="1:5" x14ac:dyDescent="0.25">
      <c r="A552" s="13">
        <v>43658</v>
      </c>
      <c r="B552" s="12">
        <v>33.009998000000003</v>
      </c>
      <c r="C552">
        <f t="shared" si="24"/>
        <v>2019</v>
      </c>
      <c r="D552">
        <f t="shared" si="25"/>
        <v>3</v>
      </c>
      <c r="E552">
        <f t="shared" si="26"/>
        <v>2</v>
      </c>
    </row>
    <row r="553" spans="1:5" x14ac:dyDescent="0.25">
      <c r="A553" s="13">
        <v>43661</v>
      </c>
      <c r="B553" s="12">
        <v>32.459999000000003</v>
      </c>
      <c r="C553">
        <f t="shared" si="24"/>
        <v>2019</v>
      </c>
      <c r="D553">
        <f t="shared" si="25"/>
        <v>3</v>
      </c>
      <c r="E553">
        <f t="shared" si="26"/>
        <v>2</v>
      </c>
    </row>
    <row r="554" spans="1:5" x14ac:dyDescent="0.25">
      <c r="A554" s="13">
        <v>43662</v>
      </c>
      <c r="B554" s="12">
        <v>32.540000999999997</v>
      </c>
      <c r="C554">
        <f t="shared" si="24"/>
        <v>2019</v>
      </c>
      <c r="D554">
        <f t="shared" si="25"/>
        <v>3</v>
      </c>
      <c r="E554">
        <f t="shared" si="26"/>
        <v>2</v>
      </c>
    </row>
    <row r="555" spans="1:5" x14ac:dyDescent="0.25">
      <c r="A555" s="13">
        <v>43663</v>
      </c>
      <c r="B555" s="12">
        <v>32.340000000000003</v>
      </c>
      <c r="C555">
        <f t="shared" si="24"/>
        <v>2019</v>
      </c>
      <c r="D555">
        <f t="shared" si="25"/>
        <v>3</v>
      </c>
      <c r="E555">
        <f t="shared" si="26"/>
        <v>2</v>
      </c>
    </row>
    <row r="556" spans="1:5" x14ac:dyDescent="0.25">
      <c r="A556" s="13">
        <v>43664</v>
      </c>
      <c r="B556" s="12">
        <v>32.540000999999997</v>
      </c>
      <c r="C556">
        <f t="shared" si="24"/>
        <v>2019</v>
      </c>
      <c r="D556">
        <f t="shared" si="25"/>
        <v>3</v>
      </c>
      <c r="E556">
        <f t="shared" si="26"/>
        <v>2</v>
      </c>
    </row>
    <row r="557" spans="1:5" x14ac:dyDescent="0.25">
      <c r="A557" s="13">
        <v>43665</v>
      </c>
      <c r="B557" s="12">
        <v>31.860001</v>
      </c>
      <c r="C557">
        <f t="shared" si="24"/>
        <v>2019</v>
      </c>
      <c r="D557">
        <f t="shared" si="25"/>
        <v>3</v>
      </c>
      <c r="E557">
        <f t="shared" si="26"/>
        <v>2</v>
      </c>
    </row>
    <row r="558" spans="1:5" x14ac:dyDescent="0.25">
      <c r="A558" s="13">
        <v>43668</v>
      </c>
      <c r="B558" s="12">
        <v>31.01</v>
      </c>
      <c r="C558">
        <f t="shared" si="24"/>
        <v>2019</v>
      </c>
      <c r="D558">
        <f t="shared" si="25"/>
        <v>3</v>
      </c>
      <c r="E558">
        <f t="shared" si="26"/>
        <v>2</v>
      </c>
    </row>
    <row r="559" spans="1:5" x14ac:dyDescent="0.25">
      <c r="A559" s="13">
        <v>43669</v>
      </c>
      <c r="B559" s="12">
        <v>31.639999</v>
      </c>
      <c r="C559">
        <f t="shared" si="24"/>
        <v>2019</v>
      </c>
      <c r="D559">
        <f t="shared" si="25"/>
        <v>3</v>
      </c>
      <c r="E559">
        <f t="shared" si="26"/>
        <v>2</v>
      </c>
    </row>
    <row r="560" spans="1:5" x14ac:dyDescent="0.25">
      <c r="A560" s="13">
        <v>43670</v>
      </c>
      <c r="B560" s="12">
        <v>32.020000000000003</v>
      </c>
      <c r="C560">
        <f t="shared" si="24"/>
        <v>2019</v>
      </c>
      <c r="D560">
        <f t="shared" si="25"/>
        <v>3</v>
      </c>
      <c r="E560">
        <f t="shared" si="26"/>
        <v>2</v>
      </c>
    </row>
    <row r="561" spans="1:5" x14ac:dyDescent="0.25">
      <c r="A561" s="13">
        <v>43671</v>
      </c>
      <c r="B561" s="12">
        <v>31.99</v>
      </c>
      <c r="C561">
        <f t="shared" si="24"/>
        <v>2019</v>
      </c>
      <c r="D561">
        <f t="shared" si="25"/>
        <v>3</v>
      </c>
      <c r="E561">
        <f t="shared" si="26"/>
        <v>2</v>
      </c>
    </row>
    <row r="562" spans="1:5" x14ac:dyDescent="0.25">
      <c r="A562" s="13">
        <v>43672</v>
      </c>
      <c r="B562" s="12">
        <v>31.27</v>
      </c>
      <c r="C562">
        <f t="shared" si="24"/>
        <v>2019</v>
      </c>
      <c r="D562">
        <f t="shared" si="25"/>
        <v>3</v>
      </c>
      <c r="E562">
        <f t="shared" si="26"/>
        <v>2</v>
      </c>
    </row>
    <row r="563" spans="1:5" x14ac:dyDescent="0.25">
      <c r="A563" s="13">
        <v>43675</v>
      </c>
      <c r="B563" s="12">
        <v>32.279998999999997</v>
      </c>
      <c r="C563">
        <f t="shared" si="24"/>
        <v>2019</v>
      </c>
      <c r="D563">
        <f t="shared" si="25"/>
        <v>3</v>
      </c>
      <c r="E563">
        <f t="shared" si="26"/>
        <v>2</v>
      </c>
    </row>
    <row r="564" spans="1:5" x14ac:dyDescent="0.25">
      <c r="A564" s="13">
        <v>43676</v>
      </c>
      <c r="B564" s="12">
        <v>32.07</v>
      </c>
      <c r="C564">
        <f t="shared" si="24"/>
        <v>2019</v>
      </c>
      <c r="D564">
        <f t="shared" si="25"/>
        <v>3</v>
      </c>
      <c r="E564">
        <f t="shared" si="26"/>
        <v>2</v>
      </c>
    </row>
    <row r="565" spans="1:5" x14ac:dyDescent="0.25">
      <c r="A565" s="13">
        <v>43677</v>
      </c>
      <c r="B565" s="12">
        <v>34.099997999999999</v>
      </c>
      <c r="C565">
        <f t="shared" si="24"/>
        <v>2019</v>
      </c>
      <c r="D565">
        <f t="shared" si="25"/>
        <v>3</v>
      </c>
      <c r="E565">
        <f t="shared" si="26"/>
        <v>2</v>
      </c>
    </row>
    <row r="566" spans="1:5" x14ac:dyDescent="0.25">
      <c r="A566" s="13">
        <v>43678</v>
      </c>
      <c r="B566" s="12">
        <v>34.950001</v>
      </c>
      <c r="C566">
        <f t="shared" si="24"/>
        <v>2019</v>
      </c>
      <c r="D566">
        <f t="shared" si="25"/>
        <v>3</v>
      </c>
      <c r="E566">
        <f t="shared" si="26"/>
        <v>2</v>
      </c>
    </row>
    <row r="567" spans="1:5" x14ac:dyDescent="0.25">
      <c r="A567" s="13">
        <v>43679</v>
      </c>
      <c r="B567" s="12">
        <v>34.330002</v>
      </c>
      <c r="C567">
        <f t="shared" si="24"/>
        <v>2019</v>
      </c>
      <c r="D567">
        <f t="shared" si="25"/>
        <v>3</v>
      </c>
      <c r="E567">
        <f t="shared" si="26"/>
        <v>2</v>
      </c>
    </row>
    <row r="568" spans="1:5" x14ac:dyDescent="0.25">
      <c r="A568" s="13">
        <v>43682</v>
      </c>
      <c r="B568" s="12">
        <v>32.700001</v>
      </c>
      <c r="C568">
        <f t="shared" si="24"/>
        <v>2019</v>
      </c>
      <c r="D568">
        <f t="shared" si="25"/>
        <v>3</v>
      </c>
      <c r="E568">
        <f t="shared" si="26"/>
        <v>2</v>
      </c>
    </row>
    <row r="569" spans="1:5" x14ac:dyDescent="0.25">
      <c r="A569" s="13">
        <v>43683</v>
      </c>
      <c r="B569" s="12">
        <v>32.700001</v>
      </c>
      <c r="C569">
        <f t="shared" si="24"/>
        <v>2019</v>
      </c>
      <c r="D569">
        <f t="shared" si="25"/>
        <v>3</v>
      </c>
      <c r="E569">
        <f t="shared" si="26"/>
        <v>2</v>
      </c>
    </row>
    <row r="570" spans="1:5" x14ac:dyDescent="0.25">
      <c r="A570" s="13">
        <v>43684</v>
      </c>
      <c r="B570" s="12">
        <v>32.990001999999997</v>
      </c>
      <c r="C570">
        <f t="shared" si="24"/>
        <v>2019</v>
      </c>
      <c r="D570">
        <f t="shared" si="25"/>
        <v>3</v>
      </c>
      <c r="E570">
        <f t="shared" si="26"/>
        <v>2</v>
      </c>
    </row>
    <row r="571" spans="1:5" x14ac:dyDescent="0.25">
      <c r="A571" s="13">
        <v>43685</v>
      </c>
      <c r="B571" s="12">
        <v>32.630001</v>
      </c>
      <c r="C571">
        <f t="shared" si="24"/>
        <v>2019</v>
      </c>
      <c r="D571">
        <f t="shared" si="25"/>
        <v>3</v>
      </c>
      <c r="E571">
        <f t="shared" si="26"/>
        <v>2</v>
      </c>
    </row>
    <row r="572" spans="1:5" x14ac:dyDescent="0.25">
      <c r="A572" s="13">
        <v>43686</v>
      </c>
      <c r="B572" s="12">
        <v>32.080002</v>
      </c>
      <c r="C572">
        <f t="shared" si="24"/>
        <v>2019</v>
      </c>
      <c r="D572">
        <f t="shared" si="25"/>
        <v>3</v>
      </c>
      <c r="E572">
        <f t="shared" si="26"/>
        <v>2</v>
      </c>
    </row>
    <row r="573" spans="1:5" x14ac:dyDescent="0.25">
      <c r="A573" s="13">
        <v>43689</v>
      </c>
      <c r="B573" s="12">
        <v>32.240001999999997</v>
      </c>
      <c r="C573">
        <f t="shared" si="24"/>
        <v>2019</v>
      </c>
      <c r="D573">
        <f t="shared" si="25"/>
        <v>3</v>
      </c>
      <c r="E573">
        <f t="shared" si="26"/>
        <v>2</v>
      </c>
    </row>
    <row r="574" spans="1:5" x14ac:dyDescent="0.25">
      <c r="A574" s="13">
        <v>43690</v>
      </c>
      <c r="B574" s="12">
        <v>34.040000999999997</v>
      </c>
      <c r="C574">
        <f t="shared" si="24"/>
        <v>2019</v>
      </c>
      <c r="D574">
        <f t="shared" si="25"/>
        <v>3</v>
      </c>
      <c r="E574">
        <f t="shared" si="26"/>
        <v>2</v>
      </c>
    </row>
    <row r="575" spans="1:5" x14ac:dyDescent="0.25">
      <c r="A575" s="13">
        <v>43691</v>
      </c>
      <c r="B575" s="12">
        <v>32.400002000000001</v>
      </c>
      <c r="C575">
        <f t="shared" si="24"/>
        <v>2019</v>
      </c>
      <c r="D575">
        <f t="shared" si="25"/>
        <v>3</v>
      </c>
      <c r="E575">
        <f t="shared" si="26"/>
        <v>2</v>
      </c>
    </row>
    <row r="576" spans="1:5" x14ac:dyDescent="0.25">
      <c r="A576" s="13">
        <v>43692</v>
      </c>
      <c r="B576" s="12">
        <v>31.23</v>
      </c>
      <c r="C576">
        <f t="shared" si="24"/>
        <v>2019</v>
      </c>
      <c r="D576">
        <f t="shared" si="25"/>
        <v>3</v>
      </c>
      <c r="E576">
        <f t="shared" si="26"/>
        <v>2</v>
      </c>
    </row>
    <row r="577" spans="1:5" x14ac:dyDescent="0.25">
      <c r="A577" s="13">
        <v>43693</v>
      </c>
      <c r="B577" s="12">
        <v>32.009998000000003</v>
      </c>
      <c r="C577">
        <f t="shared" si="24"/>
        <v>2019</v>
      </c>
      <c r="D577">
        <f t="shared" si="25"/>
        <v>3</v>
      </c>
      <c r="E577">
        <f t="shared" si="26"/>
        <v>2</v>
      </c>
    </row>
    <row r="578" spans="1:5" x14ac:dyDescent="0.25">
      <c r="A578" s="13">
        <v>43696</v>
      </c>
      <c r="B578" s="12">
        <v>33.409999999999997</v>
      </c>
      <c r="C578">
        <f t="shared" si="24"/>
        <v>2019</v>
      </c>
      <c r="D578">
        <f t="shared" si="25"/>
        <v>3</v>
      </c>
      <c r="E578">
        <f t="shared" si="26"/>
        <v>2</v>
      </c>
    </row>
    <row r="579" spans="1:5" x14ac:dyDescent="0.25">
      <c r="A579" s="13">
        <v>43697</v>
      </c>
      <c r="B579" s="12">
        <v>32.43</v>
      </c>
      <c r="C579">
        <f t="shared" ref="C579:C642" si="27">YEAR(A579)</f>
        <v>2019</v>
      </c>
      <c r="D579">
        <f t="shared" ref="D579:D642" si="28">ROUNDUP(MONTH(A579)/3,0)</f>
        <v>3</v>
      </c>
      <c r="E579">
        <f t="shared" ref="E579:E642" si="29">ROUND((D579/2),0)</f>
        <v>2</v>
      </c>
    </row>
    <row r="580" spans="1:5" x14ac:dyDescent="0.25">
      <c r="A580" s="13">
        <v>43698</v>
      </c>
      <c r="B580" s="12">
        <v>32.549999</v>
      </c>
      <c r="C580">
        <f t="shared" si="27"/>
        <v>2019</v>
      </c>
      <c r="D580">
        <f t="shared" si="28"/>
        <v>3</v>
      </c>
      <c r="E580">
        <f t="shared" si="29"/>
        <v>2</v>
      </c>
    </row>
    <row r="581" spans="1:5" x14ac:dyDescent="0.25">
      <c r="A581" s="13">
        <v>43699</v>
      </c>
      <c r="B581" s="12">
        <v>31.690000999999999</v>
      </c>
      <c r="C581">
        <f t="shared" si="27"/>
        <v>2019</v>
      </c>
      <c r="D581">
        <f t="shared" si="28"/>
        <v>3</v>
      </c>
      <c r="E581">
        <f t="shared" si="29"/>
        <v>2</v>
      </c>
    </row>
    <row r="582" spans="1:5" x14ac:dyDescent="0.25">
      <c r="A582" s="13">
        <v>43700</v>
      </c>
      <c r="B582" s="12">
        <v>31</v>
      </c>
      <c r="C582">
        <f t="shared" si="27"/>
        <v>2019</v>
      </c>
      <c r="D582">
        <f t="shared" si="28"/>
        <v>3</v>
      </c>
      <c r="E582">
        <f t="shared" si="29"/>
        <v>2</v>
      </c>
    </row>
    <row r="583" spans="1:5" x14ac:dyDescent="0.25">
      <c r="A583" s="13">
        <v>43703</v>
      </c>
      <c r="B583" s="12">
        <v>30.959999</v>
      </c>
      <c r="C583">
        <f t="shared" si="27"/>
        <v>2019</v>
      </c>
      <c r="D583">
        <f t="shared" si="28"/>
        <v>3</v>
      </c>
      <c r="E583">
        <f t="shared" si="29"/>
        <v>2</v>
      </c>
    </row>
    <row r="584" spans="1:5" x14ac:dyDescent="0.25">
      <c r="A584" s="13">
        <v>43704</v>
      </c>
      <c r="B584" s="12">
        <v>31.02</v>
      </c>
      <c r="C584">
        <f t="shared" si="27"/>
        <v>2019</v>
      </c>
      <c r="D584">
        <f t="shared" si="28"/>
        <v>3</v>
      </c>
      <c r="E584">
        <f t="shared" si="29"/>
        <v>2</v>
      </c>
    </row>
    <row r="585" spans="1:5" x14ac:dyDescent="0.25">
      <c r="A585" s="13">
        <v>43705</v>
      </c>
      <c r="B585" s="12">
        <v>31.110001</v>
      </c>
      <c r="C585">
        <f t="shared" si="27"/>
        <v>2019</v>
      </c>
      <c r="D585">
        <f t="shared" si="28"/>
        <v>3</v>
      </c>
      <c r="E585">
        <f t="shared" si="29"/>
        <v>2</v>
      </c>
    </row>
    <row r="586" spans="1:5" x14ac:dyDescent="0.25">
      <c r="A586" s="13">
        <v>43706</v>
      </c>
      <c r="B586" s="12">
        <v>31.040001</v>
      </c>
      <c r="C586">
        <f t="shared" si="27"/>
        <v>2019</v>
      </c>
      <c r="D586">
        <f t="shared" si="28"/>
        <v>3</v>
      </c>
      <c r="E586">
        <f t="shared" si="29"/>
        <v>2</v>
      </c>
    </row>
    <row r="587" spans="1:5" x14ac:dyDescent="0.25">
      <c r="A587" s="13">
        <v>43707</v>
      </c>
      <c r="B587" s="12">
        <v>33.950001</v>
      </c>
      <c r="C587">
        <f t="shared" si="27"/>
        <v>2019</v>
      </c>
      <c r="D587">
        <f t="shared" si="28"/>
        <v>3</v>
      </c>
      <c r="E587">
        <f t="shared" si="29"/>
        <v>2</v>
      </c>
    </row>
    <row r="588" spans="1:5" x14ac:dyDescent="0.25">
      <c r="A588" s="13">
        <v>43711</v>
      </c>
      <c r="B588" s="12">
        <v>33.18</v>
      </c>
      <c r="C588">
        <f t="shared" si="27"/>
        <v>2019</v>
      </c>
      <c r="D588">
        <f t="shared" si="28"/>
        <v>3</v>
      </c>
      <c r="E588">
        <f t="shared" si="29"/>
        <v>2</v>
      </c>
    </row>
    <row r="589" spans="1:5" x14ac:dyDescent="0.25">
      <c r="A589" s="13">
        <v>43712</v>
      </c>
      <c r="B589" s="12">
        <v>33.209999000000003</v>
      </c>
      <c r="C589">
        <f t="shared" si="27"/>
        <v>2019</v>
      </c>
      <c r="D589">
        <f t="shared" si="28"/>
        <v>3</v>
      </c>
      <c r="E589">
        <f t="shared" si="29"/>
        <v>2</v>
      </c>
    </row>
    <row r="590" spans="1:5" x14ac:dyDescent="0.25">
      <c r="A590" s="13">
        <v>43713</v>
      </c>
      <c r="B590" s="12">
        <v>33.540000999999997</v>
      </c>
      <c r="C590">
        <f t="shared" si="27"/>
        <v>2019</v>
      </c>
      <c r="D590">
        <f t="shared" si="28"/>
        <v>3</v>
      </c>
      <c r="E590">
        <f t="shared" si="29"/>
        <v>2</v>
      </c>
    </row>
    <row r="591" spans="1:5" x14ac:dyDescent="0.25">
      <c r="A591" s="13">
        <v>43714</v>
      </c>
      <c r="B591" s="12">
        <v>33.349997999999999</v>
      </c>
      <c r="C591">
        <f t="shared" si="27"/>
        <v>2019</v>
      </c>
      <c r="D591">
        <f t="shared" si="28"/>
        <v>3</v>
      </c>
      <c r="E591">
        <f t="shared" si="29"/>
        <v>2</v>
      </c>
    </row>
    <row r="592" spans="1:5" x14ac:dyDescent="0.25">
      <c r="A592" s="13">
        <v>43717</v>
      </c>
      <c r="B592" s="12">
        <v>33.57</v>
      </c>
      <c r="C592">
        <f t="shared" si="27"/>
        <v>2019</v>
      </c>
      <c r="D592">
        <f t="shared" si="28"/>
        <v>3</v>
      </c>
      <c r="E592">
        <f t="shared" si="29"/>
        <v>2</v>
      </c>
    </row>
    <row r="593" spans="1:5" x14ac:dyDescent="0.25">
      <c r="A593" s="13">
        <v>43718</v>
      </c>
      <c r="B593" s="12">
        <v>33.240001999999997</v>
      </c>
      <c r="C593">
        <f t="shared" si="27"/>
        <v>2019</v>
      </c>
      <c r="D593">
        <f t="shared" si="28"/>
        <v>3</v>
      </c>
      <c r="E593">
        <f t="shared" si="29"/>
        <v>2</v>
      </c>
    </row>
    <row r="594" spans="1:5" x14ac:dyDescent="0.25">
      <c r="A594" s="13">
        <v>43719</v>
      </c>
      <c r="B594" s="12">
        <v>34.610000999999997</v>
      </c>
      <c r="C594">
        <f t="shared" si="27"/>
        <v>2019</v>
      </c>
      <c r="D594">
        <f t="shared" si="28"/>
        <v>3</v>
      </c>
      <c r="E594">
        <f t="shared" si="29"/>
        <v>2</v>
      </c>
    </row>
    <row r="595" spans="1:5" x14ac:dyDescent="0.25">
      <c r="A595" s="13">
        <v>43720</v>
      </c>
      <c r="B595" s="12">
        <v>34.450001</v>
      </c>
      <c r="C595">
        <f t="shared" si="27"/>
        <v>2019</v>
      </c>
      <c r="D595">
        <f t="shared" si="28"/>
        <v>3</v>
      </c>
      <c r="E595">
        <f t="shared" si="29"/>
        <v>2</v>
      </c>
    </row>
    <row r="596" spans="1:5" x14ac:dyDescent="0.25">
      <c r="A596" s="13">
        <v>43721</v>
      </c>
      <c r="B596" s="12">
        <v>35.18</v>
      </c>
      <c r="C596">
        <f t="shared" si="27"/>
        <v>2019</v>
      </c>
      <c r="D596">
        <f t="shared" si="28"/>
        <v>3</v>
      </c>
      <c r="E596">
        <f t="shared" si="29"/>
        <v>2</v>
      </c>
    </row>
    <row r="597" spans="1:5" x14ac:dyDescent="0.25">
      <c r="A597" s="13">
        <v>43724</v>
      </c>
      <c r="B597" s="12">
        <v>36</v>
      </c>
      <c r="C597">
        <f t="shared" si="27"/>
        <v>2019</v>
      </c>
      <c r="D597">
        <f t="shared" si="28"/>
        <v>3</v>
      </c>
      <c r="E597">
        <f t="shared" si="29"/>
        <v>2</v>
      </c>
    </row>
    <row r="598" spans="1:5" x14ac:dyDescent="0.25">
      <c r="A598" s="13">
        <v>43725</v>
      </c>
      <c r="B598" s="12">
        <v>36.330002</v>
      </c>
      <c r="C598">
        <f t="shared" si="27"/>
        <v>2019</v>
      </c>
      <c r="D598">
        <f t="shared" si="28"/>
        <v>3</v>
      </c>
      <c r="E598">
        <f t="shared" si="29"/>
        <v>2</v>
      </c>
    </row>
    <row r="599" spans="1:5" x14ac:dyDescent="0.25">
      <c r="A599" s="13">
        <v>43726</v>
      </c>
      <c r="B599" s="12">
        <v>36.240001999999997</v>
      </c>
      <c r="C599">
        <f t="shared" si="27"/>
        <v>2019</v>
      </c>
      <c r="D599">
        <f t="shared" si="28"/>
        <v>3</v>
      </c>
      <c r="E599">
        <f t="shared" si="29"/>
        <v>2</v>
      </c>
    </row>
    <row r="600" spans="1:5" x14ac:dyDescent="0.25">
      <c r="A600" s="13">
        <v>43727</v>
      </c>
      <c r="B600" s="12">
        <v>35.5</v>
      </c>
      <c r="C600">
        <f t="shared" si="27"/>
        <v>2019</v>
      </c>
      <c r="D600">
        <f t="shared" si="28"/>
        <v>3</v>
      </c>
      <c r="E600">
        <f t="shared" si="29"/>
        <v>2</v>
      </c>
    </row>
    <row r="601" spans="1:5" x14ac:dyDescent="0.25">
      <c r="A601" s="13">
        <v>43728</v>
      </c>
      <c r="B601" s="12">
        <v>34.849997999999999</v>
      </c>
      <c r="C601">
        <f t="shared" si="27"/>
        <v>2019</v>
      </c>
      <c r="D601">
        <f t="shared" si="28"/>
        <v>3</v>
      </c>
      <c r="E601">
        <f t="shared" si="29"/>
        <v>2</v>
      </c>
    </row>
    <row r="602" spans="1:5" x14ac:dyDescent="0.25">
      <c r="A602" s="13">
        <v>43731</v>
      </c>
      <c r="B602" s="12">
        <v>33.130001</v>
      </c>
      <c r="C602">
        <f t="shared" si="27"/>
        <v>2019</v>
      </c>
      <c r="D602">
        <f t="shared" si="28"/>
        <v>3</v>
      </c>
      <c r="E602">
        <f t="shared" si="29"/>
        <v>2</v>
      </c>
    </row>
    <row r="603" spans="1:5" x14ac:dyDescent="0.25">
      <c r="A603" s="13">
        <v>43732</v>
      </c>
      <c r="B603" s="12">
        <v>32.650002000000001</v>
      </c>
      <c r="C603">
        <f t="shared" si="27"/>
        <v>2019</v>
      </c>
      <c r="D603">
        <f t="shared" si="28"/>
        <v>3</v>
      </c>
      <c r="E603">
        <f t="shared" si="29"/>
        <v>2</v>
      </c>
    </row>
    <row r="604" spans="1:5" x14ac:dyDescent="0.25">
      <c r="A604" s="13">
        <v>43733</v>
      </c>
      <c r="B604" s="12">
        <v>27.450001</v>
      </c>
      <c r="C604">
        <f t="shared" si="27"/>
        <v>2019</v>
      </c>
      <c r="D604">
        <f t="shared" si="28"/>
        <v>3</v>
      </c>
      <c r="E604">
        <f t="shared" si="29"/>
        <v>2</v>
      </c>
    </row>
    <row r="605" spans="1:5" x14ac:dyDescent="0.25">
      <c r="A605" s="13">
        <v>43734</v>
      </c>
      <c r="B605" s="12">
        <v>25.09</v>
      </c>
      <c r="C605">
        <f t="shared" si="27"/>
        <v>2019</v>
      </c>
      <c r="D605">
        <f t="shared" si="28"/>
        <v>3</v>
      </c>
      <c r="E605">
        <f t="shared" si="29"/>
        <v>2</v>
      </c>
    </row>
    <row r="606" spans="1:5" x14ac:dyDescent="0.25">
      <c r="A606" s="13">
        <v>43735</v>
      </c>
      <c r="B606" s="12">
        <v>23.98</v>
      </c>
      <c r="C606">
        <f t="shared" si="27"/>
        <v>2019</v>
      </c>
      <c r="D606">
        <f t="shared" si="28"/>
        <v>3</v>
      </c>
      <c r="E606">
        <f t="shared" si="29"/>
        <v>2</v>
      </c>
    </row>
    <row r="607" spans="1:5" x14ac:dyDescent="0.25">
      <c r="A607" s="13">
        <v>43738</v>
      </c>
      <c r="B607" s="12">
        <v>23.83</v>
      </c>
      <c r="C607">
        <f t="shared" si="27"/>
        <v>2019</v>
      </c>
      <c r="D607">
        <f t="shared" si="28"/>
        <v>3</v>
      </c>
      <c r="E607">
        <f t="shared" si="29"/>
        <v>2</v>
      </c>
    </row>
    <row r="608" spans="1:5" x14ac:dyDescent="0.25">
      <c r="A608" s="13">
        <v>43739</v>
      </c>
      <c r="B608" s="12">
        <v>23.59</v>
      </c>
      <c r="C608">
        <f t="shared" si="27"/>
        <v>2019</v>
      </c>
      <c r="D608">
        <f t="shared" si="28"/>
        <v>4</v>
      </c>
      <c r="E608">
        <f t="shared" si="29"/>
        <v>2</v>
      </c>
    </row>
    <row r="609" spans="1:5" x14ac:dyDescent="0.25">
      <c r="A609" s="13">
        <v>43740</v>
      </c>
      <c r="B609" s="12">
        <v>24.379999000000002</v>
      </c>
      <c r="C609">
        <f t="shared" si="27"/>
        <v>2019</v>
      </c>
      <c r="D609">
        <f t="shared" si="28"/>
        <v>4</v>
      </c>
      <c r="E609">
        <f t="shared" si="29"/>
        <v>2</v>
      </c>
    </row>
    <row r="610" spans="1:5" x14ac:dyDescent="0.25">
      <c r="A610" s="13">
        <v>43741</v>
      </c>
      <c r="B610" s="12">
        <v>23.68</v>
      </c>
      <c r="C610">
        <f t="shared" si="27"/>
        <v>2019</v>
      </c>
      <c r="D610">
        <f t="shared" si="28"/>
        <v>4</v>
      </c>
      <c r="E610">
        <f t="shared" si="29"/>
        <v>2</v>
      </c>
    </row>
    <row r="611" spans="1:5" x14ac:dyDescent="0.25">
      <c r="A611" s="13">
        <v>43742</v>
      </c>
      <c r="B611" s="12">
        <v>23.059999000000001</v>
      </c>
      <c r="C611">
        <f t="shared" si="27"/>
        <v>2019</v>
      </c>
      <c r="D611">
        <f t="shared" si="28"/>
        <v>4</v>
      </c>
      <c r="E611">
        <f t="shared" si="29"/>
        <v>2</v>
      </c>
    </row>
    <row r="612" spans="1:5" x14ac:dyDescent="0.25">
      <c r="A612" s="13">
        <v>43745</v>
      </c>
      <c r="B612" s="12">
        <v>23.059999000000001</v>
      </c>
      <c r="C612">
        <f t="shared" si="27"/>
        <v>2019</v>
      </c>
      <c r="D612">
        <f t="shared" si="28"/>
        <v>4</v>
      </c>
      <c r="E612">
        <f t="shared" si="29"/>
        <v>2</v>
      </c>
    </row>
    <row r="613" spans="1:5" x14ac:dyDescent="0.25">
      <c r="A613" s="13">
        <v>43746</v>
      </c>
      <c r="B613" s="12">
        <v>21.370000999999998</v>
      </c>
      <c r="C613">
        <f t="shared" si="27"/>
        <v>2019</v>
      </c>
      <c r="D613">
        <f t="shared" si="28"/>
        <v>4</v>
      </c>
      <c r="E613">
        <f t="shared" si="29"/>
        <v>2</v>
      </c>
    </row>
    <row r="614" spans="1:5" x14ac:dyDescent="0.25">
      <c r="A614" s="13">
        <v>43747</v>
      </c>
      <c r="B614" s="12">
        <v>21.110001</v>
      </c>
      <c r="C614">
        <f t="shared" si="27"/>
        <v>2019</v>
      </c>
      <c r="D614">
        <f t="shared" si="28"/>
        <v>4</v>
      </c>
      <c r="E614">
        <f t="shared" si="29"/>
        <v>2</v>
      </c>
    </row>
    <row r="615" spans="1:5" x14ac:dyDescent="0.25">
      <c r="A615" s="13">
        <v>43748</v>
      </c>
      <c r="B615" s="12">
        <v>21.139999</v>
      </c>
      <c r="C615">
        <f t="shared" si="27"/>
        <v>2019</v>
      </c>
      <c r="D615">
        <f t="shared" si="28"/>
        <v>4</v>
      </c>
      <c r="E615">
        <f t="shared" si="29"/>
        <v>2</v>
      </c>
    </row>
    <row r="616" spans="1:5" x14ac:dyDescent="0.25">
      <c r="A616" s="13">
        <v>43749</v>
      </c>
      <c r="B616" s="12">
        <v>21.76</v>
      </c>
      <c r="C616">
        <f t="shared" si="27"/>
        <v>2019</v>
      </c>
      <c r="D616">
        <f t="shared" si="28"/>
        <v>4</v>
      </c>
      <c r="E616">
        <f t="shared" si="29"/>
        <v>2</v>
      </c>
    </row>
    <row r="617" spans="1:5" x14ac:dyDescent="0.25">
      <c r="A617" s="13">
        <v>43752</v>
      </c>
      <c r="B617" s="12">
        <v>21.209999</v>
      </c>
      <c r="C617">
        <f t="shared" si="27"/>
        <v>2019</v>
      </c>
      <c r="D617">
        <f t="shared" si="28"/>
        <v>4</v>
      </c>
      <c r="E617">
        <f t="shared" si="29"/>
        <v>2</v>
      </c>
    </row>
    <row r="618" spans="1:5" x14ac:dyDescent="0.25">
      <c r="A618" s="13">
        <v>43753</v>
      </c>
      <c r="B618" s="12">
        <v>22.17</v>
      </c>
      <c r="C618">
        <f t="shared" si="27"/>
        <v>2019</v>
      </c>
      <c r="D618">
        <f t="shared" si="28"/>
        <v>4</v>
      </c>
      <c r="E618">
        <f t="shared" si="29"/>
        <v>2</v>
      </c>
    </row>
    <row r="619" spans="1:5" x14ac:dyDescent="0.25">
      <c r="A619" s="13">
        <v>43754</v>
      </c>
      <c r="B619" s="12">
        <v>22.15</v>
      </c>
      <c r="C619">
        <f t="shared" si="27"/>
        <v>2019</v>
      </c>
      <c r="D619">
        <f t="shared" si="28"/>
        <v>4</v>
      </c>
      <c r="E619">
        <f t="shared" si="29"/>
        <v>2</v>
      </c>
    </row>
    <row r="620" spans="1:5" x14ac:dyDescent="0.25">
      <c r="A620" s="13">
        <v>43755</v>
      </c>
      <c r="B620" s="12">
        <v>22.41</v>
      </c>
      <c r="C620">
        <f t="shared" si="27"/>
        <v>2019</v>
      </c>
      <c r="D620">
        <f t="shared" si="28"/>
        <v>4</v>
      </c>
      <c r="E620">
        <f t="shared" si="29"/>
        <v>2</v>
      </c>
    </row>
    <row r="621" spans="1:5" x14ac:dyDescent="0.25">
      <c r="A621" s="13">
        <v>43756</v>
      </c>
      <c r="B621" s="12">
        <v>22.32</v>
      </c>
      <c r="C621">
        <f t="shared" si="27"/>
        <v>2019</v>
      </c>
      <c r="D621">
        <f t="shared" si="28"/>
        <v>4</v>
      </c>
      <c r="E621">
        <f t="shared" si="29"/>
        <v>2</v>
      </c>
    </row>
    <row r="622" spans="1:5" x14ac:dyDescent="0.25">
      <c r="A622" s="13">
        <v>43759</v>
      </c>
      <c r="B622" s="12">
        <v>22.18</v>
      </c>
      <c r="C622">
        <f t="shared" si="27"/>
        <v>2019</v>
      </c>
      <c r="D622">
        <f t="shared" si="28"/>
        <v>4</v>
      </c>
      <c r="E622">
        <f t="shared" si="29"/>
        <v>2</v>
      </c>
    </row>
    <row r="623" spans="1:5" x14ac:dyDescent="0.25">
      <c r="A623" s="13">
        <v>43760</v>
      </c>
      <c r="B623" s="12">
        <v>21.780000999999999</v>
      </c>
      <c r="C623">
        <f t="shared" si="27"/>
        <v>2019</v>
      </c>
      <c r="D623">
        <f t="shared" si="28"/>
        <v>4</v>
      </c>
      <c r="E623">
        <f t="shared" si="29"/>
        <v>2</v>
      </c>
    </row>
    <row r="624" spans="1:5" x14ac:dyDescent="0.25">
      <c r="A624" s="13">
        <v>43761</v>
      </c>
      <c r="B624" s="12">
        <v>21.809999000000001</v>
      </c>
      <c r="C624">
        <f t="shared" si="27"/>
        <v>2019</v>
      </c>
      <c r="D624">
        <f t="shared" si="28"/>
        <v>4</v>
      </c>
      <c r="E624">
        <f t="shared" si="29"/>
        <v>2</v>
      </c>
    </row>
    <row r="625" spans="1:5" x14ac:dyDescent="0.25">
      <c r="A625" s="13">
        <v>43762</v>
      </c>
      <c r="B625" s="12">
        <v>21.610001</v>
      </c>
      <c r="C625">
        <f t="shared" si="27"/>
        <v>2019</v>
      </c>
      <c r="D625">
        <f t="shared" si="28"/>
        <v>4</v>
      </c>
      <c r="E625">
        <f t="shared" si="29"/>
        <v>2</v>
      </c>
    </row>
    <row r="626" spans="1:5" x14ac:dyDescent="0.25">
      <c r="A626" s="13">
        <v>43763</v>
      </c>
      <c r="B626" s="12">
        <v>21.969999000000001</v>
      </c>
      <c r="C626">
        <f t="shared" si="27"/>
        <v>2019</v>
      </c>
      <c r="D626">
        <f t="shared" si="28"/>
        <v>4</v>
      </c>
      <c r="E626">
        <f t="shared" si="29"/>
        <v>2</v>
      </c>
    </row>
    <row r="627" spans="1:5" x14ac:dyDescent="0.25">
      <c r="A627" s="13">
        <v>43766</v>
      </c>
      <c r="B627" s="12">
        <v>22.57</v>
      </c>
      <c r="C627">
        <f t="shared" si="27"/>
        <v>2019</v>
      </c>
      <c r="D627">
        <f t="shared" si="28"/>
        <v>4</v>
      </c>
      <c r="E627">
        <f t="shared" si="29"/>
        <v>2</v>
      </c>
    </row>
    <row r="628" spans="1:5" x14ac:dyDescent="0.25">
      <c r="A628" s="13">
        <v>43767</v>
      </c>
      <c r="B628" s="12">
        <v>22.48</v>
      </c>
      <c r="C628">
        <f t="shared" si="27"/>
        <v>2019</v>
      </c>
      <c r="D628">
        <f t="shared" si="28"/>
        <v>4</v>
      </c>
      <c r="E628">
        <f t="shared" si="29"/>
        <v>2</v>
      </c>
    </row>
    <row r="629" spans="1:5" x14ac:dyDescent="0.25">
      <c r="A629" s="13">
        <v>43768</v>
      </c>
      <c r="B629" s="12">
        <v>22.190000999999999</v>
      </c>
      <c r="C629">
        <f t="shared" si="27"/>
        <v>2019</v>
      </c>
      <c r="D629">
        <f t="shared" si="28"/>
        <v>4</v>
      </c>
      <c r="E629">
        <f t="shared" si="29"/>
        <v>2</v>
      </c>
    </row>
    <row r="630" spans="1:5" x14ac:dyDescent="0.25">
      <c r="A630" s="13">
        <v>43769</v>
      </c>
      <c r="B630" s="12">
        <v>22.629999000000002</v>
      </c>
      <c r="C630">
        <f t="shared" si="27"/>
        <v>2019</v>
      </c>
      <c r="D630">
        <f t="shared" si="28"/>
        <v>4</v>
      </c>
      <c r="E630">
        <f t="shared" si="29"/>
        <v>2</v>
      </c>
    </row>
    <row r="631" spans="1:5" x14ac:dyDescent="0.25">
      <c r="A631" s="13">
        <v>43770</v>
      </c>
      <c r="B631" s="12">
        <v>22.889999</v>
      </c>
      <c r="C631">
        <f t="shared" si="27"/>
        <v>2019</v>
      </c>
      <c r="D631">
        <f t="shared" si="28"/>
        <v>4</v>
      </c>
      <c r="E631">
        <f t="shared" si="29"/>
        <v>2</v>
      </c>
    </row>
    <row r="632" spans="1:5" x14ac:dyDescent="0.25">
      <c r="A632" s="13">
        <v>43773</v>
      </c>
      <c r="B632" s="12">
        <v>22.27</v>
      </c>
      <c r="C632">
        <f t="shared" si="27"/>
        <v>2019</v>
      </c>
      <c r="D632">
        <f t="shared" si="28"/>
        <v>4</v>
      </c>
      <c r="E632">
        <f t="shared" si="29"/>
        <v>2</v>
      </c>
    </row>
    <row r="633" spans="1:5" x14ac:dyDescent="0.25">
      <c r="A633" s="13">
        <v>43774</v>
      </c>
      <c r="B633" s="12">
        <v>23.16</v>
      </c>
      <c r="C633">
        <f t="shared" si="27"/>
        <v>2019</v>
      </c>
      <c r="D633">
        <f t="shared" si="28"/>
        <v>4</v>
      </c>
      <c r="E633">
        <f t="shared" si="29"/>
        <v>2</v>
      </c>
    </row>
    <row r="634" spans="1:5" x14ac:dyDescent="0.25">
      <c r="A634" s="13">
        <v>43775</v>
      </c>
      <c r="B634" s="12">
        <v>22.950001</v>
      </c>
      <c r="C634">
        <f t="shared" si="27"/>
        <v>2019</v>
      </c>
      <c r="D634">
        <f t="shared" si="28"/>
        <v>4</v>
      </c>
      <c r="E634">
        <f t="shared" si="29"/>
        <v>2</v>
      </c>
    </row>
    <row r="635" spans="1:5" x14ac:dyDescent="0.25">
      <c r="A635" s="13">
        <v>43776</v>
      </c>
      <c r="B635" s="12">
        <v>22.889999</v>
      </c>
      <c r="C635">
        <f t="shared" si="27"/>
        <v>2019</v>
      </c>
      <c r="D635">
        <f t="shared" si="28"/>
        <v>4</v>
      </c>
      <c r="E635">
        <f t="shared" si="29"/>
        <v>2</v>
      </c>
    </row>
    <row r="636" spans="1:5" x14ac:dyDescent="0.25">
      <c r="A636" s="13">
        <v>43777</v>
      </c>
      <c r="B636" s="12">
        <v>23.559999000000001</v>
      </c>
      <c r="C636">
        <f t="shared" si="27"/>
        <v>2019</v>
      </c>
      <c r="D636">
        <f t="shared" si="28"/>
        <v>4</v>
      </c>
      <c r="E636">
        <f t="shared" si="29"/>
        <v>2</v>
      </c>
    </row>
    <row r="637" spans="1:5" x14ac:dyDescent="0.25">
      <c r="A637" s="13">
        <v>43780</v>
      </c>
      <c r="B637" s="12">
        <v>24.219999000000001</v>
      </c>
      <c r="C637">
        <f t="shared" si="27"/>
        <v>2019</v>
      </c>
      <c r="D637">
        <f t="shared" si="28"/>
        <v>4</v>
      </c>
      <c r="E637">
        <f t="shared" si="29"/>
        <v>2</v>
      </c>
    </row>
    <row r="638" spans="1:5" x14ac:dyDescent="0.25">
      <c r="A638" s="13">
        <v>43781</v>
      </c>
      <c r="B638" s="12">
        <v>27.51</v>
      </c>
      <c r="C638">
        <f t="shared" si="27"/>
        <v>2019</v>
      </c>
      <c r="D638">
        <f t="shared" si="28"/>
        <v>4</v>
      </c>
      <c r="E638">
        <f t="shared" si="29"/>
        <v>2</v>
      </c>
    </row>
    <row r="639" spans="1:5" x14ac:dyDescent="0.25">
      <c r="A639" s="13">
        <v>43782</v>
      </c>
      <c r="B639" s="12">
        <v>26.15</v>
      </c>
      <c r="C639">
        <f t="shared" si="27"/>
        <v>2019</v>
      </c>
      <c r="D639">
        <f t="shared" si="28"/>
        <v>4</v>
      </c>
      <c r="E639">
        <f t="shared" si="29"/>
        <v>2</v>
      </c>
    </row>
    <row r="640" spans="1:5" x14ac:dyDescent="0.25">
      <c r="A640" s="13">
        <v>43783</v>
      </c>
      <c r="B640" s="12">
        <v>26.299999</v>
      </c>
      <c r="C640">
        <f t="shared" si="27"/>
        <v>2019</v>
      </c>
      <c r="D640">
        <f t="shared" si="28"/>
        <v>4</v>
      </c>
      <c r="E640">
        <f t="shared" si="29"/>
        <v>2</v>
      </c>
    </row>
    <row r="641" spans="1:5" x14ac:dyDescent="0.25">
      <c r="A641" s="13">
        <v>43784</v>
      </c>
      <c r="B641" s="12">
        <v>26.57</v>
      </c>
      <c r="C641">
        <f t="shared" si="27"/>
        <v>2019</v>
      </c>
      <c r="D641">
        <f t="shared" si="28"/>
        <v>4</v>
      </c>
      <c r="E641">
        <f t="shared" si="29"/>
        <v>2</v>
      </c>
    </row>
    <row r="642" spans="1:5" x14ac:dyDescent="0.25">
      <c r="A642" s="13">
        <v>43787</v>
      </c>
      <c r="B642" s="12">
        <v>26.09</v>
      </c>
      <c r="C642">
        <f t="shared" si="27"/>
        <v>2019</v>
      </c>
      <c r="D642">
        <f t="shared" si="28"/>
        <v>4</v>
      </c>
      <c r="E642">
        <f t="shared" si="29"/>
        <v>2</v>
      </c>
    </row>
    <row r="643" spans="1:5" x14ac:dyDescent="0.25">
      <c r="A643" s="13">
        <v>43788</v>
      </c>
      <c r="B643" s="12">
        <v>28.17</v>
      </c>
      <c r="C643">
        <f t="shared" ref="C643:C706" si="30">YEAR(A643)</f>
        <v>2019</v>
      </c>
      <c r="D643">
        <f t="shared" ref="D643:D706" si="31">ROUNDUP(MONTH(A643)/3,0)</f>
        <v>4</v>
      </c>
      <c r="E643">
        <f t="shared" ref="E643:E706" si="32">ROUND((D643/2),0)</f>
        <v>2</v>
      </c>
    </row>
    <row r="644" spans="1:5" x14ac:dyDescent="0.25">
      <c r="A644" s="13">
        <v>43789</v>
      </c>
      <c r="B644" s="12">
        <v>29.5</v>
      </c>
      <c r="C644">
        <f t="shared" si="30"/>
        <v>2019</v>
      </c>
      <c r="D644">
        <f t="shared" si="31"/>
        <v>4</v>
      </c>
      <c r="E644">
        <f t="shared" si="32"/>
        <v>2</v>
      </c>
    </row>
    <row r="645" spans="1:5" x14ac:dyDescent="0.25">
      <c r="A645" s="13">
        <v>43790</v>
      </c>
      <c r="B645" s="12">
        <v>28.9</v>
      </c>
      <c r="C645">
        <f t="shared" si="30"/>
        <v>2019</v>
      </c>
      <c r="D645">
        <f t="shared" si="31"/>
        <v>4</v>
      </c>
      <c r="E645">
        <f t="shared" si="32"/>
        <v>2</v>
      </c>
    </row>
    <row r="646" spans="1:5" x14ac:dyDescent="0.25">
      <c r="A646" s="13">
        <v>43791</v>
      </c>
      <c r="B646" s="12">
        <v>29.6</v>
      </c>
      <c r="C646">
        <f t="shared" si="30"/>
        <v>2019</v>
      </c>
      <c r="D646">
        <f t="shared" si="31"/>
        <v>4</v>
      </c>
      <c r="E646">
        <f t="shared" si="32"/>
        <v>2</v>
      </c>
    </row>
    <row r="647" spans="1:5" x14ac:dyDescent="0.25">
      <c r="A647" s="13">
        <v>43794</v>
      </c>
      <c r="B647" s="12">
        <v>30.790001</v>
      </c>
      <c r="C647">
        <f t="shared" si="30"/>
        <v>2019</v>
      </c>
      <c r="D647">
        <f t="shared" si="31"/>
        <v>4</v>
      </c>
      <c r="E647">
        <f t="shared" si="32"/>
        <v>2</v>
      </c>
    </row>
    <row r="648" spans="1:5" x14ac:dyDescent="0.25">
      <c r="A648" s="13">
        <v>43795</v>
      </c>
      <c r="B648" s="12">
        <v>30.780000999999999</v>
      </c>
      <c r="C648">
        <f t="shared" si="30"/>
        <v>2019</v>
      </c>
      <c r="D648">
        <f t="shared" si="31"/>
        <v>4</v>
      </c>
      <c r="E648">
        <f t="shared" si="32"/>
        <v>2</v>
      </c>
    </row>
    <row r="649" spans="1:5" x14ac:dyDescent="0.25">
      <c r="A649" s="13">
        <v>43796</v>
      </c>
      <c r="B649" s="12">
        <v>31.530000999999999</v>
      </c>
      <c r="C649">
        <f t="shared" si="30"/>
        <v>2019</v>
      </c>
      <c r="D649">
        <f t="shared" si="31"/>
        <v>4</v>
      </c>
      <c r="E649">
        <f t="shared" si="32"/>
        <v>2</v>
      </c>
    </row>
    <row r="650" spans="1:5" x14ac:dyDescent="0.25">
      <c r="A650" s="13">
        <v>43798</v>
      </c>
      <c r="B650" s="12">
        <v>31.639999</v>
      </c>
      <c r="C650">
        <f t="shared" si="30"/>
        <v>2019</v>
      </c>
      <c r="D650">
        <f t="shared" si="31"/>
        <v>4</v>
      </c>
      <c r="E650">
        <f t="shared" si="32"/>
        <v>2</v>
      </c>
    </row>
    <row r="651" spans="1:5" x14ac:dyDescent="0.25">
      <c r="A651" s="13">
        <v>43801</v>
      </c>
      <c r="B651" s="12">
        <v>31.32</v>
      </c>
      <c r="C651">
        <f t="shared" si="30"/>
        <v>2019</v>
      </c>
      <c r="D651">
        <f t="shared" si="31"/>
        <v>4</v>
      </c>
      <c r="E651">
        <f t="shared" si="32"/>
        <v>2</v>
      </c>
    </row>
    <row r="652" spans="1:5" x14ac:dyDescent="0.25">
      <c r="A652" s="13">
        <v>43802</v>
      </c>
      <c r="B652" s="12">
        <v>31.58</v>
      </c>
      <c r="C652">
        <f t="shared" si="30"/>
        <v>2019</v>
      </c>
      <c r="D652">
        <f t="shared" si="31"/>
        <v>4</v>
      </c>
      <c r="E652">
        <f t="shared" si="32"/>
        <v>2</v>
      </c>
    </row>
    <row r="653" spans="1:5" x14ac:dyDescent="0.25">
      <c r="A653" s="13">
        <v>43803</v>
      </c>
      <c r="B653" s="12">
        <v>31.18</v>
      </c>
      <c r="C653">
        <f t="shared" si="30"/>
        <v>2019</v>
      </c>
      <c r="D653">
        <f t="shared" si="31"/>
        <v>4</v>
      </c>
      <c r="E653">
        <f t="shared" si="32"/>
        <v>2</v>
      </c>
    </row>
    <row r="654" spans="1:5" x14ac:dyDescent="0.25">
      <c r="A654" s="13">
        <v>43804</v>
      </c>
      <c r="B654" s="12">
        <v>30.73</v>
      </c>
      <c r="C654">
        <f t="shared" si="30"/>
        <v>2019</v>
      </c>
      <c r="D654">
        <f t="shared" si="31"/>
        <v>4</v>
      </c>
      <c r="E654">
        <f t="shared" si="32"/>
        <v>2</v>
      </c>
    </row>
    <row r="655" spans="1:5" x14ac:dyDescent="0.25">
      <c r="A655" s="13">
        <v>43805</v>
      </c>
      <c r="B655" s="12">
        <v>32.779998999999997</v>
      </c>
      <c r="C655">
        <f t="shared" si="30"/>
        <v>2019</v>
      </c>
      <c r="D655">
        <f t="shared" si="31"/>
        <v>4</v>
      </c>
      <c r="E655">
        <f t="shared" si="32"/>
        <v>2</v>
      </c>
    </row>
    <row r="656" spans="1:5" x14ac:dyDescent="0.25">
      <c r="A656" s="13">
        <v>43808</v>
      </c>
      <c r="B656" s="12">
        <v>34.389999000000003</v>
      </c>
      <c r="C656">
        <f t="shared" si="30"/>
        <v>2019</v>
      </c>
      <c r="D656">
        <f t="shared" si="31"/>
        <v>4</v>
      </c>
      <c r="E656">
        <f t="shared" si="32"/>
        <v>2</v>
      </c>
    </row>
    <row r="657" spans="1:5" x14ac:dyDescent="0.25">
      <c r="A657" s="13">
        <v>43809</v>
      </c>
      <c r="B657" s="12">
        <v>34.650002000000001</v>
      </c>
      <c r="C657">
        <f t="shared" si="30"/>
        <v>2019</v>
      </c>
      <c r="D657">
        <f t="shared" si="31"/>
        <v>4</v>
      </c>
      <c r="E657">
        <f t="shared" si="32"/>
        <v>2</v>
      </c>
    </row>
    <row r="658" spans="1:5" x14ac:dyDescent="0.25">
      <c r="A658" s="13">
        <v>43810</v>
      </c>
      <c r="B658" s="12">
        <v>33.82</v>
      </c>
      <c r="C658">
        <f t="shared" si="30"/>
        <v>2019</v>
      </c>
      <c r="D658">
        <f t="shared" si="31"/>
        <v>4</v>
      </c>
      <c r="E658">
        <f t="shared" si="32"/>
        <v>2</v>
      </c>
    </row>
    <row r="659" spans="1:5" x14ac:dyDescent="0.25">
      <c r="A659" s="13">
        <v>43811</v>
      </c>
      <c r="B659" s="12">
        <v>33.389999000000003</v>
      </c>
      <c r="C659">
        <f t="shared" si="30"/>
        <v>2019</v>
      </c>
      <c r="D659">
        <f t="shared" si="31"/>
        <v>4</v>
      </c>
      <c r="E659">
        <f t="shared" si="32"/>
        <v>2</v>
      </c>
    </row>
    <row r="660" spans="1:5" x14ac:dyDescent="0.25">
      <c r="A660" s="13">
        <v>43812</v>
      </c>
      <c r="B660" s="12">
        <v>32.360000999999997</v>
      </c>
      <c r="C660">
        <f t="shared" si="30"/>
        <v>2019</v>
      </c>
      <c r="D660">
        <f t="shared" si="31"/>
        <v>4</v>
      </c>
      <c r="E660">
        <f t="shared" si="32"/>
        <v>2</v>
      </c>
    </row>
    <row r="661" spans="1:5" x14ac:dyDescent="0.25">
      <c r="A661" s="13">
        <v>43815</v>
      </c>
      <c r="B661" s="12">
        <v>34</v>
      </c>
      <c r="C661">
        <f t="shared" si="30"/>
        <v>2019</v>
      </c>
      <c r="D661">
        <f t="shared" si="31"/>
        <v>4</v>
      </c>
      <c r="E661">
        <f t="shared" si="32"/>
        <v>2</v>
      </c>
    </row>
    <row r="662" spans="1:5" x14ac:dyDescent="0.25">
      <c r="A662" s="13">
        <v>43816</v>
      </c>
      <c r="B662" s="12">
        <v>32.389999000000003</v>
      </c>
      <c r="C662">
        <f t="shared" si="30"/>
        <v>2019</v>
      </c>
      <c r="D662">
        <f t="shared" si="31"/>
        <v>4</v>
      </c>
      <c r="E662">
        <f t="shared" si="32"/>
        <v>2</v>
      </c>
    </row>
    <row r="663" spans="1:5" x14ac:dyDescent="0.25">
      <c r="A663" s="13">
        <v>43817</v>
      </c>
      <c r="B663" s="12">
        <v>33.82</v>
      </c>
      <c r="C663">
        <f t="shared" si="30"/>
        <v>2019</v>
      </c>
      <c r="D663">
        <f t="shared" si="31"/>
        <v>4</v>
      </c>
      <c r="E663">
        <f t="shared" si="32"/>
        <v>2</v>
      </c>
    </row>
    <row r="664" spans="1:5" x14ac:dyDescent="0.25">
      <c r="A664" s="13">
        <v>43818</v>
      </c>
      <c r="B664" s="12">
        <v>34.860000999999997</v>
      </c>
      <c r="C664">
        <f t="shared" si="30"/>
        <v>2019</v>
      </c>
      <c r="D664">
        <f t="shared" si="31"/>
        <v>4</v>
      </c>
      <c r="E664">
        <f t="shared" si="32"/>
        <v>2</v>
      </c>
    </row>
    <row r="665" spans="1:5" x14ac:dyDescent="0.25">
      <c r="A665" s="13">
        <v>43819</v>
      </c>
      <c r="B665" s="12">
        <v>34.619999</v>
      </c>
      <c r="C665">
        <f t="shared" si="30"/>
        <v>2019</v>
      </c>
      <c r="D665">
        <f t="shared" si="31"/>
        <v>4</v>
      </c>
      <c r="E665">
        <f t="shared" si="32"/>
        <v>2</v>
      </c>
    </row>
    <row r="666" spans="1:5" x14ac:dyDescent="0.25">
      <c r="A666" s="13">
        <v>43822</v>
      </c>
      <c r="B666" s="12">
        <v>34.159999999999997</v>
      </c>
      <c r="C666">
        <f t="shared" si="30"/>
        <v>2019</v>
      </c>
      <c r="D666">
        <f t="shared" si="31"/>
        <v>4</v>
      </c>
      <c r="E666">
        <f t="shared" si="32"/>
        <v>2</v>
      </c>
    </row>
    <row r="667" spans="1:5" x14ac:dyDescent="0.25">
      <c r="A667" s="13">
        <v>43823</v>
      </c>
      <c r="B667" s="12">
        <v>34.279998999999997</v>
      </c>
      <c r="C667">
        <f t="shared" si="30"/>
        <v>2019</v>
      </c>
      <c r="D667">
        <f t="shared" si="31"/>
        <v>4</v>
      </c>
      <c r="E667">
        <f t="shared" si="32"/>
        <v>2</v>
      </c>
    </row>
    <row r="668" spans="1:5" x14ac:dyDescent="0.25">
      <c r="A668" s="13">
        <v>43825</v>
      </c>
      <c r="B668" s="12">
        <v>33.970001000000003</v>
      </c>
      <c r="C668">
        <f t="shared" si="30"/>
        <v>2019</v>
      </c>
      <c r="D668">
        <f t="shared" si="31"/>
        <v>4</v>
      </c>
      <c r="E668">
        <f t="shared" si="32"/>
        <v>2</v>
      </c>
    </row>
    <row r="669" spans="1:5" x14ac:dyDescent="0.25">
      <c r="A669" s="13">
        <v>43826</v>
      </c>
      <c r="B669" s="12">
        <v>33.130001</v>
      </c>
      <c r="C669">
        <f t="shared" si="30"/>
        <v>2019</v>
      </c>
      <c r="D669">
        <f t="shared" si="31"/>
        <v>4</v>
      </c>
      <c r="E669">
        <f t="shared" si="32"/>
        <v>2</v>
      </c>
    </row>
    <row r="670" spans="1:5" x14ac:dyDescent="0.25">
      <c r="A670" s="13">
        <v>43829</v>
      </c>
      <c r="B670" s="12">
        <v>33.990001999999997</v>
      </c>
      <c r="C670">
        <f t="shared" si="30"/>
        <v>2019</v>
      </c>
      <c r="D670">
        <f t="shared" si="31"/>
        <v>4</v>
      </c>
      <c r="E670">
        <f t="shared" si="32"/>
        <v>2</v>
      </c>
    </row>
    <row r="671" spans="1:5" x14ac:dyDescent="0.25">
      <c r="A671" s="13">
        <v>43830</v>
      </c>
      <c r="B671" s="12">
        <v>33.369999</v>
      </c>
      <c r="C671">
        <f t="shared" si="30"/>
        <v>2019</v>
      </c>
      <c r="D671">
        <f t="shared" si="31"/>
        <v>4</v>
      </c>
      <c r="E671">
        <f t="shared" si="32"/>
        <v>2</v>
      </c>
    </row>
    <row r="672" spans="1:5" x14ac:dyDescent="0.25">
      <c r="A672" s="13">
        <v>43832</v>
      </c>
      <c r="B672" s="12">
        <v>32.57</v>
      </c>
      <c r="C672">
        <f t="shared" si="30"/>
        <v>2020</v>
      </c>
      <c r="D672">
        <f t="shared" si="31"/>
        <v>1</v>
      </c>
      <c r="E672">
        <f t="shared" si="32"/>
        <v>1</v>
      </c>
    </row>
    <row r="673" spans="1:5" x14ac:dyDescent="0.25">
      <c r="A673" s="13">
        <v>43833</v>
      </c>
      <c r="B673" s="12">
        <v>31.879999000000002</v>
      </c>
      <c r="C673">
        <f t="shared" si="30"/>
        <v>2020</v>
      </c>
      <c r="D673">
        <f t="shared" si="31"/>
        <v>1</v>
      </c>
      <c r="E673">
        <f t="shared" si="32"/>
        <v>1</v>
      </c>
    </row>
    <row r="674" spans="1:5" x14ac:dyDescent="0.25">
      <c r="A674" s="13">
        <v>43836</v>
      </c>
      <c r="B674" s="12">
        <v>32.080002</v>
      </c>
      <c r="C674">
        <f t="shared" si="30"/>
        <v>2020</v>
      </c>
      <c r="D674">
        <f t="shared" si="31"/>
        <v>1</v>
      </c>
      <c r="E674">
        <f t="shared" si="32"/>
        <v>1</v>
      </c>
    </row>
    <row r="675" spans="1:5" x14ac:dyDescent="0.25">
      <c r="A675" s="13">
        <v>43837</v>
      </c>
      <c r="B675" s="12">
        <v>31.65</v>
      </c>
      <c r="C675">
        <f t="shared" si="30"/>
        <v>2020</v>
      </c>
      <c r="D675">
        <f t="shared" si="31"/>
        <v>1</v>
      </c>
      <c r="E675">
        <f t="shared" si="32"/>
        <v>1</v>
      </c>
    </row>
    <row r="676" spans="1:5" x14ac:dyDescent="0.25">
      <c r="A676" s="13">
        <v>43838</v>
      </c>
      <c r="B676" s="12">
        <v>32.229999999999997</v>
      </c>
      <c r="C676">
        <f t="shared" si="30"/>
        <v>2020</v>
      </c>
      <c r="D676">
        <f t="shared" si="31"/>
        <v>1</v>
      </c>
      <c r="E676">
        <f t="shared" si="32"/>
        <v>1</v>
      </c>
    </row>
    <row r="677" spans="1:5" x14ac:dyDescent="0.25">
      <c r="A677" s="13">
        <v>43839</v>
      </c>
      <c r="B677" s="12">
        <v>31.59</v>
      </c>
      <c r="C677">
        <f t="shared" si="30"/>
        <v>2020</v>
      </c>
      <c r="D677">
        <f t="shared" si="31"/>
        <v>1</v>
      </c>
      <c r="E677">
        <f t="shared" si="32"/>
        <v>1</v>
      </c>
    </row>
    <row r="678" spans="1:5" x14ac:dyDescent="0.25">
      <c r="A678" s="13">
        <v>43840</v>
      </c>
      <c r="B678" s="12">
        <v>31.559999000000001</v>
      </c>
      <c r="C678">
        <f t="shared" si="30"/>
        <v>2020</v>
      </c>
      <c r="D678">
        <f t="shared" si="31"/>
        <v>1</v>
      </c>
      <c r="E678">
        <f t="shared" si="32"/>
        <v>1</v>
      </c>
    </row>
    <row r="679" spans="1:5" x14ac:dyDescent="0.25">
      <c r="A679" s="13">
        <v>43843</v>
      </c>
      <c r="B679" s="12">
        <v>31.77</v>
      </c>
      <c r="C679">
        <f t="shared" si="30"/>
        <v>2020</v>
      </c>
      <c r="D679">
        <f t="shared" si="31"/>
        <v>1</v>
      </c>
      <c r="E679">
        <f t="shared" si="32"/>
        <v>1</v>
      </c>
    </row>
    <row r="680" spans="1:5" x14ac:dyDescent="0.25">
      <c r="A680" s="13">
        <v>43844</v>
      </c>
      <c r="B680" s="12">
        <v>31.799999</v>
      </c>
      <c r="C680">
        <f t="shared" si="30"/>
        <v>2020</v>
      </c>
      <c r="D680">
        <f t="shared" si="31"/>
        <v>1</v>
      </c>
      <c r="E680">
        <f t="shared" si="32"/>
        <v>1</v>
      </c>
    </row>
    <row r="681" spans="1:5" x14ac:dyDescent="0.25">
      <c r="A681" s="13">
        <v>43845</v>
      </c>
      <c r="B681" s="12">
        <v>32.479999999999997</v>
      </c>
      <c r="C681">
        <f t="shared" si="30"/>
        <v>2020</v>
      </c>
      <c r="D681">
        <f t="shared" si="31"/>
        <v>1</v>
      </c>
      <c r="E681">
        <f t="shared" si="32"/>
        <v>1</v>
      </c>
    </row>
    <row r="682" spans="1:5" x14ac:dyDescent="0.25">
      <c r="A682" s="13">
        <v>43846</v>
      </c>
      <c r="B682" s="12">
        <v>34.599997999999999</v>
      </c>
      <c r="C682">
        <f t="shared" si="30"/>
        <v>2020</v>
      </c>
      <c r="D682">
        <f t="shared" si="31"/>
        <v>1</v>
      </c>
      <c r="E682">
        <f t="shared" si="32"/>
        <v>1</v>
      </c>
    </row>
    <row r="683" spans="1:5" x14ac:dyDescent="0.25">
      <c r="A683" s="13">
        <v>43847</v>
      </c>
      <c r="B683" s="12">
        <v>33.849997999999999</v>
      </c>
      <c r="C683">
        <f t="shared" si="30"/>
        <v>2020</v>
      </c>
      <c r="D683">
        <f t="shared" si="31"/>
        <v>1</v>
      </c>
      <c r="E683">
        <f t="shared" si="32"/>
        <v>1</v>
      </c>
    </row>
    <row r="684" spans="1:5" x14ac:dyDescent="0.25">
      <c r="A684" s="13">
        <v>43851</v>
      </c>
      <c r="B684" s="12">
        <v>33.18</v>
      </c>
      <c r="C684">
        <f t="shared" si="30"/>
        <v>2020</v>
      </c>
      <c r="D684">
        <f t="shared" si="31"/>
        <v>1</v>
      </c>
      <c r="E684">
        <f t="shared" si="32"/>
        <v>1</v>
      </c>
    </row>
    <row r="685" spans="1:5" x14ac:dyDescent="0.25">
      <c r="A685" s="13">
        <v>43852</v>
      </c>
      <c r="B685" s="12">
        <v>30.389999</v>
      </c>
      <c r="C685">
        <f t="shared" si="30"/>
        <v>2020</v>
      </c>
      <c r="D685">
        <f t="shared" si="31"/>
        <v>1</v>
      </c>
      <c r="E685">
        <f t="shared" si="32"/>
        <v>1</v>
      </c>
    </row>
    <row r="686" spans="1:5" x14ac:dyDescent="0.25">
      <c r="A686" s="13">
        <v>43853</v>
      </c>
      <c r="B686" s="12">
        <v>31</v>
      </c>
      <c r="C686">
        <f t="shared" si="30"/>
        <v>2020</v>
      </c>
      <c r="D686">
        <f t="shared" si="31"/>
        <v>1</v>
      </c>
      <c r="E686">
        <f t="shared" si="32"/>
        <v>1</v>
      </c>
    </row>
    <row r="687" spans="1:5" x14ac:dyDescent="0.25">
      <c r="A687" s="13">
        <v>43854</v>
      </c>
      <c r="B687" s="12">
        <v>30.450001</v>
      </c>
      <c r="C687">
        <f t="shared" si="30"/>
        <v>2020</v>
      </c>
      <c r="D687">
        <f t="shared" si="31"/>
        <v>1</v>
      </c>
      <c r="E687">
        <f t="shared" si="32"/>
        <v>1</v>
      </c>
    </row>
    <row r="688" spans="1:5" x14ac:dyDescent="0.25">
      <c r="A688" s="13">
        <v>43857</v>
      </c>
      <c r="B688" s="12">
        <v>28.09</v>
      </c>
      <c r="C688">
        <f t="shared" si="30"/>
        <v>2020</v>
      </c>
      <c r="D688">
        <f t="shared" si="31"/>
        <v>1</v>
      </c>
      <c r="E688">
        <f t="shared" si="32"/>
        <v>1</v>
      </c>
    </row>
    <row r="689" spans="1:5" x14ac:dyDescent="0.25">
      <c r="A689" s="13">
        <v>43858</v>
      </c>
      <c r="B689" s="12">
        <v>30.030000999999999</v>
      </c>
      <c r="C689">
        <f t="shared" si="30"/>
        <v>2020</v>
      </c>
      <c r="D689">
        <f t="shared" si="31"/>
        <v>1</v>
      </c>
      <c r="E689">
        <f t="shared" si="32"/>
        <v>1</v>
      </c>
    </row>
    <row r="690" spans="1:5" x14ac:dyDescent="0.25">
      <c r="A690" s="13">
        <v>43859</v>
      </c>
      <c r="B690" s="12">
        <v>31.280000999999999</v>
      </c>
      <c r="C690">
        <f t="shared" si="30"/>
        <v>2020</v>
      </c>
      <c r="D690">
        <f t="shared" si="31"/>
        <v>1</v>
      </c>
      <c r="E690">
        <f t="shared" si="32"/>
        <v>1</v>
      </c>
    </row>
    <row r="691" spans="1:5" x14ac:dyDescent="0.25">
      <c r="A691" s="13">
        <v>43860</v>
      </c>
      <c r="B691" s="12">
        <v>30.049999</v>
      </c>
      <c r="C691">
        <f t="shared" si="30"/>
        <v>2020</v>
      </c>
      <c r="D691">
        <f t="shared" si="31"/>
        <v>1</v>
      </c>
      <c r="E691">
        <f t="shared" si="32"/>
        <v>1</v>
      </c>
    </row>
    <row r="692" spans="1:5" x14ac:dyDescent="0.25">
      <c r="A692" s="13">
        <v>43861</v>
      </c>
      <c r="B692" s="12">
        <v>29.41</v>
      </c>
      <c r="C692">
        <f t="shared" si="30"/>
        <v>2020</v>
      </c>
      <c r="D692">
        <f t="shared" si="31"/>
        <v>1</v>
      </c>
      <c r="E692">
        <f t="shared" si="32"/>
        <v>1</v>
      </c>
    </row>
    <row r="693" spans="1:5" x14ac:dyDescent="0.25">
      <c r="A693" s="13">
        <v>43864</v>
      </c>
      <c r="B693" s="12">
        <v>29.4</v>
      </c>
      <c r="C693">
        <f t="shared" si="30"/>
        <v>2020</v>
      </c>
      <c r="D693">
        <f t="shared" si="31"/>
        <v>1</v>
      </c>
      <c r="E693">
        <f t="shared" si="32"/>
        <v>1</v>
      </c>
    </row>
    <row r="694" spans="1:5" x14ac:dyDescent="0.25">
      <c r="A694" s="13">
        <v>43865</v>
      </c>
      <c r="B694" s="12">
        <v>29.85</v>
      </c>
      <c r="C694">
        <f t="shared" si="30"/>
        <v>2020</v>
      </c>
      <c r="D694">
        <f t="shared" si="31"/>
        <v>1</v>
      </c>
      <c r="E694">
        <f t="shared" si="32"/>
        <v>1</v>
      </c>
    </row>
    <row r="695" spans="1:5" x14ac:dyDescent="0.25">
      <c r="A695" s="13">
        <v>43866</v>
      </c>
      <c r="B695" s="12">
        <v>30.32</v>
      </c>
      <c r="C695">
        <f t="shared" si="30"/>
        <v>2020</v>
      </c>
      <c r="D695">
        <f t="shared" si="31"/>
        <v>1</v>
      </c>
      <c r="E695">
        <f t="shared" si="32"/>
        <v>1</v>
      </c>
    </row>
    <row r="696" spans="1:5" x14ac:dyDescent="0.25">
      <c r="A696" s="13">
        <v>43867</v>
      </c>
      <c r="B696" s="12">
        <v>29.98</v>
      </c>
      <c r="C696">
        <f t="shared" si="30"/>
        <v>2020</v>
      </c>
      <c r="D696">
        <f t="shared" si="31"/>
        <v>1</v>
      </c>
      <c r="E696">
        <f t="shared" si="32"/>
        <v>1</v>
      </c>
    </row>
    <row r="697" spans="1:5" x14ac:dyDescent="0.25">
      <c r="A697" s="13">
        <v>43868</v>
      </c>
      <c r="B697" s="12">
        <v>29.52</v>
      </c>
      <c r="C697">
        <f t="shared" si="30"/>
        <v>2020</v>
      </c>
      <c r="D697">
        <f t="shared" si="31"/>
        <v>1</v>
      </c>
      <c r="E697">
        <f t="shared" si="32"/>
        <v>1</v>
      </c>
    </row>
    <row r="698" spans="1:5" x14ac:dyDescent="0.25">
      <c r="A698" s="13">
        <v>43871</v>
      </c>
      <c r="B698" s="12">
        <v>29.799999</v>
      </c>
      <c r="C698">
        <f t="shared" si="30"/>
        <v>2020</v>
      </c>
      <c r="D698">
        <f t="shared" si="31"/>
        <v>1</v>
      </c>
      <c r="E698">
        <f t="shared" si="32"/>
        <v>1</v>
      </c>
    </row>
    <row r="699" spans="1:5" x14ac:dyDescent="0.25">
      <c r="A699" s="13">
        <v>43872</v>
      </c>
      <c r="B699" s="12">
        <v>29.969999000000001</v>
      </c>
      <c r="C699">
        <f t="shared" si="30"/>
        <v>2020</v>
      </c>
      <c r="D699">
        <f t="shared" si="31"/>
        <v>1</v>
      </c>
      <c r="E699">
        <f t="shared" si="32"/>
        <v>1</v>
      </c>
    </row>
    <row r="700" spans="1:5" x14ac:dyDescent="0.25">
      <c r="A700" s="13">
        <v>43873</v>
      </c>
      <c r="B700" s="12">
        <v>29.610001</v>
      </c>
      <c r="C700">
        <f t="shared" si="30"/>
        <v>2020</v>
      </c>
      <c r="D700">
        <f t="shared" si="31"/>
        <v>1</v>
      </c>
      <c r="E700">
        <f t="shared" si="32"/>
        <v>1</v>
      </c>
    </row>
    <row r="701" spans="1:5" x14ac:dyDescent="0.25">
      <c r="A701" s="13">
        <v>43874</v>
      </c>
      <c r="B701" s="12">
        <v>28.030000999999999</v>
      </c>
      <c r="C701">
        <f t="shared" si="30"/>
        <v>2020</v>
      </c>
      <c r="D701">
        <f t="shared" si="31"/>
        <v>1</v>
      </c>
      <c r="E701">
        <f t="shared" si="32"/>
        <v>1</v>
      </c>
    </row>
    <row r="702" spans="1:5" x14ac:dyDescent="0.25">
      <c r="A702" s="13">
        <v>43875</v>
      </c>
      <c r="B702" s="12">
        <v>28.059999000000001</v>
      </c>
      <c r="C702">
        <f t="shared" si="30"/>
        <v>2020</v>
      </c>
      <c r="D702">
        <f t="shared" si="31"/>
        <v>1</v>
      </c>
      <c r="E702">
        <f t="shared" si="32"/>
        <v>1</v>
      </c>
    </row>
    <row r="703" spans="1:5" x14ac:dyDescent="0.25">
      <c r="A703" s="13">
        <v>43879</v>
      </c>
      <c r="B703" s="12">
        <v>29.9</v>
      </c>
      <c r="C703">
        <f t="shared" si="30"/>
        <v>2020</v>
      </c>
      <c r="D703">
        <f t="shared" si="31"/>
        <v>1</v>
      </c>
      <c r="E703">
        <f t="shared" si="32"/>
        <v>1</v>
      </c>
    </row>
    <row r="704" spans="1:5" x14ac:dyDescent="0.25">
      <c r="A704" s="13">
        <v>43880</v>
      </c>
      <c r="B704" s="12">
        <v>29.92</v>
      </c>
      <c r="C704">
        <f t="shared" si="30"/>
        <v>2020</v>
      </c>
      <c r="D704">
        <f t="shared" si="31"/>
        <v>1</v>
      </c>
      <c r="E704">
        <f t="shared" si="32"/>
        <v>1</v>
      </c>
    </row>
    <row r="705" spans="1:5" x14ac:dyDescent="0.25">
      <c r="A705" s="13">
        <v>43881</v>
      </c>
      <c r="B705" s="12">
        <v>30.25</v>
      </c>
      <c r="C705">
        <f t="shared" si="30"/>
        <v>2020</v>
      </c>
      <c r="D705">
        <f t="shared" si="31"/>
        <v>1</v>
      </c>
      <c r="E705">
        <f t="shared" si="32"/>
        <v>1</v>
      </c>
    </row>
    <row r="706" spans="1:5" x14ac:dyDescent="0.25">
      <c r="A706" s="13">
        <v>43882</v>
      </c>
      <c r="B706" s="12">
        <v>30.280000999999999</v>
      </c>
      <c r="C706">
        <f t="shared" si="30"/>
        <v>2020</v>
      </c>
      <c r="D706">
        <f t="shared" si="31"/>
        <v>1</v>
      </c>
      <c r="E706">
        <f t="shared" si="32"/>
        <v>1</v>
      </c>
    </row>
    <row r="707" spans="1:5" x14ac:dyDescent="0.25">
      <c r="A707" s="13">
        <v>43885</v>
      </c>
      <c r="B707" s="12">
        <v>29.33</v>
      </c>
      <c r="C707">
        <f t="shared" ref="C707:C770" si="33">YEAR(A707)</f>
        <v>2020</v>
      </c>
      <c r="D707">
        <f t="shared" ref="D707:D770" si="34">ROUNDUP(MONTH(A707)/3,0)</f>
        <v>1</v>
      </c>
      <c r="E707">
        <f t="shared" ref="E707:E770" si="35">ROUND((D707/2),0)</f>
        <v>1</v>
      </c>
    </row>
    <row r="708" spans="1:5" x14ac:dyDescent="0.25">
      <c r="A708" s="13">
        <v>43886</v>
      </c>
      <c r="B708" s="12">
        <v>28.67</v>
      </c>
      <c r="C708">
        <f t="shared" si="33"/>
        <v>2020</v>
      </c>
      <c r="D708">
        <f t="shared" si="34"/>
        <v>1</v>
      </c>
      <c r="E708">
        <f t="shared" si="35"/>
        <v>1</v>
      </c>
    </row>
    <row r="709" spans="1:5" x14ac:dyDescent="0.25">
      <c r="A709" s="13">
        <v>43887</v>
      </c>
      <c r="B709" s="12">
        <v>28.440000999999999</v>
      </c>
      <c r="C709">
        <f t="shared" si="33"/>
        <v>2020</v>
      </c>
      <c r="D709">
        <f t="shared" si="34"/>
        <v>1</v>
      </c>
      <c r="E709">
        <f t="shared" si="35"/>
        <v>1</v>
      </c>
    </row>
    <row r="710" spans="1:5" x14ac:dyDescent="0.25">
      <c r="A710" s="13">
        <v>43888</v>
      </c>
      <c r="B710" s="12">
        <v>26.77</v>
      </c>
      <c r="C710">
        <f t="shared" si="33"/>
        <v>2020</v>
      </c>
      <c r="D710">
        <f t="shared" si="34"/>
        <v>1</v>
      </c>
      <c r="E710">
        <f t="shared" si="35"/>
        <v>1</v>
      </c>
    </row>
    <row r="711" spans="1:5" x14ac:dyDescent="0.25">
      <c r="A711" s="13">
        <v>43889</v>
      </c>
      <c r="B711" s="12">
        <v>27.26</v>
      </c>
      <c r="C711">
        <f t="shared" si="33"/>
        <v>2020</v>
      </c>
      <c r="D711">
        <f t="shared" si="34"/>
        <v>1</v>
      </c>
      <c r="E711">
        <f t="shared" si="35"/>
        <v>1</v>
      </c>
    </row>
    <row r="712" spans="1:5" x14ac:dyDescent="0.25">
      <c r="A712" s="13">
        <v>43892</v>
      </c>
      <c r="B712" s="12">
        <v>28.01</v>
      </c>
      <c r="C712">
        <f t="shared" si="33"/>
        <v>2020</v>
      </c>
      <c r="D712">
        <f t="shared" si="34"/>
        <v>1</v>
      </c>
      <c r="E712">
        <f t="shared" si="35"/>
        <v>1</v>
      </c>
    </row>
    <row r="713" spans="1:5" x14ac:dyDescent="0.25">
      <c r="A713" s="13">
        <v>43893</v>
      </c>
      <c r="B713" s="12">
        <v>29.110001</v>
      </c>
      <c r="C713">
        <f t="shared" si="33"/>
        <v>2020</v>
      </c>
      <c r="D713">
        <f t="shared" si="34"/>
        <v>1</v>
      </c>
      <c r="E713">
        <f t="shared" si="35"/>
        <v>1</v>
      </c>
    </row>
    <row r="714" spans="1:5" x14ac:dyDescent="0.25">
      <c r="A714" s="13">
        <v>43894</v>
      </c>
      <c r="B714" s="12">
        <v>29.77</v>
      </c>
      <c r="C714">
        <f t="shared" si="33"/>
        <v>2020</v>
      </c>
      <c r="D714">
        <f t="shared" si="34"/>
        <v>1</v>
      </c>
      <c r="E714">
        <f t="shared" si="35"/>
        <v>1</v>
      </c>
    </row>
    <row r="715" spans="1:5" x14ac:dyDescent="0.25">
      <c r="A715" s="13">
        <v>43895</v>
      </c>
      <c r="B715" s="12">
        <v>29.200001</v>
      </c>
      <c r="C715">
        <f t="shared" si="33"/>
        <v>2020</v>
      </c>
      <c r="D715">
        <f t="shared" si="34"/>
        <v>1</v>
      </c>
      <c r="E715">
        <f t="shared" si="35"/>
        <v>1</v>
      </c>
    </row>
    <row r="716" spans="1:5" x14ac:dyDescent="0.25">
      <c r="A716" s="13">
        <v>43896</v>
      </c>
      <c r="B716" s="12">
        <v>29.110001</v>
      </c>
      <c r="C716">
        <f t="shared" si="33"/>
        <v>2020</v>
      </c>
      <c r="D716">
        <f t="shared" si="34"/>
        <v>1</v>
      </c>
      <c r="E716">
        <f t="shared" si="35"/>
        <v>1</v>
      </c>
    </row>
    <row r="717" spans="1:5" x14ac:dyDescent="0.25">
      <c r="A717" s="13">
        <v>43899</v>
      </c>
      <c r="B717" s="12">
        <v>27.02</v>
      </c>
      <c r="C717">
        <f t="shared" si="33"/>
        <v>2020</v>
      </c>
      <c r="D717">
        <f t="shared" si="34"/>
        <v>1</v>
      </c>
      <c r="E717">
        <f t="shared" si="35"/>
        <v>1</v>
      </c>
    </row>
    <row r="718" spans="1:5" x14ac:dyDescent="0.25">
      <c r="A718" s="13">
        <v>43900</v>
      </c>
      <c r="B718" s="12">
        <v>27.690000999999999</v>
      </c>
      <c r="C718">
        <f t="shared" si="33"/>
        <v>2020</v>
      </c>
      <c r="D718">
        <f t="shared" si="34"/>
        <v>1</v>
      </c>
      <c r="E718">
        <f t="shared" si="35"/>
        <v>1</v>
      </c>
    </row>
    <row r="719" spans="1:5" x14ac:dyDescent="0.25">
      <c r="A719" s="13">
        <v>43901</v>
      </c>
      <c r="B719" s="12">
        <v>23.860001</v>
      </c>
      <c r="C719">
        <f t="shared" si="33"/>
        <v>2020</v>
      </c>
      <c r="D719">
        <f t="shared" si="34"/>
        <v>1</v>
      </c>
      <c r="E719">
        <f t="shared" si="35"/>
        <v>1</v>
      </c>
    </row>
    <row r="720" spans="1:5" x14ac:dyDescent="0.25">
      <c r="A720" s="13">
        <v>43902</v>
      </c>
      <c r="B720" s="12">
        <v>18.489999999999998</v>
      </c>
      <c r="C720">
        <f t="shared" si="33"/>
        <v>2020</v>
      </c>
      <c r="D720">
        <f t="shared" si="34"/>
        <v>1</v>
      </c>
      <c r="E720">
        <f t="shared" si="35"/>
        <v>1</v>
      </c>
    </row>
    <row r="721" spans="1:5" x14ac:dyDescent="0.25">
      <c r="A721" s="13">
        <v>43903</v>
      </c>
      <c r="B721" s="12">
        <v>18.790001</v>
      </c>
      <c r="C721">
        <f t="shared" si="33"/>
        <v>2020</v>
      </c>
      <c r="D721">
        <f t="shared" si="34"/>
        <v>1</v>
      </c>
      <c r="E721">
        <f t="shared" si="35"/>
        <v>1</v>
      </c>
    </row>
    <row r="722" spans="1:5" x14ac:dyDescent="0.25">
      <c r="A722" s="13">
        <v>43906</v>
      </c>
      <c r="B722" s="12">
        <v>14.62</v>
      </c>
      <c r="C722">
        <f t="shared" si="33"/>
        <v>2020</v>
      </c>
      <c r="D722">
        <f t="shared" si="34"/>
        <v>1</v>
      </c>
      <c r="E722">
        <f t="shared" si="35"/>
        <v>1</v>
      </c>
    </row>
    <row r="723" spans="1:5" x14ac:dyDescent="0.25">
      <c r="A723" s="13">
        <v>43907</v>
      </c>
      <c r="B723" s="12">
        <v>15.75</v>
      </c>
      <c r="C723">
        <f t="shared" si="33"/>
        <v>2020</v>
      </c>
      <c r="D723">
        <f t="shared" si="34"/>
        <v>1</v>
      </c>
      <c r="E723">
        <f t="shared" si="35"/>
        <v>1</v>
      </c>
    </row>
    <row r="724" spans="1:5" x14ac:dyDescent="0.25">
      <c r="A724" s="13">
        <v>43908</v>
      </c>
      <c r="B724" s="12">
        <v>14.27</v>
      </c>
      <c r="C724">
        <f t="shared" si="33"/>
        <v>2020</v>
      </c>
      <c r="D724">
        <f t="shared" si="34"/>
        <v>1</v>
      </c>
      <c r="E724">
        <f t="shared" si="35"/>
        <v>1</v>
      </c>
    </row>
    <row r="725" spans="1:5" x14ac:dyDescent="0.25">
      <c r="A725" s="13">
        <v>43909</v>
      </c>
      <c r="B725" s="12">
        <v>14.46</v>
      </c>
      <c r="C725">
        <f t="shared" si="33"/>
        <v>2020</v>
      </c>
      <c r="D725">
        <f t="shared" si="34"/>
        <v>1</v>
      </c>
      <c r="E725">
        <f t="shared" si="35"/>
        <v>1</v>
      </c>
    </row>
    <row r="726" spans="1:5" x14ac:dyDescent="0.25">
      <c r="A726" s="13">
        <v>43910</v>
      </c>
      <c r="B726" s="12">
        <v>13.68</v>
      </c>
      <c r="C726">
        <f t="shared" si="33"/>
        <v>2020</v>
      </c>
      <c r="D726">
        <f t="shared" si="34"/>
        <v>1</v>
      </c>
      <c r="E726">
        <f t="shared" si="35"/>
        <v>1</v>
      </c>
    </row>
    <row r="727" spans="1:5" x14ac:dyDescent="0.25">
      <c r="A727" s="13">
        <v>43913</v>
      </c>
      <c r="B727" s="12">
        <v>16.219999000000001</v>
      </c>
      <c r="C727">
        <f t="shared" si="33"/>
        <v>2020</v>
      </c>
      <c r="D727">
        <f t="shared" si="34"/>
        <v>1</v>
      </c>
      <c r="E727">
        <f t="shared" si="35"/>
        <v>1</v>
      </c>
    </row>
    <row r="728" spans="1:5" x14ac:dyDescent="0.25">
      <c r="A728" s="13">
        <v>43914</v>
      </c>
      <c r="B728" s="12">
        <v>18.07</v>
      </c>
      <c r="C728">
        <f t="shared" si="33"/>
        <v>2020</v>
      </c>
      <c r="D728">
        <f t="shared" si="34"/>
        <v>1</v>
      </c>
      <c r="E728">
        <f t="shared" si="35"/>
        <v>1</v>
      </c>
    </row>
    <row r="729" spans="1:5" x14ac:dyDescent="0.25">
      <c r="A729" s="13">
        <v>43915</v>
      </c>
      <c r="B729" s="12">
        <v>18.139999</v>
      </c>
      <c r="C729">
        <f t="shared" si="33"/>
        <v>2020</v>
      </c>
      <c r="D729">
        <f t="shared" si="34"/>
        <v>1</v>
      </c>
      <c r="E729">
        <f t="shared" si="35"/>
        <v>1</v>
      </c>
    </row>
    <row r="730" spans="1:5" x14ac:dyDescent="0.25">
      <c r="A730" s="13">
        <v>43916</v>
      </c>
      <c r="B730" s="12">
        <v>17.629999000000002</v>
      </c>
      <c r="C730">
        <f t="shared" si="33"/>
        <v>2020</v>
      </c>
      <c r="D730">
        <f t="shared" si="34"/>
        <v>1</v>
      </c>
      <c r="E730">
        <f t="shared" si="35"/>
        <v>1</v>
      </c>
    </row>
    <row r="731" spans="1:5" x14ac:dyDescent="0.25">
      <c r="A731" s="13">
        <v>43917</v>
      </c>
      <c r="B731" s="12">
        <v>17.700001</v>
      </c>
      <c r="C731">
        <f t="shared" si="33"/>
        <v>2020</v>
      </c>
      <c r="D731">
        <f t="shared" si="34"/>
        <v>1</v>
      </c>
      <c r="E731">
        <f t="shared" si="35"/>
        <v>1</v>
      </c>
    </row>
    <row r="732" spans="1:5" x14ac:dyDescent="0.25">
      <c r="A732" s="13">
        <v>43920</v>
      </c>
      <c r="B732" s="12">
        <v>18.16</v>
      </c>
      <c r="C732">
        <f t="shared" si="33"/>
        <v>2020</v>
      </c>
      <c r="D732">
        <f t="shared" si="34"/>
        <v>1</v>
      </c>
      <c r="E732">
        <f t="shared" si="35"/>
        <v>1</v>
      </c>
    </row>
    <row r="733" spans="1:5" x14ac:dyDescent="0.25">
      <c r="A733" s="13">
        <v>43921</v>
      </c>
      <c r="B733" s="12">
        <v>17.84</v>
      </c>
      <c r="C733">
        <f t="shared" si="33"/>
        <v>2020</v>
      </c>
      <c r="D733">
        <f t="shared" si="34"/>
        <v>1</v>
      </c>
      <c r="E733">
        <f t="shared" si="35"/>
        <v>1</v>
      </c>
    </row>
    <row r="734" spans="1:5" x14ac:dyDescent="0.25">
      <c r="A734" s="13">
        <v>43922</v>
      </c>
      <c r="B734" s="12">
        <v>16.5</v>
      </c>
      <c r="C734">
        <f t="shared" si="33"/>
        <v>2020</v>
      </c>
      <c r="D734">
        <f t="shared" si="34"/>
        <v>2</v>
      </c>
      <c r="E734">
        <f t="shared" si="35"/>
        <v>1</v>
      </c>
    </row>
    <row r="735" spans="1:5" x14ac:dyDescent="0.25">
      <c r="A735" s="13">
        <v>43923</v>
      </c>
      <c r="B735" s="12">
        <v>17</v>
      </c>
      <c r="C735">
        <f t="shared" si="33"/>
        <v>2020</v>
      </c>
      <c r="D735">
        <f t="shared" si="34"/>
        <v>2</v>
      </c>
      <c r="E735">
        <f t="shared" si="35"/>
        <v>1</v>
      </c>
    </row>
    <row r="736" spans="1:5" x14ac:dyDescent="0.25">
      <c r="A736" s="13">
        <v>43924</v>
      </c>
      <c r="B736" s="12">
        <v>18.370000999999998</v>
      </c>
      <c r="C736">
        <f t="shared" si="33"/>
        <v>2020</v>
      </c>
      <c r="D736">
        <f t="shared" si="34"/>
        <v>2</v>
      </c>
      <c r="E736">
        <f t="shared" si="35"/>
        <v>1</v>
      </c>
    </row>
    <row r="737" spans="1:5" x14ac:dyDescent="0.25">
      <c r="A737" s="13">
        <v>43927</v>
      </c>
      <c r="B737" s="12">
        <v>20.040001</v>
      </c>
      <c r="C737">
        <f t="shared" si="33"/>
        <v>2020</v>
      </c>
      <c r="D737">
        <f t="shared" si="34"/>
        <v>2</v>
      </c>
      <c r="E737">
        <f t="shared" si="35"/>
        <v>1</v>
      </c>
    </row>
    <row r="738" spans="1:5" x14ac:dyDescent="0.25">
      <c r="A738" s="13">
        <v>43928</v>
      </c>
      <c r="B738" s="12">
        <v>19.879999000000002</v>
      </c>
      <c r="C738">
        <f t="shared" si="33"/>
        <v>2020</v>
      </c>
      <c r="D738">
        <f t="shared" si="34"/>
        <v>2</v>
      </c>
      <c r="E738">
        <f t="shared" si="35"/>
        <v>1</v>
      </c>
    </row>
    <row r="739" spans="1:5" x14ac:dyDescent="0.25">
      <c r="A739" s="13">
        <v>43929</v>
      </c>
      <c r="B739" s="12">
        <v>20.049999</v>
      </c>
      <c r="C739">
        <f t="shared" si="33"/>
        <v>2020</v>
      </c>
      <c r="D739">
        <f t="shared" si="34"/>
        <v>2</v>
      </c>
      <c r="E739">
        <f t="shared" si="35"/>
        <v>1</v>
      </c>
    </row>
    <row r="740" spans="1:5" x14ac:dyDescent="0.25">
      <c r="A740" s="13">
        <v>43930</v>
      </c>
      <c r="B740" s="12">
        <v>21.299999</v>
      </c>
      <c r="C740">
        <f t="shared" si="33"/>
        <v>2020</v>
      </c>
      <c r="D740">
        <f t="shared" si="34"/>
        <v>2</v>
      </c>
      <c r="E740">
        <f t="shared" si="35"/>
        <v>1</v>
      </c>
    </row>
    <row r="741" spans="1:5" x14ac:dyDescent="0.25">
      <c r="A741" s="13">
        <v>43934</v>
      </c>
      <c r="B741" s="12">
        <v>23.709999</v>
      </c>
      <c r="C741">
        <f t="shared" si="33"/>
        <v>2020</v>
      </c>
      <c r="D741">
        <f t="shared" si="34"/>
        <v>2</v>
      </c>
      <c r="E741">
        <f t="shared" si="35"/>
        <v>1</v>
      </c>
    </row>
    <row r="742" spans="1:5" x14ac:dyDescent="0.25">
      <c r="A742" s="13">
        <v>43935</v>
      </c>
      <c r="B742" s="12">
        <v>24.67</v>
      </c>
      <c r="C742">
        <f t="shared" si="33"/>
        <v>2020</v>
      </c>
      <c r="D742">
        <f t="shared" si="34"/>
        <v>2</v>
      </c>
      <c r="E742">
        <f t="shared" si="35"/>
        <v>1</v>
      </c>
    </row>
    <row r="743" spans="1:5" x14ac:dyDescent="0.25">
      <c r="A743" s="13">
        <v>43936</v>
      </c>
      <c r="B743" s="12">
        <v>21.040001</v>
      </c>
      <c r="C743">
        <f t="shared" si="33"/>
        <v>2020</v>
      </c>
      <c r="D743">
        <f t="shared" si="34"/>
        <v>2</v>
      </c>
      <c r="E743">
        <f t="shared" si="35"/>
        <v>1</v>
      </c>
    </row>
    <row r="744" spans="1:5" x14ac:dyDescent="0.25">
      <c r="A744" s="13">
        <v>43937</v>
      </c>
      <c r="B744" s="12">
        <v>22.139999</v>
      </c>
      <c r="C744">
        <f t="shared" si="33"/>
        <v>2020</v>
      </c>
      <c r="D744">
        <f t="shared" si="34"/>
        <v>2</v>
      </c>
      <c r="E744">
        <f t="shared" si="35"/>
        <v>1</v>
      </c>
    </row>
    <row r="745" spans="1:5" x14ac:dyDescent="0.25">
      <c r="A745" s="13">
        <v>43938</v>
      </c>
      <c r="B745" s="12">
        <v>23.77</v>
      </c>
      <c r="C745">
        <f t="shared" si="33"/>
        <v>2020</v>
      </c>
      <c r="D745">
        <f t="shared" si="34"/>
        <v>2</v>
      </c>
      <c r="E745">
        <f t="shared" si="35"/>
        <v>1</v>
      </c>
    </row>
    <row r="746" spans="1:5" x14ac:dyDescent="0.25">
      <c r="A746" s="13">
        <v>43941</v>
      </c>
      <c r="B746" s="12">
        <v>23.299999</v>
      </c>
      <c r="C746">
        <f t="shared" si="33"/>
        <v>2020</v>
      </c>
      <c r="D746">
        <f t="shared" si="34"/>
        <v>2</v>
      </c>
      <c r="E746">
        <f t="shared" si="35"/>
        <v>1</v>
      </c>
    </row>
    <row r="747" spans="1:5" x14ac:dyDescent="0.25">
      <c r="A747" s="13">
        <v>43942</v>
      </c>
      <c r="B747" s="12">
        <v>22.76</v>
      </c>
      <c r="C747">
        <f t="shared" si="33"/>
        <v>2020</v>
      </c>
      <c r="D747">
        <f t="shared" si="34"/>
        <v>2</v>
      </c>
      <c r="E747">
        <f t="shared" si="35"/>
        <v>1</v>
      </c>
    </row>
    <row r="748" spans="1:5" x14ac:dyDescent="0.25">
      <c r="A748" s="13">
        <v>43943</v>
      </c>
      <c r="B748" s="12">
        <v>23.370000999999998</v>
      </c>
      <c r="C748">
        <f t="shared" si="33"/>
        <v>2020</v>
      </c>
      <c r="D748">
        <f t="shared" si="34"/>
        <v>2</v>
      </c>
      <c r="E748">
        <f t="shared" si="35"/>
        <v>1</v>
      </c>
    </row>
    <row r="749" spans="1:5" x14ac:dyDescent="0.25">
      <c r="A749" s="13">
        <v>43944</v>
      </c>
      <c r="B749" s="12">
        <v>23.26</v>
      </c>
      <c r="C749">
        <f t="shared" si="33"/>
        <v>2020</v>
      </c>
      <c r="D749">
        <f t="shared" si="34"/>
        <v>2</v>
      </c>
      <c r="E749">
        <f t="shared" si="35"/>
        <v>1</v>
      </c>
    </row>
    <row r="750" spans="1:5" x14ac:dyDescent="0.25">
      <c r="A750" s="13">
        <v>43945</v>
      </c>
      <c r="B750" s="12">
        <v>24.190000999999999</v>
      </c>
      <c r="C750">
        <f t="shared" si="33"/>
        <v>2020</v>
      </c>
      <c r="D750">
        <f t="shared" si="34"/>
        <v>2</v>
      </c>
      <c r="E750">
        <f t="shared" si="35"/>
        <v>1</v>
      </c>
    </row>
    <row r="751" spans="1:5" x14ac:dyDescent="0.25">
      <c r="A751" s="13">
        <v>43948</v>
      </c>
      <c r="B751" s="12">
        <v>24.68</v>
      </c>
      <c r="C751">
        <f t="shared" si="33"/>
        <v>2020</v>
      </c>
      <c r="D751">
        <f t="shared" si="34"/>
        <v>2</v>
      </c>
      <c r="E751">
        <f t="shared" si="35"/>
        <v>1</v>
      </c>
    </row>
    <row r="752" spans="1:5" x14ac:dyDescent="0.25">
      <c r="A752" s="13">
        <v>43949</v>
      </c>
      <c r="B752" s="12">
        <v>25.639999</v>
      </c>
      <c r="C752">
        <f t="shared" si="33"/>
        <v>2020</v>
      </c>
      <c r="D752">
        <f t="shared" si="34"/>
        <v>2</v>
      </c>
      <c r="E752">
        <f t="shared" si="35"/>
        <v>1</v>
      </c>
    </row>
    <row r="753" spans="1:5" x14ac:dyDescent="0.25">
      <c r="A753" s="13">
        <v>43950</v>
      </c>
      <c r="B753" s="12">
        <v>24.370000999999998</v>
      </c>
      <c r="C753">
        <f t="shared" si="33"/>
        <v>2020</v>
      </c>
      <c r="D753">
        <f t="shared" si="34"/>
        <v>2</v>
      </c>
      <c r="E753">
        <f t="shared" si="35"/>
        <v>1</v>
      </c>
    </row>
    <row r="754" spans="1:5" x14ac:dyDescent="0.25">
      <c r="A754" s="13">
        <v>43951</v>
      </c>
      <c r="B754" s="12">
        <v>22.209999</v>
      </c>
      <c r="C754">
        <f t="shared" si="33"/>
        <v>2020</v>
      </c>
      <c r="D754">
        <f t="shared" si="34"/>
        <v>2</v>
      </c>
      <c r="E754">
        <f t="shared" si="35"/>
        <v>1</v>
      </c>
    </row>
    <row r="755" spans="1:5" x14ac:dyDescent="0.25">
      <c r="A755" s="13">
        <v>43952</v>
      </c>
      <c r="B755" s="12">
        <v>21.92</v>
      </c>
      <c r="C755">
        <f t="shared" si="33"/>
        <v>2020</v>
      </c>
      <c r="D755">
        <f t="shared" si="34"/>
        <v>2</v>
      </c>
      <c r="E755">
        <f t="shared" si="35"/>
        <v>1</v>
      </c>
    </row>
    <row r="756" spans="1:5" x14ac:dyDescent="0.25">
      <c r="A756" s="13">
        <v>43955</v>
      </c>
      <c r="B756" s="12">
        <v>23.190000999999999</v>
      </c>
      <c r="C756">
        <f t="shared" si="33"/>
        <v>2020</v>
      </c>
      <c r="D756">
        <f t="shared" si="34"/>
        <v>2</v>
      </c>
      <c r="E756">
        <f t="shared" si="35"/>
        <v>1</v>
      </c>
    </row>
    <row r="757" spans="1:5" x14ac:dyDescent="0.25">
      <c r="A757" s="13">
        <v>43956</v>
      </c>
      <c r="B757" s="12">
        <v>23.4</v>
      </c>
      <c r="C757">
        <f t="shared" si="33"/>
        <v>2020</v>
      </c>
      <c r="D757">
        <f t="shared" si="34"/>
        <v>2</v>
      </c>
      <c r="E757">
        <f t="shared" si="35"/>
        <v>1</v>
      </c>
    </row>
    <row r="758" spans="1:5" x14ac:dyDescent="0.25">
      <c r="A758" s="13">
        <v>43957</v>
      </c>
      <c r="B758" s="12">
        <v>23.67</v>
      </c>
      <c r="C758">
        <f t="shared" si="33"/>
        <v>2020</v>
      </c>
      <c r="D758">
        <f t="shared" si="34"/>
        <v>2</v>
      </c>
      <c r="E758">
        <f t="shared" si="35"/>
        <v>1</v>
      </c>
    </row>
    <row r="759" spans="1:5" x14ac:dyDescent="0.25">
      <c r="A759" s="13">
        <v>43958</v>
      </c>
      <c r="B759" s="12">
        <v>23.610001</v>
      </c>
      <c r="C759">
        <f t="shared" si="33"/>
        <v>2020</v>
      </c>
      <c r="D759">
        <f t="shared" si="34"/>
        <v>2</v>
      </c>
      <c r="E759">
        <f t="shared" si="35"/>
        <v>1</v>
      </c>
    </row>
    <row r="760" spans="1:5" x14ac:dyDescent="0.25">
      <c r="A760" s="13">
        <v>43959</v>
      </c>
      <c r="B760" s="12">
        <v>23.629999000000002</v>
      </c>
      <c r="C760">
        <f t="shared" si="33"/>
        <v>2020</v>
      </c>
      <c r="D760">
        <f t="shared" si="34"/>
        <v>2</v>
      </c>
      <c r="E760">
        <f t="shared" si="35"/>
        <v>1</v>
      </c>
    </row>
    <row r="761" spans="1:5" x14ac:dyDescent="0.25">
      <c r="A761" s="13">
        <v>43962</v>
      </c>
      <c r="B761" s="12">
        <v>24.049999</v>
      </c>
      <c r="C761">
        <f t="shared" si="33"/>
        <v>2020</v>
      </c>
      <c r="D761">
        <f t="shared" si="34"/>
        <v>2</v>
      </c>
      <c r="E761">
        <f t="shared" si="35"/>
        <v>1</v>
      </c>
    </row>
    <row r="762" spans="1:5" x14ac:dyDescent="0.25">
      <c r="A762" s="13">
        <v>43963</v>
      </c>
      <c r="B762" s="12">
        <v>24.34</v>
      </c>
      <c r="C762">
        <f t="shared" si="33"/>
        <v>2020</v>
      </c>
      <c r="D762">
        <f t="shared" si="34"/>
        <v>2</v>
      </c>
      <c r="E762">
        <f t="shared" si="35"/>
        <v>1</v>
      </c>
    </row>
    <row r="763" spans="1:5" x14ac:dyDescent="0.25">
      <c r="A763" s="13">
        <v>43964</v>
      </c>
      <c r="B763" s="12">
        <v>24.639999</v>
      </c>
      <c r="C763">
        <f t="shared" si="33"/>
        <v>2020</v>
      </c>
      <c r="D763">
        <f t="shared" si="34"/>
        <v>2</v>
      </c>
      <c r="E763">
        <f t="shared" si="35"/>
        <v>1</v>
      </c>
    </row>
    <row r="764" spans="1:5" x14ac:dyDescent="0.25">
      <c r="A764" s="13">
        <v>43965</v>
      </c>
      <c r="B764" s="12">
        <v>24.870000999999998</v>
      </c>
      <c r="C764">
        <f t="shared" si="33"/>
        <v>2020</v>
      </c>
      <c r="D764">
        <f t="shared" si="34"/>
        <v>2</v>
      </c>
      <c r="E764">
        <f t="shared" si="35"/>
        <v>1</v>
      </c>
    </row>
    <row r="765" spans="1:5" x14ac:dyDescent="0.25">
      <c r="A765" s="13">
        <v>43966</v>
      </c>
      <c r="B765" s="12">
        <v>24.65</v>
      </c>
      <c r="C765">
        <f t="shared" si="33"/>
        <v>2020</v>
      </c>
      <c r="D765">
        <f t="shared" si="34"/>
        <v>2</v>
      </c>
      <c r="E765">
        <f t="shared" si="35"/>
        <v>1</v>
      </c>
    </row>
    <row r="766" spans="1:5" x14ac:dyDescent="0.25">
      <c r="A766" s="13">
        <v>43969</v>
      </c>
      <c r="B766" s="12">
        <v>25.385000000000002</v>
      </c>
      <c r="C766">
        <f t="shared" si="33"/>
        <v>2020</v>
      </c>
      <c r="D766">
        <f t="shared" si="34"/>
        <v>2</v>
      </c>
      <c r="E766">
        <f t="shared" si="35"/>
        <v>1</v>
      </c>
    </row>
    <row r="767" spans="1:5" x14ac:dyDescent="0.25">
      <c r="A767" s="13">
        <v>43970</v>
      </c>
      <c r="B767" s="12">
        <v>24.780000999999999</v>
      </c>
      <c r="C767">
        <f t="shared" si="33"/>
        <v>2020</v>
      </c>
      <c r="D767">
        <f t="shared" si="34"/>
        <v>2</v>
      </c>
      <c r="E767">
        <f t="shared" si="35"/>
        <v>1</v>
      </c>
    </row>
    <row r="768" spans="1:5" x14ac:dyDescent="0.25">
      <c r="A768" s="13">
        <v>43971</v>
      </c>
      <c r="B768" s="12">
        <v>25</v>
      </c>
      <c r="C768">
        <f t="shared" si="33"/>
        <v>2020</v>
      </c>
      <c r="D768">
        <f t="shared" si="34"/>
        <v>2</v>
      </c>
      <c r="E768">
        <f t="shared" si="35"/>
        <v>1</v>
      </c>
    </row>
    <row r="769" spans="1:5" x14ac:dyDescent="0.25">
      <c r="A769" s="13">
        <v>43972</v>
      </c>
      <c r="B769" s="12">
        <v>25.15</v>
      </c>
      <c r="C769">
        <f t="shared" si="33"/>
        <v>2020</v>
      </c>
      <c r="D769">
        <f t="shared" si="34"/>
        <v>2</v>
      </c>
      <c r="E769">
        <f t="shared" si="35"/>
        <v>1</v>
      </c>
    </row>
    <row r="770" spans="1:5" x14ac:dyDescent="0.25">
      <c r="A770" s="13">
        <v>43973</v>
      </c>
      <c r="B770" s="12">
        <v>25.4</v>
      </c>
      <c r="C770">
        <f t="shared" si="33"/>
        <v>2020</v>
      </c>
      <c r="D770">
        <f t="shared" si="34"/>
        <v>2</v>
      </c>
      <c r="E770">
        <f t="shared" si="35"/>
        <v>1</v>
      </c>
    </row>
    <row r="771" spans="1:5" x14ac:dyDescent="0.25">
      <c r="A771" s="13">
        <v>43977</v>
      </c>
      <c r="B771" s="12">
        <v>25.32</v>
      </c>
      <c r="C771">
        <f t="shared" ref="C771:C834" si="36">YEAR(A771)</f>
        <v>2020</v>
      </c>
      <c r="D771">
        <f t="shared" ref="D771:D834" si="37">ROUNDUP(MONTH(A771)/3,0)</f>
        <v>2</v>
      </c>
      <c r="E771">
        <f t="shared" ref="E771:E834" si="38">ROUND((D771/2),0)</f>
        <v>1</v>
      </c>
    </row>
    <row r="772" spans="1:5" x14ac:dyDescent="0.25">
      <c r="A772" s="13">
        <v>43978</v>
      </c>
      <c r="B772" s="12">
        <v>25.59</v>
      </c>
      <c r="C772">
        <f t="shared" si="36"/>
        <v>2020</v>
      </c>
      <c r="D772">
        <f t="shared" si="37"/>
        <v>2</v>
      </c>
      <c r="E772">
        <f t="shared" si="38"/>
        <v>1</v>
      </c>
    </row>
    <row r="773" spans="1:5" x14ac:dyDescent="0.25">
      <c r="A773" s="13">
        <v>43979</v>
      </c>
      <c r="B773" s="12">
        <v>24</v>
      </c>
      <c r="C773">
        <f t="shared" si="36"/>
        <v>2020</v>
      </c>
      <c r="D773">
        <f t="shared" si="37"/>
        <v>2</v>
      </c>
      <c r="E773">
        <f t="shared" si="38"/>
        <v>1</v>
      </c>
    </row>
    <row r="774" spans="1:5" x14ac:dyDescent="0.25">
      <c r="A774" s="13">
        <v>43980</v>
      </c>
      <c r="B774" s="12">
        <v>23.469999000000001</v>
      </c>
      <c r="C774">
        <f t="shared" si="36"/>
        <v>2020</v>
      </c>
      <c r="D774">
        <f t="shared" si="37"/>
        <v>2</v>
      </c>
      <c r="E774">
        <f t="shared" si="38"/>
        <v>1</v>
      </c>
    </row>
    <row r="775" spans="1:5" x14ac:dyDescent="0.25">
      <c r="A775" s="13">
        <v>43983</v>
      </c>
      <c r="B775" s="12">
        <v>23.75</v>
      </c>
      <c r="C775">
        <f t="shared" si="36"/>
        <v>2020</v>
      </c>
      <c r="D775">
        <f t="shared" si="37"/>
        <v>2</v>
      </c>
      <c r="E775">
        <f t="shared" si="38"/>
        <v>1</v>
      </c>
    </row>
    <row r="776" spans="1:5" x14ac:dyDescent="0.25">
      <c r="A776" s="13">
        <v>43984</v>
      </c>
      <c r="B776" s="12">
        <v>24.57</v>
      </c>
      <c r="C776">
        <f t="shared" si="36"/>
        <v>2020</v>
      </c>
      <c r="D776">
        <f t="shared" si="37"/>
        <v>2</v>
      </c>
      <c r="E776">
        <f t="shared" si="38"/>
        <v>1</v>
      </c>
    </row>
    <row r="777" spans="1:5" x14ac:dyDescent="0.25">
      <c r="A777" s="13">
        <v>43985</v>
      </c>
      <c r="B777" s="12">
        <v>26.17</v>
      </c>
      <c r="C777">
        <f t="shared" si="36"/>
        <v>2020</v>
      </c>
      <c r="D777">
        <f t="shared" si="37"/>
        <v>2</v>
      </c>
      <c r="E777">
        <f t="shared" si="38"/>
        <v>1</v>
      </c>
    </row>
    <row r="778" spans="1:5" x14ac:dyDescent="0.25">
      <c r="A778" s="13">
        <v>43986</v>
      </c>
      <c r="B778" s="12">
        <v>26.58</v>
      </c>
      <c r="C778">
        <f t="shared" si="36"/>
        <v>2020</v>
      </c>
      <c r="D778">
        <f t="shared" si="37"/>
        <v>2</v>
      </c>
      <c r="E778">
        <f t="shared" si="38"/>
        <v>1</v>
      </c>
    </row>
    <row r="779" spans="1:5" x14ac:dyDescent="0.25">
      <c r="A779" s="13">
        <v>43987</v>
      </c>
      <c r="B779" s="12">
        <v>26.85</v>
      </c>
      <c r="C779">
        <f t="shared" si="36"/>
        <v>2020</v>
      </c>
      <c r="D779">
        <f t="shared" si="37"/>
        <v>2</v>
      </c>
      <c r="E779">
        <f t="shared" si="38"/>
        <v>1</v>
      </c>
    </row>
    <row r="780" spans="1:5" x14ac:dyDescent="0.25">
      <c r="A780" s="13">
        <v>43990</v>
      </c>
      <c r="B780" s="12">
        <v>28.24</v>
      </c>
      <c r="C780">
        <f t="shared" si="36"/>
        <v>2020</v>
      </c>
      <c r="D780">
        <f t="shared" si="37"/>
        <v>2</v>
      </c>
      <c r="E780">
        <f t="shared" si="38"/>
        <v>1</v>
      </c>
    </row>
    <row r="781" spans="1:5" x14ac:dyDescent="0.25">
      <c r="A781" s="13">
        <v>43991</v>
      </c>
      <c r="B781" s="12">
        <v>26.76</v>
      </c>
      <c r="C781">
        <f t="shared" si="36"/>
        <v>2020</v>
      </c>
      <c r="D781">
        <f t="shared" si="37"/>
        <v>2</v>
      </c>
      <c r="E781">
        <f t="shared" si="38"/>
        <v>1</v>
      </c>
    </row>
    <row r="782" spans="1:5" x14ac:dyDescent="0.25">
      <c r="A782" s="13">
        <v>43992</v>
      </c>
      <c r="B782" s="12">
        <v>27.059999000000001</v>
      </c>
      <c r="C782">
        <f t="shared" si="36"/>
        <v>2020</v>
      </c>
      <c r="D782">
        <f t="shared" si="37"/>
        <v>2</v>
      </c>
      <c r="E782">
        <f t="shared" si="38"/>
        <v>1</v>
      </c>
    </row>
    <row r="783" spans="1:5" x14ac:dyDescent="0.25">
      <c r="A783" s="13">
        <v>43993</v>
      </c>
      <c r="B783" s="12">
        <v>25.200001</v>
      </c>
      <c r="C783">
        <f t="shared" si="36"/>
        <v>2020</v>
      </c>
      <c r="D783">
        <f t="shared" si="37"/>
        <v>2</v>
      </c>
      <c r="E783">
        <f t="shared" si="38"/>
        <v>1</v>
      </c>
    </row>
    <row r="784" spans="1:5" x14ac:dyDescent="0.25">
      <c r="A784" s="13">
        <v>43994</v>
      </c>
      <c r="B784" s="12">
        <v>26.1</v>
      </c>
      <c r="C784">
        <f t="shared" si="36"/>
        <v>2020</v>
      </c>
      <c r="D784">
        <f t="shared" si="37"/>
        <v>2</v>
      </c>
      <c r="E784">
        <f t="shared" si="38"/>
        <v>1</v>
      </c>
    </row>
    <row r="785" spans="1:5" x14ac:dyDescent="0.25">
      <c r="A785" s="13">
        <v>43997</v>
      </c>
      <c r="B785" s="12">
        <v>26.6</v>
      </c>
      <c r="C785">
        <f t="shared" si="36"/>
        <v>2020</v>
      </c>
      <c r="D785">
        <f t="shared" si="37"/>
        <v>2</v>
      </c>
      <c r="E785">
        <f t="shared" si="38"/>
        <v>1</v>
      </c>
    </row>
    <row r="786" spans="1:5" x14ac:dyDescent="0.25">
      <c r="A786" s="13">
        <v>43998</v>
      </c>
      <c r="B786" s="12">
        <v>26.620000999999998</v>
      </c>
      <c r="C786">
        <f t="shared" si="36"/>
        <v>2020</v>
      </c>
      <c r="D786">
        <f t="shared" si="37"/>
        <v>2</v>
      </c>
      <c r="E786">
        <f t="shared" si="38"/>
        <v>1</v>
      </c>
    </row>
    <row r="787" spans="1:5" x14ac:dyDescent="0.25">
      <c r="A787" s="13">
        <v>43999</v>
      </c>
      <c r="B787" s="12">
        <v>27.18</v>
      </c>
      <c r="C787">
        <f t="shared" si="36"/>
        <v>2020</v>
      </c>
      <c r="D787">
        <f t="shared" si="37"/>
        <v>2</v>
      </c>
      <c r="E787">
        <f t="shared" si="38"/>
        <v>1</v>
      </c>
    </row>
    <row r="788" spans="1:5" x14ac:dyDescent="0.25">
      <c r="A788" s="13">
        <v>44000</v>
      </c>
      <c r="B788" s="12">
        <v>28.889999</v>
      </c>
      <c r="C788">
        <f t="shared" si="36"/>
        <v>2020</v>
      </c>
      <c r="D788">
        <f t="shared" si="37"/>
        <v>2</v>
      </c>
      <c r="E788">
        <f t="shared" si="38"/>
        <v>1</v>
      </c>
    </row>
    <row r="789" spans="1:5" x14ac:dyDescent="0.25">
      <c r="A789" s="13">
        <v>44001</v>
      </c>
      <c r="B789" s="12">
        <v>28.48</v>
      </c>
      <c r="C789">
        <f t="shared" si="36"/>
        <v>2020</v>
      </c>
      <c r="D789">
        <f t="shared" si="37"/>
        <v>2</v>
      </c>
      <c r="E789">
        <f t="shared" si="38"/>
        <v>1</v>
      </c>
    </row>
    <row r="790" spans="1:5" x14ac:dyDescent="0.25">
      <c r="A790" s="13">
        <v>44004</v>
      </c>
      <c r="B790" s="12">
        <v>29.700001</v>
      </c>
      <c r="C790">
        <f t="shared" si="36"/>
        <v>2020</v>
      </c>
      <c r="D790">
        <f t="shared" si="37"/>
        <v>2</v>
      </c>
      <c r="E790">
        <f t="shared" si="38"/>
        <v>1</v>
      </c>
    </row>
    <row r="791" spans="1:5" x14ac:dyDescent="0.25">
      <c r="A791" s="13">
        <v>44005</v>
      </c>
      <c r="B791" s="12">
        <v>29.52</v>
      </c>
      <c r="C791">
        <f t="shared" si="36"/>
        <v>2020</v>
      </c>
      <c r="D791">
        <f t="shared" si="37"/>
        <v>2</v>
      </c>
      <c r="E791">
        <f t="shared" si="38"/>
        <v>1</v>
      </c>
    </row>
    <row r="792" spans="1:5" x14ac:dyDescent="0.25">
      <c r="A792" s="13">
        <v>44006</v>
      </c>
      <c r="B792" s="12">
        <v>27.530000999999999</v>
      </c>
      <c r="C792">
        <f t="shared" si="36"/>
        <v>2020</v>
      </c>
      <c r="D792">
        <f t="shared" si="37"/>
        <v>2</v>
      </c>
      <c r="E792">
        <f t="shared" si="38"/>
        <v>1</v>
      </c>
    </row>
    <row r="793" spans="1:5" x14ac:dyDescent="0.25">
      <c r="A793" s="13">
        <v>44007</v>
      </c>
      <c r="B793" s="12">
        <v>28.030000999999999</v>
      </c>
      <c r="C793">
        <f t="shared" si="36"/>
        <v>2020</v>
      </c>
      <c r="D793">
        <f t="shared" si="37"/>
        <v>2</v>
      </c>
      <c r="E793">
        <f t="shared" si="38"/>
        <v>1</v>
      </c>
    </row>
    <row r="794" spans="1:5" x14ac:dyDescent="0.25">
      <c r="A794" s="13">
        <v>44008</v>
      </c>
      <c r="B794" s="12">
        <v>26</v>
      </c>
      <c r="C794">
        <f t="shared" si="36"/>
        <v>2020</v>
      </c>
      <c r="D794">
        <f t="shared" si="37"/>
        <v>2</v>
      </c>
      <c r="E794">
        <f t="shared" si="38"/>
        <v>1</v>
      </c>
    </row>
    <row r="795" spans="1:5" x14ac:dyDescent="0.25">
      <c r="A795" s="13">
        <v>44011</v>
      </c>
      <c r="B795" s="12">
        <v>25.450001</v>
      </c>
      <c r="C795">
        <f t="shared" si="36"/>
        <v>2020</v>
      </c>
      <c r="D795">
        <f t="shared" si="37"/>
        <v>2</v>
      </c>
      <c r="E795">
        <f t="shared" si="38"/>
        <v>1</v>
      </c>
    </row>
    <row r="796" spans="1:5" x14ac:dyDescent="0.25">
      <c r="A796" s="13">
        <v>44012</v>
      </c>
      <c r="B796" s="12">
        <v>26.120000999999998</v>
      </c>
      <c r="C796">
        <f t="shared" si="36"/>
        <v>2020</v>
      </c>
      <c r="D796">
        <f t="shared" si="37"/>
        <v>2</v>
      </c>
      <c r="E796">
        <f t="shared" si="38"/>
        <v>1</v>
      </c>
    </row>
    <row r="797" spans="1:5" x14ac:dyDescent="0.25">
      <c r="A797" s="13">
        <v>44013</v>
      </c>
      <c r="B797" s="12">
        <v>25.5</v>
      </c>
      <c r="C797">
        <f t="shared" si="36"/>
        <v>2020</v>
      </c>
      <c r="D797">
        <f t="shared" si="37"/>
        <v>3</v>
      </c>
      <c r="E797">
        <f t="shared" si="38"/>
        <v>2</v>
      </c>
    </row>
    <row r="798" spans="1:5" x14ac:dyDescent="0.25">
      <c r="A798" s="13">
        <v>44014</v>
      </c>
      <c r="B798" s="12">
        <v>25.360001</v>
      </c>
      <c r="C798">
        <f t="shared" si="36"/>
        <v>2020</v>
      </c>
      <c r="D798">
        <f t="shared" si="37"/>
        <v>3</v>
      </c>
      <c r="E798">
        <f t="shared" si="38"/>
        <v>2</v>
      </c>
    </row>
    <row r="799" spans="1:5" x14ac:dyDescent="0.25">
      <c r="A799" s="13">
        <v>44018</v>
      </c>
      <c r="B799" s="12">
        <v>24.879999000000002</v>
      </c>
      <c r="C799">
        <f t="shared" si="36"/>
        <v>2020</v>
      </c>
      <c r="D799">
        <f t="shared" si="37"/>
        <v>3</v>
      </c>
      <c r="E799">
        <f t="shared" si="38"/>
        <v>2</v>
      </c>
    </row>
    <row r="800" spans="1:5" x14ac:dyDescent="0.25">
      <c r="A800" s="13">
        <v>44019</v>
      </c>
      <c r="B800" s="12">
        <v>24.35</v>
      </c>
      <c r="C800">
        <f t="shared" si="36"/>
        <v>2020</v>
      </c>
      <c r="D800">
        <f t="shared" si="37"/>
        <v>3</v>
      </c>
      <c r="E800">
        <f t="shared" si="38"/>
        <v>2</v>
      </c>
    </row>
    <row r="801" spans="1:5" x14ac:dyDescent="0.25">
      <c r="A801" s="13">
        <v>44020</v>
      </c>
      <c r="B801" s="12">
        <v>24.540001</v>
      </c>
      <c r="C801">
        <f t="shared" si="36"/>
        <v>2020</v>
      </c>
      <c r="D801">
        <f t="shared" si="37"/>
        <v>3</v>
      </c>
      <c r="E801">
        <f t="shared" si="38"/>
        <v>2</v>
      </c>
    </row>
    <row r="802" spans="1:5" x14ac:dyDescent="0.25">
      <c r="A802" s="13">
        <v>44021</v>
      </c>
      <c r="B802" s="12">
        <v>23.65</v>
      </c>
      <c r="C802">
        <f t="shared" si="36"/>
        <v>2020</v>
      </c>
      <c r="D802">
        <f t="shared" si="37"/>
        <v>3</v>
      </c>
      <c r="E802">
        <f t="shared" si="38"/>
        <v>2</v>
      </c>
    </row>
    <row r="803" spans="1:5" x14ac:dyDescent="0.25">
      <c r="A803" s="13">
        <v>44022</v>
      </c>
      <c r="B803" s="12">
        <v>23.35</v>
      </c>
      <c r="C803">
        <f t="shared" si="36"/>
        <v>2020</v>
      </c>
      <c r="D803">
        <f t="shared" si="37"/>
        <v>3</v>
      </c>
      <c r="E803">
        <f t="shared" si="38"/>
        <v>2</v>
      </c>
    </row>
    <row r="804" spans="1:5" x14ac:dyDescent="0.25">
      <c r="A804" s="13">
        <v>44025</v>
      </c>
      <c r="B804" s="12">
        <v>23.309999000000001</v>
      </c>
      <c r="C804">
        <f t="shared" si="36"/>
        <v>2020</v>
      </c>
      <c r="D804">
        <f t="shared" si="37"/>
        <v>3</v>
      </c>
      <c r="E804">
        <f t="shared" si="38"/>
        <v>2</v>
      </c>
    </row>
    <row r="805" spans="1:5" x14ac:dyDescent="0.25">
      <c r="A805" s="13">
        <v>44026</v>
      </c>
      <c r="B805" s="12">
        <v>23.709999</v>
      </c>
      <c r="C805">
        <f t="shared" si="36"/>
        <v>2020</v>
      </c>
      <c r="D805">
        <f t="shared" si="37"/>
        <v>3</v>
      </c>
      <c r="E805">
        <f t="shared" si="38"/>
        <v>2</v>
      </c>
    </row>
    <row r="806" spans="1:5" x14ac:dyDescent="0.25">
      <c r="A806" s="13">
        <v>44027</v>
      </c>
      <c r="B806" s="12">
        <v>24.370000999999998</v>
      </c>
      <c r="C806">
        <f t="shared" si="36"/>
        <v>2020</v>
      </c>
      <c r="D806">
        <f t="shared" si="37"/>
        <v>3</v>
      </c>
      <c r="E806">
        <f t="shared" si="38"/>
        <v>2</v>
      </c>
    </row>
    <row r="807" spans="1:5" x14ac:dyDescent="0.25">
      <c r="A807" s="13">
        <v>44028</v>
      </c>
      <c r="B807" s="12">
        <v>24.299999</v>
      </c>
      <c r="C807">
        <f t="shared" si="36"/>
        <v>2020</v>
      </c>
      <c r="D807">
        <f t="shared" si="37"/>
        <v>3</v>
      </c>
      <c r="E807">
        <f t="shared" si="38"/>
        <v>2</v>
      </c>
    </row>
    <row r="808" spans="1:5" x14ac:dyDescent="0.25">
      <c r="A808" s="13">
        <v>44029</v>
      </c>
      <c r="B808" s="12">
        <v>25.24</v>
      </c>
      <c r="C808">
        <f t="shared" si="36"/>
        <v>2020</v>
      </c>
      <c r="D808">
        <f t="shared" si="37"/>
        <v>3</v>
      </c>
      <c r="E808">
        <f t="shared" si="38"/>
        <v>2</v>
      </c>
    </row>
    <row r="809" spans="1:5" x14ac:dyDescent="0.25">
      <c r="A809" s="13">
        <v>44032</v>
      </c>
      <c r="B809" s="12">
        <v>25.67</v>
      </c>
      <c r="C809">
        <f t="shared" si="36"/>
        <v>2020</v>
      </c>
      <c r="D809">
        <f t="shared" si="37"/>
        <v>3</v>
      </c>
      <c r="E809">
        <f t="shared" si="38"/>
        <v>2</v>
      </c>
    </row>
    <row r="810" spans="1:5" x14ac:dyDescent="0.25">
      <c r="A810" s="13">
        <v>44033</v>
      </c>
      <c r="B810" s="12">
        <v>24.879999000000002</v>
      </c>
      <c r="C810">
        <f t="shared" si="36"/>
        <v>2020</v>
      </c>
      <c r="D810">
        <f t="shared" si="37"/>
        <v>3</v>
      </c>
      <c r="E810">
        <f t="shared" si="38"/>
        <v>2</v>
      </c>
    </row>
    <row r="811" spans="1:5" x14ac:dyDescent="0.25">
      <c r="A811" s="13">
        <v>44034</v>
      </c>
      <c r="B811" s="12">
        <v>24.450001</v>
      </c>
      <c r="C811">
        <f t="shared" si="36"/>
        <v>2020</v>
      </c>
      <c r="D811">
        <f t="shared" si="37"/>
        <v>3</v>
      </c>
      <c r="E811">
        <f t="shared" si="38"/>
        <v>2</v>
      </c>
    </row>
    <row r="812" spans="1:5" x14ac:dyDescent="0.25">
      <c r="A812" s="13">
        <v>44035</v>
      </c>
      <c r="B812" s="12">
        <v>24.120000999999998</v>
      </c>
      <c r="C812">
        <f t="shared" si="36"/>
        <v>2020</v>
      </c>
      <c r="D812">
        <f t="shared" si="37"/>
        <v>3</v>
      </c>
      <c r="E812">
        <f t="shared" si="38"/>
        <v>2</v>
      </c>
    </row>
    <row r="813" spans="1:5" x14ac:dyDescent="0.25">
      <c r="A813" s="13">
        <v>44036</v>
      </c>
      <c r="B813" s="12">
        <v>23.440000999999999</v>
      </c>
      <c r="C813">
        <f t="shared" si="36"/>
        <v>2020</v>
      </c>
      <c r="D813">
        <f t="shared" si="37"/>
        <v>3</v>
      </c>
      <c r="E813">
        <f t="shared" si="38"/>
        <v>2</v>
      </c>
    </row>
    <row r="814" spans="1:5" x14ac:dyDescent="0.25">
      <c r="A814" s="13">
        <v>44039</v>
      </c>
      <c r="B814" s="12">
        <v>23.83</v>
      </c>
      <c r="C814">
        <f t="shared" si="36"/>
        <v>2020</v>
      </c>
      <c r="D814">
        <f t="shared" si="37"/>
        <v>3</v>
      </c>
      <c r="E814">
        <f t="shared" si="38"/>
        <v>2</v>
      </c>
    </row>
    <row r="815" spans="1:5" x14ac:dyDescent="0.25">
      <c r="A815" s="13">
        <v>44040</v>
      </c>
      <c r="B815" s="12">
        <v>23.139999</v>
      </c>
      <c r="C815">
        <f t="shared" si="36"/>
        <v>2020</v>
      </c>
      <c r="D815">
        <f t="shared" si="37"/>
        <v>3</v>
      </c>
      <c r="E815">
        <f t="shared" si="38"/>
        <v>2</v>
      </c>
    </row>
    <row r="816" spans="1:5" x14ac:dyDescent="0.25">
      <c r="A816" s="13">
        <v>44041</v>
      </c>
      <c r="B816" s="12">
        <v>22.92</v>
      </c>
      <c r="C816">
        <f t="shared" si="36"/>
        <v>2020</v>
      </c>
      <c r="D816">
        <f t="shared" si="37"/>
        <v>3</v>
      </c>
      <c r="E816">
        <f t="shared" si="38"/>
        <v>2</v>
      </c>
    </row>
    <row r="817" spans="1:5" x14ac:dyDescent="0.25">
      <c r="A817" s="13">
        <v>44042</v>
      </c>
      <c r="B817" s="12">
        <v>23.24</v>
      </c>
      <c r="C817">
        <f t="shared" si="36"/>
        <v>2020</v>
      </c>
      <c r="D817">
        <f t="shared" si="37"/>
        <v>3</v>
      </c>
      <c r="E817">
        <f t="shared" si="38"/>
        <v>2</v>
      </c>
    </row>
    <row r="818" spans="1:5" x14ac:dyDescent="0.25">
      <c r="A818" s="13">
        <v>44043</v>
      </c>
      <c r="B818" s="12">
        <v>22.09</v>
      </c>
      <c r="C818">
        <f t="shared" si="36"/>
        <v>2020</v>
      </c>
      <c r="D818">
        <f t="shared" si="37"/>
        <v>3</v>
      </c>
      <c r="E818">
        <f t="shared" si="38"/>
        <v>2</v>
      </c>
    </row>
    <row r="819" spans="1:5" x14ac:dyDescent="0.25">
      <c r="A819" s="13">
        <v>44046</v>
      </c>
      <c r="B819" s="12">
        <v>22.27</v>
      </c>
      <c r="C819">
        <f t="shared" si="36"/>
        <v>2020</v>
      </c>
      <c r="D819">
        <f t="shared" si="37"/>
        <v>3</v>
      </c>
      <c r="E819">
        <f t="shared" si="38"/>
        <v>2</v>
      </c>
    </row>
    <row r="820" spans="1:5" x14ac:dyDescent="0.25">
      <c r="A820" s="13">
        <v>44047</v>
      </c>
      <c r="B820" s="12">
        <v>22.200001</v>
      </c>
      <c r="C820">
        <f t="shared" si="36"/>
        <v>2020</v>
      </c>
      <c r="D820">
        <f t="shared" si="37"/>
        <v>3</v>
      </c>
      <c r="E820">
        <f t="shared" si="38"/>
        <v>2</v>
      </c>
    </row>
    <row r="821" spans="1:5" x14ac:dyDescent="0.25">
      <c r="A821" s="13">
        <v>44048</v>
      </c>
      <c r="B821" s="12">
        <v>22.49</v>
      </c>
      <c r="C821">
        <f t="shared" si="36"/>
        <v>2020</v>
      </c>
      <c r="D821">
        <f t="shared" si="37"/>
        <v>3</v>
      </c>
      <c r="E821">
        <f t="shared" si="38"/>
        <v>2</v>
      </c>
    </row>
    <row r="822" spans="1:5" x14ac:dyDescent="0.25">
      <c r="A822" s="13">
        <v>44049</v>
      </c>
      <c r="B822" s="12">
        <v>22.639999</v>
      </c>
      <c r="C822">
        <f t="shared" si="36"/>
        <v>2020</v>
      </c>
      <c r="D822">
        <f t="shared" si="37"/>
        <v>3</v>
      </c>
      <c r="E822">
        <f t="shared" si="38"/>
        <v>2</v>
      </c>
    </row>
    <row r="823" spans="1:5" x14ac:dyDescent="0.25">
      <c r="A823" s="13">
        <v>44050</v>
      </c>
      <c r="B823" s="12">
        <v>23.16</v>
      </c>
      <c r="C823">
        <f t="shared" si="36"/>
        <v>2020</v>
      </c>
      <c r="D823">
        <f t="shared" si="37"/>
        <v>3</v>
      </c>
      <c r="E823">
        <f t="shared" si="38"/>
        <v>2</v>
      </c>
    </row>
    <row r="824" spans="1:5" x14ac:dyDescent="0.25">
      <c r="A824" s="13">
        <v>44053</v>
      </c>
      <c r="B824" s="12">
        <v>26.42</v>
      </c>
      <c r="C824">
        <f t="shared" si="36"/>
        <v>2020</v>
      </c>
      <c r="D824">
        <f t="shared" si="37"/>
        <v>3</v>
      </c>
      <c r="E824">
        <f t="shared" si="38"/>
        <v>2</v>
      </c>
    </row>
    <row r="825" spans="1:5" x14ac:dyDescent="0.25">
      <c r="A825" s="13">
        <v>44054</v>
      </c>
      <c r="B825" s="12">
        <v>24.190000999999999</v>
      </c>
      <c r="C825">
        <f t="shared" si="36"/>
        <v>2020</v>
      </c>
      <c r="D825">
        <f t="shared" si="37"/>
        <v>3</v>
      </c>
      <c r="E825">
        <f t="shared" si="38"/>
        <v>2</v>
      </c>
    </row>
    <row r="826" spans="1:5" x14ac:dyDescent="0.25">
      <c r="A826" s="13">
        <v>44055</v>
      </c>
      <c r="B826" s="12">
        <v>23.139999</v>
      </c>
      <c r="C826">
        <f t="shared" si="36"/>
        <v>2020</v>
      </c>
      <c r="D826">
        <f t="shared" si="37"/>
        <v>3</v>
      </c>
      <c r="E826">
        <f t="shared" si="38"/>
        <v>2</v>
      </c>
    </row>
    <row r="827" spans="1:5" x14ac:dyDescent="0.25">
      <c r="A827" s="13">
        <v>44056</v>
      </c>
      <c r="B827" s="12">
        <v>23.139999</v>
      </c>
      <c r="C827">
        <f t="shared" si="36"/>
        <v>2020</v>
      </c>
      <c r="D827">
        <f t="shared" si="37"/>
        <v>3</v>
      </c>
      <c r="E827">
        <f t="shared" si="38"/>
        <v>2</v>
      </c>
    </row>
    <row r="828" spans="1:5" x14ac:dyDescent="0.25">
      <c r="A828" s="13">
        <v>44057</v>
      </c>
      <c r="B828" s="12">
        <v>22.950001</v>
      </c>
      <c r="C828">
        <f t="shared" si="36"/>
        <v>2020</v>
      </c>
      <c r="D828">
        <f t="shared" si="37"/>
        <v>3</v>
      </c>
      <c r="E828">
        <f t="shared" si="38"/>
        <v>2</v>
      </c>
    </row>
    <row r="829" spans="1:5" x14ac:dyDescent="0.25">
      <c r="A829" s="13">
        <v>44060</v>
      </c>
      <c r="B829" s="12">
        <v>23.17</v>
      </c>
      <c r="C829">
        <f t="shared" si="36"/>
        <v>2020</v>
      </c>
      <c r="D829">
        <f t="shared" si="37"/>
        <v>3</v>
      </c>
      <c r="E829">
        <f t="shared" si="38"/>
        <v>2</v>
      </c>
    </row>
    <row r="830" spans="1:5" x14ac:dyDescent="0.25">
      <c r="A830" s="13">
        <v>44061</v>
      </c>
      <c r="B830" s="12">
        <v>22.709999</v>
      </c>
      <c r="C830">
        <f t="shared" si="36"/>
        <v>2020</v>
      </c>
      <c r="D830">
        <f t="shared" si="37"/>
        <v>3</v>
      </c>
      <c r="E830">
        <f t="shared" si="38"/>
        <v>2</v>
      </c>
    </row>
    <row r="831" spans="1:5" x14ac:dyDescent="0.25">
      <c r="A831" s="13">
        <v>44062</v>
      </c>
      <c r="B831" s="12">
        <v>23.219999000000001</v>
      </c>
      <c r="C831">
        <f t="shared" si="36"/>
        <v>2020</v>
      </c>
      <c r="D831">
        <f t="shared" si="37"/>
        <v>3</v>
      </c>
      <c r="E831">
        <f t="shared" si="38"/>
        <v>2</v>
      </c>
    </row>
    <row r="832" spans="1:5" x14ac:dyDescent="0.25">
      <c r="A832" s="13">
        <v>44063</v>
      </c>
      <c r="B832" s="12">
        <v>23.99</v>
      </c>
      <c r="C832">
        <f t="shared" si="36"/>
        <v>2020</v>
      </c>
      <c r="D832">
        <f t="shared" si="37"/>
        <v>3</v>
      </c>
      <c r="E832">
        <f t="shared" si="38"/>
        <v>2</v>
      </c>
    </row>
    <row r="833" spans="1:5" x14ac:dyDescent="0.25">
      <c r="A833" s="13">
        <v>44064</v>
      </c>
      <c r="B833" s="12">
        <v>23.809999000000001</v>
      </c>
      <c r="C833">
        <f t="shared" si="36"/>
        <v>2020</v>
      </c>
      <c r="D833">
        <f t="shared" si="37"/>
        <v>3</v>
      </c>
      <c r="E833">
        <f t="shared" si="38"/>
        <v>2</v>
      </c>
    </row>
    <row r="834" spans="1:5" x14ac:dyDescent="0.25">
      <c r="A834" s="13">
        <v>44067</v>
      </c>
      <c r="B834" s="12">
        <v>22.950001</v>
      </c>
      <c r="C834">
        <f t="shared" si="36"/>
        <v>2020</v>
      </c>
      <c r="D834">
        <f t="shared" si="37"/>
        <v>3</v>
      </c>
      <c r="E834">
        <f t="shared" si="38"/>
        <v>2</v>
      </c>
    </row>
    <row r="835" spans="1:5" x14ac:dyDescent="0.25">
      <c r="A835" s="13">
        <v>44068</v>
      </c>
      <c r="B835" s="12">
        <v>23.24</v>
      </c>
      <c r="C835">
        <f t="shared" ref="C835:C898" si="39">YEAR(A835)</f>
        <v>2020</v>
      </c>
      <c r="D835">
        <f t="shared" ref="D835:D898" si="40">ROUNDUP(MONTH(A835)/3,0)</f>
        <v>3</v>
      </c>
      <c r="E835">
        <f t="shared" ref="E835:E898" si="41">ROUND((D835/2),0)</f>
        <v>2</v>
      </c>
    </row>
    <row r="836" spans="1:5" x14ac:dyDescent="0.25">
      <c r="A836" s="13">
        <v>44069</v>
      </c>
      <c r="B836" s="12">
        <v>22.25</v>
      </c>
      <c r="C836">
        <f t="shared" si="39"/>
        <v>2020</v>
      </c>
      <c r="D836">
        <f t="shared" si="40"/>
        <v>3</v>
      </c>
      <c r="E836">
        <f t="shared" si="41"/>
        <v>2</v>
      </c>
    </row>
    <row r="837" spans="1:5" x14ac:dyDescent="0.25">
      <c r="A837" s="13">
        <v>44070</v>
      </c>
      <c r="B837" s="12">
        <v>19.860001</v>
      </c>
      <c r="C837">
        <f t="shared" si="39"/>
        <v>2020</v>
      </c>
      <c r="D837">
        <f t="shared" si="40"/>
        <v>3</v>
      </c>
      <c r="E837">
        <f t="shared" si="41"/>
        <v>2</v>
      </c>
    </row>
    <row r="838" spans="1:5" x14ac:dyDescent="0.25">
      <c r="A838" s="13">
        <v>44071</v>
      </c>
      <c r="B838" s="12">
        <v>22.290001</v>
      </c>
      <c r="C838">
        <f t="shared" si="39"/>
        <v>2020</v>
      </c>
      <c r="D838">
        <f t="shared" si="40"/>
        <v>3</v>
      </c>
      <c r="E838">
        <f t="shared" si="41"/>
        <v>2</v>
      </c>
    </row>
    <row r="839" spans="1:5" x14ac:dyDescent="0.25">
      <c r="A839" s="13">
        <v>44074</v>
      </c>
      <c r="B839" s="12">
        <v>25.09</v>
      </c>
      <c r="C839">
        <f t="shared" si="39"/>
        <v>2020</v>
      </c>
      <c r="D839">
        <f t="shared" si="40"/>
        <v>3</v>
      </c>
      <c r="E839">
        <f t="shared" si="41"/>
        <v>2</v>
      </c>
    </row>
    <row r="840" spans="1:5" x14ac:dyDescent="0.25">
      <c r="A840" s="13">
        <v>44075</v>
      </c>
      <c r="B840" s="12">
        <v>21.32</v>
      </c>
      <c r="C840">
        <f t="shared" si="39"/>
        <v>2020</v>
      </c>
      <c r="D840">
        <f t="shared" si="40"/>
        <v>3</v>
      </c>
      <c r="E840">
        <f t="shared" si="41"/>
        <v>2</v>
      </c>
    </row>
    <row r="841" spans="1:5" x14ac:dyDescent="0.25">
      <c r="A841" s="13">
        <v>44076</v>
      </c>
      <c r="B841" s="12">
        <v>20.559999000000001</v>
      </c>
      <c r="C841">
        <f t="shared" si="39"/>
        <v>2020</v>
      </c>
      <c r="D841">
        <f t="shared" si="40"/>
        <v>3</v>
      </c>
      <c r="E841">
        <f t="shared" si="41"/>
        <v>2</v>
      </c>
    </row>
    <row r="842" spans="1:5" x14ac:dyDescent="0.25">
      <c r="A842" s="13">
        <v>44077</v>
      </c>
      <c r="B842" s="12">
        <v>20.07</v>
      </c>
      <c r="C842">
        <f t="shared" si="39"/>
        <v>2020</v>
      </c>
      <c r="D842">
        <f t="shared" si="40"/>
        <v>3</v>
      </c>
      <c r="E842">
        <f t="shared" si="41"/>
        <v>2</v>
      </c>
    </row>
    <row r="843" spans="1:5" x14ac:dyDescent="0.25">
      <c r="A843" s="13">
        <v>44078</v>
      </c>
      <c r="B843" s="12">
        <v>20.700001</v>
      </c>
      <c r="C843">
        <f t="shared" si="39"/>
        <v>2020</v>
      </c>
      <c r="D843">
        <f t="shared" si="40"/>
        <v>3</v>
      </c>
      <c r="E843">
        <f t="shared" si="41"/>
        <v>2</v>
      </c>
    </row>
    <row r="844" spans="1:5" x14ac:dyDescent="0.25">
      <c r="A844" s="13">
        <v>44082</v>
      </c>
      <c r="B844" s="12">
        <v>20.690000999999999</v>
      </c>
      <c r="C844">
        <f t="shared" si="39"/>
        <v>2020</v>
      </c>
      <c r="D844">
        <f t="shared" si="40"/>
        <v>3</v>
      </c>
      <c r="E844">
        <f t="shared" si="41"/>
        <v>2</v>
      </c>
    </row>
    <row r="845" spans="1:5" x14ac:dyDescent="0.25">
      <c r="A845" s="13">
        <v>44083</v>
      </c>
      <c r="B845" s="12">
        <v>21.379999000000002</v>
      </c>
      <c r="C845">
        <f t="shared" si="39"/>
        <v>2020</v>
      </c>
      <c r="D845">
        <f t="shared" si="40"/>
        <v>3</v>
      </c>
      <c r="E845">
        <f t="shared" si="41"/>
        <v>2</v>
      </c>
    </row>
    <row r="846" spans="1:5" x14ac:dyDescent="0.25">
      <c r="A846" s="13">
        <v>44084</v>
      </c>
      <c r="B846" s="12">
        <v>21</v>
      </c>
      <c r="C846">
        <f t="shared" si="39"/>
        <v>2020</v>
      </c>
      <c r="D846">
        <f t="shared" si="40"/>
        <v>3</v>
      </c>
      <c r="E846">
        <f t="shared" si="41"/>
        <v>2</v>
      </c>
    </row>
    <row r="847" spans="1:5" x14ac:dyDescent="0.25">
      <c r="A847" s="13">
        <v>44085</v>
      </c>
      <c r="B847" s="12">
        <v>20.91</v>
      </c>
      <c r="C847">
        <f t="shared" si="39"/>
        <v>2020</v>
      </c>
      <c r="D847">
        <f t="shared" si="40"/>
        <v>3</v>
      </c>
      <c r="E847">
        <f t="shared" si="41"/>
        <v>2</v>
      </c>
    </row>
    <row r="848" spans="1:5" x14ac:dyDescent="0.25">
      <c r="A848" s="13">
        <v>44088</v>
      </c>
      <c r="B848" s="12">
        <v>21.540001</v>
      </c>
      <c r="C848">
        <f t="shared" si="39"/>
        <v>2020</v>
      </c>
      <c r="D848">
        <f t="shared" si="40"/>
        <v>3</v>
      </c>
      <c r="E848">
        <f t="shared" si="41"/>
        <v>2</v>
      </c>
    </row>
    <row r="849" spans="1:5" x14ac:dyDescent="0.25">
      <c r="A849" s="13">
        <v>44089</v>
      </c>
      <c r="B849" s="12">
        <v>22.01</v>
      </c>
      <c r="C849">
        <f t="shared" si="39"/>
        <v>2020</v>
      </c>
      <c r="D849">
        <f t="shared" si="40"/>
        <v>3</v>
      </c>
      <c r="E849">
        <f t="shared" si="41"/>
        <v>2</v>
      </c>
    </row>
    <row r="850" spans="1:5" x14ac:dyDescent="0.25">
      <c r="A850" s="13">
        <v>44090</v>
      </c>
      <c r="B850" s="12">
        <v>22.379999000000002</v>
      </c>
      <c r="C850">
        <f t="shared" si="39"/>
        <v>2020</v>
      </c>
      <c r="D850">
        <f t="shared" si="40"/>
        <v>3</v>
      </c>
      <c r="E850">
        <f t="shared" si="41"/>
        <v>2</v>
      </c>
    </row>
    <row r="851" spans="1:5" x14ac:dyDescent="0.25">
      <c r="A851" s="13">
        <v>44091</v>
      </c>
      <c r="B851" s="12">
        <v>22.370000999999998</v>
      </c>
      <c r="C851">
        <f t="shared" si="39"/>
        <v>2020</v>
      </c>
      <c r="D851">
        <f t="shared" si="40"/>
        <v>3</v>
      </c>
      <c r="E851">
        <f t="shared" si="41"/>
        <v>2</v>
      </c>
    </row>
    <row r="852" spans="1:5" x14ac:dyDescent="0.25">
      <c r="A852" s="13">
        <v>44092</v>
      </c>
      <c r="B852" s="12">
        <v>22.49</v>
      </c>
      <c r="C852">
        <f t="shared" si="39"/>
        <v>2020</v>
      </c>
      <c r="D852">
        <f t="shared" si="40"/>
        <v>3</v>
      </c>
      <c r="E852">
        <f t="shared" si="41"/>
        <v>2</v>
      </c>
    </row>
    <row r="853" spans="1:5" x14ac:dyDescent="0.25">
      <c r="A853" s="13">
        <v>44095</v>
      </c>
      <c r="B853" s="12">
        <v>20.139999</v>
      </c>
      <c r="C853">
        <f t="shared" si="39"/>
        <v>2020</v>
      </c>
      <c r="D853">
        <f t="shared" si="40"/>
        <v>3</v>
      </c>
      <c r="E853">
        <f t="shared" si="41"/>
        <v>2</v>
      </c>
    </row>
    <row r="854" spans="1:5" x14ac:dyDescent="0.25">
      <c r="A854" s="13">
        <v>44096</v>
      </c>
      <c r="B854" s="12">
        <v>20.530000999999999</v>
      </c>
      <c r="C854">
        <f t="shared" si="39"/>
        <v>2020</v>
      </c>
      <c r="D854">
        <f t="shared" si="40"/>
        <v>3</v>
      </c>
      <c r="E854">
        <f t="shared" si="41"/>
        <v>2</v>
      </c>
    </row>
    <row r="855" spans="1:5" x14ac:dyDescent="0.25">
      <c r="A855" s="13">
        <v>44097</v>
      </c>
      <c r="B855" s="12">
        <v>19.629999000000002</v>
      </c>
      <c r="C855">
        <f t="shared" si="39"/>
        <v>2020</v>
      </c>
      <c r="D855">
        <f t="shared" si="40"/>
        <v>3</v>
      </c>
      <c r="E855">
        <f t="shared" si="41"/>
        <v>2</v>
      </c>
    </row>
    <row r="856" spans="1:5" x14ac:dyDescent="0.25">
      <c r="A856" s="13">
        <v>44098</v>
      </c>
      <c r="B856" s="12">
        <v>19.299999</v>
      </c>
      <c r="C856">
        <f t="shared" si="39"/>
        <v>2020</v>
      </c>
      <c r="D856">
        <f t="shared" si="40"/>
        <v>3</v>
      </c>
      <c r="E856">
        <f t="shared" si="41"/>
        <v>2</v>
      </c>
    </row>
    <row r="857" spans="1:5" x14ac:dyDescent="0.25">
      <c r="A857" s="13">
        <v>44099</v>
      </c>
      <c r="B857" s="12">
        <v>19.309999000000001</v>
      </c>
      <c r="C857">
        <f t="shared" si="39"/>
        <v>2020</v>
      </c>
      <c r="D857">
        <f t="shared" si="40"/>
        <v>3</v>
      </c>
      <c r="E857">
        <f t="shared" si="41"/>
        <v>2</v>
      </c>
    </row>
    <row r="858" spans="1:5" x14ac:dyDescent="0.25">
      <c r="A858" s="13">
        <v>44102</v>
      </c>
      <c r="B858" s="12">
        <v>18.809999000000001</v>
      </c>
      <c r="C858">
        <f t="shared" si="39"/>
        <v>2020</v>
      </c>
      <c r="D858">
        <f t="shared" si="40"/>
        <v>3</v>
      </c>
      <c r="E858">
        <f t="shared" si="41"/>
        <v>2</v>
      </c>
    </row>
    <row r="859" spans="1:5" x14ac:dyDescent="0.25">
      <c r="A859" s="13">
        <v>44103</v>
      </c>
      <c r="B859" s="12">
        <v>19.32</v>
      </c>
      <c r="C859">
        <f t="shared" si="39"/>
        <v>2020</v>
      </c>
      <c r="D859">
        <f t="shared" si="40"/>
        <v>3</v>
      </c>
      <c r="E859">
        <f t="shared" si="41"/>
        <v>2</v>
      </c>
    </row>
    <row r="860" spans="1:5" x14ac:dyDescent="0.25">
      <c r="A860" s="13">
        <v>44104</v>
      </c>
      <c r="B860" s="12">
        <v>19.290001</v>
      </c>
      <c r="C860">
        <f t="shared" si="39"/>
        <v>2020</v>
      </c>
      <c r="D860">
        <f t="shared" si="40"/>
        <v>3</v>
      </c>
      <c r="E860">
        <f t="shared" si="41"/>
        <v>2</v>
      </c>
    </row>
    <row r="861" spans="1:5" x14ac:dyDescent="0.25">
      <c r="A861" s="13">
        <v>44105</v>
      </c>
      <c r="B861" s="12">
        <v>19.66</v>
      </c>
      <c r="C861">
        <f t="shared" si="39"/>
        <v>2020</v>
      </c>
      <c r="D861">
        <f t="shared" si="40"/>
        <v>4</v>
      </c>
      <c r="E861">
        <f t="shared" si="41"/>
        <v>2</v>
      </c>
    </row>
    <row r="862" spans="1:5" x14ac:dyDescent="0.25">
      <c r="A862" s="13">
        <v>44106</v>
      </c>
      <c r="B862" s="12">
        <v>19.23</v>
      </c>
      <c r="C862">
        <f t="shared" si="39"/>
        <v>2020</v>
      </c>
      <c r="D862">
        <f t="shared" si="40"/>
        <v>4</v>
      </c>
      <c r="E862">
        <f t="shared" si="41"/>
        <v>2</v>
      </c>
    </row>
    <row r="863" spans="1:5" x14ac:dyDescent="0.25">
      <c r="A863" s="13">
        <v>44109</v>
      </c>
      <c r="B863" s="12">
        <v>20.18</v>
      </c>
      <c r="C863">
        <f t="shared" si="39"/>
        <v>2020</v>
      </c>
      <c r="D863">
        <f t="shared" si="40"/>
        <v>4</v>
      </c>
      <c r="E863">
        <f t="shared" si="41"/>
        <v>2</v>
      </c>
    </row>
    <row r="864" spans="1:5" x14ac:dyDescent="0.25">
      <c r="A864" s="13">
        <v>44110</v>
      </c>
      <c r="B864" s="12">
        <v>20.329999999999998</v>
      </c>
      <c r="C864">
        <f t="shared" si="39"/>
        <v>2020</v>
      </c>
      <c r="D864">
        <f t="shared" si="40"/>
        <v>4</v>
      </c>
      <c r="E864">
        <f t="shared" si="41"/>
        <v>2</v>
      </c>
    </row>
    <row r="865" spans="1:5" x14ac:dyDescent="0.25">
      <c r="A865" s="13">
        <v>44111</v>
      </c>
      <c r="B865" s="12">
        <v>21.639999</v>
      </c>
      <c r="C865">
        <f t="shared" si="39"/>
        <v>2020</v>
      </c>
      <c r="D865">
        <f t="shared" si="40"/>
        <v>4</v>
      </c>
      <c r="E865">
        <f t="shared" si="41"/>
        <v>2</v>
      </c>
    </row>
    <row r="866" spans="1:5" x14ac:dyDescent="0.25">
      <c r="A866" s="13">
        <v>44112</v>
      </c>
      <c r="B866" s="12">
        <v>21.879999000000002</v>
      </c>
      <c r="C866">
        <f t="shared" si="39"/>
        <v>2020</v>
      </c>
      <c r="D866">
        <f t="shared" si="40"/>
        <v>4</v>
      </c>
      <c r="E866">
        <f t="shared" si="41"/>
        <v>2</v>
      </c>
    </row>
    <row r="867" spans="1:5" x14ac:dyDescent="0.25">
      <c r="A867" s="13">
        <v>44113</v>
      </c>
      <c r="B867" s="12">
        <v>22.16</v>
      </c>
      <c r="C867">
        <f t="shared" si="39"/>
        <v>2020</v>
      </c>
      <c r="D867">
        <f t="shared" si="40"/>
        <v>4</v>
      </c>
      <c r="E867">
        <f t="shared" si="41"/>
        <v>2</v>
      </c>
    </row>
    <row r="868" spans="1:5" x14ac:dyDescent="0.25">
      <c r="A868" s="13">
        <v>44116</v>
      </c>
      <c r="B868" s="12">
        <v>22.469999000000001</v>
      </c>
      <c r="C868">
        <f t="shared" si="39"/>
        <v>2020</v>
      </c>
      <c r="D868">
        <f t="shared" si="40"/>
        <v>4</v>
      </c>
      <c r="E868">
        <f t="shared" si="41"/>
        <v>2</v>
      </c>
    </row>
    <row r="869" spans="1:5" x14ac:dyDescent="0.25">
      <c r="A869" s="13">
        <v>44117</v>
      </c>
      <c r="B869" s="12">
        <v>22.49</v>
      </c>
      <c r="C869">
        <f t="shared" si="39"/>
        <v>2020</v>
      </c>
      <c r="D869">
        <f t="shared" si="40"/>
        <v>4</v>
      </c>
      <c r="E869">
        <f t="shared" si="41"/>
        <v>2</v>
      </c>
    </row>
    <row r="870" spans="1:5" x14ac:dyDescent="0.25">
      <c r="A870" s="13">
        <v>44118</v>
      </c>
      <c r="B870" s="12">
        <v>22.610001</v>
      </c>
      <c r="C870">
        <f t="shared" si="39"/>
        <v>2020</v>
      </c>
      <c r="D870">
        <f t="shared" si="40"/>
        <v>4</v>
      </c>
      <c r="E870">
        <f t="shared" si="41"/>
        <v>2</v>
      </c>
    </row>
    <row r="871" spans="1:5" x14ac:dyDescent="0.25">
      <c r="A871" s="13">
        <v>44119</v>
      </c>
      <c r="B871" s="12">
        <v>22.73</v>
      </c>
      <c r="C871">
        <f t="shared" si="39"/>
        <v>2020</v>
      </c>
      <c r="D871">
        <f t="shared" si="40"/>
        <v>4</v>
      </c>
      <c r="E871">
        <f t="shared" si="41"/>
        <v>2</v>
      </c>
    </row>
    <row r="872" spans="1:5" x14ac:dyDescent="0.25">
      <c r="A872" s="13">
        <v>44120</v>
      </c>
      <c r="B872" s="12">
        <v>22.84</v>
      </c>
      <c r="C872">
        <f t="shared" si="39"/>
        <v>2020</v>
      </c>
      <c r="D872">
        <f t="shared" si="40"/>
        <v>4</v>
      </c>
      <c r="E872">
        <f t="shared" si="41"/>
        <v>2</v>
      </c>
    </row>
    <row r="873" spans="1:5" x14ac:dyDescent="0.25">
      <c r="A873" s="13">
        <v>44123</v>
      </c>
      <c r="B873" s="12">
        <v>22.950001</v>
      </c>
      <c r="C873">
        <f t="shared" si="39"/>
        <v>2020</v>
      </c>
      <c r="D873">
        <f t="shared" si="40"/>
        <v>4</v>
      </c>
      <c r="E873">
        <f t="shared" si="41"/>
        <v>2</v>
      </c>
    </row>
    <row r="874" spans="1:5" x14ac:dyDescent="0.25">
      <c r="A874" s="13">
        <v>44124</v>
      </c>
      <c r="B874" s="12">
        <v>21.639999</v>
      </c>
      <c r="C874">
        <f t="shared" si="39"/>
        <v>2020</v>
      </c>
      <c r="D874">
        <f t="shared" si="40"/>
        <v>4</v>
      </c>
      <c r="E874">
        <f t="shared" si="41"/>
        <v>2</v>
      </c>
    </row>
    <row r="875" spans="1:5" x14ac:dyDescent="0.25">
      <c r="A875" s="13">
        <v>44125</v>
      </c>
      <c r="B875" s="12">
        <v>20.07</v>
      </c>
      <c r="C875">
        <f t="shared" si="39"/>
        <v>2020</v>
      </c>
      <c r="D875">
        <f t="shared" si="40"/>
        <v>4</v>
      </c>
      <c r="E875">
        <f t="shared" si="41"/>
        <v>2</v>
      </c>
    </row>
    <row r="876" spans="1:5" x14ac:dyDescent="0.25">
      <c r="A876" s="13">
        <v>44126</v>
      </c>
      <c r="B876" s="12">
        <v>20.469999000000001</v>
      </c>
      <c r="C876">
        <f t="shared" si="39"/>
        <v>2020</v>
      </c>
      <c r="D876">
        <f t="shared" si="40"/>
        <v>4</v>
      </c>
      <c r="E876">
        <f t="shared" si="41"/>
        <v>2</v>
      </c>
    </row>
    <row r="877" spans="1:5" x14ac:dyDescent="0.25">
      <c r="A877" s="13">
        <v>44127</v>
      </c>
      <c r="B877" s="12">
        <v>21.370000999999998</v>
      </c>
      <c r="C877">
        <f t="shared" si="39"/>
        <v>2020</v>
      </c>
      <c r="D877">
        <f t="shared" si="40"/>
        <v>4</v>
      </c>
      <c r="E877">
        <f t="shared" si="41"/>
        <v>2</v>
      </c>
    </row>
    <row r="878" spans="1:5" x14ac:dyDescent="0.25">
      <c r="A878" s="13">
        <v>44130</v>
      </c>
      <c r="B878" s="12">
        <v>21.040001</v>
      </c>
      <c r="C878">
        <f t="shared" si="39"/>
        <v>2020</v>
      </c>
      <c r="D878">
        <f t="shared" si="40"/>
        <v>4</v>
      </c>
      <c r="E878">
        <f t="shared" si="41"/>
        <v>2</v>
      </c>
    </row>
    <row r="879" spans="1:5" x14ac:dyDescent="0.25">
      <c r="A879" s="13">
        <v>44131</v>
      </c>
      <c r="B879" s="12">
        <v>22.57</v>
      </c>
      <c r="C879">
        <f t="shared" si="39"/>
        <v>2020</v>
      </c>
      <c r="D879">
        <f t="shared" si="40"/>
        <v>4</v>
      </c>
      <c r="E879">
        <f t="shared" si="41"/>
        <v>2</v>
      </c>
    </row>
    <row r="880" spans="1:5" x14ac:dyDescent="0.25">
      <c r="A880" s="13">
        <v>44132</v>
      </c>
      <c r="B880" s="12">
        <v>21.940000999999999</v>
      </c>
      <c r="C880">
        <f t="shared" si="39"/>
        <v>2020</v>
      </c>
      <c r="D880">
        <f t="shared" si="40"/>
        <v>4</v>
      </c>
      <c r="E880">
        <f t="shared" si="41"/>
        <v>2</v>
      </c>
    </row>
    <row r="881" spans="1:5" x14ac:dyDescent="0.25">
      <c r="A881" s="13">
        <v>44133</v>
      </c>
      <c r="B881" s="12">
        <v>22.99</v>
      </c>
      <c r="C881">
        <f t="shared" si="39"/>
        <v>2020</v>
      </c>
      <c r="D881">
        <f t="shared" si="40"/>
        <v>4</v>
      </c>
      <c r="E881">
        <f t="shared" si="41"/>
        <v>2</v>
      </c>
    </row>
    <row r="882" spans="1:5" x14ac:dyDescent="0.25">
      <c r="A882" s="13">
        <v>44134</v>
      </c>
      <c r="B882" s="12">
        <v>22.52</v>
      </c>
      <c r="C882">
        <f t="shared" si="39"/>
        <v>2020</v>
      </c>
      <c r="D882">
        <f t="shared" si="40"/>
        <v>4</v>
      </c>
      <c r="E882">
        <f t="shared" si="41"/>
        <v>2</v>
      </c>
    </row>
    <row r="883" spans="1:5" x14ac:dyDescent="0.25">
      <c r="A883" s="13">
        <v>44137</v>
      </c>
      <c r="B883" s="12">
        <v>22.879999000000002</v>
      </c>
      <c r="C883">
        <f t="shared" si="39"/>
        <v>2020</v>
      </c>
      <c r="D883">
        <f t="shared" si="40"/>
        <v>4</v>
      </c>
      <c r="E883">
        <f t="shared" si="41"/>
        <v>2</v>
      </c>
    </row>
    <row r="884" spans="1:5" x14ac:dyDescent="0.25">
      <c r="A884" s="13">
        <v>44138</v>
      </c>
      <c r="B884" s="12">
        <v>23.84</v>
      </c>
      <c r="C884">
        <f t="shared" si="39"/>
        <v>2020</v>
      </c>
      <c r="D884">
        <f t="shared" si="40"/>
        <v>4</v>
      </c>
      <c r="E884">
        <f t="shared" si="41"/>
        <v>2</v>
      </c>
    </row>
    <row r="885" spans="1:5" x14ac:dyDescent="0.25">
      <c r="A885" s="13">
        <v>44139</v>
      </c>
      <c r="B885" s="12">
        <v>24.530000999999999</v>
      </c>
      <c r="C885">
        <f t="shared" si="39"/>
        <v>2020</v>
      </c>
      <c r="D885">
        <f t="shared" si="40"/>
        <v>4</v>
      </c>
      <c r="E885">
        <f t="shared" si="41"/>
        <v>2</v>
      </c>
    </row>
    <row r="886" spans="1:5" x14ac:dyDescent="0.25">
      <c r="A886" s="13">
        <v>44140</v>
      </c>
      <c r="B886" s="12">
        <v>25.43</v>
      </c>
      <c r="C886">
        <f t="shared" si="39"/>
        <v>2020</v>
      </c>
      <c r="D886">
        <f t="shared" si="40"/>
        <v>4</v>
      </c>
      <c r="E886">
        <f t="shared" si="41"/>
        <v>2</v>
      </c>
    </row>
    <row r="887" spans="1:5" x14ac:dyDescent="0.25">
      <c r="A887" s="13">
        <v>44141</v>
      </c>
      <c r="B887" s="12">
        <v>23.709999</v>
      </c>
      <c r="C887">
        <f t="shared" si="39"/>
        <v>2020</v>
      </c>
      <c r="D887">
        <f t="shared" si="40"/>
        <v>4</v>
      </c>
      <c r="E887">
        <f t="shared" si="41"/>
        <v>2</v>
      </c>
    </row>
    <row r="888" spans="1:5" x14ac:dyDescent="0.25">
      <c r="A888" s="13">
        <v>44144</v>
      </c>
      <c r="B888" s="12">
        <v>24.889999</v>
      </c>
      <c r="C888">
        <f t="shared" si="39"/>
        <v>2020</v>
      </c>
      <c r="D888">
        <f t="shared" si="40"/>
        <v>4</v>
      </c>
      <c r="E888">
        <f t="shared" si="41"/>
        <v>2</v>
      </c>
    </row>
    <row r="889" spans="1:5" x14ac:dyDescent="0.25">
      <c r="A889" s="13">
        <v>44145</v>
      </c>
      <c r="B889" s="12">
        <v>23.77</v>
      </c>
      <c r="C889">
        <f t="shared" si="39"/>
        <v>2020</v>
      </c>
      <c r="D889">
        <f t="shared" si="40"/>
        <v>4</v>
      </c>
      <c r="E889">
        <f t="shared" si="41"/>
        <v>2</v>
      </c>
    </row>
    <row r="890" spans="1:5" x14ac:dyDescent="0.25">
      <c r="A890" s="13">
        <v>44146</v>
      </c>
      <c r="B890" s="12">
        <v>23.51</v>
      </c>
      <c r="C890">
        <f t="shared" si="39"/>
        <v>2020</v>
      </c>
      <c r="D890">
        <f t="shared" si="40"/>
        <v>4</v>
      </c>
      <c r="E890">
        <f t="shared" si="41"/>
        <v>2</v>
      </c>
    </row>
    <row r="891" spans="1:5" x14ac:dyDescent="0.25">
      <c r="A891" s="13">
        <v>44147</v>
      </c>
      <c r="B891" s="12">
        <v>23.49</v>
      </c>
      <c r="C891">
        <f t="shared" si="39"/>
        <v>2020</v>
      </c>
      <c r="D891">
        <f t="shared" si="40"/>
        <v>4</v>
      </c>
      <c r="E891">
        <f t="shared" si="41"/>
        <v>2</v>
      </c>
    </row>
    <row r="892" spans="1:5" x14ac:dyDescent="0.25">
      <c r="A892" s="13">
        <v>44148</v>
      </c>
      <c r="B892" s="12">
        <v>23.27</v>
      </c>
      <c r="C892">
        <f t="shared" si="39"/>
        <v>2020</v>
      </c>
      <c r="D892">
        <f t="shared" si="40"/>
        <v>4</v>
      </c>
      <c r="E892">
        <f t="shared" si="41"/>
        <v>2</v>
      </c>
    </row>
    <row r="893" spans="1:5" x14ac:dyDescent="0.25">
      <c r="A893" s="13">
        <v>44151</v>
      </c>
      <c r="B893" s="12">
        <v>22.950001</v>
      </c>
      <c r="C893">
        <f t="shared" si="39"/>
        <v>2020</v>
      </c>
      <c r="D893">
        <f t="shared" si="40"/>
        <v>4</v>
      </c>
      <c r="E893">
        <f t="shared" si="41"/>
        <v>2</v>
      </c>
    </row>
    <row r="894" spans="1:5" x14ac:dyDescent="0.25">
      <c r="A894" s="13">
        <v>44152</v>
      </c>
      <c r="B894" s="12">
        <v>22.370000999999998</v>
      </c>
      <c r="C894">
        <f t="shared" si="39"/>
        <v>2020</v>
      </c>
      <c r="D894">
        <f t="shared" si="40"/>
        <v>4</v>
      </c>
      <c r="E894">
        <f t="shared" si="41"/>
        <v>2</v>
      </c>
    </row>
    <row r="895" spans="1:5" x14ac:dyDescent="0.25">
      <c r="A895" s="13">
        <v>44153</v>
      </c>
      <c r="B895" s="12">
        <v>21.68</v>
      </c>
      <c r="C895">
        <f t="shared" si="39"/>
        <v>2020</v>
      </c>
      <c r="D895">
        <f t="shared" si="40"/>
        <v>4</v>
      </c>
      <c r="E895">
        <f t="shared" si="41"/>
        <v>2</v>
      </c>
    </row>
    <row r="896" spans="1:5" x14ac:dyDescent="0.25">
      <c r="A896" s="13">
        <v>44154</v>
      </c>
      <c r="B896" s="12">
        <v>21.610001</v>
      </c>
      <c r="C896">
        <f t="shared" si="39"/>
        <v>2020</v>
      </c>
      <c r="D896">
        <f t="shared" si="40"/>
        <v>4</v>
      </c>
      <c r="E896">
        <f t="shared" si="41"/>
        <v>2</v>
      </c>
    </row>
    <row r="897" spans="1:5" x14ac:dyDescent="0.25">
      <c r="A897" s="13">
        <v>44155</v>
      </c>
      <c r="B897" s="12">
        <v>20.58</v>
      </c>
      <c r="C897">
        <f t="shared" si="39"/>
        <v>2020</v>
      </c>
      <c r="D897">
        <f t="shared" si="40"/>
        <v>4</v>
      </c>
      <c r="E897">
        <f t="shared" si="41"/>
        <v>2</v>
      </c>
    </row>
    <row r="898" spans="1:5" x14ac:dyDescent="0.25">
      <c r="A898" s="13">
        <v>44158</v>
      </c>
      <c r="B898" s="12">
        <v>20.41</v>
      </c>
      <c r="C898">
        <f t="shared" si="39"/>
        <v>2020</v>
      </c>
      <c r="D898">
        <f t="shared" si="40"/>
        <v>4</v>
      </c>
      <c r="E898">
        <f t="shared" si="41"/>
        <v>2</v>
      </c>
    </row>
    <row r="899" spans="1:5" x14ac:dyDescent="0.25">
      <c r="A899" s="13">
        <v>44159</v>
      </c>
      <c r="B899" s="12">
        <v>20.73</v>
      </c>
      <c r="C899">
        <f t="shared" ref="C899:C924" si="42">YEAR(A899)</f>
        <v>2020</v>
      </c>
      <c r="D899">
        <f t="shared" ref="D899:D924" si="43">ROUNDUP(MONTH(A899)/3,0)</f>
        <v>4</v>
      </c>
      <c r="E899">
        <f t="shared" ref="E899:E924" si="44">ROUND((D899/2),0)</f>
        <v>2</v>
      </c>
    </row>
    <row r="900" spans="1:5" x14ac:dyDescent="0.25">
      <c r="A900" s="13">
        <v>44160</v>
      </c>
      <c r="B900" s="12">
        <v>20.379999000000002</v>
      </c>
      <c r="C900">
        <f t="shared" si="42"/>
        <v>2020</v>
      </c>
      <c r="D900">
        <f t="shared" si="43"/>
        <v>4</v>
      </c>
      <c r="E900">
        <f t="shared" si="44"/>
        <v>2</v>
      </c>
    </row>
    <row r="901" spans="1:5" x14ac:dyDescent="0.25">
      <c r="A901" s="13">
        <v>44162</v>
      </c>
      <c r="B901" s="12">
        <v>20.5</v>
      </c>
      <c r="C901">
        <f t="shared" si="42"/>
        <v>2020</v>
      </c>
      <c r="D901">
        <f t="shared" si="43"/>
        <v>4</v>
      </c>
      <c r="E901">
        <f t="shared" si="44"/>
        <v>2</v>
      </c>
    </row>
    <row r="902" spans="1:5" x14ac:dyDescent="0.25">
      <c r="A902" s="13">
        <v>44165</v>
      </c>
      <c r="B902" s="12">
        <v>20.75</v>
      </c>
      <c r="C902">
        <f t="shared" si="42"/>
        <v>2020</v>
      </c>
      <c r="D902">
        <f t="shared" si="43"/>
        <v>4</v>
      </c>
      <c r="E902">
        <f t="shared" si="44"/>
        <v>2</v>
      </c>
    </row>
    <row r="903" spans="1:5" x14ac:dyDescent="0.25">
      <c r="A903" s="13">
        <v>44166</v>
      </c>
      <c r="B903" s="12">
        <v>20.170000000000002</v>
      </c>
      <c r="C903">
        <f t="shared" si="42"/>
        <v>2020</v>
      </c>
      <c r="D903">
        <f t="shared" si="43"/>
        <v>4</v>
      </c>
      <c r="E903">
        <f t="shared" si="44"/>
        <v>2</v>
      </c>
    </row>
    <row r="904" spans="1:5" x14ac:dyDescent="0.25">
      <c r="A904" s="13">
        <v>44167</v>
      </c>
      <c r="B904" s="12">
        <v>19.98</v>
      </c>
      <c r="C904">
        <f t="shared" si="42"/>
        <v>2020</v>
      </c>
      <c r="D904">
        <f t="shared" si="43"/>
        <v>4</v>
      </c>
      <c r="E904">
        <f t="shared" si="44"/>
        <v>2</v>
      </c>
    </row>
    <row r="905" spans="1:5" x14ac:dyDescent="0.25">
      <c r="A905" s="13">
        <v>44168</v>
      </c>
      <c r="B905" s="12">
        <v>19.850000000000001</v>
      </c>
      <c r="C905">
        <f t="shared" si="42"/>
        <v>2020</v>
      </c>
      <c r="D905">
        <f t="shared" si="43"/>
        <v>4</v>
      </c>
      <c r="E905">
        <f t="shared" si="44"/>
        <v>2</v>
      </c>
    </row>
    <row r="906" spans="1:5" x14ac:dyDescent="0.25">
      <c r="A906" s="13">
        <v>44169</v>
      </c>
      <c r="B906" s="12">
        <v>19.66</v>
      </c>
      <c r="C906">
        <f t="shared" si="42"/>
        <v>2020</v>
      </c>
      <c r="D906">
        <f t="shared" si="43"/>
        <v>4</v>
      </c>
      <c r="E906">
        <f t="shared" si="44"/>
        <v>2</v>
      </c>
    </row>
    <row r="907" spans="1:5" x14ac:dyDescent="0.25">
      <c r="A907" s="13">
        <v>44172</v>
      </c>
      <c r="B907" s="12">
        <v>18.989999999999998</v>
      </c>
      <c r="C907">
        <f t="shared" si="42"/>
        <v>2020</v>
      </c>
      <c r="D907">
        <f t="shared" si="43"/>
        <v>4</v>
      </c>
      <c r="E907">
        <f t="shared" si="44"/>
        <v>2</v>
      </c>
    </row>
    <row r="908" spans="1:5" x14ac:dyDescent="0.25">
      <c r="A908" s="13">
        <v>44173</v>
      </c>
      <c r="B908" s="12">
        <v>18.709999</v>
      </c>
      <c r="C908">
        <f t="shared" si="42"/>
        <v>2020</v>
      </c>
      <c r="D908">
        <f t="shared" si="43"/>
        <v>4</v>
      </c>
      <c r="E908">
        <f t="shared" si="44"/>
        <v>2</v>
      </c>
    </row>
    <row r="909" spans="1:5" x14ac:dyDescent="0.25">
      <c r="A909" s="13">
        <v>44174</v>
      </c>
      <c r="B909" s="12">
        <v>18.309999000000001</v>
      </c>
      <c r="C909">
        <f t="shared" si="42"/>
        <v>2020</v>
      </c>
      <c r="D909">
        <f t="shared" si="43"/>
        <v>4</v>
      </c>
      <c r="E909">
        <f t="shared" si="44"/>
        <v>2</v>
      </c>
    </row>
    <row r="910" spans="1:5" x14ac:dyDescent="0.25">
      <c r="A910" s="13">
        <v>44175</v>
      </c>
      <c r="B910" s="12">
        <v>18.670000000000002</v>
      </c>
      <c r="C910">
        <f t="shared" si="42"/>
        <v>2020</v>
      </c>
      <c r="D910">
        <f t="shared" si="43"/>
        <v>4</v>
      </c>
      <c r="E910">
        <f t="shared" si="44"/>
        <v>2</v>
      </c>
    </row>
    <row r="911" spans="1:5" x14ac:dyDescent="0.25">
      <c r="A911" s="13">
        <v>44176</v>
      </c>
      <c r="B911" s="12">
        <v>18.309999000000001</v>
      </c>
      <c r="C911">
        <f t="shared" si="42"/>
        <v>2020</v>
      </c>
      <c r="D911">
        <f t="shared" si="43"/>
        <v>4</v>
      </c>
      <c r="E911">
        <f t="shared" si="44"/>
        <v>2</v>
      </c>
    </row>
    <row r="912" spans="1:5" x14ac:dyDescent="0.25">
      <c r="A912" s="13">
        <v>44179</v>
      </c>
      <c r="B912" s="12">
        <v>18.610001</v>
      </c>
      <c r="C912">
        <f t="shared" si="42"/>
        <v>2020</v>
      </c>
      <c r="D912">
        <f t="shared" si="43"/>
        <v>4</v>
      </c>
      <c r="E912">
        <f t="shared" si="44"/>
        <v>2</v>
      </c>
    </row>
    <row r="913" spans="1:5" x14ac:dyDescent="0.25">
      <c r="A913" s="13">
        <v>44180</v>
      </c>
      <c r="B913" s="12">
        <v>18.440000999999999</v>
      </c>
      <c r="C913">
        <f t="shared" si="42"/>
        <v>2020</v>
      </c>
      <c r="D913">
        <f t="shared" si="43"/>
        <v>4</v>
      </c>
      <c r="E913">
        <f t="shared" si="44"/>
        <v>2</v>
      </c>
    </row>
    <row r="914" spans="1:5" x14ac:dyDescent="0.25">
      <c r="A914" s="13">
        <v>44181</v>
      </c>
      <c r="B914" s="12">
        <v>18.809999000000001</v>
      </c>
      <c r="C914">
        <f t="shared" si="42"/>
        <v>2020</v>
      </c>
      <c r="D914">
        <f t="shared" si="43"/>
        <v>4</v>
      </c>
      <c r="E914">
        <f t="shared" si="44"/>
        <v>2</v>
      </c>
    </row>
    <row r="915" spans="1:5" x14ac:dyDescent="0.25">
      <c r="A915" s="13">
        <v>44182</v>
      </c>
      <c r="B915" s="12">
        <v>19.120000999999998</v>
      </c>
      <c r="C915">
        <f t="shared" si="42"/>
        <v>2020</v>
      </c>
      <c r="D915">
        <f t="shared" si="43"/>
        <v>4</v>
      </c>
      <c r="E915">
        <f t="shared" si="44"/>
        <v>2</v>
      </c>
    </row>
    <row r="916" spans="1:5" x14ac:dyDescent="0.25">
      <c r="A916" s="13">
        <v>44183</v>
      </c>
      <c r="B916" s="12">
        <v>18.889999</v>
      </c>
      <c r="C916">
        <f t="shared" si="42"/>
        <v>2020</v>
      </c>
      <c r="D916">
        <f t="shared" si="43"/>
        <v>4</v>
      </c>
      <c r="E916">
        <f t="shared" si="44"/>
        <v>2</v>
      </c>
    </row>
    <row r="917" spans="1:5" x14ac:dyDescent="0.25">
      <c r="A917" s="13">
        <v>44186</v>
      </c>
      <c r="B917" s="12">
        <v>18.739999999999998</v>
      </c>
      <c r="C917">
        <f t="shared" si="42"/>
        <v>2020</v>
      </c>
      <c r="D917">
        <f t="shared" si="43"/>
        <v>4</v>
      </c>
      <c r="E917">
        <f t="shared" si="44"/>
        <v>2</v>
      </c>
    </row>
    <row r="918" spans="1:5" x14ac:dyDescent="0.25">
      <c r="A918" s="13">
        <v>44187</v>
      </c>
      <c r="B918" s="12">
        <v>19.239999999999998</v>
      </c>
      <c r="C918">
        <f t="shared" si="42"/>
        <v>2020</v>
      </c>
      <c r="D918">
        <f t="shared" si="43"/>
        <v>4</v>
      </c>
      <c r="E918">
        <f t="shared" si="44"/>
        <v>2</v>
      </c>
    </row>
    <row r="919" spans="1:5" x14ac:dyDescent="0.25">
      <c r="A919" s="13">
        <v>44188</v>
      </c>
      <c r="B919" s="12">
        <v>18.950001</v>
      </c>
      <c r="C919">
        <f t="shared" si="42"/>
        <v>2020</v>
      </c>
      <c r="D919">
        <f t="shared" si="43"/>
        <v>4</v>
      </c>
      <c r="E919">
        <f t="shared" si="44"/>
        <v>2</v>
      </c>
    </row>
    <row r="920" spans="1:5" x14ac:dyDescent="0.25">
      <c r="A920" s="13">
        <v>44189</v>
      </c>
      <c r="B920" s="12">
        <v>18.870000999999998</v>
      </c>
      <c r="C920">
        <f t="shared" si="42"/>
        <v>2020</v>
      </c>
      <c r="D920">
        <f t="shared" si="43"/>
        <v>4</v>
      </c>
      <c r="E920">
        <f t="shared" si="44"/>
        <v>2</v>
      </c>
    </row>
    <row r="921" spans="1:5" x14ac:dyDescent="0.25">
      <c r="A921" s="13">
        <v>44193</v>
      </c>
      <c r="B921" s="12">
        <v>17.850000000000001</v>
      </c>
      <c r="C921">
        <f t="shared" si="42"/>
        <v>2020</v>
      </c>
      <c r="D921">
        <f t="shared" si="43"/>
        <v>4</v>
      </c>
      <c r="E921">
        <f t="shared" si="44"/>
        <v>2</v>
      </c>
    </row>
    <row r="922" spans="1:5" x14ac:dyDescent="0.25">
      <c r="A922" s="13">
        <v>44194</v>
      </c>
      <c r="B922" s="12">
        <v>17.540001</v>
      </c>
      <c r="C922">
        <f t="shared" si="42"/>
        <v>2020</v>
      </c>
      <c r="D922">
        <f t="shared" si="43"/>
        <v>4</v>
      </c>
      <c r="E922">
        <f t="shared" si="44"/>
        <v>2</v>
      </c>
    </row>
    <row r="923" spans="1:5" x14ac:dyDescent="0.25">
      <c r="A923" s="13">
        <v>44195</v>
      </c>
      <c r="B923" s="12">
        <v>18.09</v>
      </c>
      <c r="C923">
        <f t="shared" si="42"/>
        <v>2020</v>
      </c>
      <c r="D923">
        <f t="shared" si="43"/>
        <v>4</v>
      </c>
      <c r="E923">
        <f t="shared" si="44"/>
        <v>2</v>
      </c>
    </row>
    <row r="924" spans="1:5" x14ac:dyDescent="0.25">
      <c r="A924" s="13">
        <v>44196</v>
      </c>
      <c r="B924" s="12">
        <v>18.02</v>
      </c>
      <c r="C924">
        <f t="shared" si="42"/>
        <v>2020</v>
      </c>
      <c r="D924">
        <f t="shared" si="43"/>
        <v>4</v>
      </c>
      <c r="E924">
        <f t="shared" si="44"/>
        <v>2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Q53"/>
  <sheetViews>
    <sheetView workbookViewId="0">
      <selection activeCell="A34" sqref="A34:XFD34"/>
    </sheetView>
  </sheetViews>
  <sheetFormatPr defaultRowHeight="15" x14ac:dyDescent="0.25"/>
  <cols>
    <col min="1" max="1" width="62.42578125" bestFit="1" customWidth="1"/>
    <col min="2" max="2" width="12.42578125" bestFit="1" customWidth="1"/>
    <col min="3" max="3" width="12.140625" bestFit="1" customWidth="1"/>
    <col min="4" max="4" width="12.7109375" bestFit="1" customWidth="1"/>
    <col min="5" max="6" width="12.42578125" bestFit="1" customWidth="1"/>
    <col min="7" max="7" width="12.140625" bestFit="1" customWidth="1"/>
    <col min="8" max="8" width="12.7109375" bestFit="1" customWidth="1"/>
    <col min="9" max="10" width="12.42578125" bestFit="1" customWidth="1"/>
    <col min="11" max="11" width="12.140625" bestFit="1" customWidth="1"/>
    <col min="12" max="12" width="12.7109375" bestFit="1" customWidth="1"/>
    <col min="13" max="13" width="12.42578125" bestFit="1" customWidth="1"/>
  </cols>
  <sheetData>
    <row r="1" spans="1:17" s="1" customFormat="1" x14ac:dyDescent="0.25">
      <c r="A1" s="1" t="s">
        <v>29</v>
      </c>
    </row>
    <row r="2" spans="1:17" s="1" customFormat="1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</row>
    <row r="3" spans="1:17" x14ac:dyDescent="0.25">
      <c r="A3" s="1" t="s">
        <v>43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</row>
    <row r="4" spans="1:17" x14ac:dyDescent="0.25">
      <c r="A4" t="s">
        <v>4</v>
      </c>
      <c r="B4" s="2">
        <v>24565</v>
      </c>
      <c r="C4" s="2">
        <v>36350</v>
      </c>
      <c r="D4" s="2">
        <v>26468</v>
      </c>
      <c r="E4" s="2">
        <v>49688</v>
      </c>
      <c r="F4" s="2">
        <v>66147</v>
      </c>
      <c r="G4" s="2">
        <v>90424</v>
      </c>
      <c r="H4" s="2">
        <v>246692</v>
      </c>
      <c r="I4" s="2">
        <v>101318</v>
      </c>
      <c r="J4" s="2">
        <v>109483</v>
      </c>
      <c r="K4" s="2">
        <v>119109</v>
      </c>
      <c r="L4" s="2">
        <v>127460</v>
      </c>
      <c r="M4" s="2">
        <v>36999</v>
      </c>
      <c r="N4" s="2"/>
      <c r="O4" s="2"/>
      <c r="P4" s="2"/>
      <c r="Q4" s="2"/>
    </row>
    <row r="5" spans="1:17" x14ac:dyDescent="0.25">
      <c r="A5" t="s">
        <v>5</v>
      </c>
      <c r="B5" s="2">
        <v>95058</v>
      </c>
      <c r="C5" s="2">
        <v>88773</v>
      </c>
      <c r="D5" s="2">
        <v>92623</v>
      </c>
      <c r="E5" s="2">
        <v>97389</v>
      </c>
      <c r="F5" s="2">
        <v>92046</v>
      </c>
      <c r="G5" s="2">
        <v>98739</v>
      </c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25">
      <c r="A6" t="s">
        <v>6</v>
      </c>
      <c r="B6" s="2"/>
      <c r="C6" s="2"/>
      <c r="D6" s="2"/>
      <c r="E6" s="2"/>
      <c r="F6" s="2"/>
      <c r="G6" s="2"/>
      <c r="H6" s="2"/>
      <c r="I6" s="2" t="s">
        <v>44</v>
      </c>
      <c r="J6" s="2" t="s">
        <v>44</v>
      </c>
      <c r="K6" s="2" t="s">
        <v>44</v>
      </c>
      <c r="L6" s="2" t="s">
        <v>44</v>
      </c>
      <c r="M6" s="2">
        <v>36001</v>
      </c>
      <c r="N6" s="2"/>
      <c r="O6" s="2"/>
      <c r="P6" s="2"/>
      <c r="Q6" s="2"/>
    </row>
    <row r="7" spans="1:17" x14ac:dyDescent="0.25">
      <c r="A7" t="s">
        <v>45</v>
      </c>
      <c r="B7" s="2">
        <v>1224</v>
      </c>
      <c r="C7" s="2">
        <v>1224</v>
      </c>
      <c r="D7" s="2">
        <v>1223</v>
      </c>
      <c r="E7" s="2">
        <v>523</v>
      </c>
      <c r="F7" s="2">
        <v>523</v>
      </c>
      <c r="G7" s="2">
        <v>307</v>
      </c>
      <c r="H7" s="2">
        <v>407</v>
      </c>
      <c r="I7" s="2">
        <v>253</v>
      </c>
      <c r="J7" s="2">
        <v>197</v>
      </c>
      <c r="K7" s="2">
        <v>197</v>
      </c>
      <c r="L7" s="2">
        <v>197</v>
      </c>
      <c r="M7" s="2">
        <v>198</v>
      </c>
      <c r="N7" s="2"/>
      <c r="O7" s="2"/>
      <c r="P7" s="2"/>
      <c r="Q7" s="2"/>
    </row>
    <row r="8" spans="1:17" x14ac:dyDescent="0.25">
      <c r="A8" t="s">
        <v>46</v>
      </c>
      <c r="B8" s="2">
        <v>2810</v>
      </c>
      <c r="C8" s="2">
        <v>402</v>
      </c>
      <c r="D8" s="2"/>
      <c r="E8" s="2"/>
      <c r="F8" s="2"/>
      <c r="G8" s="2"/>
      <c r="H8" s="2"/>
      <c r="I8" s="2"/>
      <c r="J8" s="2">
        <v>112</v>
      </c>
      <c r="K8" s="2">
        <v>232</v>
      </c>
      <c r="L8" s="2">
        <v>4</v>
      </c>
      <c r="M8" s="2" t="s">
        <v>44</v>
      </c>
      <c r="N8" s="2"/>
      <c r="O8" s="2"/>
      <c r="P8" s="2"/>
      <c r="Q8" s="2"/>
    </row>
    <row r="9" spans="1:17" x14ac:dyDescent="0.25">
      <c r="A9" t="s">
        <v>47</v>
      </c>
      <c r="B9" s="2">
        <v>1346</v>
      </c>
      <c r="C9" s="2">
        <v>1125</v>
      </c>
      <c r="D9" s="2"/>
      <c r="E9" s="2"/>
      <c r="F9" s="2"/>
      <c r="G9" s="2"/>
      <c r="H9" s="2"/>
      <c r="I9" s="2" t="s">
        <v>44</v>
      </c>
      <c r="J9" s="2" t="s">
        <v>44</v>
      </c>
      <c r="K9" s="2">
        <v>142</v>
      </c>
      <c r="L9" s="2">
        <v>349</v>
      </c>
      <c r="M9" s="2">
        <v>316</v>
      </c>
      <c r="N9" s="2"/>
      <c r="O9" s="2"/>
      <c r="P9" s="2"/>
      <c r="Q9" s="2"/>
    </row>
    <row r="10" spans="1:17" x14ac:dyDescent="0.25">
      <c r="A10" t="s">
        <v>48</v>
      </c>
      <c r="B10" s="2">
        <v>4335</v>
      </c>
      <c r="C10" s="2">
        <v>2069</v>
      </c>
      <c r="D10" s="2">
        <v>1552</v>
      </c>
      <c r="E10" s="2">
        <v>1034</v>
      </c>
      <c r="F10" s="2">
        <v>1160</v>
      </c>
      <c r="G10" s="2">
        <v>1724</v>
      </c>
      <c r="H10" s="2">
        <v>1196</v>
      </c>
      <c r="I10" s="2">
        <v>672</v>
      </c>
      <c r="J10" s="2">
        <v>1679</v>
      </c>
      <c r="K10" s="2">
        <v>1024</v>
      </c>
      <c r="L10" s="2">
        <v>726</v>
      </c>
      <c r="M10" s="2">
        <v>958</v>
      </c>
      <c r="N10" s="2"/>
      <c r="O10" s="2"/>
      <c r="P10" s="2"/>
      <c r="Q10" s="2"/>
    </row>
    <row r="11" spans="1:17" x14ac:dyDescent="0.25">
      <c r="A11" t="s">
        <v>1</v>
      </c>
      <c r="B11" s="2">
        <v>129338</v>
      </c>
      <c r="C11" s="2">
        <v>129943</v>
      </c>
      <c r="D11" s="2">
        <v>121866</v>
      </c>
      <c r="E11" s="2">
        <v>148634</v>
      </c>
      <c r="F11" s="2">
        <v>159876</v>
      </c>
      <c r="G11" s="2">
        <v>191194</v>
      </c>
      <c r="H11" s="2">
        <v>248295</v>
      </c>
      <c r="I11" s="2">
        <v>102243</v>
      </c>
      <c r="J11" s="2">
        <v>111471</v>
      </c>
      <c r="K11" s="2">
        <v>120704</v>
      </c>
      <c r="L11" s="2">
        <v>128736</v>
      </c>
      <c r="M11" s="2">
        <v>74472</v>
      </c>
      <c r="N11" s="2"/>
      <c r="O11" s="2"/>
      <c r="P11" s="2"/>
      <c r="Q11" s="2"/>
    </row>
    <row r="12" spans="1:17" x14ac:dyDescent="0.25">
      <c r="A12" s="1" t="s">
        <v>49</v>
      </c>
      <c r="B12" s="2" t="s">
        <v>44</v>
      </c>
      <c r="C12" s="2" t="s">
        <v>44</v>
      </c>
      <c r="D12" s="2" t="s">
        <v>44</v>
      </c>
      <c r="E12" s="2" t="s">
        <v>44</v>
      </c>
      <c r="F12" s="2" t="s">
        <v>44</v>
      </c>
      <c r="G12" s="2" t="s">
        <v>44</v>
      </c>
      <c r="H12" s="2" t="s">
        <v>44</v>
      </c>
      <c r="I12" s="2" t="s">
        <v>44</v>
      </c>
      <c r="J12" s="2" t="s">
        <v>44</v>
      </c>
      <c r="K12" s="2" t="s">
        <v>44</v>
      </c>
      <c r="L12" s="2" t="s">
        <v>44</v>
      </c>
      <c r="M12" s="2" t="s">
        <v>44</v>
      </c>
      <c r="N12" s="2"/>
      <c r="O12" s="2"/>
      <c r="P12" s="2"/>
      <c r="Q12" s="2"/>
    </row>
    <row r="13" spans="1:17" x14ac:dyDescent="0.25">
      <c r="A13" t="s">
        <v>50</v>
      </c>
      <c r="B13" s="2">
        <v>1725</v>
      </c>
      <c r="C13" s="2">
        <v>1401</v>
      </c>
      <c r="D13" s="2">
        <v>991</v>
      </c>
      <c r="E13" s="2">
        <v>977</v>
      </c>
      <c r="F13" s="2">
        <v>893</v>
      </c>
      <c r="G13" s="2">
        <v>909</v>
      </c>
      <c r="H13" s="2">
        <v>929</v>
      </c>
      <c r="I13" s="2">
        <v>948</v>
      </c>
      <c r="J13" s="2">
        <v>992</v>
      </c>
      <c r="K13" s="2">
        <v>718</v>
      </c>
      <c r="L13" s="2">
        <v>637</v>
      </c>
      <c r="M13" s="2">
        <v>805</v>
      </c>
      <c r="N13" s="2"/>
      <c r="O13" s="2"/>
      <c r="P13" s="2"/>
      <c r="Q13" s="2"/>
    </row>
    <row r="14" spans="1:17" x14ac:dyDescent="0.25">
      <c r="A14" t="s">
        <v>51</v>
      </c>
      <c r="B14" s="2">
        <v>223</v>
      </c>
      <c r="C14" s="2">
        <v>223</v>
      </c>
      <c r="D14" s="2">
        <v>223</v>
      </c>
      <c r="E14" s="2">
        <v>223</v>
      </c>
      <c r="F14" s="2">
        <v>55</v>
      </c>
      <c r="G14" s="2">
        <v>55</v>
      </c>
      <c r="H14" s="2">
        <v>51</v>
      </c>
      <c r="I14" s="2">
        <v>51</v>
      </c>
      <c r="J14" s="2">
        <v>81</v>
      </c>
      <c r="K14" s="2">
        <v>80</v>
      </c>
      <c r="L14" s="2">
        <v>29</v>
      </c>
      <c r="M14" s="2">
        <v>29</v>
      </c>
      <c r="N14" s="2"/>
      <c r="O14" s="2"/>
      <c r="P14" s="2"/>
      <c r="Q14" s="2"/>
    </row>
    <row r="15" spans="1:17" x14ac:dyDescent="0.25">
      <c r="A15" t="s">
        <v>52</v>
      </c>
      <c r="B15" s="2">
        <v>2652</v>
      </c>
      <c r="C15" s="2">
        <v>3011</v>
      </c>
      <c r="D15" s="2">
        <v>3433</v>
      </c>
      <c r="E15" s="2">
        <v>3735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5">
      <c r="A16" t="s">
        <v>5</v>
      </c>
      <c r="B16" s="2">
        <v>5900</v>
      </c>
      <c r="C16" s="2">
        <v>26499</v>
      </c>
      <c r="D16" s="2">
        <v>40137</v>
      </c>
      <c r="E16" s="2">
        <v>48555</v>
      </c>
      <c r="F16" s="2">
        <v>63506</v>
      </c>
      <c r="G16" s="2">
        <v>43851</v>
      </c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t="s">
        <v>53</v>
      </c>
      <c r="B17" s="2">
        <v>55</v>
      </c>
      <c r="C17" s="2" t="s">
        <v>44</v>
      </c>
      <c r="D17" s="2">
        <v>279</v>
      </c>
      <c r="E17" s="2">
        <v>264</v>
      </c>
      <c r="F17" s="2">
        <v>2423</v>
      </c>
      <c r="G17" s="2">
        <v>2557</v>
      </c>
      <c r="H17" s="2">
        <v>2777</v>
      </c>
      <c r="I17" s="2">
        <v>317</v>
      </c>
      <c r="J17" s="2">
        <v>14</v>
      </c>
      <c r="K17" s="2" t="s">
        <v>44</v>
      </c>
      <c r="L17" s="2" t="s">
        <v>44</v>
      </c>
      <c r="M17" s="2">
        <v>244</v>
      </c>
      <c r="N17" s="2"/>
      <c r="O17" s="2"/>
      <c r="P17" s="2"/>
      <c r="Q17" s="2"/>
    </row>
    <row r="18" spans="1:17" x14ac:dyDescent="0.25">
      <c r="A18" s="1" t="s">
        <v>54</v>
      </c>
      <c r="B18" s="2">
        <v>139893</v>
      </c>
      <c r="C18" s="2">
        <v>161077</v>
      </c>
      <c r="D18" s="2">
        <v>166929</v>
      </c>
      <c r="E18" s="2">
        <v>202388</v>
      </c>
      <c r="F18" s="2">
        <v>226753</v>
      </c>
      <c r="G18" s="2">
        <v>238566</v>
      </c>
      <c r="H18" s="2">
        <v>252052</v>
      </c>
      <c r="I18" s="2">
        <v>103559</v>
      </c>
      <c r="J18" s="2">
        <v>112558</v>
      </c>
      <c r="K18" s="2">
        <v>121502</v>
      </c>
      <c r="L18" s="2">
        <v>129402</v>
      </c>
      <c r="M18" s="2">
        <v>75550</v>
      </c>
      <c r="N18" s="2"/>
      <c r="O18" s="2"/>
      <c r="P18" s="2"/>
      <c r="Q18" s="2"/>
    </row>
    <row r="19" spans="1:17" x14ac:dyDescent="0.25">
      <c r="A19" s="1" t="s">
        <v>55</v>
      </c>
      <c r="B19" s="2" t="s">
        <v>44</v>
      </c>
      <c r="C19" s="2" t="s">
        <v>44</v>
      </c>
      <c r="D19" s="2" t="s">
        <v>44</v>
      </c>
      <c r="E19" s="2" t="s">
        <v>44</v>
      </c>
      <c r="F19" s="2" t="s">
        <v>44</v>
      </c>
      <c r="G19" s="2" t="s">
        <v>44</v>
      </c>
      <c r="H19" s="2" t="s">
        <v>44</v>
      </c>
      <c r="I19" s="2" t="s">
        <v>44</v>
      </c>
      <c r="J19" s="2" t="s">
        <v>44</v>
      </c>
      <c r="K19" s="2" t="s">
        <v>44</v>
      </c>
      <c r="L19" s="2" t="s">
        <v>44</v>
      </c>
      <c r="M19" s="2" t="s">
        <v>44</v>
      </c>
      <c r="N19" s="2"/>
      <c r="O19" s="2"/>
      <c r="P19" s="2"/>
      <c r="Q19" s="2"/>
    </row>
    <row r="20" spans="1:17" x14ac:dyDescent="0.25">
      <c r="A20" t="s">
        <v>56</v>
      </c>
      <c r="B20" s="2">
        <v>8492</v>
      </c>
      <c r="C20" s="2">
        <v>9203</v>
      </c>
      <c r="D20" s="2">
        <v>8500</v>
      </c>
      <c r="E20" s="2">
        <v>11186</v>
      </c>
      <c r="F20" s="2">
        <v>7880</v>
      </c>
      <c r="G20" s="2">
        <v>7071</v>
      </c>
      <c r="H20" s="2">
        <v>5942</v>
      </c>
      <c r="I20" s="2">
        <v>8540</v>
      </c>
      <c r="J20" s="2">
        <v>6291</v>
      </c>
      <c r="K20" s="2">
        <v>5655</v>
      </c>
      <c r="L20" s="2">
        <v>4048</v>
      </c>
      <c r="M20" s="2">
        <v>4435</v>
      </c>
      <c r="N20" s="2"/>
      <c r="O20" s="2"/>
      <c r="P20" s="2"/>
      <c r="Q20" s="2"/>
    </row>
    <row r="21" spans="1:17" x14ac:dyDescent="0.25">
      <c r="A21" t="s">
        <v>57</v>
      </c>
      <c r="B21" s="2">
        <v>7791</v>
      </c>
      <c r="C21" s="2">
        <v>5744</v>
      </c>
      <c r="D21" s="2">
        <v>4075</v>
      </c>
      <c r="E21" s="2">
        <v>6711</v>
      </c>
      <c r="F21" s="2">
        <v>5082</v>
      </c>
      <c r="G21" s="2">
        <v>3706</v>
      </c>
      <c r="H21" s="2">
        <v>3334</v>
      </c>
      <c r="I21" s="2">
        <v>4925</v>
      </c>
      <c r="J21" s="2">
        <v>2684</v>
      </c>
      <c r="K21" s="2">
        <v>2211</v>
      </c>
      <c r="L21" s="2">
        <v>1291</v>
      </c>
      <c r="M21" s="2">
        <v>1950</v>
      </c>
      <c r="N21" s="2"/>
      <c r="O21" s="2"/>
      <c r="P21" s="2"/>
      <c r="Q21" s="2"/>
    </row>
    <row r="22" spans="1:17" x14ac:dyDescent="0.25">
      <c r="A22" t="s">
        <v>58</v>
      </c>
      <c r="B22" s="2"/>
      <c r="C22" s="2"/>
      <c r="D22" s="2"/>
      <c r="E22" s="2"/>
      <c r="F22" s="2"/>
      <c r="G22" s="2"/>
      <c r="H22" s="2"/>
      <c r="I22" s="2" t="s">
        <v>44</v>
      </c>
      <c r="J22" s="2" t="s">
        <v>44</v>
      </c>
      <c r="K22" s="2">
        <v>86</v>
      </c>
      <c r="L22" s="2">
        <v>196</v>
      </c>
      <c r="M22" s="2">
        <v>650</v>
      </c>
      <c r="N22" s="2"/>
      <c r="O22" s="2"/>
      <c r="P22" s="2"/>
      <c r="Q22" s="2"/>
    </row>
    <row r="23" spans="1:17" x14ac:dyDescent="0.25">
      <c r="A23" t="s">
        <v>59</v>
      </c>
      <c r="B23" s="2">
        <v>1335</v>
      </c>
      <c r="C23" s="2">
        <v>1476</v>
      </c>
      <c r="D23" s="2">
        <v>1632</v>
      </c>
      <c r="E23" s="2">
        <v>1585</v>
      </c>
      <c r="F23" s="2">
        <v>1126</v>
      </c>
      <c r="G23" s="2">
        <v>1067</v>
      </c>
      <c r="H23" s="2">
        <v>1001</v>
      </c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A24" t="s">
        <v>2</v>
      </c>
      <c r="B24" s="2">
        <v>17618</v>
      </c>
      <c r="C24" s="2">
        <v>16423</v>
      </c>
      <c r="D24" s="2">
        <v>14207</v>
      </c>
      <c r="E24" s="2">
        <v>19482</v>
      </c>
      <c r="F24" s="2">
        <v>14088</v>
      </c>
      <c r="G24" s="2">
        <v>11844</v>
      </c>
      <c r="H24" s="2">
        <v>10277</v>
      </c>
      <c r="I24" s="2">
        <v>13465</v>
      </c>
      <c r="J24" s="2">
        <v>8975</v>
      </c>
      <c r="K24" s="2">
        <v>7952</v>
      </c>
      <c r="L24" s="2">
        <v>5535</v>
      </c>
      <c r="M24" s="2">
        <v>7035</v>
      </c>
      <c r="N24" s="2"/>
      <c r="O24" s="2"/>
      <c r="P24" s="2"/>
      <c r="Q24" s="2"/>
    </row>
    <row r="25" spans="1:17" x14ac:dyDescent="0.25">
      <c r="A25" s="1" t="s">
        <v>60</v>
      </c>
      <c r="B25" s="2" t="s">
        <v>44</v>
      </c>
      <c r="C25" s="2" t="s">
        <v>44</v>
      </c>
      <c r="D25" s="2" t="s">
        <v>44</v>
      </c>
      <c r="E25" s="2" t="s">
        <v>44</v>
      </c>
      <c r="F25" s="2" t="s">
        <v>44</v>
      </c>
      <c r="G25" s="2" t="s">
        <v>44</v>
      </c>
      <c r="H25" s="2" t="s">
        <v>44</v>
      </c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t="s">
        <v>61</v>
      </c>
      <c r="B26" s="2">
        <v>1748</v>
      </c>
      <c r="C26" s="2">
        <v>1994</v>
      </c>
      <c r="D26" s="2">
        <v>2268</v>
      </c>
      <c r="E26" s="2">
        <v>2604</v>
      </c>
      <c r="F26" s="2">
        <v>1749</v>
      </c>
      <c r="G26" s="2">
        <v>1943</v>
      </c>
      <c r="H26" s="2">
        <v>2184</v>
      </c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t="s">
        <v>62</v>
      </c>
      <c r="B27" s="2"/>
      <c r="C27" s="2"/>
      <c r="D27" s="2"/>
      <c r="E27" s="2"/>
      <c r="F27" s="2">
        <v>1749</v>
      </c>
      <c r="G27" s="2">
        <v>1943</v>
      </c>
      <c r="H27" s="2">
        <v>2184</v>
      </c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5">
      <c r="A28" s="1" t="s">
        <v>63</v>
      </c>
      <c r="B28" s="2">
        <v>19366</v>
      </c>
      <c r="C28" s="2">
        <v>18417</v>
      </c>
      <c r="D28" s="2">
        <v>16475</v>
      </c>
      <c r="E28" s="2">
        <v>22086</v>
      </c>
      <c r="F28" s="2">
        <v>15837</v>
      </c>
      <c r="G28" s="2">
        <v>13787</v>
      </c>
      <c r="H28" s="2">
        <v>12461</v>
      </c>
      <c r="I28" s="2">
        <v>13465</v>
      </c>
      <c r="J28" s="2">
        <v>8975</v>
      </c>
      <c r="K28" s="2">
        <v>7952</v>
      </c>
      <c r="L28" s="2">
        <v>5535</v>
      </c>
      <c r="M28" s="2">
        <v>7035</v>
      </c>
      <c r="N28" s="2"/>
      <c r="O28" s="2"/>
      <c r="P28" s="2"/>
      <c r="Q28" s="2"/>
    </row>
    <row r="29" spans="1:17" x14ac:dyDescent="0.25">
      <c r="A29" t="s">
        <v>64</v>
      </c>
      <c r="B29" s="2" t="s">
        <v>44</v>
      </c>
      <c r="C29" s="2" t="s">
        <v>44</v>
      </c>
      <c r="D29" s="2" t="s">
        <v>44</v>
      </c>
      <c r="E29" s="2" t="s">
        <v>44</v>
      </c>
      <c r="F29" s="2" t="s">
        <v>44</v>
      </c>
      <c r="G29" s="2" t="s">
        <v>44</v>
      </c>
      <c r="H29" s="2" t="s">
        <v>44</v>
      </c>
      <c r="I29" s="2" t="s">
        <v>44</v>
      </c>
      <c r="J29" s="2" t="s">
        <v>44</v>
      </c>
      <c r="K29" s="2" t="s">
        <v>44</v>
      </c>
      <c r="L29" s="2"/>
      <c r="M29" s="2"/>
      <c r="N29" s="2"/>
      <c r="O29" s="2"/>
      <c r="P29" s="2"/>
      <c r="Q29" s="2"/>
    </row>
    <row r="30" spans="1:17" x14ac:dyDescent="0.25">
      <c r="A30" t="s">
        <v>65</v>
      </c>
      <c r="B30" s="2">
        <v>60</v>
      </c>
      <c r="C30" s="2">
        <v>60</v>
      </c>
      <c r="D30" s="2">
        <v>58</v>
      </c>
      <c r="E30" s="2">
        <v>57</v>
      </c>
      <c r="F30" s="2">
        <v>57</v>
      </c>
      <c r="G30" s="2">
        <v>57</v>
      </c>
      <c r="H30" s="2">
        <v>56</v>
      </c>
      <c r="I30" s="2">
        <v>44</v>
      </c>
      <c r="J30" s="2">
        <v>44</v>
      </c>
      <c r="K30" s="2">
        <v>43</v>
      </c>
      <c r="L30" s="2">
        <v>42</v>
      </c>
      <c r="M30" s="2">
        <v>37</v>
      </c>
      <c r="N30" s="2"/>
      <c r="O30" s="2"/>
      <c r="P30" s="2"/>
      <c r="Q30" s="2"/>
    </row>
    <row r="31" spans="1:17" x14ac:dyDescent="0.25">
      <c r="A31" t="s">
        <v>66</v>
      </c>
      <c r="B31" s="2">
        <v>445950</v>
      </c>
      <c r="C31" s="2">
        <v>438999</v>
      </c>
      <c r="D31" s="2">
        <v>415895</v>
      </c>
      <c r="E31" s="2">
        <v>407986</v>
      </c>
      <c r="F31" s="2">
        <v>399600</v>
      </c>
      <c r="G31" s="2">
        <v>391233</v>
      </c>
      <c r="H31" s="2">
        <v>383850</v>
      </c>
      <c r="I31" s="2">
        <v>212921</v>
      </c>
      <c r="J31" s="2">
        <v>202693</v>
      </c>
      <c r="K31" s="2">
        <v>192129</v>
      </c>
      <c r="L31" s="2">
        <v>184421</v>
      </c>
      <c r="M31" s="2">
        <v>115692</v>
      </c>
      <c r="N31" s="2"/>
      <c r="O31" s="2"/>
      <c r="P31" s="2"/>
      <c r="Q31" s="2"/>
    </row>
    <row r="32" spans="1:17" x14ac:dyDescent="0.25">
      <c r="A32" t="s">
        <v>67</v>
      </c>
      <c r="B32" s="2">
        <v>-325975</v>
      </c>
      <c r="C32" s="2">
        <v>-297159</v>
      </c>
      <c r="D32" s="2">
        <v>-265810</v>
      </c>
      <c r="E32" s="2">
        <v>-228017</v>
      </c>
      <c r="F32" s="2">
        <v>-189044</v>
      </c>
      <c r="G32" s="2">
        <v>-166792</v>
      </c>
      <c r="H32" s="2">
        <v>-144315</v>
      </c>
      <c r="I32" s="2">
        <v>-122871</v>
      </c>
      <c r="J32" s="2">
        <v>-99154</v>
      </c>
      <c r="K32" s="2">
        <v>-78622</v>
      </c>
      <c r="L32" s="2">
        <v>-60596</v>
      </c>
      <c r="M32" s="2">
        <v>-47214</v>
      </c>
      <c r="N32" s="2"/>
      <c r="O32" s="2"/>
      <c r="P32" s="2"/>
      <c r="Q32" s="2"/>
    </row>
    <row r="33" spans="1:17" x14ac:dyDescent="0.25">
      <c r="A33" t="s">
        <v>68</v>
      </c>
      <c r="B33" s="2">
        <v>492</v>
      </c>
      <c r="C33" s="2">
        <v>760</v>
      </c>
      <c r="D33" s="2">
        <v>311</v>
      </c>
      <c r="E33" s="2">
        <v>276</v>
      </c>
      <c r="F33" s="2">
        <v>303</v>
      </c>
      <c r="G33" s="2">
        <v>281</v>
      </c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s="1" t="s">
        <v>69</v>
      </c>
      <c r="B34" s="2">
        <v>120527</v>
      </c>
      <c r="C34" s="2">
        <v>142660</v>
      </c>
      <c r="D34" s="2">
        <v>150454</v>
      </c>
      <c r="E34" s="2">
        <v>180302</v>
      </c>
      <c r="F34" s="2">
        <v>210916</v>
      </c>
      <c r="G34" s="2">
        <v>224779</v>
      </c>
      <c r="H34" s="2">
        <v>239591</v>
      </c>
      <c r="I34" s="2">
        <v>90094</v>
      </c>
      <c r="J34" s="2">
        <v>103583</v>
      </c>
      <c r="K34" s="2">
        <v>113550</v>
      </c>
      <c r="L34" s="2">
        <v>123867</v>
      </c>
      <c r="M34" s="2">
        <v>68515</v>
      </c>
      <c r="N34" s="2"/>
      <c r="O34" s="2"/>
      <c r="P34" s="2"/>
      <c r="Q34" s="2"/>
    </row>
    <row r="35" spans="1:17" x14ac:dyDescent="0.25">
      <c r="A35" s="1" t="s">
        <v>70</v>
      </c>
      <c r="B35" s="2">
        <v>139893</v>
      </c>
      <c r="C35" s="2">
        <v>161077</v>
      </c>
      <c r="D35" s="2">
        <v>166929</v>
      </c>
      <c r="E35" s="2">
        <v>202388</v>
      </c>
      <c r="F35" s="2">
        <v>226753</v>
      </c>
      <c r="G35" s="2">
        <v>238566</v>
      </c>
      <c r="H35" s="2">
        <v>252052</v>
      </c>
      <c r="I35" s="2">
        <v>103559</v>
      </c>
      <c r="J35" s="2">
        <v>112558</v>
      </c>
      <c r="K35" s="2">
        <v>121502</v>
      </c>
      <c r="L35" s="2">
        <v>129402</v>
      </c>
      <c r="M35" s="2">
        <v>75550</v>
      </c>
      <c r="N35" s="2"/>
      <c r="O35" s="2"/>
      <c r="P35" s="2"/>
      <c r="Q35" s="2"/>
    </row>
    <row r="36" spans="1:17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</row>
    <row r="40" spans="1:17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</row>
    <row r="41" spans="1:17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</row>
    <row r="43" spans="1:17" x14ac:dyDescent="0.25"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</row>
    <row r="44" spans="1:17" x14ac:dyDescent="0.25"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</row>
    <row r="45" spans="1:17" x14ac:dyDescent="0.25"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</row>
    <row r="46" spans="1:17" x14ac:dyDescent="0.25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 x14ac:dyDescent="0.25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 x14ac:dyDescent="0.2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2:17" x14ac:dyDescent="0.25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</row>
    <row r="50" spans="2:17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</row>
    <row r="51" spans="2:17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</row>
    <row r="52" spans="2:17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</row>
    <row r="53" spans="2:17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Q22"/>
  <sheetViews>
    <sheetView workbookViewId="0">
      <selection activeCell="A17" sqref="A17:XFD17"/>
    </sheetView>
  </sheetViews>
  <sheetFormatPr defaultRowHeight="15" x14ac:dyDescent="0.25"/>
  <cols>
    <col min="1" max="1" width="104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</cols>
  <sheetData>
    <row r="1" spans="1:17" s="1" customFormat="1" ht="15" customHeight="1" x14ac:dyDescent="0.25">
      <c r="A1" s="1" t="s">
        <v>71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72</v>
      </c>
      <c r="O1" s="1" t="s">
        <v>73</v>
      </c>
      <c r="P1" s="1" t="s">
        <v>74</v>
      </c>
      <c r="Q1" s="1" t="s">
        <v>75</v>
      </c>
    </row>
    <row r="2" spans="1:17" s="1" customFormat="1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76</v>
      </c>
      <c r="O2" s="1" t="s">
        <v>77</v>
      </c>
      <c r="P2" s="1" t="s">
        <v>78</v>
      </c>
      <c r="Q2" s="1" t="s">
        <v>79</v>
      </c>
    </row>
    <row r="3" spans="1:17" x14ac:dyDescent="0.25">
      <c r="A3" s="1" t="s">
        <v>80</v>
      </c>
      <c r="B3" t="s">
        <v>44</v>
      </c>
      <c r="C3" t="s">
        <v>44</v>
      </c>
      <c r="D3" t="s">
        <v>44</v>
      </c>
      <c r="E3" t="s">
        <v>44</v>
      </c>
      <c r="F3" t="s">
        <v>44</v>
      </c>
      <c r="G3" t="s">
        <v>44</v>
      </c>
      <c r="H3" t="s">
        <v>44</v>
      </c>
      <c r="I3" t="s">
        <v>44</v>
      </c>
      <c r="J3" t="s">
        <v>44</v>
      </c>
      <c r="K3" t="s">
        <v>44</v>
      </c>
      <c r="L3" t="s">
        <v>44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</row>
    <row r="4" spans="1:17" x14ac:dyDescent="0.25">
      <c r="A4" t="s">
        <v>81</v>
      </c>
      <c r="B4" s="2">
        <v>3833</v>
      </c>
      <c r="C4" s="2">
        <v>372</v>
      </c>
      <c r="D4" s="2"/>
      <c r="E4" s="2">
        <v>18</v>
      </c>
      <c r="F4" s="2">
        <v>18</v>
      </c>
      <c r="G4" s="2">
        <v>18</v>
      </c>
      <c r="H4" s="2" t="s">
        <v>44</v>
      </c>
      <c r="I4" s="2">
        <v>1128</v>
      </c>
      <c r="J4" s="2">
        <v>1128</v>
      </c>
      <c r="K4" s="2">
        <v>845</v>
      </c>
      <c r="L4" s="2">
        <v>481</v>
      </c>
      <c r="M4" s="2">
        <v>8158</v>
      </c>
      <c r="N4" s="2">
        <v>7831</v>
      </c>
      <c r="O4" s="2">
        <v>19</v>
      </c>
      <c r="P4" s="2">
        <v>19</v>
      </c>
      <c r="Q4" s="2">
        <v>17530</v>
      </c>
    </row>
    <row r="5" spans="1:17" x14ac:dyDescent="0.25">
      <c r="A5" t="s">
        <v>82</v>
      </c>
      <c r="B5" s="2">
        <v>357</v>
      </c>
      <c r="C5" s="2">
        <v>48</v>
      </c>
      <c r="D5" s="2"/>
      <c r="E5" s="2" t="s">
        <v>44</v>
      </c>
      <c r="F5" s="2" t="s">
        <v>44</v>
      </c>
      <c r="G5" s="2" t="s">
        <v>44</v>
      </c>
      <c r="H5" s="2" t="s">
        <v>44</v>
      </c>
      <c r="I5" s="2">
        <v>1803</v>
      </c>
      <c r="J5" s="2">
        <v>1803</v>
      </c>
      <c r="K5" s="2">
        <v>748</v>
      </c>
      <c r="L5" s="2">
        <v>430</v>
      </c>
      <c r="M5" s="2">
        <v>600</v>
      </c>
      <c r="N5" s="2">
        <v>313</v>
      </c>
      <c r="O5" s="2">
        <v>18</v>
      </c>
      <c r="P5" s="2">
        <v>18</v>
      </c>
      <c r="Q5" s="2">
        <v>28</v>
      </c>
    </row>
    <row r="6" spans="1:17" x14ac:dyDescent="0.25">
      <c r="A6" t="s">
        <v>83</v>
      </c>
      <c r="B6" s="2">
        <v>3476</v>
      </c>
      <c r="C6" s="2">
        <v>324</v>
      </c>
      <c r="D6" s="2"/>
      <c r="E6" s="2">
        <v>18</v>
      </c>
      <c r="F6" s="2">
        <v>18</v>
      </c>
      <c r="G6" s="2">
        <v>18</v>
      </c>
      <c r="H6" s="2" t="s">
        <v>44</v>
      </c>
      <c r="I6" s="2">
        <v>-675</v>
      </c>
      <c r="J6" s="2">
        <v>-675</v>
      </c>
      <c r="K6" s="2">
        <v>97</v>
      </c>
      <c r="L6" s="2">
        <v>51</v>
      </c>
      <c r="M6" s="2">
        <v>7558</v>
      </c>
      <c r="N6" s="2">
        <v>7518</v>
      </c>
      <c r="O6" s="2">
        <v>1</v>
      </c>
      <c r="P6" s="2">
        <v>1</v>
      </c>
      <c r="Q6" s="2">
        <v>17502</v>
      </c>
    </row>
    <row r="7" spans="1:17" x14ac:dyDescent="0.25">
      <c r="A7" t="s">
        <v>84</v>
      </c>
      <c r="B7" s="2" t="s">
        <v>44</v>
      </c>
      <c r="C7" s="2" t="s">
        <v>44</v>
      </c>
      <c r="D7" s="2"/>
      <c r="E7" s="2" t="s">
        <v>44</v>
      </c>
      <c r="F7" s="2" t="s">
        <v>44</v>
      </c>
      <c r="G7" s="2" t="s">
        <v>44</v>
      </c>
      <c r="H7" s="2" t="s">
        <v>44</v>
      </c>
      <c r="I7" s="2" t="s">
        <v>44</v>
      </c>
      <c r="J7" s="2" t="s">
        <v>44</v>
      </c>
      <c r="K7" s="2" t="s">
        <v>44</v>
      </c>
      <c r="L7" s="2" t="s">
        <v>44</v>
      </c>
      <c r="M7" s="2" t="s">
        <v>44</v>
      </c>
      <c r="N7" s="2" t="s">
        <v>44</v>
      </c>
      <c r="O7" s="2" t="s">
        <v>44</v>
      </c>
      <c r="P7" s="2" t="s">
        <v>44</v>
      </c>
      <c r="Q7" s="2" t="s">
        <v>44</v>
      </c>
    </row>
    <row r="8" spans="1:17" x14ac:dyDescent="0.25">
      <c r="A8" t="s">
        <v>85</v>
      </c>
      <c r="B8" s="2">
        <v>34905</v>
      </c>
      <c r="C8" s="2">
        <v>24694</v>
      </c>
      <c r="D8" s="2">
        <v>16588</v>
      </c>
      <c r="E8" s="2">
        <v>49297</v>
      </c>
      <c r="F8" s="2">
        <v>29203</v>
      </c>
      <c r="G8" s="2">
        <v>19722</v>
      </c>
      <c r="H8" s="2">
        <v>9726</v>
      </c>
      <c r="I8" s="2">
        <v>36934</v>
      </c>
      <c r="J8" s="2">
        <v>25469</v>
      </c>
      <c r="K8" s="2">
        <v>15895</v>
      </c>
      <c r="L8" s="2">
        <v>7622</v>
      </c>
      <c r="M8" s="2">
        <v>18697</v>
      </c>
      <c r="N8" s="2">
        <v>11936</v>
      </c>
      <c r="O8" s="2">
        <v>6315</v>
      </c>
      <c r="P8" s="2">
        <v>2664</v>
      </c>
      <c r="Q8" s="2">
        <v>10287</v>
      </c>
    </row>
    <row r="9" spans="1:17" x14ac:dyDescent="0.25">
      <c r="A9" t="s">
        <v>86</v>
      </c>
      <c r="B9" s="2">
        <v>68056</v>
      </c>
      <c r="C9" s="2">
        <v>45991</v>
      </c>
      <c r="D9" s="2">
        <v>21973</v>
      </c>
      <c r="E9" s="2">
        <v>60199</v>
      </c>
      <c r="F9" s="2">
        <v>40454</v>
      </c>
      <c r="G9" s="2">
        <v>26482</v>
      </c>
      <c r="H9" s="2">
        <v>12707</v>
      </c>
      <c r="I9" s="2">
        <v>39571</v>
      </c>
      <c r="J9" s="2">
        <v>27019</v>
      </c>
      <c r="K9" s="2">
        <v>16276</v>
      </c>
      <c r="L9" s="2">
        <v>6069</v>
      </c>
      <c r="M9" s="2">
        <v>8811</v>
      </c>
      <c r="N9" s="2">
        <v>5374</v>
      </c>
      <c r="O9" s="2">
        <v>3175</v>
      </c>
      <c r="P9" s="2">
        <v>875</v>
      </c>
      <c r="Q9" s="2">
        <v>6417</v>
      </c>
    </row>
    <row r="10" spans="1:17" x14ac:dyDescent="0.25">
      <c r="A10" t="s">
        <v>87</v>
      </c>
      <c r="B10" s="2">
        <v>-99485</v>
      </c>
      <c r="C10" s="2">
        <v>-70361</v>
      </c>
      <c r="D10" s="2">
        <v>-38561</v>
      </c>
      <c r="E10" s="2">
        <v>-109478</v>
      </c>
      <c r="F10" s="2">
        <v>-69639</v>
      </c>
      <c r="G10" s="2">
        <v>-46186</v>
      </c>
      <c r="H10" s="2">
        <v>-22433</v>
      </c>
      <c r="I10" s="2">
        <v>-77180</v>
      </c>
      <c r="J10" s="2">
        <v>53163</v>
      </c>
      <c r="K10" s="2">
        <v>32074</v>
      </c>
      <c r="L10" s="2">
        <v>13640</v>
      </c>
      <c r="M10" s="2">
        <v>-19950</v>
      </c>
      <c r="N10" s="2">
        <v>9792</v>
      </c>
      <c r="O10" s="2">
        <v>9489</v>
      </c>
      <c r="P10" s="2">
        <v>3538</v>
      </c>
      <c r="Q10" s="2">
        <v>798</v>
      </c>
    </row>
    <row r="11" spans="1:17" x14ac:dyDescent="0.25">
      <c r="A11" t="s">
        <v>88</v>
      </c>
      <c r="B11" s="2">
        <v>1527</v>
      </c>
      <c r="C11" s="2">
        <v>1219</v>
      </c>
      <c r="D11" s="2">
        <v>768</v>
      </c>
      <c r="E11" s="2">
        <v>-4332</v>
      </c>
      <c r="F11" s="2">
        <v>3466</v>
      </c>
      <c r="G11" s="2">
        <v>2265</v>
      </c>
      <c r="H11" s="2">
        <v>-989</v>
      </c>
      <c r="I11" s="2">
        <v>-1648</v>
      </c>
      <c r="J11" s="2">
        <v>-1323</v>
      </c>
      <c r="K11" s="2">
        <v>-766</v>
      </c>
      <c r="L11" s="2">
        <v>-358</v>
      </c>
      <c r="M11" s="2">
        <v>31</v>
      </c>
      <c r="N11" s="2">
        <v>122</v>
      </c>
      <c r="O11" s="2">
        <v>127</v>
      </c>
      <c r="P11" s="2">
        <v>-121</v>
      </c>
      <c r="Q11" s="2">
        <v>2739</v>
      </c>
    </row>
    <row r="12" spans="1:17" x14ac:dyDescent="0.25">
      <c r="A12" t="s">
        <v>89</v>
      </c>
      <c r="B12" s="2">
        <v>-97958</v>
      </c>
      <c r="C12" s="2">
        <v>-69142</v>
      </c>
      <c r="D12" s="2">
        <v>-37793</v>
      </c>
      <c r="E12" s="2"/>
      <c r="F12" s="2"/>
      <c r="G12" s="2" t="s">
        <v>44</v>
      </c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t="s">
        <v>90</v>
      </c>
      <c r="B13" s="2"/>
      <c r="C13" s="2"/>
      <c r="D13" s="2"/>
      <c r="E13" s="2"/>
      <c r="F13" s="2" t="s">
        <v>44</v>
      </c>
      <c r="G13" s="2"/>
      <c r="H13" s="2"/>
      <c r="I13" s="2"/>
      <c r="J13" s="2">
        <v>100</v>
      </c>
      <c r="K13" s="2">
        <v>100</v>
      </c>
      <c r="L13" s="2">
        <v>100</v>
      </c>
      <c r="M13" s="2"/>
      <c r="N13" s="2" t="s">
        <v>44</v>
      </c>
      <c r="O13" s="2" t="s">
        <v>44</v>
      </c>
      <c r="P13" s="2" t="s">
        <v>44</v>
      </c>
      <c r="Q13" s="2"/>
    </row>
    <row r="14" spans="1:17" x14ac:dyDescent="0.25">
      <c r="A14" t="s">
        <v>91</v>
      </c>
      <c r="B14" s="2"/>
      <c r="C14" s="2"/>
      <c r="D14" s="2"/>
      <c r="E14" s="2">
        <v>-105146</v>
      </c>
      <c r="F14" s="2"/>
      <c r="G14" s="2"/>
      <c r="H14" s="2"/>
      <c r="I14" s="2">
        <v>-75532</v>
      </c>
      <c r="J14" s="2"/>
      <c r="K14" s="2"/>
      <c r="L14" s="2"/>
      <c r="M14" s="2">
        <v>-19981</v>
      </c>
      <c r="N14" s="2"/>
      <c r="O14" s="2"/>
      <c r="P14" s="2"/>
      <c r="Q14" s="2">
        <v>-1941</v>
      </c>
    </row>
    <row r="15" spans="1:17" x14ac:dyDescent="0.25">
      <c r="A15" t="s">
        <v>92</v>
      </c>
      <c r="B15" s="2"/>
      <c r="C15" s="2"/>
      <c r="D15" s="2"/>
      <c r="E15" s="2" t="s">
        <v>44</v>
      </c>
      <c r="F15" s="2"/>
      <c r="G15" s="2"/>
      <c r="H15" s="2"/>
      <c r="I15" s="2">
        <v>125</v>
      </c>
      <c r="J15" s="2"/>
      <c r="K15" s="2"/>
      <c r="L15" s="2"/>
      <c r="M15" s="2">
        <v>19</v>
      </c>
      <c r="N15" s="2"/>
      <c r="O15" s="2"/>
      <c r="P15" s="2"/>
      <c r="Q15" s="2" t="s">
        <v>44</v>
      </c>
    </row>
    <row r="16" spans="1:17" x14ac:dyDescent="0.25">
      <c r="A16" s="1" t="s">
        <v>93</v>
      </c>
      <c r="B16" s="2" t="s">
        <v>44</v>
      </c>
      <c r="C16" s="2" t="s">
        <v>44</v>
      </c>
      <c r="D16" s="2" t="s">
        <v>44</v>
      </c>
      <c r="E16" s="2" t="s">
        <v>44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 x14ac:dyDescent="0.25">
      <c r="A17" t="s">
        <v>94</v>
      </c>
      <c r="B17" s="2">
        <v>-97958</v>
      </c>
      <c r="C17" s="2">
        <v>-69142</v>
      </c>
      <c r="D17" s="2">
        <v>-37793</v>
      </c>
      <c r="E17" s="2">
        <v>-105146</v>
      </c>
      <c r="F17" s="2">
        <v>-66173</v>
      </c>
      <c r="G17" s="2">
        <v>-43921</v>
      </c>
      <c r="H17" s="2">
        <v>-21444</v>
      </c>
      <c r="I17" s="2">
        <v>-75657</v>
      </c>
      <c r="J17" s="2">
        <v>51940</v>
      </c>
      <c r="K17" s="2">
        <v>31408</v>
      </c>
      <c r="L17" s="2">
        <v>13382</v>
      </c>
      <c r="M17" s="2">
        <v>-20000</v>
      </c>
      <c r="N17" s="2">
        <v>9914</v>
      </c>
      <c r="O17" s="2">
        <v>9616</v>
      </c>
      <c r="P17" s="2">
        <v>3417</v>
      </c>
      <c r="Q17" s="2">
        <v>-1941</v>
      </c>
    </row>
    <row r="18" spans="1:17" x14ac:dyDescent="0.25">
      <c r="A18" t="s">
        <v>95</v>
      </c>
      <c r="B18" s="2" t="s">
        <v>44</v>
      </c>
      <c r="C18" s="2" t="s">
        <v>44</v>
      </c>
      <c r="D18" s="2" t="s">
        <v>44</v>
      </c>
      <c r="E18" s="2" t="s">
        <v>44</v>
      </c>
      <c r="F18" s="2" t="s">
        <v>44</v>
      </c>
      <c r="G18" s="2" t="s">
        <v>44</v>
      </c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25">
      <c r="A19" t="s">
        <v>96</v>
      </c>
      <c r="B19" s="2">
        <v>216</v>
      </c>
      <c r="C19" s="2">
        <v>484</v>
      </c>
      <c r="D19" s="2">
        <v>35</v>
      </c>
      <c r="E19" s="2">
        <v>276</v>
      </c>
      <c r="F19" s="2">
        <v>303</v>
      </c>
      <c r="G19" s="2">
        <v>281</v>
      </c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3" t="s">
        <v>97</v>
      </c>
      <c r="B20" s="2">
        <v>-97742</v>
      </c>
      <c r="C20" s="2">
        <v>-68658</v>
      </c>
      <c r="D20" s="2">
        <v>-37758</v>
      </c>
      <c r="E20" s="2">
        <v>-104870</v>
      </c>
      <c r="F20" s="2">
        <v>-65870</v>
      </c>
      <c r="G20" s="2">
        <v>-43640</v>
      </c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A21" s="1" t="s">
        <v>98</v>
      </c>
      <c r="B21" s="5">
        <v>-4.5199999999999996</v>
      </c>
      <c r="C21" s="5">
        <v>-3.22</v>
      </c>
      <c r="D21" s="5">
        <v>1.79</v>
      </c>
      <c r="E21" s="5">
        <v>-5.12</v>
      </c>
      <c r="F21" s="5">
        <v>-3.25</v>
      </c>
      <c r="G21" s="5">
        <v>-2.19</v>
      </c>
      <c r="H21" s="5">
        <v>1.1100000000000001</v>
      </c>
      <c r="I21" s="5">
        <v>-4.8</v>
      </c>
      <c r="J21" s="5">
        <v>3.3</v>
      </c>
      <c r="K21" s="5">
        <v>2.02</v>
      </c>
      <c r="L21" s="5">
        <v>0.88</v>
      </c>
      <c r="M21" s="5">
        <v>-2.14</v>
      </c>
      <c r="N21" s="5">
        <v>1.31</v>
      </c>
      <c r="O21" s="5">
        <v>1.81</v>
      </c>
      <c r="P21" s="5">
        <v>1.74</v>
      </c>
      <c r="Q21" s="5">
        <v>-1.91</v>
      </c>
    </row>
    <row r="22" spans="1:17" x14ac:dyDescent="0.25">
      <c r="A22" s="1" t="s">
        <v>99</v>
      </c>
      <c r="B22" s="4">
        <v>21657712</v>
      </c>
      <c r="C22" s="4">
        <v>21454341</v>
      </c>
      <c r="D22" s="4">
        <v>21158161</v>
      </c>
      <c r="E22" s="4">
        <v>20528727</v>
      </c>
      <c r="F22" s="4">
        <v>20373070</v>
      </c>
      <c r="G22" s="4">
        <v>20095174</v>
      </c>
      <c r="H22" s="4">
        <v>19340082</v>
      </c>
      <c r="I22" s="4">
        <v>15754193</v>
      </c>
      <c r="J22" s="4">
        <v>15721445</v>
      </c>
      <c r="K22" s="4">
        <v>15528826</v>
      </c>
      <c r="L22" s="4">
        <v>15267939</v>
      </c>
      <c r="M22" s="4">
        <v>9716790</v>
      </c>
      <c r="N22" s="4">
        <v>8223124</v>
      </c>
      <c r="O22" s="4">
        <v>5755714</v>
      </c>
      <c r="P22" s="4">
        <v>2307025</v>
      </c>
      <c r="Q22" s="4">
        <v>2305503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Q52"/>
  <sheetViews>
    <sheetView workbookViewId="0">
      <selection sqref="A1:XFD1048576"/>
    </sheetView>
  </sheetViews>
  <sheetFormatPr defaultRowHeight="15" x14ac:dyDescent="0.25"/>
  <cols>
    <col min="1" max="1" width="73.42578125" bestFit="1" customWidth="1"/>
    <col min="2" max="4" width="15.42578125" bestFit="1" customWidth="1"/>
    <col min="5" max="5" width="16.42578125" bestFit="1" customWidth="1"/>
    <col min="6" max="8" width="15.42578125" bestFit="1" customWidth="1"/>
    <col min="9" max="9" width="16.42578125" bestFit="1" customWidth="1"/>
    <col min="10" max="12" width="15.42578125" bestFit="1" customWidth="1"/>
    <col min="13" max="13" width="16.42578125" bestFit="1" customWidth="1"/>
    <col min="14" max="16" width="15.42578125" bestFit="1" customWidth="1"/>
    <col min="17" max="17" width="16.42578125" bestFit="1" customWidth="1"/>
  </cols>
  <sheetData>
    <row r="1" spans="1:17" s="1" customFormat="1" ht="15" customHeight="1" x14ac:dyDescent="0.25">
      <c r="A1" s="1" t="s">
        <v>100</v>
      </c>
      <c r="B1" s="1" t="s">
        <v>72</v>
      </c>
      <c r="C1" s="1" t="s">
        <v>73</v>
      </c>
      <c r="D1" s="1" t="s">
        <v>74</v>
      </c>
      <c r="E1" s="1" t="s">
        <v>75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72</v>
      </c>
      <c r="O1" s="1" t="s">
        <v>73</v>
      </c>
      <c r="P1" s="1" t="s">
        <v>74</v>
      </c>
      <c r="Q1" s="1" t="s">
        <v>75</v>
      </c>
    </row>
    <row r="2" spans="1:17" s="1" customFormat="1" x14ac:dyDescent="0.25">
      <c r="A2" s="1" t="s">
        <v>30</v>
      </c>
      <c r="B2" s="1" t="s">
        <v>31</v>
      </c>
      <c r="C2" s="1" t="s">
        <v>32</v>
      </c>
      <c r="D2" s="1" t="s">
        <v>33</v>
      </c>
      <c r="E2" s="1" t="s">
        <v>34</v>
      </c>
      <c r="F2" s="1" t="s">
        <v>35</v>
      </c>
      <c r="G2" s="1" t="s">
        <v>36</v>
      </c>
      <c r="H2" s="1" t="s">
        <v>37</v>
      </c>
      <c r="I2" s="1" t="s">
        <v>38</v>
      </c>
      <c r="J2" s="1" t="s">
        <v>39</v>
      </c>
      <c r="K2" s="1" t="s">
        <v>40</v>
      </c>
      <c r="L2" s="1" t="s">
        <v>41</v>
      </c>
      <c r="M2" s="1" t="s">
        <v>42</v>
      </c>
      <c r="N2" s="1" t="s">
        <v>76</v>
      </c>
      <c r="O2" s="1" t="s">
        <v>77</v>
      </c>
      <c r="P2" s="1" t="s">
        <v>78</v>
      </c>
      <c r="Q2" s="1" t="s">
        <v>79</v>
      </c>
    </row>
    <row r="3" spans="1:17" s="1" customFormat="1" x14ac:dyDescent="0.25">
      <c r="A3" s="1" t="s">
        <v>101</v>
      </c>
      <c r="B3" s="1" t="s">
        <v>44</v>
      </c>
      <c r="C3" s="1" t="s">
        <v>44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">
        <v>44</v>
      </c>
      <c r="N3" s="1" t="s">
        <v>44</v>
      </c>
      <c r="O3" s="1" t="s">
        <v>44</v>
      </c>
      <c r="P3" s="1" t="s">
        <v>44</v>
      </c>
      <c r="Q3" s="1" t="s">
        <v>44</v>
      </c>
    </row>
    <row r="4" spans="1:17" x14ac:dyDescent="0.25">
      <c r="A4" t="s">
        <v>94</v>
      </c>
      <c r="B4" s="2">
        <v>-97958</v>
      </c>
      <c r="C4" s="2">
        <v>-69142</v>
      </c>
      <c r="D4" s="2">
        <v>-37793</v>
      </c>
      <c r="E4" s="2">
        <v>-105146</v>
      </c>
      <c r="F4" s="2">
        <v>-66173</v>
      </c>
      <c r="G4" s="2">
        <v>-43921</v>
      </c>
      <c r="H4" s="2">
        <v>-21444</v>
      </c>
      <c r="I4" s="2">
        <v>-75657</v>
      </c>
      <c r="J4" s="2">
        <v>-51940</v>
      </c>
      <c r="K4" s="2">
        <v>-31408</v>
      </c>
      <c r="L4" s="2">
        <v>-13382</v>
      </c>
      <c r="M4" s="2">
        <v>-20000</v>
      </c>
      <c r="N4" s="2">
        <v>-9914</v>
      </c>
      <c r="O4" s="2">
        <v>-9616</v>
      </c>
      <c r="P4" s="2">
        <v>-3417</v>
      </c>
      <c r="Q4" s="2">
        <v>-1941</v>
      </c>
    </row>
    <row r="5" spans="1:17" x14ac:dyDescent="0.25">
      <c r="A5" t="s">
        <v>102</v>
      </c>
      <c r="B5" s="2" t="s">
        <v>44</v>
      </c>
      <c r="C5" s="2" t="s">
        <v>44</v>
      </c>
      <c r="D5" s="2" t="s">
        <v>44</v>
      </c>
      <c r="E5" s="2" t="s">
        <v>44</v>
      </c>
      <c r="F5" s="2" t="s">
        <v>44</v>
      </c>
      <c r="G5" s="2" t="s">
        <v>44</v>
      </c>
      <c r="H5" s="2" t="s">
        <v>44</v>
      </c>
      <c r="I5" s="2" t="s">
        <v>44</v>
      </c>
      <c r="J5" s="2" t="s">
        <v>44</v>
      </c>
      <c r="K5" s="2" t="s">
        <v>44</v>
      </c>
      <c r="L5" s="2" t="s">
        <v>44</v>
      </c>
      <c r="M5" s="2" t="s">
        <v>44</v>
      </c>
      <c r="N5" s="2" t="s">
        <v>44</v>
      </c>
      <c r="O5" s="2" t="s">
        <v>44</v>
      </c>
      <c r="P5" s="2" t="s">
        <v>44</v>
      </c>
      <c r="Q5" s="2" t="s">
        <v>44</v>
      </c>
    </row>
    <row r="6" spans="1:17" x14ac:dyDescent="0.25">
      <c r="A6" t="s">
        <v>103</v>
      </c>
      <c r="B6" s="2">
        <v>295</v>
      </c>
      <c r="C6" s="2">
        <v>178</v>
      </c>
      <c r="D6" s="2">
        <v>82</v>
      </c>
      <c r="E6" s="2">
        <v>296</v>
      </c>
      <c r="F6" s="2">
        <v>188</v>
      </c>
      <c r="G6" s="2">
        <v>123</v>
      </c>
      <c r="H6" s="2">
        <v>63</v>
      </c>
      <c r="I6" s="2">
        <v>417</v>
      </c>
      <c r="J6" s="2">
        <v>349</v>
      </c>
      <c r="K6" s="2">
        <v>291</v>
      </c>
      <c r="L6" s="2">
        <v>240</v>
      </c>
      <c r="M6" s="2">
        <v>207</v>
      </c>
      <c r="N6" s="2">
        <v>149</v>
      </c>
      <c r="O6" s="2">
        <v>132</v>
      </c>
      <c r="P6" s="2">
        <v>45</v>
      </c>
      <c r="Q6" s="2">
        <v>213</v>
      </c>
    </row>
    <row r="7" spans="1:17" x14ac:dyDescent="0.25">
      <c r="A7" t="s">
        <v>104</v>
      </c>
      <c r="B7" s="2">
        <v>386</v>
      </c>
      <c r="C7" s="2">
        <v>234</v>
      </c>
      <c r="D7" s="2">
        <v>98</v>
      </c>
      <c r="E7" s="2">
        <v>-572</v>
      </c>
      <c r="F7" s="2">
        <v>-497</v>
      </c>
      <c r="G7" s="2">
        <v>-167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25">
      <c r="A8" t="s">
        <v>105</v>
      </c>
      <c r="B8" s="2">
        <v>21499</v>
      </c>
      <c r="C8" s="2">
        <v>14736</v>
      </c>
      <c r="D8" s="2">
        <v>7617</v>
      </c>
      <c r="E8" s="2">
        <v>29967</v>
      </c>
      <c r="F8" s="2">
        <v>21902</v>
      </c>
      <c r="G8" s="2">
        <v>14659</v>
      </c>
      <c r="H8" s="2">
        <v>7447</v>
      </c>
      <c r="I8" s="2">
        <v>30642</v>
      </c>
      <c r="J8" s="2">
        <v>21765</v>
      </c>
      <c r="K8" s="2">
        <v>12250</v>
      </c>
      <c r="L8" s="2">
        <v>4541</v>
      </c>
      <c r="M8" s="2">
        <v>6300</v>
      </c>
      <c r="N8" s="2">
        <v>4031</v>
      </c>
      <c r="O8" s="2">
        <v>1873</v>
      </c>
      <c r="P8" s="2">
        <v>297</v>
      </c>
      <c r="Q8" s="2">
        <v>1967</v>
      </c>
    </row>
    <row r="9" spans="1:17" x14ac:dyDescent="0.25">
      <c r="A9" t="s">
        <v>106</v>
      </c>
      <c r="B9" s="2"/>
      <c r="C9" s="2"/>
      <c r="D9" s="2"/>
      <c r="E9" s="2"/>
      <c r="F9" s="2" t="s">
        <v>44</v>
      </c>
      <c r="G9" s="2" t="s">
        <v>44</v>
      </c>
      <c r="H9" s="2" t="s">
        <v>44</v>
      </c>
      <c r="I9" s="2"/>
      <c r="J9" s="2">
        <v>1</v>
      </c>
      <c r="K9" s="2">
        <v>1</v>
      </c>
      <c r="L9" s="2">
        <v>1</v>
      </c>
      <c r="M9" s="2"/>
      <c r="N9" s="2">
        <v>-2</v>
      </c>
      <c r="O9" s="2">
        <v>-2</v>
      </c>
      <c r="P9" s="2">
        <v>-1</v>
      </c>
      <c r="Q9" s="2"/>
    </row>
    <row r="10" spans="1:17" x14ac:dyDescent="0.25">
      <c r="A10" t="s">
        <v>107</v>
      </c>
      <c r="B10" s="2"/>
      <c r="C10" s="2"/>
      <c r="D10" s="2"/>
      <c r="E10" s="2" t="s">
        <v>44</v>
      </c>
      <c r="F10" s="2"/>
      <c r="G10" s="2"/>
      <c r="H10" s="2"/>
      <c r="I10" s="2" t="s">
        <v>44</v>
      </c>
      <c r="J10" s="2" t="s">
        <v>44</v>
      </c>
      <c r="K10" s="2" t="s">
        <v>44</v>
      </c>
      <c r="L10" s="2" t="s">
        <v>44</v>
      </c>
      <c r="M10" s="2">
        <v>168</v>
      </c>
      <c r="N10" s="2">
        <v>168</v>
      </c>
      <c r="O10" s="2">
        <v>168</v>
      </c>
      <c r="P10" s="2">
        <v>-109</v>
      </c>
      <c r="Q10" s="2">
        <v>2740</v>
      </c>
    </row>
    <row r="11" spans="1:17" x14ac:dyDescent="0.25">
      <c r="A11" t="s">
        <v>108</v>
      </c>
      <c r="B11" s="2"/>
      <c r="C11" s="2"/>
      <c r="D11" s="2"/>
      <c r="E11" s="2" t="s">
        <v>44</v>
      </c>
      <c r="F11" s="2" t="s">
        <v>44</v>
      </c>
      <c r="G11" s="2" t="s">
        <v>44</v>
      </c>
      <c r="H11" s="2" t="s">
        <v>44</v>
      </c>
      <c r="I11" s="2">
        <v>100</v>
      </c>
      <c r="J11" s="2">
        <v>100</v>
      </c>
      <c r="K11" s="2">
        <v>100</v>
      </c>
      <c r="L11" s="2">
        <v>100</v>
      </c>
      <c r="M11" s="2" t="s">
        <v>44</v>
      </c>
      <c r="N11" s="2" t="s">
        <v>44</v>
      </c>
      <c r="O11" s="2" t="s">
        <v>44</v>
      </c>
      <c r="P11" s="2" t="s">
        <v>44</v>
      </c>
      <c r="Q11" s="2" t="s">
        <v>44</v>
      </c>
    </row>
    <row r="12" spans="1:17" x14ac:dyDescent="0.25">
      <c r="A12" t="s">
        <v>109</v>
      </c>
      <c r="B12" s="2">
        <v>1134</v>
      </c>
      <c r="C12" s="2">
        <v>753</v>
      </c>
      <c r="D12" s="2">
        <v>374</v>
      </c>
      <c r="E12" s="2">
        <v>1028</v>
      </c>
      <c r="F12" s="2">
        <v>736</v>
      </c>
      <c r="G12" s="2">
        <v>491</v>
      </c>
      <c r="H12" s="2">
        <v>245</v>
      </c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5">
      <c r="A13" t="s">
        <v>110</v>
      </c>
      <c r="B13" s="2">
        <v>-1157</v>
      </c>
      <c r="C13" s="2">
        <v>-748</v>
      </c>
      <c r="D13" s="2">
        <v>-361</v>
      </c>
      <c r="E13" s="2">
        <v>-910</v>
      </c>
      <c r="F13" s="2">
        <v>-620</v>
      </c>
      <c r="G13" s="2">
        <v>-374</v>
      </c>
      <c r="H13" s="2">
        <v>-173</v>
      </c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5">
      <c r="A14" t="s">
        <v>111</v>
      </c>
      <c r="B14" s="2" t="s">
        <v>44</v>
      </c>
      <c r="C14" s="2" t="s">
        <v>44</v>
      </c>
      <c r="D14" s="2" t="s">
        <v>44</v>
      </c>
      <c r="E14" s="2" t="s">
        <v>44</v>
      </c>
      <c r="F14" s="2" t="s">
        <v>44</v>
      </c>
      <c r="G14" s="2" t="s">
        <v>44</v>
      </c>
      <c r="H14" s="2" t="s">
        <v>44</v>
      </c>
      <c r="I14" s="2" t="s">
        <v>44</v>
      </c>
      <c r="J14" s="2" t="s">
        <v>44</v>
      </c>
      <c r="K14" s="2" t="s">
        <v>44</v>
      </c>
      <c r="L14" s="2" t="s">
        <v>44</v>
      </c>
      <c r="M14" s="2" t="s">
        <v>44</v>
      </c>
      <c r="N14" s="2" t="s">
        <v>44</v>
      </c>
      <c r="O14" s="2" t="s">
        <v>44</v>
      </c>
      <c r="P14" s="2" t="s">
        <v>44</v>
      </c>
      <c r="Q14" s="2" t="s">
        <v>44</v>
      </c>
    </row>
    <row r="15" spans="1:17" x14ac:dyDescent="0.25">
      <c r="A15" t="s">
        <v>47</v>
      </c>
      <c r="B15" s="2">
        <v>-1346</v>
      </c>
      <c r="C15" s="2">
        <v>-1125</v>
      </c>
      <c r="D15" s="2"/>
      <c r="E15" s="2" t="s">
        <v>44</v>
      </c>
      <c r="F15" s="2" t="s">
        <v>44</v>
      </c>
      <c r="G15" s="2" t="s">
        <v>44</v>
      </c>
      <c r="H15" s="2" t="s">
        <v>44</v>
      </c>
      <c r="I15" s="2">
        <v>316</v>
      </c>
      <c r="J15" s="2">
        <v>316</v>
      </c>
      <c r="K15" s="2">
        <v>174</v>
      </c>
      <c r="L15" s="2">
        <v>-33</v>
      </c>
      <c r="M15" s="2">
        <v>-211</v>
      </c>
      <c r="N15" s="2">
        <v>-32</v>
      </c>
      <c r="O15" s="2">
        <v>-293</v>
      </c>
      <c r="P15" s="2">
        <v>-126</v>
      </c>
      <c r="Q15" s="2">
        <v>-105</v>
      </c>
    </row>
    <row r="16" spans="1:17" x14ac:dyDescent="0.25">
      <c r="A16" t="s">
        <v>46</v>
      </c>
      <c r="B16" s="2">
        <v>-2810</v>
      </c>
      <c r="C16" s="2">
        <v>-402</v>
      </c>
      <c r="D16" s="2"/>
      <c r="E16" s="2" t="s">
        <v>44</v>
      </c>
      <c r="F16" s="2" t="s">
        <v>44</v>
      </c>
      <c r="G16" s="2" t="s">
        <v>44</v>
      </c>
      <c r="H16" s="2" t="s">
        <v>44</v>
      </c>
      <c r="I16" s="2" t="s">
        <v>44</v>
      </c>
      <c r="J16" s="2">
        <v>-112</v>
      </c>
      <c r="K16" s="2">
        <v>-232</v>
      </c>
      <c r="L16" s="2">
        <v>-4</v>
      </c>
      <c r="M16" s="2">
        <v>83</v>
      </c>
      <c r="N16" s="2">
        <v>49</v>
      </c>
      <c r="O16" s="2">
        <v>73</v>
      </c>
      <c r="P16" s="2">
        <v>61</v>
      </c>
      <c r="Q16" s="2">
        <v>-83</v>
      </c>
    </row>
    <row r="17" spans="1:17" x14ac:dyDescent="0.25">
      <c r="A17" t="s">
        <v>48</v>
      </c>
      <c r="B17" s="2">
        <v>-3261</v>
      </c>
      <c r="C17" s="2">
        <v>-1035</v>
      </c>
      <c r="D17" s="2">
        <v>-518</v>
      </c>
      <c r="E17" s="2">
        <v>-394</v>
      </c>
      <c r="F17" s="2">
        <v>-520</v>
      </c>
      <c r="G17" s="2">
        <v>-1082</v>
      </c>
      <c r="H17" s="2">
        <v>-41</v>
      </c>
      <c r="I17" s="2">
        <v>318</v>
      </c>
      <c r="J17" s="2">
        <v>329</v>
      </c>
      <c r="K17" s="2">
        <v>-66</v>
      </c>
      <c r="L17" s="2">
        <v>232</v>
      </c>
      <c r="M17" s="2">
        <v>-562</v>
      </c>
      <c r="N17" s="2">
        <v>-514</v>
      </c>
      <c r="O17" s="2">
        <v>-308</v>
      </c>
      <c r="P17" s="2">
        <v>-158</v>
      </c>
      <c r="Q17" s="2">
        <v>739</v>
      </c>
    </row>
    <row r="18" spans="1:17" x14ac:dyDescent="0.25">
      <c r="A18" t="s">
        <v>56</v>
      </c>
      <c r="B18" s="2">
        <v>-2506</v>
      </c>
      <c r="C18" s="2">
        <v>-2046</v>
      </c>
      <c r="D18" s="2">
        <v>-2498</v>
      </c>
      <c r="E18" s="2">
        <v>2928</v>
      </c>
      <c r="F18" s="2">
        <v>-190</v>
      </c>
      <c r="G18" s="2">
        <v>-999</v>
      </c>
      <c r="H18" s="2">
        <v>-2440</v>
      </c>
      <c r="I18" s="2">
        <v>4205</v>
      </c>
      <c r="J18" s="2">
        <v>2058</v>
      </c>
      <c r="K18" s="2">
        <v>1422</v>
      </c>
      <c r="L18" s="2">
        <v>-206</v>
      </c>
      <c r="M18" s="2">
        <v>2534</v>
      </c>
      <c r="N18" s="2">
        <v>1704</v>
      </c>
      <c r="O18" s="2">
        <v>1031</v>
      </c>
      <c r="P18" s="2">
        <v>384</v>
      </c>
      <c r="Q18" s="2">
        <v>481</v>
      </c>
    </row>
    <row r="19" spans="1:17" x14ac:dyDescent="0.25">
      <c r="A19" t="s">
        <v>112</v>
      </c>
      <c r="B19" s="2"/>
      <c r="C19" s="2"/>
      <c r="D19" s="2"/>
      <c r="E19" s="2" t="s">
        <v>44</v>
      </c>
      <c r="F19" s="2" t="s">
        <v>44</v>
      </c>
      <c r="G19" s="2" t="s">
        <v>44</v>
      </c>
      <c r="H19" s="2" t="s">
        <v>44</v>
      </c>
      <c r="I19" s="2">
        <v>-650</v>
      </c>
      <c r="J19" s="2">
        <v>-650</v>
      </c>
      <c r="K19" s="2">
        <v>-564</v>
      </c>
      <c r="L19" s="2">
        <v>-454</v>
      </c>
      <c r="M19" s="2">
        <v>650</v>
      </c>
      <c r="N19" s="2">
        <v>300</v>
      </c>
      <c r="O19" s="2">
        <v>311</v>
      </c>
      <c r="P19" s="2">
        <v>311</v>
      </c>
      <c r="Q19" s="2" t="s">
        <v>44</v>
      </c>
    </row>
    <row r="20" spans="1:17" x14ac:dyDescent="0.25">
      <c r="A20" t="s">
        <v>57</v>
      </c>
      <c r="B20" s="2">
        <v>1080</v>
      </c>
      <c r="C20" s="2">
        <v>-967</v>
      </c>
      <c r="D20" s="2">
        <v>-2636</v>
      </c>
      <c r="E20" s="2">
        <v>1786</v>
      </c>
      <c r="F20" s="2">
        <v>157</v>
      </c>
      <c r="G20" s="2">
        <v>-1219</v>
      </c>
      <c r="H20" s="2">
        <v>-1591</v>
      </c>
      <c r="I20" s="2">
        <v>2975</v>
      </c>
      <c r="J20" s="2">
        <v>734</v>
      </c>
      <c r="K20" s="2">
        <v>261</v>
      </c>
      <c r="L20" s="2">
        <v>-659</v>
      </c>
      <c r="M20" s="2">
        <v>1263</v>
      </c>
      <c r="N20" s="2">
        <v>452</v>
      </c>
      <c r="O20" s="2">
        <v>425</v>
      </c>
      <c r="P20" s="2">
        <v>-32</v>
      </c>
      <c r="Q20" s="2">
        <v>178</v>
      </c>
    </row>
    <row r="21" spans="1:17" x14ac:dyDescent="0.25">
      <c r="A21" t="s">
        <v>113</v>
      </c>
      <c r="B21" s="2">
        <v>-84644</v>
      </c>
      <c r="C21" s="2">
        <v>-59564</v>
      </c>
      <c r="D21" s="2">
        <v>-35635</v>
      </c>
      <c r="E21" s="2">
        <v>-71017</v>
      </c>
      <c r="F21" s="2">
        <v>-45017</v>
      </c>
      <c r="G21" s="2">
        <v>-32489</v>
      </c>
      <c r="H21" s="2">
        <v>-17934</v>
      </c>
      <c r="I21" s="2">
        <v>-37334</v>
      </c>
      <c r="J21" s="2">
        <v>-27050</v>
      </c>
      <c r="K21" s="2">
        <v>-17771</v>
      </c>
      <c r="L21" s="2">
        <v>-9624</v>
      </c>
      <c r="M21" s="2">
        <v>-9568</v>
      </c>
      <c r="N21" s="2">
        <v>-3609</v>
      </c>
      <c r="O21" s="2">
        <v>-6206</v>
      </c>
      <c r="P21" s="2">
        <v>-2745</v>
      </c>
      <c r="Q21" s="2">
        <v>4189</v>
      </c>
    </row>
    <row r="22" spans="1:17" x14ac:dyDescent="0.25">
      <c r="A22" s="1" t="s">
        <v>114</v>
      </c>
      <c r="B22" s="2" t="s">
        <v>44</v>
      </c>
      <c r="C22" s="2" t="s">
        <v>44</v>
      </c>
      <c r="D22" s="2" t="s">
        <v>44</v>
      </c>
      <c r="E22" s="2" t="s">
        <v>44</v>
      </c>
      <c r="F22" s="2" t="s">
        <v>44</v>
      </c>
      <c r="G22" s="2" t="s">
        <v>44</v>
      </c>
      <c r="H22" s="2" t="s">
        <v>44</v>
      </c>
      <c r="I22" s="2" t="s">
        <v>44</v>
      </c>
      <c r="J22" s="2" t="s">
        <v>44</v>
      </c>
      <c r="K22" s="2" t="s">
        <v>44</v>
      </c>
      <c r="L22" s="2" t="s">
        <v>44</v>
      </c>
      <c r="M22" s="2" t="s">
        <v>44</v>
      </c>
      <c r="N22" s="2" t="s">
        <v>44</v>
      </c>
      <c r="O22" s="2" t="s">
        <v>44</v>
      </c>
      <c r="P22" s="2" t="s">
        <v>44</v>
      </c>
      <c r="Q22" s="2" t="s">
        <v>44</v>
      </c>
    </row>
    <row r="23" spans="1:17" x14ac:dyDescent="0.25">
      <c r="A23" t="s">
        <v>115</v>
      </c>
      <c r="B23" s="2"/>
      <c r="C23" s="2"/>
      <c r="D23" s="2"/>
      <c r="E23" s="2" t="s">
        <v>44</v>
      </c>
      <c r="F23" s="2" t="s">
        <v>44</v>
      </c>
      <c r="G23" s="2"/>
      <c r="H23" s="2" t="s">
        <v>44</v>
      </c>
      <c r="I23" s="2">
        <v>35901</v>
      </c>
      <c r="J23" s="2">
        <v>35901</v>
      </c>
      <c r="K23" s="2">
        <v>35901</v>
      </c>
      <c r="L23" s="2">
        <v>35901</v>
      </c>
      <c r="M23" s="2">
        <v>-36001</v>
      </c>
      <c r="N23" s="2" t="s">
        <v>44</v>
      </c>
      <c r="O23" s="2" t="s">
        <v>44</v>
      </c>
      <c r="P23" s="2" t="s">
        <v>44</v>
      </c>
      <c r="Q23" s="2" t="s">
        <v>44</v>
      </c>
    </row>
    <row r="24" spans="1:17" x14ac:dyDescent="0.25">
      <c r="A24" t="s">
        <v>116</v>
      </c>
      <c r="B24" s="2" t="s">
        <v>44</v>
      </c>
      <c r="C24" s="2" t="s">
        <v>44</v>
      </c>
      <c r="D24" s="2"/>
      <c r="E24" s="2">
        <v>-172</v>
      </c>
      <c r="F24" s="2">
        <v>-4</v>
      </c>
      <c r="G24" s="2">
        <v>-4</v>
      </c>
      <c r="H24" s="2"/>
      <c r="I24" s="2">
        <v>-54</v>
      </c>
      <c r="J24" s="2">
        <v>-52</v>
      </c>
      <c r="K24" s="2">
        <v>-51</v>
      </c>
      <c r="L24" s="2" t="s">
        <v>44</v>
      </c>
      <c r="M24" s="2">
        <v>-5</v>
      </c>
      <c r="N24" s="2">
        <v>-105</v>
      </c>
      <c r="O24" s="2">
        <v>-5</v>
      </c>
      <c r="P24" s="2">
        <v>-4</v>
      </c>
      <c r="Q24" s="2">
        <v>-24</v>
      </c>
    </row>
    <row r="25" spans="1:17" x14ac:dyDescent="0.25">
      <c r="A25" t="s">
        <v>117</v>
      </c>
      <c r="B25" s="2">
        <v>-29687</v>
      </c>
      <c r="C25" s="2">
        <v>-29688</v>
      </c>
      <c r="D25" s="2">
        <v>-9378</v>
      </c>
      <c r="E25" s="2">
        <v>-197686</v>
      </c>
      <c r="F25" s="2">
        <v>-168852</v>
      </c>
      <c r="G25" s="2">
        <v>-142142</v>
      </c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1:17" x14ac:dyDescent="0.25">
      <c r="A26" t="s">
        <v>118</v>
      </c>
      <c r="B26" s="2">
        <v>74503</v>
      </c>
      <c r="C26" s="2">
        <v>60610</v>
      </c>
      <c r="D26" s="2">
        <v>22499</v>
      </c>
      <c r="E26" s="2">
        <v>52590</v>
      </c>
      <c r="F26" s="2">
        <v>14100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5">
      <c r="A27" t="s">
        <v>119</v>
      </c>
      <c r="B27" s="2">
        <v>-1043</v>
      </c>
      <c r="C27" s="2">
        <v>-383</v>
      </c>
      <c r="D27" s="2">
        <v>-96</v>
      </c>
      <c r="E27" s="2">
        <v>-325</v>
      </c>
      <c r="F27" s="2">
        <v>-133</v>
      </c>
      <c r="G27" s="2">
        <v>-84</v>
      </c>
      <c r="H27" s="2">
        <v>-44</v>
      </c>
      <c r="I27" s="2">
        <v>-560</v>
      </c>
      <c r="J27" s="2">
        <v>-536</v>
      </c>
      <c r="K27" s="2">
        <v>-204</v>
      </c>
      <c r="L27" s="2">
        <v>-72</v>
      </c>
      <c r="M27" s="2">
        <v>-271</v>
      </c>
      <c r="N27" s="2">
        <v>-118</v>
      </c>
      <c r="O27" s="2">
        <v>-98</v>
      </c>
      <c r="P27" s="2">
        <v>-78</v>
      </c>
      <c r="Q27" s="2">
        <v>-695</v>
      </c>
    </row>
    <row r="28" spans="1:17" x14ac:dyDescent="0.25">
      <c r="A28" t="s">
        <v>120</v>
      </c>
      <c r="B28" s="2">
        <v>43773</v>
      </c>
      <c r="C28" s="2">
        <v>30539</v>
      </c>
      <c r="D28" s="2">
        <v>13025</v>
      </c>
      <c r="E28" s="2">
        <v>-145593</v>
      </c>
      <c r="F28" s="2">
        <v>-154889</v>
      </c>
      <c r="G28" s="2">
        <v>-142230</v>
      </c>
      <c r="H28" s="2">
        <v>-44</v>
      </c>
      <c r="I28" s="2">
        <v>35287</v>
      </c>
      <c r="J28" s="2">
        <v>35313</v>
      </c>
      <c r="K28" s="2">
        <v>35646</v>
      </c>
      <c r="L28" s="2">
        <v>35829</v>
      </c>
      <c r="M28" s="2">
        <v>-36277</v>
      </c>
      <c r="N28" s="2">
        <v>-223</v>
      </c>
      <c r="O28" s="2">
        <v>-103</v>
      </c>
      <c r="P28" s="2">
        <v>-82</v>
      </c>
      <c r="Q28" s="2">
        <v>-719</v>
      </c>
    </row>
    <row r="29" spans="1:17" x14ac:dyDescent="0.25">
      <c r="A29" s="1" t="s">
        <v>121</v>
      </c>
      <c r="B29" s="2" t="s">
        <v>44</v>
      </c>
      <c r="C29" s="2" t="s">
        <v>44</v>
      </c>
      <c r="D29" s="2" t="s">
        <v>44</v>
      </c>
      <c r="E29" s="2" t="s">
        <v>44</v>
      </c>
      <c r="F29" s="2" t="s">
        <v>44</v>
      </c>
      <c r="G29" s="2" t="s">
        <v>44</v>
      </c>
      <c r="H29" s="2" t="s">
        <v>44</v>
      </c>
      <c r="I29" s="2" t="s">
        <v>44</v>
      </c>
      <c r="J29" s="2" t="s">
        <v>44</v>
      </c>
      <c r="K29" s="2" t="s">
        <v>44</v>
      </c>
      <c r="L29" s="2" t="s">
        <v>44</v>
      </c>
      <c r="M29" s="2" t="s">
        <v>44</v>
      </c>
      <c r="N29" s="2" t="s">
        <v>44</v>
      </c>
      <c r="O29" s="2" t="s">
        <v>44</v>
      </c>
      <c r="P29" s="2" t="s">
        <v>44</v>
      </c>
      <c r="Q29" s="2" t="s">
        <v>44</v>
      </c>
    </row>
    <row r="30" spans="1:17" x14ac:dyDescent="0.25">
      <c r="A30" t="s">
        <v>122</v>
      </c>
      <c r="B30" s="2">
        <v>651</v>
      </c>
      <c r="C30" s="2">
        <v>503</v>
      </c>
      <c r="D30" s="2">
        <v>293</v>
      </c>
      <c r="E30" s="2">
        <v>3664</v>
      </c>
      <c r="F30" s="2">
        <v>3343</v>
      </c>
      <c r="G30" s="2">
        <v>2217</v>
      </c>
      <c r="H30" s="2">
        <v>1532</v>
      </c>
      <c r="I30" s="2">
        <v>2401</v>
      </c>
      <c r="J30" s="2" t="s">
        <v>44</v>
      </c>
      <c r="K30" s="2" t="s">
        <v>44</v>
      </c>
      <c r="L30" s="2" t="s">
        <v>44</v>
      </c>
      <c r="M30" s="2">
        <v>404</v>
      </c>
      <c r="N30" s="2">
        <v>333</v>
      </c>
      <c r="O30" s="2">
        <v>4</v>
      </c>
      <c r="P30" s="2">
        <v>4</v>
      </c>
      <c r="Q30" s="2" t="s">
        <v>44</v>
      </c>
    </row>
    <row r="31" spans="1:17" x14ac:dyDescent="0.25">
      <c r="A31" t="s">
        <v>123</v>
      </c>
      <c r="B31" s="2"/>
      <c r="C31" s="2"/>
      <c r="D31" s="2"/>
      <c r="E31" s="2" t="s">
        <v>44</v>
      </c>
      <c r="F31" s="2"/>
      <c r="G31" s="2"/>
      <c r="H31" s="2"/>
      <c r="I31" s="2" t="s">
        <v>44</v>
      </c>
      <c r="J31" s="2" t="s">
        <v>44</v>
      </c>
      <c r="K31" s="2" t="s">
        <v>44</v>
      </c>
      <c r="L31" s="2"/>
      <c r="M31" s="2">
        <v>382</v>
      </c>
      <c r="N31" s="2">
        <v>382</v>
      </c>
      <c r="O31" s="2">
        <v>382</v>
      </c>
      <c r="P31" s="2"/>
      <c r="Q31" s="2">
        <v>570</v>
      </c>
    </row>
    <row r="32" spans="1:17" x14ac:dyDescent="0.25">
      <c r="A32" t="s">
        <v>124</v>
      </c>
      <c r="B32" s="2"/>
      <c r="C32" s="2"/>
      <c r="D32" s="2"/>
      <c r="E32" s="2"/>
      <c r="F32" s="2"/>
      <c r="G32" s="2"/>
      <c r="H32" s="2"/>
      <c r="I32" s="2" t="s">
        <v>44</v>
      </c>
      <c r="J32" s="2"/>
      <c r="K32" s="2"/>
      <c r="L32" s="2"/>
      <c r="M32" s="2" t="s">
        <v>44</v>
      </c>
      <c r="N32" s="2"/>
      <c r="O32" s="2"/>
      <c r="P32" s="2"/>
      <c r="Q32" s="2">
        <v>-579</v>
      </c>
    </row>
    <row r="33" spans="1:17" x14ac:dyDescent="0.25">
      <c r="A33" t="s">
        <v>125</v>
      </c>
      <c r="B33" s="2"/>
      <c r="C33" s="2"/>
      <c r="D33" s="2">
        <v>-203</v>
      </c>
      <c r="E33" s="2">
        <v>-76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5">
      <c r="A34" t="s">
        <v>126</v>
      </c>
      <c r="B34" s="2">
        <v>15853</v>
      </c>
      <c r="C34" s="2">
        <v>15885</v>
      </c>
      <c r="D34" s="2" t="s">
        <v>44</v>
      </c>
      <c r="E34" s="2">
        <v>161662</v>
      </c>
      <c r="F34" s="2">
        <v>161662</v>
      </c>
      <c r="G34" s="2">
        <v>161662</v>
      </c>
      <c r="H34" s="2">
        <v>161974</v>
      </c>
      <c r="I34" s="2">
        <v>64235</v>
      </c>
      <c r="J34" s="2">
        <v>64221</v>
      </c>
      <c r="K34" s="2">
        <v>64235</v>
      </c>
      <c r="L34" s="2">
        <v>64256</v>
      </c>
      <c r="M34" s="2">
        <v>60841</v>
      </c>
      <c r="N34" s="2">
        <v>60926</v>
      </c>
      <c r="O34" s="2">
        <v>61654</v>
      </c>
      <c r="P34" s="2" t="s">
        <v>44</v>
      </c>
      <c r="Q34" s="2" t="s">
        <v>44</v>
      </c>
    </row>
    <row r="35" spans="1:17" x14ac:dyDescent="0.25">
      <c r="A35" t="s">
        <v>127</v>
      </c>
      <c r="B35" s="2"/>
      <c r="C35" s="2"/>
      <c r="D35" s="2"/>
      <c r="E35" s="2" t="s">
        <v>44</v>
      </c>
      <c r="F35" s="2"/>
      <c r="G35" s="2"/>
      <c r="H35" s="2"/>
      <c r="I35" s="2">
        <v>-215</v>
      </c>
      <c r="J35" s="2"/>
      <c r="K35" s="2"/>
      <c r="L35" s="2"/>
      <c r="M35" s="2">
        <v>-42</v>
      </c>
      <c r="N35" s="2"/>
      <c r="O35" s="2"/>
      <c r="P35" s="2"/>
      <c r="Q35" s="2" t="s">
        <v>44</v>
      </c>
    </row>
    <row r="36" spans="1:17" x14ac:dyDescent="0.25">
      <c r="A36" t="s">
        <v>128</v>
      </c>
      <c r="B36" s="2">
        <v>-55</v>
      </c>
      <c r="C36" s="2"/>
      <c r="D36" s="2"/>
      <c r="E36" s="2"/>
      <c r="F36" s="2"/>
      <c r="G36" s="2"/>
      <c r="H36" s="2"/>
      <c r="I36" s="2"/>
      <c r="J36" s="2"/>
      <c r="K36" s="2"/>
      <c r="L36" s="2" t="s">
        <v>44</v>
      </c>
      <c r="M36" s="2"/>
      <c r="N36" s="2"/>
      <c r="O36" s="2"/>
      <c r="P36" s="2">
        <v>-112</v>
      </c>
      <c r="Q36" s="2"/>
    </row>
    <row r="37" spans="1:17" x14ac:dyDescent="0.25">
      <c r="A37" t="s">
        <v>129</v>
      </c>
      <c r="B37" s="2">
        <v>16449</v>
      </c>
      <c r="C37" s="2">
        <v>16388</v>
      </c>
      <c r="D37" s="2">
        <v>90</v>
      </c>
      <c r="E37" s="2">
        <v>165250</v>
      </c>
      <c r="F37" s="2">
        <v>165005</v>
      </c>
      <c r="G37" s="2">
        <v>163879</v>
      </c>
      <c r="H37" s="2">
        <v>163506</v>
      </c>
      <c r="I37" s="2">
        <v>66421</v>
      </c>
      <c r="J37" s="2">
        <v>64221</v>
      </c>
      <c r="K37" s="2">
        <v>64235</v>
      </c>
      <c r="L37" s="2">
        <v>64256</v>
      </c>
      <c r="M37" s="2">
        <v>61585</v>
      </c>
      <c r="N37" s="2">
        <v>61641</v>
      </c>
      <c r="O37" s="2">
        <v>62040</v>
      </c>
      <c r="P37" s="2">
        <v>-108</v>
      </c>
      <c r="Q37" s="2">
        <v>-9</v>
      </c>
    </row>
    <row r="38" spans="1:17" x14ac:dyDescent="0.25">
      <c r="A38" s="1" t="s">
        <v>130</v>
      </c>
      <c r="B38" s="2">
        <v>-24422</v>
      </c>
      <c r="C38" s="2">
        <v>-12637</v>
      </c>
      <c r="D38" s="2">
        <v>-22520</v>
      </c>
      <c r="E38" s="2">
        <v>-51360</v>
      </c>
      <c r="F38" s="2">
        <v>-34901</v>
      </c>
      <c r="G38" s="2">
        <v>-10840</v>
      </c>
      <c r="H38" s="2">
        <v>145528</v>
      </c>
      <c r="I38" s="2">
        <v>64374</v>
      </c>
      <c r="J38" s="2">
        <v>72484</v>
      </c>
      <c r="K38" s="2">
        <v>82110</v>
      </c>
      <c r="L38" s="2">
        <v>90461</v>
      </c>
      <c r="M38" s="2">
        <v>15740</v>
      </c>
      <c r="N38" s="2">
        <v>57809</v>
      </c>
      <c r="O38" s="2">
        <v>55731</v>
      </c>
      <c r="P38" s="2">
        <v>-2935</v>
      </c>
      <c r="Q38" s="2">
        <v>3461</v>
      </c>
    </row>
    <row r="39" spans="1:17" x14ac:dyDescent="0.25">
      <c r="A39" s="1" t="s">
        <v>131</v>
      </c>
      <c r="B39" s="2">
        <v>50211</v>
      </c>
      <c r="C39" s="2">
        <v>50211</v>
      </c>
      <c r="D39" s="2">
        <v>50211</v>
      </c>
      <c r="E39" s="2">
        <v>101571</v>
      </c>
      <c r="F39" s="2">
        <v>101571</v>
      </c>
      <c r="G39" s="2">
        <v>101571</v>
      </c>
      <c r="H39" s="2">
        <v>101571</v>
      </c>
      <c r="I39" s="2">
        <v>37197</v>
      </c>
      <c r="J39" s="2">
        <v>36999</v>
      </c>
      <c r="K39" s="2">
        <v>36999</v>
      </c>
      <c r="L39" s="2">
        <v>36999</v>
      </c>
      <c r="M39" s="2">
        <v>21457</v>
      </c>
      <c r="N39" s="2">
        <v>21362</v>
      </c>
      <c r="O39" s="2">
        <v>21362</v>
      </c>
      <c r="P39" s="2">
        <v>21362</v>
      </c>
      <c r="Q39" s="2">
        <v>17996</v>
      </c>
    </row>
    <row r="40" spans="1:17" x14ac:dyDescent="0.25">
      <c r="A40" s="1" t="s">
        <v>132</v>
      </c>
      <c r="B40" s="2">
        <v>25789</v>
      </c>
      <c r="C40" s="2">
        <v>37574</v>
      </c>
      <c r="D40" s="2">
        <v>27691</v>
      </c>
      <c r="E40" s="2">
        <v>50211</v>
      </c>
      <c r="F40" s="2">
        <v>66670</v>
      </c>
      <c r="G40" s="2">
        <v>90731</v>
      </c>
      <c r="H40" s="2">
        <v>247099</v>
      </c>
      <c r="I40" s="2">
        <v>101571</v>
      </c>
      <c r="J40" s="2">
        <v>109483</v>
      </c>
      <c r="K40" s="2">
        <v>119109</v>
      </c>
      <c r="L40" s="2">
        <v>127460</v>
      </c>
      <c r="M40" s="2">
        <v>37197</v>
      </c>
      <c r="N40" s="2">
        <v>79171</v>
      </c>
      <c r="O40" s="2">
        <v>77093</v>
      </c>
      <c r="P40" s="2">
        <v>18427</v>
      </c>
      <c r="Q40" s="2">
        <v>21457</v>
      </c>
    </row>
    <row r="41" spans="1:17" x14ac:dyDescent="0.25">
      <c r="A41" s="1"/>
    </row>
    <row r="52" spans="3:3" x14ac:dyDescent="0.25">
      <c r="C52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workbookViewId="0">
      <selection activeCell="J1" sqref="J1:L1048576"/>
    </sheetView>
  </sheetViews>
  <sheetFormatPr defaultRowHeight="15" x14ac:dyDescent="0.25"/>
  <cols>
    <col min="1" max="1" width="62.42578125" bestFit="1" customWidth="1"/>
    <col min="2" max="4" width="12.42578125" bestFit="1" customWidth="1"/>
  </cols>
  <sheetData>
    <row r="1" spans="1:8" s="1" customFormat="1" x14ac:dyDescent="0.25">
      <c r="A1" s="1" t="s">
        <v>29</v>
      </c>
    </row>
    <row r="2" spans="1:8" s="1" customFormat="1" x14ac:dyDescent="0.25">
      <c r="A2" s="1" t="s">
        <v>30</v>
      </c>
      <c r="B2" s="1" t="s">
        <v>34</v>
      </c>
      <c r="C2" s="1" t="s">
        <v>38</v>
      </c>
      <c r="D2" s="1" t="s">
        <v>42</v>
      </c>
    </row>
    <row r="3" spans="1:8" x14ac:dyDescent="0.25">
      <c r="A3" s="1" t="s">
        <v>43</v>
      </c>
      <c r="B3" t="s">
        <v>44</v>
      </c>
      <c r="C3" t="s">
        <v>44</v>
      </c>
      <c r="D3" t="s">
        <v>44</v>
      </c>
    </row>
    <row r="4" spans="1:8" x14ac:dyDescent="0.25">
      <c r="A4" t="s">
        <v>4</v>
      </c>
      <c r="B4" s="2">
        <v>49688</v>
      </c>
      <c r="C4" s="2">
        <v>101318</v>
      </c>
      <c r="D4" s="2">
        <v>36999</v>
      </c>
      <c r="E4" s="2"/>
      <c r="F4" s="2"/>
      <c r="G4" s="2"/>
      <c r="H4" s="2"/>
    </row>
    <row r="5" spans="1:8" x14ac:dyDescent="0.25">
      <c r="A5" t="s">
        <v>5</v>
      </c>
      <c r="B5" s="2">
        <v>97389</v>
      </c>
      <c r="C5" s="2"/>
      <c r="D5" s="2"/>
      <c r="E5" s="2"/>
      <c r="F5" s="2"/>
      <c r="G5" s="2"/>
      <c r="H5" s="2"/>
    </row>
    <row r="6" spans="1:8" x14ac:dyDescent="0.25">
      <c r="A6" t="s">
        <v>6</v>
      </c>
      <c r="B6" s="2"/>
      <c r="C6" s="2" t="s">
        <v>44</v>
      </c>
      <c r="D6" s="2">
        <v>36001</v>
      </c>
      <c r="E6" s="2"/>
      <c r="F6" s="2"/>
      <c r="G6" s="2"/>
      <c r="H6" s="2"/>
    </row>
    <row r="7" spans="1:8" x14ac:dyDescent="0.25">
      <c r="A7" t="s">
        <v>45</v>
      </c>
      <c r="B7" s="2">
        <v>523</v>
      </c>
      <c r="C7" s="2">
        <v>253</v>
      </c>
      <c r="D7" s="2">
        <v>198</v>
      </c>
      <c r="E7" s="2"/>
      <c r="F7" s="2"/>
      <c r="G7" s="2"/>
      <c r="H7" s="2"/>
    </row>
    <row r="8" spans="1:8" x14ac:dyDescent="0.25">
      <c r="A8" t="s">
        <v>46</v>
      </c>
      <c r="B8" s="2"/>
      <c r="C8" s="2"/>
      <c r="D8" s="2" t="s">
        <v>44</v>
      </c>
      <c r="E8" s="2"/>
      <c r="F8" s="2"/>
      <c r="G8" s="2"/>
      <c r="H8" s="2"/>
    </row>
    <row r="9" spans="1:8" x14ac:dyDescent="0.25">
      <c r="A9" t="s">
        <v>47</v>
      </c>
      <c r="B9" s="2"/>
      <c r="C9" s="2" t="s">
        <v>44</v>
      </c>
      <c r="D9" s="2">
        <v>316</v>
      </c>
      <c r="E9" s="2"/>
      <c r="F9" s="2"/>
      <c r="G9" s="2"/>
      <c r="H9" s="2"/>
    </row>
    <row r="10" spans="1:8" x14ac:dyDescent="0.25">
      <c r="A10" t="s">
        <v>48</v>
      </c>
      <c r="B10" s="2">
        <v>1034</v>
      </c>
      <c r="C10" s="2">
        <v>672</v>
      </c>
      <c r="D10" s="2">
        <v>958</v>
      </c>
      <c r="E10" s="2"/>
      <c r="F10" s="2"/>
      <c r="G10" s="2"/>
      <c r="H10" s="2"/>
    </row>
    <row r="11" spans="1:8" x14ac:dyDescent="0.25">
      <c r="A11" t="s">
        <v>1</v>
      </c>
      <c r="B11" s="2">
        <v>148634</v>
      </c>
      <c r="C11" s="2">
        <v>102243</v>
      </c>
      <c r="D11" s="2">
        <v>74472</v>
      </c>
      <c r="E11" s="2"/>
      <c r="F11" s="2"/>
      <c r="G11" s="2"/>
      <c r="H11" s="2"/>
    </row>
    <row r="12" spans="1:8" x14ac:dyDescent="0.25">
      <c r="A12" s="1" t="s">
        <v>49</v>
      </c>
      <c r="B12" s="2" t="s">
        <v>44</v>
      </c>
      <c r="C12" s="2" t="s">
        <v>44</v>
      </c>
      <c r="D12" s="2" t="s">
        <v>44</v>
      </c>
      <c r="E12" s="2"/>
      <c r="F12" s="2"/>
      <c r="G12" s="2"/>
      <c r="H12" s="2"/>
    </row>
    <row r="13" spans="1:8" x14ac:dyDescent="0.25">
      <c r="A13" t="s">
        <v>50</v>
      </c>
      <c r="B13" s="2">
        <v>977</v>
      </c>
      <c r="C13" s="2">
        <v>948</v>
      </c>
      <c r="D13" s="2">
        <v>805</v>
      </c>
      <c r="E13" s="2"/>
      <c r="F13" s="2"/>
      <c r="G13" s="2"/>
      <c r="H13" s="2"/>
    </row>
    <row r="14" spans="1:8" x14ac:dyDescent="0.25">
      <c r="A14" t="s">
        <v>51</v>
      </c>
      <c r="B14" s="2">
        <v>223</v>
      </c>
      <c r="C14" s="2">
        <v>51</v>
      </c>
      <c r="D14" s="2">
        <v>29</v>
      </c>
      <c r="E14" s="2"/>
      <c r="F14" s="2"/>
      <c r="G14" s="2"/>
      <c r="H14" s="2"/>
    </row>
    <row r="15" spans="1:8" x14ac:dyDescent="0.25">
      <c r="A15" t="s">
        <v>52</v>
      </c>
      <c r="B15" s="2">
        <v>3735</v>
      </c>
      <c r="C15" s="2"/>
      <c r="D15" s="2"/>
      <c r="E15" s="2"/>
      <c r="F15" s="2"/>
      <c r="G15" s="2"/>
      <c r="H15" s="2"/>
    </row>
    <row r="16" spans="1:8" x14ac:dyDescent="0.25">
      <c r="A16" t="s">
        <v>5</v>
      </c>
      <c r="B16" s="2">
        <v>48555</v>
      </c>
      <c r="C16" s="2"/>
      <c r="D16" s="2"/>
      <c r="E16" s="2"/>
      <c r="F16" s="2"/>
      <c r="G16" s="2"/>
      <c r="H16" s="2"/>
    </row>
    <row r="17" spans="1:8" x14ac:dyDescent="0.25">
      <c r="A17" t="s">
        <v>53</v>
      </c>
      <c r="B17" s="2">
        <v>264</v>
      </c>
      <c r="C17" s="2">
        <v>317</v>
      </c>
      <c r="D17" s="2">
        <v>244</v>
      </c>
      <c r="E17" s="2"/>
      <c r="F17" s="2"/>
      <c r="G17" s="2"/>
      <c r="H17" s="2"/>
    </row>
    <row r="18" spans="1:8" x14ac:dyDescent="0.25">
      <c r="A18" s="1" t="s">
        <v>54</v>
      </c>
      <c r="B18" s="2">
        <v>202388</v>
      </c>
      <c r="C18" s="2">
        <v>103559</v>
      </c>
      <c r="D18" s="2">
        <v>75550</v>
      </c>
      <c r="E18" s="2"/>
      <c r="F18" s="2"/>
      <c r="G18" s="2"/>
      <c r="H18" s="2"/>
    </row>
    <row r="19" spans="1:8" x14ac:dyDescent="0.25">
      <c r="A19" s="1" t="s">
        <v>55</v>
      </c>
      <c r="B19" s="2" t="s">
        <v>44</v>
      </c>
      <c r="C19" s="2" t="s">
        <v>44</v>
      </c>
      <c r="D19" s="2" t="s">
        <v>44</v>
      </c>
      <c r="E19" s="2"/>
      <c r="F19" s="2"/>
      <c r="G19" s="2"/>
      <c r="H19" s="2"/>
    </row>
    <row r="20" spans="1:8" x14ac:dyDescent="0.25">
      <c r="A20" t="s">
        <v>56</v>
      </c>
      <c r="B20" s="2">
        <v>11186</v>
      </c>
      <c r="C20" s="2">
        <v>8540</v>
      </c>
      <c r="D20" s="2">
        <v>4435</v>
      </c>
      <c r="E20" s="2"/>
      <c r="F20" s="2"/>
      <c r="G20" s="2"/>
      <c r="H20" s="2"/>
    </row>
    <row r="21" spans="1:8" x14ac:dyDescent="0.25">
      <c r="A21" t="s">
        <v>57</v>
      </c>
      <c r="B21" s="2">
        <v>6711</v>
      </c>
      <c r="C21" s="2">
        <v>4925</v>
      </c>
      <c r="D21" s="2">
        <v>1950</v>
      </c>
      <c r="E21" s="2"/>
      <c r="F21" s="2"/>
      <c r="G21" s="2"/>
      <c r="H21" s="2"/>
    </row>
    <row r="22" spans="1:8" x14ac:dyDescent="0.25">
      <c r="A22" t="s">
        <v>58</v>
      </c>
      <c r="B22" s="2"/>
      <c r="C22" s="2" t="s">
        <v>44</v>
      </c>
      <c r="D22" s="2">
        <v>650</v>
      </c>
      <c r="E22" s="2"/>
      <c r="F22" s="2"/>
      <c r="G22" s="2"/>
      <c r="H22" s="2"/>
    </row>
    <row r="23" spans="1:8" x14ac:dyDescent="0.25">
      <c r="A23" t="s">
        <v>59</v>
      </c>
      <c r="B23" s="2">
        <v>1585</v>
      </c>
      <c r="C23" s="2"/>
      <c r="D23" s="2"/>
      <c r="E23" s="2"/>
      <c r="F23" s="2"/>
      <c r="G23" s="2"/>
      <c r="H23" s="2"/>
    </row>
    <row r="24" spans="1:8" x14ac:dyDescent="0.25">
      <c r="A24" t="s">
        <v>2</v>
      </c>
      <c r="B24" s="2">
        <v>19482</v>
      </c>
      <c r="C24" s="2">
        <v>13465</v>
      </c>
      <c r="D24" s="2">
        <v>7035</v>
      </c>
      <c r="E24" s="2"/>
      <c r="F24" s="2"/>
      <c r="G24" s="2"/>
      <c r="H24" s="2"/>
    </row>
    <row r="25" spans="1:8" x14ac:dyDescent="0.25">
      <c r="A25" s="1" t="s">
        <v>60</v>
      </c>
      <c r="B25" s="2" t="s">
        <v>44</v>
      </c>
      <c r="C25" s="2"/>
      <c r="D25" s="2"/>
      <c r="E25" s="2"/>
      <c r="F25" s="2"/>
      <c r="G25" s="2"/>
      <c r="H25" s="2"/>
    </row>
    <row r="26" spans="1:8" x14ac:dyDescent="0.25">
      <c r="A26" t="s">
        <v>61</v>
      </c>
      <c r="B26" s="2">
        <v>2604</v>
      </c>
      <c r="C26" s="2"/>
      <c r="D26" s="2"/>
      <c r="E26" s="2"/>
      <c r="F26" s="2"/>
      <c r="G26" s="2"/>
      <c r="H26" s="2"/>
    </row>
    <row r="27" spans="1:8" x14ac:dyDescent="0.25">
      <c r="A27" t="s">
        <v>62</v>
      </c>
      <c r="B27" s="2"/>
      <c r="C27" s="2"/>
      <c r="D27" s="2"/>
      <c r="E27" s="2"/>
      <c r="F27" s="2"/>
      <c r="G27" s="2"/>
      <c r="H27" s="2"/>
    </row>
    <row r="28" spans="1:8" x14ac:dyDescent="0.25">
      <c r="A28" s="1" t="s">
        <v>63</v>
      </c>
      <c r="B28" s="2">
        <v>22086</v>
      </c>
      <c r="C28" s="2">
        <v>13465</v>
      </c>
      <c r="D28" s="2">
        <v>7035</v>
      </c>
      <c r="E28" s="2"/>
      <c r="F28" s="2"/>
      <c r="G28" s="2"/>
      <c r="H28" s="2"/>
    </row>
    <row r="29" spans="1:8" x14ac:dyDescent="0.25">
      <c r="A29" t="s">
        <v>64</v>
      </c>
      <c r="B29" s="2" t="s">
        <v>44</v>
      </c>
      <c r="C29" s="2" t="s">
        <v>44</v>
      </c>
      <c r="D29" s="2"/>
      <c r="E29" s="2"/>
      <c r="F29" s="2"/>
      <c r="G29" s="2"/>
      <c r="H29" s="2"/>
    </row>
    <row r="30" spans="1:8" x14ac:dyDescent="0.25">
      <c r="A30" t="s">
        <v>65</v>
      </c>
      <c r="B30" s="2">
        <v>57</v>
      </c>
      <c r="C30" s="2">
        <v>44</v>
      </c>
      <c r="D30" s="2">
        <v>37</v>
      </c>
      <c r="E30" s="2"/>
      <c r="F30" s="2"/>
      <c r="G30" s="2"/>
      <c r="H30" s="2"/>
    </row>
    <row r="31" spans="1:8" x14ac:dyDescent="0.25">
      <c r="A31" t="s">
        <v>66</v>
      </c>
      <c r="B31" s="2">
        <v>407986</v>
      </c>
      <c r="C31" s="2">
        <v>212921</v>
      </c>
      <c r="D31" s="2">
        <v>115692</v>
      </c>
      <c r="E31" s="2"/>
      <c r="F31" s="2"/>
      <c r="G31" s="2"/>
      <c r="H31" s="2"/>
    </row>
    <row r="32" spans="1:8" x14ac:dyDescent="0.25">
      <c r="A32" t="s">
        <v>67</v>
      </c>
      <c r="B32" s="2">
        <v>-228017</v>
      </c>
      <c r="C32" s="2">
        <v>-122871</v>
      </c>
      <c r="D32" s="2">
        <v>-47214</v>
      </c>
      <c r="E32" s="2"/>
      <c r="F32" s="2"/>
      <c r="G32" s="2"/>
      <c r="H32" s="2"/>
    </row>
    <row r="33" spans="1:8" x14ac:dyDescent="0.25">
      <c r="A33" t="s">
        <v>68</v>
      </c>
      <c r="B33" s="2">
        <v>276</v>
      </c>
      <c r="C33" s="2"/>
      <c r="D33" s="2"/>
      <c r="E33" s="2"/>
      <c r="F33" s="2"/>
      <c r="G33" s="2"/>
      <c r="H33" s="2"/>
    </row>
    <row r="34" spans="1:8" x14ac:dyDescent="0.25">
      <c r="A34" s="1" t="s">
        <v>69</v>
      </c>
      <c r="B34" s="2">
        <v>180302</v>
      </c>
      <c r="C34" s="2">
        <v>90094</v>
      </c>
      <c r="D34" s="2">
        <v>68515</v>
      </c>
      <c r="E34" s="2"/>
      <c r="F34" s="2"/>
      <c r="G34" s="2"/>
      <c r="H34" s="2"/>
    </row>
    <row r="35" spans="1:8" x14ac:dyDescent="0.25">
      <c r="A35" s="1" t="s">
        <v>70</v>
      </c>
      <c r="B35" s="2">
        <v>202388</v>
      </c>
      <c r="C35" s="2">
        <v>103559</v>
      </c>
      <c r="D35" s="2">
        <v>75550</v>
      </c>
      <c r="E35" s="2"/>
      <c r="F35" s="2"/>
      <c r="G35" s="2"/>
      <c r="H35" s="2"/>
    </row>
    <row r="36" spans="1:8" x14ac:dyDescent="0.25">
      <c r="B36" s="2"/>
      <c r="C36" s="2"/>
      <c r="D36" s="2"/>
      <c r="E36" s="2"/>
      <c r="F36" s="2"/>
      <c r="G36" s="2"/>
      <c r="H36" s="2"/>
    </row>
    <row r="37" spans="1:8" x14ac:dyDescent="0.25">
      <c r="B37" s="2"/>
      <c r="C37" s="2"/>
      <c r="D37" s="2"/>
      <c r="E37" s="2"/>
      <c r="F37" s="2"/>
      <c r="G37" s="2"/>
      <c r="H37" s="2"/>
    </row>
    <row r="38" spans="1:8" x14ac:dyDescent="0.25">
      <c r="B38" s="2"/>
      <c r="C38" s="2"/>
      <c r="D38" s="2"/>
      <c r="E38" s="2"/>
      <c r="F38" s="2"/>
      <c r="G38" s="2"/>
      <c r="H38" s="2"/>
    </row>
    <row r="39" spans="1:8" x14ac:dyDescent="0.25">
      <c r="B39" s="2"/>
      <c r="C39" s="2"/>
      <c r="D39" s="2"/>
      <c r="E39" s="2"/>
      <c r="F39" s="2"/>
      <c r="G39" s="2"/>
      <c r="H39" s="2"/>
    </row>
    <row r="40" spans="1:8" x14ac:dyDescent="0.25">
      <c r="B40" s="2"/>
      <c r="C40" s="2"/>
      <c r="D40" s="2"/>
      <c r="E40" s="2"/>
      <c r="F40" s="2"/>
      <c r="G40" s="2"/>
      <c r="H40" s="2"/>
    </row>
    <row r="41" spans="1:8" x14ac:dyDescent="0.25">
      <c r="B41" s="2"/>
      <c r="C41" s="2"/>
      <c r="D41" s="2"/>
      <c r="E41" s="2"/>
      <c r="F41" s="2"/>
      <c r="G41" s="2"/>
      <c r="H41" s="2"/>
    </row>
    <row r="42" spans="1:8" x14ac:dyDescent="0.25">
      <c r="B42" s="2"/>
      <c r="C42" s="2"/>
      <c r="D42" s="2"/>
      <c r="E42" s="2"/>
      <c r="F42" s="2"/>
      <c r="G42" s="2"/>
      <c r="H42" s="2"/>
    </row>
    <row r="43" spans="1:8" x14ac:dyDescent="0.25">
      <c r="B43" s="2"/>
      <c r="C43" s="2"/>
      <c r="D43" s="2"/>
      <c r="E43" s="2"/>
      <c r="F43" s="2"/>
      <c r="G43" s="2"/>
      <c r="H43" s="2"/>
    </row>
    <row r="44" spans="1:8" x14ac:dyDescent="0.25">
      <c r="B44" s="2"/>
      <c r="C44" s="2"/>
      <c r="D44" s="2"/>
      <c r="E44" s="2"/>
      <c r="F44" s="2"/>
      <c r="G44" s="2"/>
      <c r="H44" s="2"/>
    </row>
    <row r="45" spans="1:8" x14ac:dyDescent="0.25">
      <c r="B45" s="2"/>
      <c r="C45" s="2"/>
      <c r="D45" s="2"/>
      <c r="E45" s="2"/>
      <c r="F45" s="2"/>
      <c r="G45" s="2"/>
      <c r="H45" s="2"/>
    </row>
    <row r="46" spans="1:8" x14ac:dyDescent="0.25">
      <c r="B46" s="2"/>
      <c r="C46" s="2"/>
      <c r="D46" s="2"/>
      <c r="E46" s="2"/>
      <c r="F46" s="2"/>
      <c r="G46" s="2"/>
      <c r="H46" s="2"/>
    </row>
    <row r="47" spans="1:8" x14ac:dyDescent="0.25">
      <c r="B47" s="2"/>
      <c r="C47" s="2"/>
      <c r="D47" s="2"/>
      <c r="E47" s="2"/>
      <c r="F47" s="2"/>
      <c r="G47" s="2"/>
      <c r="H47" s="2"/>
    </row>
    <row r="48" spans="1:8" x14ac:dyDescent="0.25">
      <c r="B48" s="2"/>
      <c r="C48" s="2"/>
      <c r="D48" s="2"/>
      <c r="E48" s="2"/>
      <c r="F48" s="2"/>
      <c r="G48" s="2"/>
      <c r="H48" s="2"/>
    </row>
    <row r="49" spans="2:8" x14ac:dyDescent="0.25">
      <c r="B49" s="2"/>
      <c r="C49" s="2"/>
      <c r="D49" s="2"/>
      <c r="E49" s="2"/>
      <c r="F49" s="2"/>
      <c r="G49" s="2"/>
      <c r="H49" s="2"/>
    </row>
    <row r="50" spans="2:8" x14ac:dyDescent="0.25">
      <c r="B50" s="2"/>
      <c r="C50" s="2"/>
      <c r="D50" s="2"/>
      <c r="E50" s="2"/>
      <c r="F50" s="2"/>
      <c r="G50" s="2"/>
      <c r="H50" s="2"/>
    </row>
    <row r="51" spans="2:8" x14ac:dyDescent="0.25">
      <c r="B51" s="2"/>
      <c r="C51" s="2"/>
      <c r="D51" s="2"/>
      <c r="E51" s="2"/>
      <c r="F51" s="2"/>
      <c r="G51" s="2"/>
      <c r="H51" s="2"/>
    </row>
    <row r="52" spans="2:8" x14ac:dyDescent="0.25">
      <c r="B52" s="2"/>
      <c r="C52" s="2"/>
      <c r="D52" s="2"/>
      <c r="E52" s="2"/>
      <c r="F52" s="2"/>
      <c r="G52" s="2"/>
      <c r="H52" s="2"/>
    </row>
    <row r="53" spans="2:8" x14ac:dyDescent="0.25">
      <c r="B53" s="2"/>
      <c r="C53" s="2"/>
      <c r="D53" s="2"/>
      <c r="E53" s="2"/>
      <c r="F53" s="2"/>
      <c r="G53" s="2"/>
      <c r="H5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E22"/>
  <sheetViews>
    <sheetView topLeftCell="E1" workbookViewId="0">
      <selection activeCell="N1" sqref="N1:P1048576"/>
    </sheetView>
  </sheetViews>
  <sheetFormatPr defaultRowHeight="15" x14ac:dyDescent="0.25"/>
  <cols>
    <col min="1" max="1" width="104" bestFit="1" customWidth="1"/>
    <col min="2" max="5" width="16.42578125" bestFit="1" customWidth="1"/>
  </cols>
  <sheetData>
    <row r="1" spans="1:5" s="1" customFormat="1" ht="15" customHeight="1" x14ac:dyDescent="0.25">
      <c r="A1" s="1" t="s">
        <v>71</v>
      </c>
      <c r="B1" s="1" t="s">
        <v>75</v>
      </c>
      <c r="C1" s="1" t="s">
        <v>75</v>
      </c>
      <c r="D1" s="1" t="s">
        <v>75</v>
      </c>
      <c r="E1" s="1" t="s">
        <v>75</v>
      </c>
    </row>
    <row r="2" spans="1:5" s="1" customFormat="1" x14ac:dyDescent="0.25">
      <c r="A2" s="1" t="s">
        <v>30</v>
      </c>
      <c r="B2" s="1" t="s">
        <v>34</v>
      </c>
      <c r="C2" s="1" t="s">
        <v>38</v>
      </c>
      <c r="D2" s="1" t="s">
        <v>42</v>
      </c>
      <c r="E2" s="1" t="s">
        <v>79</v>
      </c>
    </row>
    <row r="3" spans="1:5" x14ac:dyDescent="0.25">
      <c r="A3" s="1" t="s">
        <v>80</v>
      </c>
      <c r="B3" t="s">
        <v>44</v>
      </c>
      <c r="C3" t="s">
        <v>44</v>
      </c>
      <c r="D3" t="s">
        <v>44</v>
      </c>
      <c r="E3" t="s">
        <v>44</v>
      </c>
    </row>
    <row r="4" spans="1:5" x14ac:dyDescent="0.25">
      <c r="A4" t="s">
        <v>81</v>
      </c>
      <c r="B4" s="2">
        <v>18</v>
      </c>
      <c r="C4" s="2">
        <v>1128</v>
      </c>
      <c r="D4" s="2">
        <v>8158</v>
      </c>
      <c r="E4" s="2">
        <v>17530</v>
      </c>
    </row>
    <row r="5" spans="1:5" x14ac:dyDescent="0.25">
      <c r="A5" t="s">
        <v>82</v>
      </c>
      <c r="B5" s="2" t="s">
        <v>44</v>
      </c>
      <c r="C5" s="2">
        <v>1803</v>
      </c>
      <c r="D5" s="2">
        <v>600</v>
      </c>
      <c r="E5" s="2">
        <v>28</v>
      </c>
    </row>
    <row r="6" spans="1:5" x14ac:dyDescent="0.25">
      <c r="A6" t="s">
        <v>83</v>
      </c>
      <c r="B6" s="2">
        <v>18</v>
      </c>
      <c r="C6" s="2">
        <v>-675</v>
      </c>
      <c r="D6" s="2">
        <v>7558</v>
      </c>
      <c r="E6" s="2">
        <v>17502</v>
      </c>
    </row>
    <row r="7" spans="1:5" x14ac:dyDescent="0.25">
      <c r="A7" t="s">
        <v>84</v>
      </c>
      <c r="B7" s="2" t="s">
        <v>44</v>
      </c>
      <c r="C7" s="2" t="s">
        <v>44</v>
      </c>
      <c r="D7" s="2" t="s">
        <v>44</v>
      </c>
      <c r="E7" s="2" t="s">
        <v>44</v>
      </c>
    </row>
    <row r="8" spans="1:5" x14ac:dyDescent="0.25">
      <c r="A8" t="s">
        <v>85</v>
      </c>
      <c r="B8" s="2">
        <v>49297</v>
      </c>
      <c r="C8" s="2">
        <v>36934</v>
      </c>
      <c r="D8" s="2">
        <v>18697</v>
      </c>
      <c r="E8" s="2">
        <v>10287</v>
      </c>
    </row>
    <row r="9" spans="1:5" x14ac:dyDescent="0.25">
      <c r="A9" t="s">
        <v>86</v>
      </c>
      <c r="B9" s="2">
        <v>60199</v>
      </c>
      <c r="C9" s="2">
        <v>39571</v>
      </c>
      <c r="D9" s="2">
        <v>8811</v>
      </c>
      <c r="E9" s="2">
        <v>6417</v>
      </c>
    </row>
    <row r="10" spans="1:5" x14ac:dyDescent="0.25">
      <c r="A10" t="s">
        <v>87</v>
      </c>
      <c r="B10" s="2">
        <v>-109478</v>
      </c>
      <c r="C10" s="2">
        <v>-77180</v>
      </c>
      <c r="D10" s="2">
        <v>-19950</v>
      </c>
      <c r="E10" s="2">
        <v>798</v>
      </c>
    </row>
    <row r="11" spans="1:5" x14ac:dyDescent="0.25">
      <c r="A11" t="s">
        <v>88</v>
      </c>
      <c r="B11" s="2">
        <v>-4332</v>
      </c>
      <c r="C11" s="2">
        <v>-1648</v>
      </c>
      <c r="D11" s="2">
        <v>31</v>
      </c>
      <c r="E11" s="2">
        <v>2739</v>
      </c>
    </row>
    <row r="12" spans="1:5" x14ac:dyDescent="0.25">
      <c r="A12" t="s">
        <v>89</v>
      </c>
      <c r="B12" s="2"/>
      <c r="C12" s="2"/>
      <c r="D12" s="2"/>
      <c r="E12" s="2"/>
    </row>
    <row r="13" spans="1:5" x14ac:dyDescent="0.25">
      <c r="A13" t="s">
        <v>90</v>
      </c>
      <c r="B13" s="2"/>
      <c r="C13" s="2"/>
      <c r="D13" s="2"/>
      <c r="E13" s="2"/>
    </row>
    <row r="14" spans="1:5" x14ac:dyDescent="0.25">
      <c r="A14" t="s">
        <v>91</v>
      </c>
      <c r="B14" s="2">
        <v>-105146</v>
      </c>
      <c r="C14" s="2">
        <v>-75532</v>
      </c>
      <c r="D14" s="2">
        <v>-19981</v>
      </c>
      <c r="E14" s="2">
        <v>-1941</v>
      </c>
    </row>
    <row r="15" spans="1:5" x14ac:dyDescent="0.25">
      <c r="A15" t="s">
        <v>92</v>
      </c>
      <c r="B15" s="2" t="s">
        <v>44</v>
      </c>
      <c r="C15" s="2">
        <v>125</v>
      </c>
      <c r="D15" s="2">
        <v>19</v>
      </c>
      <c r="E15" s="2" t="s">
        <v>44</v>
      </c>
    </row>
    <row r="16" spans="1:5" x14ac:dyDescent="0.25">
      <c r="A16" s="1" t="s">
        <v>93</v>
      </c>
      <c r="B16" s="2" t="s">
        <v>44</v>
      </c>
      <c r="C16" s="2"/>
      <c r="D16" s="2"/>
      <c r="E16" s="2"/>
    </row>
    <row r="17" spans="1:5" x14ac:dyDescent="0.25">
      <c r="A17" t="s">
        <v>94</v>
      </c>
      <c r="B17" s="2">
        <v>-105146</v>
      </c>
      <c r="C17" s="2">
        <v>-75657</v>
      </c>
      <c r="D17" s="2">
        <v>-20000</v>
      </c>
      <c r="E17" s="2">
        <v>-1941</v>
      </c>
    </row>
    <row r="18" spans="1:5" x14ac:dyDescent="0.25">
      <c r="A18" t="s">
        <v>95</v>
      </c>
      <c r="B18" s="2" t="s">
        <v>44</v>
      </c>
      <c r="C18" s="2"/>
      <c r="D18" s="2"/>
      <c r="E18" s="2"/>
    </row>
    <row r="19" spans="1:5" x14ac:dyDescent="0.25">
      <c r="A19" t="s">
        <v>96</v>
      </c>
      <c r="B19" s="2">
        <v>276</v>
      </c>
      <c r="C19" s="2"/>
      <c r="D19" s="2"/>
      <c r="E19" s="2"/>
    </row>
    <row r="20" spans="1:5" x14ac:dyDescent="0.25">
      <c r="A20" s="3" t="s">
        <v>97</v>
      </c>
      <c r="B20" s="2">
        <v>-104870</v>
      </c>
      <c r="C20" s="2"/>
      <c r="D20" s="2"/>
      <c r="E20" s="2"/>
    </row>
    <row r="21" spans="1:5" x14ac:dyDescent="0.25">
      <c r="A21" s="1" t="s">
        <v>98</v>
      </c>
      <c r="B21" s="5">
        <v>-5.12</v>
      </c>
      <c r="C21" s="5">
        <v>-4.8</v>
      </c>
      <c r="D21" s="5">
        <v>-2.14</v>
      </c>
      <c r="E21" s="5">
        <v>-1.91</v>
      </c>
    </row>
    <row r="22" spans="1:5" x14ac:dyDescent="0.25">
      <c r="A22" s="1" t="s">
        <v>99</v>
      </c>
      <c r="B22" s="4">
        <v>20528727</v>
      </c>
      <c r="C22" s="4">
        <v>15754193</v>
      </c>
      <c r="D22" s="4">
        <v>9716790</v>
      </c>
      <c r="E22" s="4">
        <v>2305503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E41"/>
  <sheetViews>
    <sheetView workbookViewId="0"/>
  </sheetViews>
  <sheetFormatPr defaultRowHeight="15" x14ac:dyDescent="0.25"/>
  <cols>
    <col min="1" max="1" width="73.42578125" bestFit="1" customWidth="1"/>
    <col min="2" max="5" width="16.42578125" bestFit="1" customWidth="1"/>
  </cols>
  <sheetData>
    <row r="1" spans="1:5" s="1" customFormat="1" ht="15" customHeight="1" x14ac:dyDescent="0.25">
      <c r="A1" s="1" t="s">
        <v>100</v>
      </c>
      <c r="B1" s="1" t="s">
        <v>75</v>
      </c>
      <c r="C1" s="1" t="s">
        <v>75</v>
      </c>
      <c r="D1" s="1" t="s">
        <v>75</v>
      </c>
      <c r="E1" s="1" t="s">
        <v>75</v>
      </c>
    </row>
    <row r="2" spans="1:5" s="1" customFormat="1" x14ac:dyDescent="0.25">
      <c r="A2" s="1" t="s">
        <v>30</v>
      </c>
      <c r="B2" s="1" t="s">
        <v>34</v>
      </c>
      <c r="C2" s="1" t="s">
        <v>38</v>
      </c>
      <c r="D2" s="1" t="s">
        <v>42</v>
      </c>
      <c r="E2" s="1" t="s">
        <v>79</v>
      </c>
    </row>
    <row r="3" spans="1:5" s="1" customFormat="1" x14ac:dyDescent="0.25">
      <c r="A3" s="1" t="s">
        <v>101</v>
      </c>
      <c r="B3" s="1" t="s">
        <v>44</v>
      </c>
      <c r="C3" s="1" t="s">
        <v>44</v>
      </c>
      <c r="D3" s="1" t="s">
        <v>44</v>
      </c>
      <c r="E3" s="1" t="s">
        <v>44</v>
      </c>
    </row>
    <row r="4" spans="1:5" x14ac:dyDescent="0.25">
      <c r="A4" t="s">
        <v>94</v>
      </c>
      <c r="B4" s="2">
        <v>-105146</v>
      </c>
      <c r="C4" s="2">
        <v>-75657</v>
      </c>
      <c r="D4" s="2">
        <v>-20000</v>
      </c>
      <c r="E4" s="2">
        <v>-1941</v>
      </c>
    </row>
    <row r="5" spans="1:5" x14ac:dyDescent="0.25">
      <c r="A5" t="s">
        <v>102</v>
      </c>
      <c r="B5" s="2" t="s">
        <v>44</v>
      </c>
      <c r="C5" s="2" t="s">
        <v>44</v>
      </c>
      <c r="D5" s="2" t="s">
        <v>44</v>
      </c>
      <c r="E5" s="2" t="s">
        <v>44</v>
      </c>
    </row>
    <row r="6" spans="1:5" x14ac:dyDescent="0.25">
      <c r="A6" t="s">
        <v>103</v>
      </c>
      <c r="B6" s="2">
        <v>296</v>
      </c>
      <c r="C6" s="2">
        <v>417</v>
      </c>
      <c r="D6" s="2">
        <v>207</v>
      </c>
      <c r="E6" s="2">
        <v>213</v>
      </c>
    </row>
    <row r="7" spans="1:5" x14ac:dyDescent="0.25">
      <c r="A7" t="s">
        <v>104</v>
      </c>
      <c r="B7" s="2">
        <v>-572</v>
      </c>
      <c r="C7" s="2"/>
      <c r="D7" s="2"/>
      <c r="E7" s="2"/>
    </row>
    <row r="8" spans="1:5" x14ac:dyDescent="0.25">
      <c r="A8" t="s">
        <v>105</v>
      </c>
      <c r="B8" s="2">
        <v>29967</v>
      </c>
      <c r="C8" s="2">
        <v>30642</v>
      </c>
      <c r="D8" s="2">
        <v>6300</v>
      </c>
      <c r="E8" s="2">
        <v>1967</v>
      </c>
    </row>
    <row r="9" spans="1:5" x14ac:dyDescent="0.25">
      <c r="A9" t="s">
        <v>106</v>
      </c>
      <c r="B9" s="2"/>
      <c r="C9" s="2"/>
      <c r="D9" s="2"/>
      <c r="E9" s="2"/>
    </row>
    <row r="10" spans="1:5" x14ac:dyDescent="0.25">
      <c r="A10" t="s">
        <v>107</v>
      </c>
      <c r="B10" s="2" t="s">
        <v>44</v>
      </c>
      <c r="C10" s="2" t="s">
        <v>44</v>
      </c>
      <c r="D10" s="2">
        <v>168</v>
      </c>
      <c r="E10" s="2">
        <v>2740</v>
      </c>
    </row>
    <row r="11" spans="1:5" x14ac:dyDescent="0.25">
      <c r="A11" t="s">
        <v>108</v>
      </c>
      <c r="B11" s="2" t="s">
        <v>44</v>
      </c>
      <c r="C11" s="2">
        <v>100</v>
      </c>
      <c r="D11" s="2" t="s">
        <v>44</v>
      </c>
      <c r="E11" s="2" t="s">
        <v>44</v>
      </c>
    </row>
    <row r="12" spans="1:5" x14ac:dyDescent="0.25">
      <c r="A12" t="s">
        <v>109</v>
      </c>
      <c r="B12" s="2">
        <v>1028</v>
      </c>
      <c r="C12" s="2"/>
      <c r="D12" s="2"/>
      <c r="E12" s="2"/>
    </row>
    <row r="13" spans="1:5" x14ac:dyDescent="0.25">
      <c r="A13" t="s">
        <v>110</v>
      </c>
      <c r="B13" s="2">
        <v>-910</v>
      </c>
      <c r="C13" s="2"/>
      <c r="D13" s="2"/>
      <c r="E13" s="2"/>
    </row>
    <row r="14" spans="1:5" x14ac:dyDescent="0.25">
      <c r="A14" t="s">
        <v>111</v>
      </c>
      <c r="B14" s="2" t="s">
        <v>44</v>
      </c>
      <c r="C14" s="2" t="s">
        <v>44</v>
      </c>
      <c r="D14" s="2" t="s">
        <v>44</v>
      </c>
      <c r="E14" s="2" t="s">
        <v>44</v>
      </c>
    </row>
    <row r="15" spans="1:5" x14ac:dyDescent="0.25">
      <c r="A15" t="s">
        <v>47</v>
      </c>
      <c r="B15" s="2" t="s">
        <v>44</v>
      </c>
      <c r="C15" s="2">
        <v>316</v>
      </c>
      <c r="D15" s="2">
        <v>-211</v>
      </c>
      <c r="E15" s="2">
        <v>-105</v>
      </c>
    </row>
    <row r="16" spans="1:5" x14ac:dyDescent="0.25">
      <c r="A16" t="s">
        <v>46</v>
      </c>
      <c r="B16" s="2" t="s">
        <v>44</v>
      </c>
      <c r="C16" s="2" t="s">
        <v>44</v>
      </c>
      <c r="D16" s="2">
        <v>83</v>
      </c>
      <c r="E16" s="2">
        <v>-83</v>
      </c>
    </row>
    <row r="17" spans="1:5" x14ac:dyDescent="0.25">
      <c r="A17" t="s">
        <v>48</v>
      </c>
      <c r="B17" s="2">
        <v>-394</v>
      </c>
      <c r="C17" s="2">
        <v>318</v>
      </c>
      <c r="D17" s="2">
        <v>-562</v>
      </c>
      <c r="E17" s="2">
        <v>739</v>
      </c>
    </row>
    <row r="18" spans="1:5" x14ac:dyDescent="0.25">
      <c r="A18" t="s">
        <v>56</v>
      </c>
      <c r="B18" s="2">
        <v>2928</v>
      </c>
      <c r="C18" s="2">
        <v>4205</v>
      </c>
      <c r="D18" s="2">
        <v>2534</v>
      </c>
      <c r="E18" s="2">
        <v>481</v>
      </c>
    </row>
    <row r="19" spans="1:5" x14ac:dyDescent="0.25">
      <c r="A19" t="s">
        <v>112</v>
      </c>
      <c r="B19" s="2" t="s">
        <v>44</v>
      </c>
      <c r="C19" s="2">
        <v>-650</v>
      </c>
      <c r="D19" s="2">
        <v>650</v>
      </c>
      <c r="E19" s="2" t="s">
        <v>44</v>
      </c>
    </row>
    <row r="20" spans="1:5" x14ac:dyDescent="0.25">
      <c r="A20" t="s">
        <v>57</v>
      </c>
      <c r="B20" s="2">
        <v>1786</v>
      </c>
      <c r="C20" s="2">
        <v>2975</v>
      </c>
      <c r="D20" s="2">
        <v>1263</v>
      </c>
      <c r="E20" s="2">
        <v>178</v>
      </c>
    </row>
    <row r="21" spans="1:5" x14ac:dyDescent="0.25">
      <c r="A21" t="s">
        <v>113</v>
      </c>
      <c r="B21" s="2">
        <v>-71017</v>
      </c>
      <c r="C21" s="2">
        <v>-37334</v>
      </c>
      <c r="D21" s="2">
        <v>-9568</v>
      </c>
      <c r="E21" s="2">
        <v>4189</v>
      </c>
    </row>
    <row r="22" spans="1:5" x14ac:dyDescent="0.25">
      <c r="A22" s="1" t="s">
        <v>114</v>
      </c>
      <c r="B22" s="2" t="s">
        <v>44</v>
      </c>
      <c r="C22" s="2" t="s">
        <v>44</v>
      </c>
      <c r="D22" s="2" t="s">
        <v>44</v>
      </c>
      <c r="E22" s="2" t="s">
        <v>44</v>
      </c>
    </row>
    <row r="23" spans="1:5" x14ac:dyDescent="0.25">
      <c r="A23" t="s">
        <v>115</v>
      </c>
      <c r="B23" s="2" t="s">
        <v>44</v>
      </c>
      <c r="C23" s="2">
        <v>35901</v>
      </c>
      <c r="D23" s="2">
        <v>-36001</v>
      </c>
      <c r="E23" s="2" t="s">
        <v>44</v>
      </c>
    </row>
    <row r="24" spans="1:5" x14ac:dyDescent="0.25">
      <c r="A24" t="s">
        <v>116</v>
      </c>
      <c r="B24" s="2">
        <v>-172</v>
      </c>
      <c r="C24" s="2">
        <v>-54</v>
      </c>
      <c r="D24" s="2">
        <v>-5</v>
      </c>
      <c r="E24" s="2">
        <v>-24</v>
      </c>
    </row>
    <row r="25" spans="1:5" x14ac:dyDescent="0.25">
      <c r="A25" t="s">
        <v>117</v>
      </c>
      <c r="B25" s="2">
        <v>-197686</v>
      </c>
      <c r="C25" s="2"/>
      <c r="D25" s="2"/>
      <c r="E25" s="2"/>
    </row>
    <row r="26" spans="1:5" x14ac:dyDescent="0.25">
      <c r="A26" t="s">
        <v>118</v>
      </c>
      <c r="B26" s="2">
        <v>52590</v>
      </c>
      <c r="C26" s="2"/>
      <c r="D26" s="2"/>
      <c r="E26" s="2"/>
    </row>
    <row r="27" spans="1:5" x14ac:dyDescent="0.25">
      <c r="A27" t="s">
        <v>119</v>
      </c>
      <c r="B27" s="2">
        <v>-325</v>
      </c>
      <c r="C27" s="2">
        <v>-560</v>
      </c>
      <c r="D27" s="2">
        <v>-271</v>
      </c>
      <c r="E27" s="2">
        <v>-695</v>
      </c>
    </row>
    <row r="28" spans="1:5" x14ac:dyDescent="0.25">
      <c r="A28" t="s">
        <v>120</v>
      </c>
      <c r="B28" s="2">
        <v>-145593</v>
      </c>
      <c r="C28" s="2">
        <v>35287</v>
      </c>
      <c r="D28" s="2">
        <v>-36277</v>
      </c>
      <c r="E28" s="2">
        <v>-719</v>
      </c>
    </row>
    <row r="29" spans="1:5" x14ac:dyDescent="0.25">
      <c r="A29" s="1" t="s">
        <v>121</v>
      </c>
      <c r="B29" s="2" t="s">
        <v>44</v>
      </c>
      <c r="C29" s="2" t="s">
        <v>44</v>
      </c>
      <c r="D29" s="2" t="s">
        <v>44</v>
      </c>
      <c r="E29" s="2" t="s">
        <v>44</v>
      </c>
    </row>
    <row r="30" spans="1:5" x14ac:dyDescent="0.25">
      <c r="A30" t="s">
        <v>122</v>
      </c>
      <c r="B30" s="2">
        <v>3664</v>
      </c>
      <c r="C30" s="2">
        <v>2401</v>
      </c>
      <c r="D30" s="2">
        <v>404</v>
      </c>
      <c r="E30" s="2" t="s">
        <v>44</v>
      </c>
    </row>
    <row r="31" spans="1:5" x14ac:dyDescent="0.25">
      <c r="A31" t="s">
        <v>123</v>
      </c>
      <c r="B31" s="2" t="s">
        <v>44</v>
      </c>
      <c r="C31" s="2" t="s">
        <v>44</v>
      </c>
      <c r="D31" s="2">
        <v>382</v>
      </c>
      <c r="E31" s="2">
        <v>570</v>
      </c>
    </row>
    <row r="32" spans="1:5" x14ac:dyDescent="0.25">
      <c r="A32" t="s">
        <v>124</v>
      </c>
      <c r="B32" s="2"/>
      <c r="C32" s="2" t="s">
        <v>44</v>
      </c>
      <c r="D32" s="2" t="s">
        <v>44</v>
      </c>
      <c r="E32" s="2">
        <v>-579</v>
      </c>
    </row>
    <row r="33" spans="1:5" x14ac:dyDescent="0.25">
      <c r="A33" t="s">
        <v>125</v>
      </c>
      <c r="B33" s="2">
        <v>-76</v>
      </c>
      <c r="C33" s="2"/>
      <c r="D33" s="2"/>
      <c r="E33" s="2"/>
    </row>
    <row r="34" spans="1:5" x14ac:dyDescent="0.25">
      <c r="A34" t="s">
        <v>126</v>
      </c>
      <c r="B34" s="2">
        <v>161662</v>
      </c>
      <c r="C34" s="2">
        <v>64235</v>
      </c>
      <c r="D34" s="2">
        <v>60841</v>
      </c>
      <c r="E34" s="2" t="s">
        <v>44</v>
      </c>
    </row>
    <row r="35" spans="1:5" x14ac:dyDescent="0.25">
      <c r="A35" t="s">
        <v>127</v>
      </c>
      <c r="B35" s="2" t="s">
        <v>44</v>
      </c>
      <c r="C35" s="2">
        <v>-215</v>
      </c>
      <c r="D35" s="2">
        <v>-42</v>
      </c>
      <c r="E35" s="2" t="s">
        <v>44</v>
      </c>
    </row>
    <row r="36" spans="1:5" x14ac:dyDescent="0.25">
      <c r="A36" t="s">
        <v>128</v>
      </c>
      <c r="B36" s="2"/>
      <c r="C36" s="2"/>
      <c r="D36" s="2"/>
      <c r="E36" s="2"/>
    </row>
    <row r="37" spans="1:5" x14ac:dyDescent="0.25">
      <c r="A37" t="s">
        <v>129</v>
      </c>
      <c r="B37" s="2">
        <v>165250</v>
      </c>
      <c r="C37" s="2">
        <v>66421</v>
      </c>
      <c r="D37" s="2">
        <v>61585</v>
      </c>
      <c r="E37" s="2">
        <v>-9</v>
      </c>
    </row>
    <row r="38" spans="1:5" x14ac:dyDescent="0.25">
      <c r="A38" s="1" t="s">
        <v>130</v>
      </c>
      <c r="B38" s="2">
        <v>-51360</v>
      </c>
      <c r="C38" s="2">
        <v>64374</v>
      </c>
      <c r="D38" s="2">
        <v>15740</v>
      </c>
      <c r="E38" s="2">
        <v>3461</v>
      </c>
    </row>
    <row r="39" spans="1:5" x14ac:dyDescent="0.25">
      <c r="A39" s="1" t="s">
        <v>131</v>
      </c>
      <c r="B39" s="2">
        <v>101571</v>
      </c>
      <c r="C39" s="2">
        <v>37197</v>
      </c>
      <c r="D39" s="2">
        <v>21457</v>
      </c>
      <c r="E39" s="2">
        <v>17996</v>
      </c>
    </row>
    <row r="40" spans="1:5" x14ac:dyDescent="0.25">
      <c r="A40" s="1" t="s">
        <v>132</v>
      </c>
      <c r="B40" s="2">
        <v>50211</v>
      </c>
      <c r="C40" s="2">
        <v>101571</v>
      </c>
      <c r="D40" s="2">
        <v>37197</v>
      </c>
      <c r="E40" s="2">
        <v>21457</v>
      </c>
    </row>
    <row r="41" spans="1:5" x14ac:dyDescent="0.25">
      <c r="A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Ratios</vt:lpstr>
      <vt:lpstr>Stock Price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2021-01-07T17:19:25Z</dcterms:modified>
  <cp:category/>
  <cp:contentStatus/>
</cp:coreProperties>
</file>