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ata" sheetId="1" r:id="rId1"/>
    <sheet name="Country" sheetId="3" r:id="rId2"/>
    <sheet name="Series" sheetId="4" r:id="rId3"/>
  </sheets>
  <definedNames>
    <definedName name="_xlnm._FilterDatabase" localSheetId="0" hidden="1">Data!$A$1:$BQ$32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12" i="1" l="1"/>
  <c r="X12" i="1"/>
  <c r="Y12" i="1"/>
  <c r="Z12" i="1"/>
  <c r="AA12" i="1"/>
  <c r="W14" i="1"/>
  <c r="X14" i="1" s="1"/>
  <c r="Y14" i="1" s="1"/>
  <c r="Z14" i="1" s="1"/>
  <c r="AA14" i="1" s="1"/>
  <c r="AB14" i="1" s="1"/>
  <c r="AC14" i="1" s="1"/>
  <c r="AD14" i="1" s="1"/>
  <c r="AE14" i="1" s="1"/>
  <c r="AF14" i="1" s="1"/>
  <c r="AG14" i="1" s="1"/>
  <c r="AH14" i="1" s="1"/>
  <c r="AI14" i="1" s="1"/>
  <c r="AJ14" i="1" s="1"/>
  <c r="AK14" i="1" s="1"/>
  <c r="AL14" i="1" s="1"/>
  <c r="AM14" i="1" s="1"/>
  <c r="AN14" i="1" s="1"/>
  <c r="AO14" i="1" s="1"/>
  <c r="AP14" i="1" s="1"/>
  <c r="AQ14" i="1" s="1"/>
  <c r="AR14" i="1" s="1"/>
  <c r="AS14" i="1" s="1"/>
  <c r="AT14" i="1" s="1"/>
  <c r="AU14" i="1" s="1"/>
  <c r="AV14" i="1" s="1"/>
  <c r="AW14" i="1" s="1"/>
  <c r="AX14" i="1" s="1"/>
  <c r="AY14" i="1" s="1"/>
  <c r="AZ14" i="1" s="1"/>
  <c r="BA14" i="1" s="1"/>
  <c r="BB14" i="1" s="1"/>
  <c r="BC14" i="1" s="1"/>
  <c r="BD14" i="1" s="1"/>
  <c r="BE14" i="1" s="1"/>
  <c r="BF14" i="1" s="1"/>
  <c r="BG14" i="1" s="1"/>
  <c r="BH14" i="1" s="1"/>
  <c r="BI14" i="1" s="1"/>
  <c r="BJ14" i="1" s="1"/>
  <c r="BK14" i="1" s="1"/>
  <c r="BL14" i="1" s="1"/>
  <c r="BM14" i="1" s="1"/>
  <c r="BN14" i="1" s="1"/>
  <c r="BO14" i="1" s="1"/>
  <c r="BP14" i="1" s="1"/>
  <c r="W13" i="1"/>
  <c r="X13" i="1" s="1"/>
  <c r="Y13" i="1" s="1"/>
  <c r="Z13" i="1" s="1"/>
  <c r="AA13" i="1" s="1"/>
  <c r="AB13" i="1" s="1"/>
  <c r="AC13" i="1" s="1"/>
  <c r="AD13" i="1" s="1"/>
  <c r="AE13" i="1" s="1"/>
  <c r="AF13" i="1" s="1"/>
  <c r="AG13" i="1" s="1"/>
  <c r="AH13" i="1" s="1"/>
  <c r="AI13" i="1" s="1"/>
  <c r="AJ13" i="1" s="1"/>
  <c r="AK13" i="1" s="1"/>
  <c r="AL13" i="1" s="1"/>
  <c r="AM13" i="1" s="1"/>
  <c r="AN13" i="1" s="1"/>
  <c r="AO13" i="1" s="1"/>
  <c r="AP13" i="1" s="1"/>
  <c r="AQ13" i="1" s="1"/>
  <c r="AR13" i="1" s="1"/>
  <c r="AS13" i="1" s="1"/>
  <c r="AT13" i="1" s="1"/>
  <c r="AU13" i="1" s="1"/>
  <c r="AV13" i="1" s="1"/>
  <c r="AW13" i="1" s="1"/>
  <c r="AX13" i="1" s="1"/>
  <c r="AY13" i="1" s="1"/>
  <c r="AZ13" i="1" s="1"/>
  <c r="BA13" i="1" s="1"/>
  <c r="BB13" i="1" s="1"/>
  <c r="BC13" i="1" s="1"/>
  <c r="BD13" i="1" s="1"/>
  <c r="BE13" i="1" s="1"/>
  <c r="BF13" i="1" s="1"/>
  <c r="BG13" i="1" s="1"/>
  <c r="BH13" i="1" s="1"/>
  <c r="BI13" i="1" s="1"/>
  <c r="BJ13" i="1" s="1"/>
  <c r="BK13" i="1" s="1"/>
  <c r="BL13" i="1" s="1"/>
  <c r="BM13" i="1" s="1"/>
  <c r="BN13" i="1" s="1"/>
  <c r="BO13" i="1" s="1"/>
  <c r="BP13" i="1" s="1"/>
  <c r="W46" i="1"/>
  <c r="V46" i="1"/>
  <c r="U46" i="1"/>
  <c r="T46" i="1"/>
  <c r="S46" i="1"/>
  <c r="R46" i="1"/>
  <c r="Q46" i="1"/>
  <c r="P46" i="1"/>
  <c r="O46" i="1"/>
  <c r="N46" i="1"/>
  <c r="M46" i="1"/>
  <c r="L46" i="1"/>
  <c r="K46" i="1"/>
  <c r="J46" i="1"/>
  <c r="I46" i="1"/>
  <c r="H46" i="1"/>
  <c r="G46" i="1"/>
  <c r="F46" i="1"/>
  <c r="W45" i="1"/>
  <c r="V45" i="1"/>
  <c r="U45" i="1"/>
  <c r="T45" i="1"/>
  <c r="S45" i="1"/>
  <c r="R45" i="1"/>
  <c r="Q45" i="1"/>
  <c r="P45" i="1"/>
  <c r="O45" i="1"/>
  <c r="N45" i="1"/>
  <c r="M45" i="1"/>
  <c r="L45" i="1"/>
  <c r="K45" i="1"/>
  <c r="J45" i="1"/>
  <c r="I45" i="1"/>
  <c r="H45" i="1"/>
  <c r="G45" i="1"/>
  <c r="F45" i="1"/>
  <c r="F34" i="1"/>
  <c r="W34" i="1"/>
  <c r="G34" i="1"/>
  <c r="H34" i="1"/>
  <c r="I34" i="1"/>
  <c r="J34" i="1"/>
  <c r="K34" i="1"/>
  <c r="L34" i="1"/>
  <c r="M34" i="1"/>
  <c r="N34" i="1"/>
  <c r="O34" i="1"/>
  <c r="P34" i="1"/>
  <c r="Q34" i="1"/>
  <c r="R34" i="1"/>
  <c r="S34" i="1"/>
  <c r="T34" i="1"/>
  <c r="U34" i="1"/>
  <c r="V34" i="1"/>
  <c r="F35" i="1"/>
  <c r="G35" i="1"/>
  <c r="H35" i="1"/>
  <c r="W3" i="1" s="1"/>
  <c r="X3" i="1" s="1"/>
  <c r="Y3" i="1" s="1"/>
  <c r="Z3" i="1" s="1"/>
  <c r="AA3" i="1" s="1"/>
  <c r="AB3" i="1" s="1"/>
  <c r="AC3" i="1" s="1"/>
  <c r="AD3" i="1" s="1"/>
  <c r="AE3" i="1" s="1"/>
  <c r="AF3" i="1" s="1"/>
  <c r="AG3" i="1" s="1"/>
  <c r="AH3" i="1" s="1"/>
  <c r="AI3" i="1" s="1"/>
  <c r="AJ3" i="1" s="1"/>
  <c r="AK3" i="1" s="1"/>
  <c r="AL3" i="1" s="1"/>
  <c r="AM3" i="1" s="1"/>
  <c r="AN3" i="1" s="1"/>
  <c r="AO3" i="1" s="1"/>
  <c r="AP3" i="1" s="1"/>
  <c r="AQ3" i="1" s="1"/>
  <c r="AR3" i="1" s="1"/>
  <c r="AS3" i="1" s="1"/>
  <c r="AT3" i="1" s="1"/>
  <c r="AU3" i="1" s="1"/>
  <c r="AV3" i="1" s="1"/>
  <c r="AW3" i="1" s="1"/>
  <c r="AX3" i="1" s="1"/>
  <c r="AY3" i="1" s="1"/>
  <c r="AZ3" i="1" s="1"/>
  <c r="BA3" i="1" s="1"/>
  <c r="BB3" i="1" s="1"/>
  <c r="BC3" i="1" s="1"/>
  <c r="BD3" i="1" s="1"/>
  <c r="BE3" i="1" s="1"/>
  <c r="BF3" i="1" s="1"/>
  <c r="BG3" i="1" s="1"/>
  <c r="BH3" i="1" s="1"/>
  <c r="BI3" i="1" s="1"/>
  <c r="BJ3" i="1" s="1"/>
  <c r="BK3" i="1" s="1"/>
  <c r="BL3" i="1" s="1"/>
  <c r="BM3" i="1" s="1"/>
  <c r="BN3" i="1" s="1"/>
  <c r="BO3" i="1" s="1"/>
  <c r="BP3" i="1" s="1"/>
  <c r="I35" i="1"/>
  <c r="J35" i="1"/>
  <c r="K35" i="1"/>
  <c r="L35" i="1"/>
  <c r="M35" i="1"/>
  <c r="N35" i="1"/>
  <c r="O35" i="1"/>
  <c r="P35" i="1"/>
  <c r="Q35" i="1"/>
  <c r="R35" i="1"/>
  <c r="S35" i="1"/>
  <c r="T35" i="1"/>
  <c r="U35" i="1"/>
  <c r="V35" i="1"/>
  <c r="W35" i="1"/>
  <c r="AC23" i="1"/>
  <c r="AD23" i="1"/>
  <c r="AE23" i="1"/>
  <c r="AF23" i="1"/>
  <c r="AG23" i="1"/>
  <c r="AH23" i="1"/>
  <c r="AB23" i="1"/>
  <c r="AB12" i="1"/>
  <c r="AC12" i="1"/>
  <c r="AD12" i="1"/>
  <c r="AE12" i="1"/>
  <c r="AF12" i="1"/>
  <c r="AG12" i="1"/>
  <c r="AH12" i="1"/>
  <c r="W2" i="1" l="1"/>
  <c r="X2" i="1" s="1"/>
  <c r="Y2" i="1" s="1"/>
  <c r="Z2" i="1" s="1"/>
  <c r="AA2" i="1" s="1"/>
  <c r="AB2" i="1" s="1"/>
  <c r="AC2" i="1" s="1"/>
  <c r="AD2" i="1" s="1"/>
  <c r="AE2" i="1" s="1"/>
  <c r="AF2" i="1" s="1"/>
  <c r="AG2" i="1" s="1"/>
  <c r="AH2" i="1" s="1"/>
  <c r="AI2" i="1" s="1"/>
  <c r="AJ2" i="1" s="1"/>
  <c r="AK2" i="1" s="1"/>
  <c r="AL2" i="1" s="1"/>
  <c r="AM2" i="1" s="1"/>
  <c r="AN2" i="1" s="1"/>
  <c r="AO2" i="1" s="1"/>
  <c r="AP2" i="1" s="1"/>
  <c r="AQ2" i="1" s="1"/>
  <c r="AR2" i="1" s="1"/>
  <c r="AS2" i="1" s="1"/>
  <c r="AT2" i="1" s="1"/>
  <c r="AU2" i="1" s="1"/>
  <c r="AV2" i="1" s="1"/>
  <c r="AW2" i="1" s="1"/>
  <c r="AX2" i="1" s="1"/>
  <c r="AY2" i="1" s="1"/>
  <c r="AZ2" i="1" s="1"/>
  <c r="BA2" i="1" s="1"/>
  <c r="BB2" i="1" s="1"/>
  <c r="BC2" i="1" s="1"/>
  <c r="BD2" i="1" s="1"/>
  <c r="BE2" i="1" s="1"/>
  <c r="BF2" i="1" s="1"/>
  <c r="BG2" i="1" s="1"/>
  <c r="BH2" i="1" s="1"/>
  <c r="BI2" i="1" s="1"/>
  <c r="BJ2" i="1" s="1"/>
  <c r="BK2" i="1" s="1"/>
  <c r="BL2" i="1" s="1"/>
  <c r="BM2" i="1" s="1"/>
  <c r="BN2" i="1" s="1"/>
  <c r="BO2" i="1" s="1"/>
  <c r="BP2" i="1" s="1"/>
</calcChain>
</file>

<file path=xl/sharedStrings.xml><?xml version="1.0" encoding="utf-8"?>
<sst xmlns="http://schemas.openxmlformats.org/spreadsheetml/2006/main" count="324" uniqueCount="148">
  <si>
    <t>Country Name</t>
  </si>
  <si>
    <t>Country Code</t>
  </si>
  <si>
    <t>Indicator Name</t>
  </si>
  <si>
    <t>Indicator Code</t>
  </si>
  <si>
    <t>China</t>
  </si>
  <si>
    <t>CHN</t>
  </si>
  <si>
    <t>Gross fixed capital formation (current US$)</t>
  </si>
  <si>
    <t>NE.GDI.FTOT.CD</t>
  </si>
  <si>
    <t>Gross fixed capital formation (current LCU)</t>
  </si>
  <si>
    <t>NE.GDI.FTOT.CN</t>
  </si>
  <si>
    <t>Gross fixed capital formation (constant 2015 US$)</t>
  </si>
  <si>
    <t>NE.GDI.FTOT.KD</t>
  </si>
  <si>
    <t>Gross fixed capital formation (constant LCU)</t>
  </si>
  <si>
    <t>NE.GDI.FTOT.KN</t>
  </si>
  <si>
    <t>GDP (current US$)</t>
  </si>
  <si>
    <t>NY.GDP.MKTP.CD</t>
  </si>
  <si>
    <t>GDP (current LCU)</t>
  </si>
  <si>
    <t>NY.GDP.MKTP.CN</t>
  </si>
  <si>
    <t>GDP (constant 2015 US$)</t>
  </si>
  <si>
    <t>NY.GDP.MKTP.KD</t>
  </si>
  <si>
    <t>GDP (constant LCU)</t>
  </si>
  <si>
    <t>NY.GDP.MKTP.KN</t>
  </si>
  <si>
    <t>Labor force, total</t>
  </si>
  <si>
    <t>SL.TLF.TOTL.IN</t>
  </si>
  <si>
    <t>India</t>
  </si>
  <si>
    <t>IND</t>
  </si>
  <si>
    <t>World</t>
  </si>
  <si>
    <t>WLD</t>
  </si>
  <si>
    <t>Short Name</t>
  </si>
  <si>
    <t>Table Name</t>
  </si>
  <si>
    <t>Long Name</t>
  </si>
  <si>
    <t>2-alpha code</t>
  </si>
  <si>
    <t>Currency Unit</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</si>
  <si>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</si>
  <si>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</si>
  <si>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</si>
  <si>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</si>
  <si>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</si>
  <si>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</si>
  <si>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</si>
  <si>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</si>
  <si>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</si>
  <si>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</si>
  <si>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</si>
  <si>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</si>
  <si>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</si>
  <si>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</si>
  <si>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</si>
  <si>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</si>
  <si>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</si>
  <si>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</si>
  <si>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</si>
  <si>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</si>
  <si>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</si>
  <si>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</si>
  <si>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</si>
  <si>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</si>
  <si>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Latest water withdrawal data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</si>
  <si>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</si>
  <si>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</si>
  <si>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</si>
  <si>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</si>
  <si>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East Asia &amp; Pacific</t>
  </si>
  <si>
    <t>Upper middle income</t>
  </si>
  <si>
    <t>Value added at producer prices (VAP)</t>
  </si>
  <si>
    <t>IBRD</t>
  </si>
  <si>
    <t>Country uses the 2008 System of National Accounts methodology</t>
  </si>
  <si>
    <t>BPM6</t>
  </si>
  <si>
    <t>Preliminary</t>
  </si>
  <si>
    <t>General trade system</t>
  </si>
  <si>
    <t>Consolidated central government</t>
  </si>
  <si>
    <t>Special Data Dissemination Standard (SDDS)</t>
  </si>
  <si>
    <t>2020 (expected)</t>
  </si>
  <si>
    <t>National Sample Survey on Population Changes, 2014</t>
  </si>
  <si>
    <t>Integrated household survey (IHS), 2015</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</si>
  <si>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</si>
  <si>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</si>
  <si>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</si>
  <si>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</si>
  <si>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South Asia</t>
  </si>
  <si>
    <t>Lower middle income</t>
  </si>
  <si>
    <t>2011/12</t>
  </si>
  <si>
    <t>Value added at basic prices (VAB)</t>
  </si>
  <si>
    <t>Actual</t>
  </si>
  <si>
    <t>Demographic and Health Survey, 2019/20</t>
  </si>
  <si>
    <t>Integrated household survey (IHS), 2011/12</t>
  </si>
  <si>
    <t>2010-2011</t>
  </si>
  <si>
    <t>1W</t>
  </si>
  <si>
    <t>Series Code</t>
  </si>
  <si>
    <t>Topic</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</si>
  <si>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</si>
  <si>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</si>
  <si>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</si>
  <si>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</si>
  <si>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</si>
  <si>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</si>
  <si>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</si>
  <si>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</si>
  <si>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</si>
  <si>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</si>
  <si>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</si>
  <si>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</si>
  <si>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</si>
  <si>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</si>
  <si>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</si>
  <si>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</si>
  <si>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</si>
  <si>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Economic Policy &amp; Debt: National accounts: Local currency at constant prices: Aggregate indicators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</si>
  <si>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</si>
  <si>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t>
  </si>
  <si>
    <t>varies by country</t>
  </si>
  <si>
    <t>World Bank national accounts data, and OECD National Accounts data files.</t>
  </si>
  <si>
    <t>CC BY-4.0</t>
  </si>
  <si>
    <t>Economic Policy &amp; Debt: National accounts: Local currency at constant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</si>
  <si>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</si>
  <si>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Economic Policy &amp; Debt: National accounts: Local currency at current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</si>
  <si>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</si>
  <si>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Economic Policy &amp; Debt: National accounts: Local currency at current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</si>
  <si>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</si>
  <si>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Economic Policy &amp; Debt: National accounts: US$ at constant 2015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</si>
  <si>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</si>
  <si>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Gap-filled total</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</si>
  <si>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</si>
  <si>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</si>
  <si>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</si>
  <si>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Economic Policy &amp; Debt: National accounts: US$ at constant 2015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</si>
  <si>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</si>
  <si>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Economic Policy &amp; Debt: National accounts: US$ at current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</si>
  <si>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</si>
  <si>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</si>
  <si>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</si>
  <si>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Economic Policy &amp; Debt: National accounts: US$ at current prices: Expenditure on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</si>
  <si>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</si>
  <si>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Social Protection &amp; Labor: Labor force structure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</si>
  <si>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</si>
  <si>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Sum</t>
  </si>
  <si>
    <t>Given the exceptional situation, including the scarcity of relevant data, the  ILO modeled estimates and projections from 2020 onwards are subject to substantial uncertainty.</t>
  </si>
  <si>
    <t>World Bank, World Development Indicators database. Estimates are based on data obtained from International Labour Organization and United Nations Population Division.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</si>
  <si>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</si>
  <si>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Comment</t>
  </si>
  <si>
    <t>Data for 1985-1990 is extrapolated</t>
  </si>
  <si>
    <t>Capital stock (current US$)</t>
  </si>
  <si>
    <t>CAPSTO.CD.5%</t>
  </si>
  <si>
    <t>CAPSTO.CN.5%</t>
  </si>
  <si>
    <t>Calculated starting from 1978 . The initial 1978 Capital Stock was calculated by dividing the GFCF in 1978 and dividing it by the sum of the average growth rate of GFCF 1960-1978 and a depriciation rate of 5%). Afterwards each following year's capital stock was calculated by taking the depricated value of the previous year (K*0.95) and adding the current years GFCF.</t>
  </si>
  <si>
    <t>Capital stock (current LCU)</t>
  </si>
  <si>
    <t>GFCF (current LCU) annual % change</t>
  </si>
  <si>
    <t>GFCF (current US$) annual %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</si>
</sst>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43" fontId="0" fillId="0" borderId="0" xfId="1" applyFont="1"/>
    <xf numFmtId="0" fontId="0" fillId="0" borderId="0" xfId="0" applyNumberFormat="1"/>
    <xf numFmtId="0" fontId="0" fillId="2" borderId="0" xfId="0" applyFill="1"/>
    <xf numFmtId="164" fontId="0" fillId="2" borderId="0" xfId="1" applyNumberFormat="1" applyFont="1" applyFill="1"/>
    <xf numFmtId="164" fontId="0" fillId="0" borderId="0" xfId="1" applyNumberFormat="1" applyFont="1"/>
  </cellXfs>
  <cellStyles count="2">
    <cellStyle name="Обычный" xfId="0" builtinId="0"/>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8"/>
  <sheetViews>
    <sheetView tabSelected="1" zoomScaleNormal="100" workbookViewId="0">
      <pane xSplit="4" ySplit="1" topLeftCell="AE2" activePane="bottomRight" state="frozen"/>
      <selection pane="topRight" activeCell="E1" sqref="E1"/>
      <selection pane="bottomLeft" activeCell="A2" sqref="A2"/>
      <selection pane="bottomRight" activeCell="W12" sqref="W12:AH12"/>
    </sheetView>
  </sheetViews>
  <sheetFormatPr defaultRowHeight="15" x14ac:dyDescent="0.25"/>
  <cols>
    <col min="2" max="2" width="9.140625" customWidth="1"/>
    <col min="3" max="3" width="45.140625" bestFit="1" customWidth="1"/>
    <col min="4" max="4" width="9.140625" customWidth="1"/>
    <col min="5" max="22" width="25.85546875" customWidth="1"/>
    <col min="23" max="23" width="25.85546875" style="1" customWidth="1"/>
    <col min="24" max="68" width="25.85546875" customWidth="1"/>
  </cols>
  <sheetData>
    <row r="1" spans="1:71" x14ac:dyDescent="0.25">
      <c r="A1" s="5" t="s">
        <v>0</v>
      </c>
      <c r="B1" s="5" t="s">
        <v>1</v>
      </c>
      <c r="C1" s="5" t="s">
        <v>2</v>
      </c>
      <c r="D1" s="5" t="s">
        <v>3</v>
      </c>
      <c r="E1" s="5">
        <v>1960</v>
      </c>
      <c r="F1" s="5">
        <v>1961</v>
      </c>
      <c r="G1" s="5">
        <v>1962</v>
      </c>
      <c r="H1" s="5">
        <v>1963</v>
      </c>
      <c r="I1" s="5">
        <v>1964</v>
      </c>
      <c r="J1" s="5">
        <v>1965</v>
      </c>
      <c r="K1" s="5">
        <v>1966</v>
      </c>
      <c r="L1" s="5">
        <v>1967</v>
      </c>
      <c r="M1" s="5">
        <v>1968</v>
      </c>
      <c r="N1" s="5">
        <v>1969</v>
      </c>
      <c r="O1" s="5">
        <v>1970</v>
      </c>
      <c r="P1" s="5">
        <v>1971</v>
      </c>
      <c r="Q1" s="5">
        <v>1972</v>
      </c>
      <c r="R1" s="5">
        <v>1973</v>
      </c>
      <c r="S1" s="5">
        <v>1974</v>
      </c>
      <c r="T1" s="5">
        <v>1975</v>
      </c>
      <c r="U1" s="5">
        <v>1976</v>
      </c>
      <c r="V1" s="5">
        <v>1977</v>
      </c>
      <c r="W1" s="5">
        <v>1978</v>
      </c>
      <c r="X1" s="5">
        <v>1979</v>
      </c>
      <c r="Y1" s="5">
        <v>1980</v>
      </c>
      <c r="Z1" s="5">
        <v>1981</v>
      </c>
      <c r="AA1" s="5">
        <v>1982</v>
      </c>
      <c r="AB1" s="5">
        <v>1983</v>
      </c>
      <c r="AC1" s="5">
        <v>1984</v>
      </c>
      <c r="AD1" s="5">
        <v>1985</v>
      </c>
      <c r="AE1" s="5">
        <v>1986</v>
      </c>
      <c r="AF1" s="5">
        <v>1987</v>
      </c>
      <c r="AG1" s="5">
        <v>1988</v>
      </c>
      <c r="AH1" s="5">
        <v>1989</v>
      </c>
      <c r="AI1" s="5">
        <v>1990</v>
      </c>
      <c r="AJ1" s="5">
        <v>1991</v>
      </c>
      <c r="AK1" s="5">
        <v>1992</v>
      </c>
      <c r="AL1" s="5">
        <v>1993</v>
      </c>
      <c r="AM1" s="5">
        <v>1994</v>
      </c>
      <c r="AN1" s="5">
        <v>1995</v>
      </c>
      <c r="AO1" s="5">
        <v>1996</v>
      </c>
      <c r="AP1" s="5">
        <v>1997</v>
      </c>
      <c r="AQ1" s="5">
        <v>1998</v>
      </c>
      <c r="AR1" s="5">
        <v>1999</v>
      </c>
      <c r="AS1" s="5">
        <v>2000</v>
      </c>
      <c r="AT1" s="5">
        <v>2001</v>
      </c>
      <c r="AU1" s="5">
        <v>2002</v>
      </c>
      <c r="AV1" s="5">
        <v>2003</v>
      </c>
      <c r="AW1" s="5">
        <v>2004</v>
      </c>
      <c r="AX1" s="5">
        <v>2005</v>
      </c>
      <c r="AY1" s="5">
        <v>2006</v>
      </c>
      <c r="AZ1" s="5">
        <v>2007</v>
      </c>
      <c r="BA1" s="5">
        <v>2008</v>
      </c>
      <c r="BB1" s="5">
        <v>2009</v>
      </c>
      <c r="BC1" s="5">
        <v>2010</v>
      </c>
      <c r="BD1" s="5">
        <v>2011</v>
      </c>
      <c r="BE1" s="5">
        <v>2012</v>
      </c>
      <c r="BF1" s="5">
        <v>2013</v>
      </c>
      <c r="BG1" s="5">
        <v>2014</v>
      </c>
      <c r="BH1" s="5">
        <v>2015</v>
      </c>
      <c r="BI1" s="5">
        <v>2016</v>
      </c>
      <c r="BJ1" s="5">
        <v>2017</v>
      </c>
      <c r="BK1" s="5">
        <v>2018</v>
      </c>
      <c r="BL1" s="5">
        <v>2019</v>
      </c>
      <c r="BM1" s="5">
        <v>2020</v>
      </c>
      <c r="BN1" s="5">
        <v>2021</v>
      </c>
      <c r="BO1" s="5">
        <v>2022</v>
      </c>
      <c r="BP1" s="5">
        <v>2023</v>
      </c>
      <c r="BQ1" t="s">
        <v>139</v>
      </c>
      <c r="BS1" s="2"/>
    </row>
    <row r="2" spans="1:71" x14ac:dyDescent="0.25">
      <c r="A2" s="5" t="s">
        <v>4</v>
      </c>
      <c r="B2" s="5" t="s">
        <v>5</v>
      </c>
      <c r="C2" s="3" t="s">
        <v>145</v>
      </c>
      <c r="D2" s="3" t="s">
        <v>143</v>
      </c>
      <c r="E2" s="5"/>
      <c r="F2" s="5"/>
      <c r="G2" s="5"/>
      <c r="H2" s="5"/>
      <c r="I2" s="5"/>
      <c r="J2" s="5"/>
      <c r="K2" s="5"/>
      <c r="L2" s="5"/>
      <c r="M2" s="5"/>
      <c r="N2" s="5"/>
      <c r="O2" s="5"/>
      <c r="P2" s="5"/>
      <c r="Q2" s="5"/>
      <c r="R2" s="5"/>
      <c r="S2" s="5"/>
      <c r="T2" s="5"/>
      <c r="U2" s="5"/>
      <c r="V2" s="5"/>
      <c r="W2" s="4">
        <f>W10/(AVERAGE(F34:W34)+$W$37)</f>
        <v>875189248321.74243</v>
      </c>
      <c r="X2" s="4">
        <f>W2*(1-$W$37)+X10</f>
        <v>947683555585.65527</v>
      </c>
      <c r="Y2" s="4">
        <f t="shared" ref="Y2:BP2" si="0">X2*(1-$W$37)+Y10</f>
        <v>1031323506756.3724</v>
      </c>
      <c r="Z2" s="4">
        <f t="shared" si="0"/>
        <v>1114296851458.5537</v>
      </c>
      <c r="AA2" s="4">
        <f t="shared" si="0"/>
        <v>1210322296605.626</v>
      </c>
      <c r="AB2" s="4">
        <f t="shared" si="0"/>
        <v>1319459379065.3447</v>
      </c>
      <c r="AC2" s="4">
        <f t="shared" si="0"/>
        <v>1466899718582.0774</v>
      </c>
      <c r="AD2" s="4">
        <f t="shared" si="0"/>
        <v>1670447011002.9734</v>
      </c>
      <c r="AE2" s="4">
        <f t="shared" si="0"/>
        <v>1908165857012.8247</v>
      </c>
      <c r="AF2" s="4">
        <f t="shared" si="0"/>
        <v>2184794148342.1833</v>
      </c>
      <c r="AG2" s="4">
        <f t="shared" si="0"/>
        <v>2546948280325.0742</v>
      </c>
      <c r="AH2" s="4">
        <f t="shared" si="0"/>
        <v>2859506495508.8203</v>
      </c>
      <c r="AI2" s="4">
        <f t="shared" si="0"/>
        <v>3169267771583.3794</v>
      </c>
      <c r="AJ2" s="4">
        <f t="shared" si="0"/>
        <v>3576432630504.2104</v>
      </c>
      <c r="AK2" s="4">
        <f t="shared" si="0"/>
        <v>4222892120779</v>
      </c>
      <c r="AL2" s="4">
        <f t="shared" si="0"/>
        <v>5334947286640.0498</v>
      </c>
      <c r="AM2" s="4">
        <f t="shared" si="0"/>
        <v>6743303692908.0469</v>
      </c>
      <c r="AN2" s="4">
        <f t="shared" si="0"/>
        <v>8389930020562.6445</v>
      </c>
      <c r="AO2" s="4">
        <f t="shared" si="0"/>
        <v>10242760727234.512</v>
      </c>
      <c r="AP2" s="4">
        <f t="shared" si="0"/>
        <v>12202035884072.785</v>
      </c>
      <c r="AQ2" s="4">
        <f t="shared" si="0"/>
        <v>14393383409869.145</v>
      </c>
      <c r="AR2" s="4">
        <f t="shared" si="0"/>
        <v>16620418734875.688</v>
      </c>
      <c r="AS2" s="4">
        <f t="shared" si="0"/>
        <v>19056265770631.902</v>
      </c>
      <c r="AT2" s="4">
        <f t="shared" si="0"/>
        <v>21812214892500.305</v>
      </c>
      <c r="AU2" s="4">
        <f t="shared" si="0"/>
        <v>24988818179575.289</v>
      </c>
      <c r="AV2" s="4">
        <f t="shared" si="0"/>
        <v>28996826239696.523</v>
      </c>
      <c r="AW2" s="4">
        <f t="shared" si="0"/>
        <v>33944472065911.695</v>
      </c>
      <c r="AX2" s="4">
        <f t="shared" si="0"/>
        <v>39632448989316.109</v>
      </c>
      <c r="AY2" s="4">
        <f t="shared" si="0"/>
        <v>46148688585950.305</v>
      </c>
      <c r="AZ2" s="4">
        <f t="shared" si="0"/>
        <v>54075718981352.789</v>
      </c>
      <c r="BA2" s="4">
        <f t="shared" si="0"/>
        <v>63842003705185.148</v>
      </c>
      <c r="BB2" s="4">
        <f t="shared" si="0"/>
        <v>75919013400925.891</v>
      </c>
      <c r="BC2" s="4">
        <f t="shared" si="0"/>
        <v>90227175119679.594</v>
      </c>
      <c r="BD2" s="4">
        <f t="shared" si="0"/>
        <v>107117536994295.61</v>
      </c>
      <c r="BE2" s="4">
        <f t="shared" si="0"/>
        <v>125593732598180.83</v>
      </c>
      <c r="BF2" s="4">
        <f t="shared" si="0"/>
        <v>145712036964471.78</v>
      </c>
      <c r="BG2" s="4">
        <f t="shared" si="0"/>
        <v>166650598931948.19</v>
      </c>
      <c r="BH2" s="4">
        <f t="shared" si="0"/>
        <v>187315092951150.78</v>
      </c>
      <c r="BI2" s="4">
        <f t="shared" si="0"/>
        <v>208963818191193.22</v>
      </c>
      <c r="BJ2" s="4">
        <f t="shared" si="0"/>
        <v>233345638298833.56</v>
      </c>
      <c r="BK2" s="4">
        <f t="shared" si="0"/>
        <v>261063146419391.88</v>
      </c>
      <c r="BL2" s="4">
        <f t="shared" si="0"/>
        <v>290255119562022.25</v>
      </c>
      <c r="BM2" s="4">
        <f t="shared" si="0"/>
        <v>318804850853921.13</v>
      </c>
      <c r="BN2" s="4">
        <f t="shared" si="0"/>
        <v>351076540689025.06</v>
      </c>
      <c r="BO2" s="4">
        <f t="shared" si="0"/>
        <v>384006178041343.81</v>
      </c>
      <c r="BP2" s="4">
        <f t="shared" si="0"/>
        <v>416917100613076.63</v>
      </c>
      <c r="BQ2" t="s">
        <v>144</v>
      </c>
      <c r="BS2" s="2"/>
    </row>
    <row r="3" spans="1:71" x14ac:dyDescent="0.25">
      <c r="A3" s="5" t="s">
        <v>4</v>
      </c>
      <c r="B3" s="5" t="s">
        <v>5</v>
      </c>
      <c r="C3" s="3" t="s">
        <v>141</v>
      </c>
      <c r="D3" s="3" t="s">
        <v>142</v>
      </c>
      <c r="E3" s="5"/>
      <c r="F3" s="5"/>
      <c r="G3" s="5"/>
      <c r="H3" s="5"/>
      <c r="I3" s="5"/>
      <c r="J3" s="5"/>
      <c r="K3" s="5"/>
      <c r="L3" s="5"/>
      <c r="M3" s="5"/>
      <c r="N3" s="5"/>
      <c r="O3" s="5"/>
      <c r="P3" s="5"/>
      <c r="Q3" s="5"/>
      <c r="R3" s="5"/>
      <c r="S3" s="5"/>
      <c r="T3" s="5"/>
      <c r="U3" s="5"/>
      <c r="V3" s="5"/>
      <c r="W3" s="4">
        <f>W11/(AVERAGE(F35:W35)+$W$37)</f>
        <v>350477636715.52887</v>
      </c>
      <c r="X3" s="4">
        <f>W3*(1-$W$37)+X11</f>
        <v>383498872131.92627</v>
      </c>
      <c r="Y3" s="4">
        <f t="shared" ref="Y3:BP3" si="1">X3*(1-$W$37)+Y11</f>
        <v>418917315587.82996</v>
      </c>
      <c r="Z3" s="4">
        <f t="shared" si="1"/>
        <v>451360148237.00983</v>
      </c>
      <c r="AA3" s="4">
        <f t="shared" si="1"/>
        <v>486708281176.30432</v>
      </c>
      <c r="AB3" s="4">
        <f t="shared" si="1"/>
        <v>527374092132.81476</v>
      </c>
      <c r="AC3" s="4">
        <f t="shared" si="1"/>
        <v>577224426265.45972</v>
      </c>
      <c r="AD3" s="4">
        <f t="shared" si="1"/>
        <v>642544252010.00989</v>
      </c>
      <c r="AE3" s="4">
        <f t="shared" si="1"/>
        <v>703530429716.75574</v>
      </c>
      <c r="AF3" s="4">
        <f t="shared" si="1"/>
        <v>751770182710.73865</v>
      </c>
      <c r="AG3" s="4">
        <f t="shared" si="1"/>
        <v>811176290735.69543</v>
      </c>
      <c r="AH3" s="4">
        <f t="shared" si="1"/>
        <v>859667198709.0321</v>
      </c>
      <c r="AI3" s="4">
        <f t="shared" si="1"/>
        <v>903249154423.67603</v>
      </c>
      <c r="AJ3" s="4">
        <f t="shared" si="1"/>
        <v>956628203235.59326</v>
      </c>
      <c r="AK3" s="4">
        <f t="shared" si="1"/>
        <v>1038354269023.5781</v>
      </c>
      <c r="AL3" s="4">
        <f t="shared" si="1"/>
        <v>1151397319027.2007</v>
      </c>
      <c r="AM3" s="4">
        <f t="shared" si="1"/>
        <v>1288183378365.6421</v>
      </c>
      <c r="AN3" s="4">
        <f t="shared" si="1"/>
        <v>1461313720682.3994</v>
      </c>
      <c r="AO3" s="4">
        <f t="shared" si="1"/>
        <v>1661555633742.5972</v>
      </c>
      <c r="AP3" s="4">
        <f t="shared" si="1"/>
        <v>1876604239308.6479</v>
      </c>
      <c r="AQ3" s="4">
        <f t="shared" si="1"/>
        <v>2121155901004.1279</v>
      </c>
      <c r="AR3" s="4">
        <f t="shared" si="1"/>
        <v>2371055523946.8545</v>
      </c>
      <c r="AS3" s="4">
        <f t="shared" si="1"/>
        <v>2647123318386.4287</v>
      </c>
      <c r="AT3" s="4">
        <f t="shared" si="1"/>
        <v>2962843984794.6895</v>
      </c>
      <c r="AU3" s="4">
        <f t="shared" si="1"/>
        <v>3330255271177.751</v>
      </c>
      <c r="AV3" s="4">
        <f t="shared" si="1"/>
        <v>3798927413654.6826</v>
      </c>
      <c r="AW3" s="4">
        <f t="shared" si="1"/>
        <v>4381923045347.0205</v>
      </c>
      <c r="AX3" s="4">
        <f t="shared" si="1"/>
        <v>5064085719983.7295</v>
      </c>
      <c r="AY3" s="4">
        <f t="shared" si="1"/>
        <v>5876652817182.1045</v>
      </c>
      <c r="AZ3" s="4">
        <f t="shared" si="1"/>
        <v>6928127014953.4512</v>
      </c>
      <c r="BA3" s="4">
        <f t="shared" si="1"/>
        <v>8376322737974.0117</v>
      </c>
      <c r="BB3" s="4">
        <f t="shared" si="1"/>
        <v>10192637631157.508</v>
      </c>
      <c r="BC3" s="4">
        <f t="shared" si="1"/>
        <v>12357066763837.029</v>
      </c>
      <c r="BD3" s="4">
        <f t="shared" si="1"/>
        <v>15051424182716.992</v>
      </c>
      <c r="BE3" s="4">
        <f t="shared" si="1"/>
        <v>18074330669957.426</v>
      </c>
      <c r="BF3" s="4">
        <f t="shared" si="1"/>
        <v>21431269732788.523</v>
      </c>
      <c r="BG3" s="4">
        <f t="shared" si="1"/>
        <v>24953906137561.621</v>
      </c>
      <c r="BH3" s="4">
        <f t="shared" si="1"/>
        <v>28362505521175.969</v>
      </c>
      <c r="BI3" s="4">
        <f t="shared" si="1"/>
        <v>31612087759176.211</v>
      </c>
      <c r="BJ3" s="4">
        <f t="shared" si="1"/>
        <v>35184800959619.406</v>
      </c>
      <c r="BK3" s="4">
        <f t="shared" si="1"/>
        <v>39378560611530.68</v>
      </c>
      <c r="BL3" s="4">
        <f t="shared" si="1"/>
        <v>43524684139835.125</v>
      </c>
      <c r="BM3" s="4">
        <f t="shared" si="1"/>
        <v>47588696454715.5</v>
      </c>
      <c r="BN3" s="4">
        <f t="shared" si="1"/>
        <v>52685167861698.406</v>
      </c>
      <c r="BO3" s="4">
        <f t="shared" si="1"/>
        <v>57544197348572.656</v>
      </c>
      <c r="BP3" s="4">
        <f t="shared" si="1"/>
        <v>62023176948419.422</v>
      </c>
      <c r="BQ3" t="s">
        <v>144</v>
      </c>
      <c r="BS3" s="2"/>
    </row>
    <row r="4" spans="1:71" x14ac:dyDescent="0.25">
      <c r="A4" s="5" t="s">
        <v>4</v>
      </c>
      <c r="B4" s="5" t="s">
        <v>5</v>
      </c>
      <c r="C4" s="5" t="s">
        <v>18</v>
      </c>
      <c r="D4" s="5" t="s">
        <v>19</v>
      </c>
      <c r="E4" s="5">
        <v>158907448897.85104</v>
      </c>
      <c r="F4" s="5">
        <v>115573387577.22798</v>
      </c>
      <c r="G4" s="5">
        <v>109124392561.74864</v>
      </c>
      <c r="H4" s="5">
        <v>120364204991.67909</v>
      </c>
      <c r="I4" s="5">
        <v>142246417451.72818</v>
      </c>
      <c r="J4" s="5">
        <v>166357185215.30154</v>
      </c>
      <c r="K4" s="5">
        <v>184074225438.09799</v>
      </c>
      <c r="L4" s="5">
        <v>173453142622.86108</v>
      </c>
      <c r="M4" s="5">
        <v>166341563798.77902</v>
      </c>
      <c r="N4" s="5">
        <v>194519824699.7403</v>
      </c>
      <c r="O4" s="5">
        <v>232062150860.3757</v>
      </c>
      <c r="P4" s="5">
        <v>248445738707.72202</v>
      </c>
      <c r="Q4" s="5">
        <v>257911521353.0321</v>
      </c>
      <c r="R4" s="5">
        <v>277925455412.20172</v>
      </c>
      <c r="S4" s="5">
        <v>284345533440.41522</v>
      </c>
      <c r="T4" s="5">
        <v>309140463949.25415</v>
      </c>
      <c r="U4" s="5">
        <v>304286958660.13971</v>
      </c>
      <c r="V4" s="5">
        <v>327321481434.92358</v>
      </c>
      <c r="W4" s="5">
        <v>364393840371.8764</v>
      </c>
      <c r="X4" s="5">
        <v>392056159908.45831</v>
      </c>
      <c r="Y4" s="5">
        <v>422770408019.50476</v>
      </c>
      <c r="Z4" s="5">
        <v>444385648943.33807</v>
      </c>
      <c r="AA4" s="5">
        <v>484456409125.22278</v>
      </c>
      <c r="AB4" s="5">
        <v>536633345444.08447</v>
      </c>
      <c r="AC4" s="5">
        <v>618156214897.21008</v>
      </c>
      <c r="AD4" s="5">
        <v>701178782692.45532</v>
      </c>
      <c r="AE4" s="5">
        <v>763934015643.45313</v>
      </c>
      <c r="AF4" s="5">
        <v>852989071904.21399</v>
      </c>
      <c r="AG4" s="5">
        <v>948716580689.1886</v>
      </c>
      <c r="AH4" s="5">
        <v>988622772158.87769</v>
      </c>
      <c r="AI4" s="5">
        <v>1027379269906.5031</v>
      </c>
      <c r="AJ4" s="5">
        <v>1122543213961.2842</v>
      </c>
      <c r="AK4" s="5">
        <v>1282219705619.7678</v>
      </c>
      <c r="AL4" s="5">
        <v>1460239618602.0059</v>
      </c>
      <c r="AM4" s="5">
        <v>1650608234052.8538</v>
      </c>
      <c r="AN4" s="5">
        <v>1831415106374.645</v>
      </c>
      <c r="AO4" s="5">
        <v>2013138309684.4414</v>
      </c>
      <c r="AP4" s="5">
        <v>2199087464269.0137</v>
      </c>
      <c r="AQ4" s="5">
        <v>2371626806476.0879</v>
      </c>
      <c r="AR4" s="5">
        <v>2553332587278.4253</v>
      </c>
      <c r="AS4" s="5">
        <v>2770112908903.5991</v>
      </c>
      <c r="AT4" s="5">
        <v>3001022138034.2393</v>
      </c>
      <c r="AU4" s="5">
        <v>3275124420038.4321</v>
      </c>
      <c r="AV4" s="5">
        <v>3603882407613.8516</v>
      </c>
      <c r="AW4" s="5">
        <v>3968365429214.8003</v>
      </c>
      <c r="AX4" s="5">
        <v>4420544471398.7217</v>
      </c>
      <c r="AY4" s="5">
        <v>4982879973774.7852</v>
      </c>
      <c r="AZ4" s="5">
        <v>5691986693310.7256</v>
      </c>
      <c r="BA4" s="5">
        <v>6241302053216.7539</v>
      </c>
      <c r="BB4" s="5">
        <v>6827904909100.2236</v>
      </c>
      <c r="BC4" s="5">
        <v>7554112071638.1963</v>
      </c>
      <c r="BD4" s="5">
        <v>8275592638196.9951</v>
      </c>
      <c r="BE4" s="5">
        <v>8926363432826.2969</v>
      </c>
      <c r="BF4" s="5">
        <v>9619598215288.4805</v>
      </c>
      <c r="BG4" s="5">
        <v>10333926843443.777</v>
      </c>
      <c r="BH4" s="5">
        <v>11061572618578.693</v>
      </c>
      <c r="BI4" s="5">
        <v>11819153423353.85</v>
      </c>
      <c r="BJ4" s="5">
        <v>12640253743744.424</v>
      </c>
      <c r="BK4" s="5">
        <v>13493442283300.77</v>
      </c>
      <c r="BL4" s="5">
        <v>14296369668065.166</v>
      </c>
      <c r="BM4" s="5">
        <v>14616413683019.543</v>
      </c>
      <c r="BN4" s="5">
        <v>15851276922873.055</v>
      </c>
      <c r="BO4" s="5">
        <v>16318995784492.732</v>
      </c>
      <c r="BP4" s="5">
        <v>17175670911003.475</v>
      </c>
      <c r="BS4" s="2"/>
    </row>
    <row r="5" spans="1:71" x14ac:dyDescent="0.25">
      <c r="A5" s="5" t="s">
        <v>4</v>
      </c>
      <c r="B5" s="5" t="s">
        <v>5</v>
      </c>
      <c r="C5" s="5" t="s">
        <v>20</v>
      </c>
      <c r="D5" s="5" t="s">
        <v>21</v>
      </c>
      <c r="E5" s="5">
        <v>1101934784445</v>
      </c>
      <c r="F5" s="5">
        <v>801437168684</v>
      </c>
      <c r="G5" s="5">
        <v>756716974750</v>
      </c>
      <c r="H5" s="5">
        <v>834658823122</v>
      </c>
      <c r="I5" s="5">
        <v>986399797114</v>
      </c>
      <c r="J5" s="5">
        <v>1153594562763</v>
      </c>
      <c r="K5" s="5">
        <v>1276452383679</v>
      </c>
      <c r="L5" s="5">
        <v>1202801081089</v>
      </c>
      <c r="M5" s="5">
        <v>1153486236927</v>
      </c>
      <c r="N5" s="5">
        <v>1348886805417</v>
      </c>
      <c r="O5" s="5">
        <v>1609221958818</v>
      </c>
      <c r="P5" s="5">
        <v>1722833029087</v>
      </c>
      <c r="Q5" s="5">
        <v>1788472967499</v>
      </c>
      <c r="R5" s="5">
        <v>1927258469792</v>
      </c>
      <c r="S5" s="5">
        <v>1971778140501</v>
      </c>
      <c r="T5" s="5">
        <v>2143717194303</v>
      </c>
      <c r="U5" s="5">
        <v>2110060834317</v>
      </c>
      <c r="V5" s="5">
        <v>2269792439504</v>
      </c>
      <c r="W5" s="5">
        <v>2526868631573</v>
      </c>
      <c r="X5" s="5">
        <v>2718691433633</v>
      </c>
      <c r="Y5" s="5">
        <v>2931677663079</v>
      </c>
      <c r="Z5" s="5">
        <v>3081567337939</v>
      </c>
      <c r="AA5" s="5">
        <v>3359435775132</v>
      </c>
      <c r="AB5" s="5">
        <v>3721253811192</v>
      </c>
      <c r="AC5" s="5">
        <v>4286569573299</v>
      </c>
      <c r="AD5" s="5">
        <v>4862284909377</v>
      </c>
      <c r="AE5" s="5">
        <v>5297457549642</v>
      </c>
      <c r="AF5" s="5">
        <v>5915004838363</v>
      </c>
      <c r="AG5" s="5">
        <v>6578821874569</v>
      </c>
      <c r="AH5" s="5">
        <v>6855549119265</v>
      </c>
      <c r="AI5" s="5">
        <v>7124303877381</v>
      </c>
      <c r="AJ5" s="5">
        <v>7784212905600</v>
      </c>
      <c r="AK5" s="5">
        <v>8891480573900</v>
      </c>
      <c r="AL5" s="5">
        <v>10125949667700</v>
      </c>
      <c r="AM5" s="5">
        <v>11446050145600</v>
      </c>
      <c r="AN5" s="5">
        <v>12699845252500</v>
      </c>
      <c r="AO5" s="5">
        <v>13959994605200</v>
      </c>
      <c r="AP5" s="5">
        <v>15249448579800</v>
      </c>
      <c r="AQ5" s="5">
        <v>16445912963200</v>
      </c>
      <c r="AR5" s="5">
        <v>17705941500500</v>
      </c>
      <c r="AS5" s="5">
        <v>19209192472300</v>
      </c>
      <c r="AT5" s="5">
        <v>20810419560100</v>
      </c>
      <c r="AU5" s="5">
        <v>22711166448500</v>
      </c>
      <c r="AV5" s="5">
        <v>24990920259200</v>
      </c>
      <c r="AW5" s="5">
        <v>27518407313000</v>
      </c>
      <c r="AX5" s="5">
        <v>30654017498900</v>
      </c>
      <c r="AY5" s="5">
        <v>34553501474600.004</v>
      </c>
      <c r="AZ5" s="5">
        <v>39470762217000</v>
      </c>
      <c r="BA5" s="5">
        <v>43279958745600</v>
      </c>
      <c r="BB5" s="5">
        <v>47347723322000</v>
      </c>
      <c r="BC5" s="5">
        <v>52383566126500</v>
      </c>
      <c r="BD5" s="5">
        <v>57386632616500</v>
      </c>
      <c r="BE5" s="5">
        <v>61899366162200</v>
      </c>
      <c r="BF5" s="5">
        <v>66706563847900</v>
      </c>
      <c r="BG5" s="5">
        <v>71660035622500</v>
      </c>
      <c r="BH5" s="5">
        <v>76705854405300</v>
      </c>
      <c r="BI5" s="5">
        <v>81959255970800</v>
      </c>
      <c r="BJ5" s="5">
        <v>87653130051800</v>
      </c>
      <c r="BK5" s="5">
        <v>93569518087400</v>
      </c>
      <c r="BL5" s="5">
        <v>99137372966400</v>
      </c>
      <c r="BM5" s="5">
        <v>101356700223100</v>
      </c>
      <c r="BN5" s="5">
        <v>109919790043400</v>
      </c>
      <c r="BO5" s="5">
        <v>113163160234882</v>
      </c>
      <c r="BP5" s="5">
        <v>119103725812005</v>
      </c>
      <c r="BS5" s="2"/>
    </row>
    <row r="6" spans="1:71" x14ac:dyDescent="0.25">
      <c r="A6" s="5" t="s">
        <v>4</v>
      </c>
      <c r="B6" s="5" t="s">
        <v>5</v>
      </c>
      <c r="C6" s="5" t="s">
        <v>16</v>
      </c>
      <c r="D6" s="5" t="s">
        <v>17</v>
      </c>
      <c r="E6" s="5">
        <v>147010000000</v>
      </c>
      <c r="F6" s="5">
        <v>123230000000</v>
      </c>
      <c r="G6" s="5">
        <v>116220000000</v>
      </c>
      <c r="H6" s="5">
        <v>124830000000</v>
      </c>
      <c r="I6" s="5">
        <v>146990000000</v>
      </c>
      <c r="J6" s="5">
        <v>173400000000</v>
      </c>
      <c r="K6" s="5">
        <v>188870000000</v>
      </c>
      <c r="L6" s="5">
        <v>179420000000</v>
      </c>
      <c r="M6" s="5">
        <v>174410000000</v>
      </c>
      <c r="N6" s="5">
        <v>196220000000</v>
      </c>
      <c r="O6" s="5">
        <v>227970000000</v>
      </c>
      <c r="P6" s="5">
        <v>245690000000</v>
      </c>
      <c r="Q6" s="5">
        <v>255240000000</v>
      </c>
      <c r="R6" s="5">
        <v>275620000000</v>
      </c>
      <c r="S6" s="5">
        <v>282770000000</v>
      </c>
      <c r="T6" s="5">
        <v>303950000000</v>
      </c>
      <c r="U6" s="5">
        <v>298860000000</v>
      </c>
      <c r="V6" s="5">
        <v>325000000000</v>
      </c>
      <c r="W6" s="5">
        <v>367870251960</v>
      </c>
      <c r="X6" s="5">
        <v>410045367150</v>
      </c>
      <c r="Y6" s="5">
        <v>458758107780</v>
      </c>
      <c r="Z6" s="5">
        <v>493583283730</v>
      </c>
      <c r="AA6" s="5">
        <v>537335013629.99994</v>
      </c>
      <c r="AB6" s="5">
        <v>602092410070</v>
      </c>
      <c r="AC6" s="5">
        <v>727850230680</v>
      </c>
      <c r="AD6" s="5">
        <v>909894802710</v>
      </c>
      <c r="AE6" s="5">
        <v>1037615445370</v>
      </c>
      <c r="AF6" s="5">
        <v>1217459467450</v>
      </c>
      <c r="AG6" s="5">
        <v>1518038647670</v>
      </c>
      <c r="AH6" s="5">
        <v>1717974173480</v>
      </c>
      <c r="AI6" s="5">
        <v>1887286882720</v>
      </c>
      <c r="AJ6" s="5">
        <v>2200562845800</v>
      </c>
      <c r="AK6" s="5">
        <v>2719453090000</v>
      </c>
      <c r="AL6" s="5">
        <v>3567323035800</v>
      </c>
      <c r="AM6" s="5">
        <v>4863745033400</v>
      </c>
      <c r="AN6" s="5">
        <v>6133989133700</v>
      </c>
      <c r="AO6" s="5">
        <v>7181362958700</v>
      </c>
      <c r="AP6" s="5">
        <v>7971504449200</v>
      </c>
      <c r="AQ6" s="5">
        <v>8519550709000.001</v>
      </c>
      <c r="AR6" s="5">
        <v>9056437577700</v>
      </c>
      <c r="AS6" s="5">
        <v>10028013925300</v>
      </c>
      <c r="AT6" s="5">
        <v>11086312304600</v>
      </c>
      <c r="AU6" s="5">
        <v>12171742474800</v>
      </c>
      <c r="AV6" s="5">
        <v>13742203491800</v>
      </c>
      <c r="AW6" s="5">
        <v>16184016090700</v>
      </c>
      <c r="AX6" s="5">
        <v>18731890311800</v>
      </c>
      <c r="AY6" s="5">
        <v>21943847481700</v>
      </c>
      <c r="AZ6" s="5">
        <v>27009232371800</v>
      </c>
      <c r="BA6" s="5">
        <v>31924461277900</v>
      </c>
      <c r="BB6" s="5">
        <v>34851774373499.996</v>
      </c>
      <c r="BC6" s="5">
        <v>41211925579600</v>
      </c>
      <c r="BD6" s="5">
        <v>48794018052500</v>
      </c>
      <c r="BE6" s="5">
        <v>53857995346900</v>
      </c>
      <c r="BF6" s="5">
        <v>59296322954900</v>
      </c>
      <c r="BG6" s="5">
        <v>64356310454400</v>
      </c>
      <c r="BH6" s="5">
        <v>68885821804900.008</v>
      </c>
      <c r="BI6" s="5">
        <v>74639505948400</v>
      </c>
      <c r="BJ6" s="5">
        <v>83203594856000</v>
      </c>
      <c r="BK6" s="5">
        <v>91928112906700</v>
      </c>
      <c r="BL6" s="5">
        <v>98651520229200</v>
      </c>
      <c r="BM6" s="5">
        <v>101356700223100</v>
      </c>
      <c r="BN6" s="5">
        <v>114923697861100</v>
      </c>
      <c r="BO6" s="5">
        <v>120472395261800</v>
      </c>
      <c r="BP6" s="5">
        <v>126058207462620</v>
      </c>
      <c r="BS6" s="2"/>
    </row>
    <row r="7" spans="1:71" x14ac:dyDescent="0.25">
      <c r="A7" s="5" t="s">
        <v>4</v>
      </c>
      <c r="B7" s="5" t="s">
        <v>5</v>
      </c>
      <c r="C7" s="5" t="s">
        <v>14</v>
      </c>
      <c r="D7" s="5" t="s">
        <v>15</v>
      </c>
      <c r="E7" s="5">
        <v>59716249310.974159</v>
      </c>
      <c r="F7" s="5">
        <v>50056685957.358994</v>
      </c>
      <c r="G7" s="5">
        <v>47209186415.355537</v>
      </c>
      <c r="H7" s="5">
        <v>50706614526.147232</v>
      </c>
      <c r="I7" s="5">
        <v>59708125203.864311</v>
      </c>
      <c r="J7" s="5">
        <v>70436008642.42514</v>
      </c>
      <c r="K7" s="5">
        <v>76720005491.896408</v>
      </c>
      <c r="L7" s="5">
        <v>72881364882.490875</v>
      </c>
      <c r="M7" s="5">
        <v>70846276051.472717</v>
      </c>
      <c r="N7" s="5">
        <v>79705614854.767365</v>
      </c>
      <c r="O7" s="5">
        <v>92602634891.658936</v>
      </c>
      <c r="P7" s="5">
        <v>99800593790.988647</v>
      </c>
      <c r="Q7" s="5">
        <v>113689308020.34328</v>
      </c>
      <c r="R7" s="5">
        <v>138543170458.06406</v>
      </c>
      <c r="S7" s="5">
        <v>144188970821.07199</v>
      </c>
      <c r="T7" s="5">
        <v>163429530659.63803</v>
      </c>
      <c r="U7" s="5">
        <v>153939265947.77521</v>
      </c>
      <c r="V7" s="5">
        <v>174935933078.66251</v>
      </c>
      <c r="W7" s="5">
        <v>149540752829.26828</v>
      </c>
      <c r="X7" s="5">
        <v>178280594413.04349</v>
      </c>
      <c r="Y7" s="5">
        <v>191149211575</v>
      </c>
      <c r="Z7" s="5">
        <v>195866382432.53967</v>
      </c>
      <c r="AA7" s="5">
        <v>205089699858.77859</v>
      </c>
      <c r="AB7" s="5">
        <v>230686747153.25671</v>
      </c>
      <c r="AC7" s="5">
        <v>259946510957.14288</v>
      </c>
      <c r="AD7" s="5">
        <v>309488028132.65308</v>
      </c>
      <c r="AE7" s="5">
        <v>300758100107.24634</v>
      </c>
      <c r="AF7" s="5">
        <v>272972974764.57401</v>
      </c>
      <c r="AG7" s="5">
        <v>312353631207.81891</v>
      </c>
      <c r="AH7" s="5">
        <v>347768051311.74084</v>
      </c>
      <c r="AI7" s="5">
        <v>360857912565.96558</v>
      </c>
      <c r="AJ7" s="5">
        <v>383373318083.62366</v>
      </c>
      <c r="AK7" s="5">
        <v>426915712715.85559</v>
      </c>
      <c r="AL7" s="5">
        <v>444731282435.51544</v>
      </c>
      <c r="AM7" s="5">
        <v>564321854521.01306</v>
      </c>
      <c r="AN7" s="5">
        <v>734484834573.58203</v>
      </c>
      <c r="AO7" s="5">
        <v>863749314718.53784</v>
      </c>
      <c r="AP7" s="5">
        <v>961601980984.62256</v>
      </c>
      <c r="AQ7" s="5">
        <v>1029060747620.6549</v>
      </c>
      <c r="AR7" s="5">
        <v>1094003874937.3358</v>
      </c>
      <c r="AS7" s="5">
        <v>1211331651866.0859</v>
      </c>
      <c r="AT7" s="5">
        <v>1339400897105.1101</v>
      </c>
      <c r="AU7" s="5">
        <v>1470557654799.9465</v>
      </c>
      <c r="AV7" s="5">
        <v>1660280543846.7896</v>
      </c>
      <c r="AW7" s="5">
        <v>1955346768721.3936</v>
      </c>
      <c r="AX7" s="5">
        <v>2285961149879.8496</v>
      </c>
      <c r="AY7" s="5">
        <v>2752118657184.0151</v>
      </c>
      <c r="AZ7" s="5">
        <v>3550327802998.397</v>
      </c>
      <c r="BA7" s="5">
        <v>4594336785737.6719</v>
      </c>
      <c r="BB7" s="5">
        <v>5101691124285.2139</v>
      </c>
      <c r="BC7" s="5">
        <v>6087191746679.4893</v>
      </c>
      <c r="BD7" s="5">
        <v>7551545703440.7549</v>
      </c>
      <c r="BE7" s="5">
        <v>8532185381680.5928</v>
      </c>
      <c r="BF7" s="5">
        <v>9570471111831.6758</v>
      </c>
      <c r="BG7" s="5">
        <v>10475624944355.225</v>
      </c>
      <c r="BH7" s="5">
        <v>11061572618578.693</v>
      </c>
      <c r="BI7" s="5">
        <v>11233313730348.719</v>
      </c>
      <c r="BJ7" s="5">
        <v>12310491333980.889</v>
      </c>
      <c r="BK7" s="5">
        <v>13894907857880.576</v>
      </c>
      <c r="BL7" s="5">
        <v>14279968506271.727</v>
      </c>
      <c r="BM7" s="5">
        <v>14687744162801.033</v>
      </c>
      <c r="BN7" s="5">
        <v>17820459508852.184</v>
      </c>
      <c r="BO7" s="5">
        <v>17881782683707.285</v>
      </c>
      <c r="BP7" s="5">
        <v>17794783039551.957</v>
      </c>
      <c r="BS7" s="2"/>
    </row>
    <row r="8" spans="1:71" x14ac:dyDescent="0.25">
      <c r="A8" s="5" t="s">
        <v>4</v>
      </c>
      <c r="B8" s="5" t="s">
        <v>5</v>
      </c>
      <c r="C8" s="5" t="s">
        <v>10</v>
      </c>
      <c r="D8" s="5" t="s">
        <v>11</v>
      </c>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v>4656294690492.4277</v>
      </c>
      <c r="BI8" s="5"/>
      <c r="BJ8" s="5"/>
      <c r="BK8" s="5"/>
      <c r="BL8" s="5"/>
      <c r="BM8" s="5"/>
      <c r="BN8" s="5"/>
      <c r="BO8" s="5"/>
      <c r="BP8" s="5"/>
      <c r="BS8" s="2"/>
    </row>
    <row r="9" spans="1:71" x14ac:dyDescent="0.25">
      <c r="A9" s="5" t="s">
        <v>4</v>
      </c>
      <c r="B9" s="5" t="s">
        <v>5</v>
      </c>
      <c r="C9" s="5" t="s">
        <v>12</v>
      </c>
      <c r="D9" s="5" t="s">
        <v>13</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S9" s="2"/>
    </row>
    <row r="10" spans="1:71" x14ac:dyDescent="0.25">
      <c r="A10" s="5" t="s">
        <v>4</v>
      </c>
      <c r="B10" s="5" t="s">
        <v>5</v>
      </c>
      <c r="C10" s="5" t="s">
        <v>8</v>
      </c>
      <c r="D10" s="5" t="s">
        <v>9</v>
      </c>
      <c r="E10" s="5">
        <v>47993387760</v>
      </c>
      <c r="F10" s="5">
        <v>23402925930</v>
      </c>
      <c r="G10" s="5">
        <v>17989913990</v>
      </c>
      <c r="H10" s="5">
        <v>22165333630</v>
      </c>
      <c r="I10" s="5">
        <v>29788307220</v>
      </c>
      <c r="J10" s="5">
        <v>35793882630</v>
      </c>
      <c r="K10" s="5">
        <v>41219319890</v>
      </c>
      <c r="L10" s="5">
        <v>32614267800</v>
      </c>
      <c r="M10" s="5">
        <v>30289799040</v>
      </c>
      <c r="N10" s="5">
        <v>41172135460</v>
      </c>
      <c r="O10" s="5">
        <v>55032546060</v>
      </c>
      <c r="P10" s="5">
        <v>61044779800</v>
      </c>
      <c r="Q10" s="5">
        <v>62858199860</v>
      </c>
      <c r="R10" s="5">
        <v>66933391619.999992</v>
      </c>
      <c r="S10" s="5">
        <v>75097156030</v>
      </c>
      <c r="T10" s="5">
        <v>88291066570</v>
      </c>
      <c r="U10" s="5">
        <v>86780576550</v>
      </c>
      <c r="V10" s="5">
        <v>91406619870</v>
      </c>
      <c r="W10" s="5">
        <v>107933244300</v>
      </c>
      <c r="X10" s="5">
        <v>116253769680</v>
      </c>
      <c r="Y10" s="5">
        <v>131024128950</v>
      </c>
      <c r="Z10" s="5">
        <v>134539520040</v>
      </c>
      <c r="AA10" s="5">
        <v>151740287720</v>
      </c>
      <c r="AB10" s="5">
        <v>169653197290</v>
      </c>
      <c r="AC10" s="5">
        <v>213413308470</v>
      </c>
      <c r="AD10" s="5">
        <v>276892278350</v>
      </c>
      <c r="AE10" s="5">
        <v>321241196560</v>
      </c>
      <c r="AF10" s="5">
        <v>372036584180</v>
      </c>
      <c r="AG10" s="5">
        <v>471393839400</v>
      </c>
      <c r="AH10" s="5">
        <v>439905629200</v>
      </c>
      <c r="AI10" s="5">
        <v>452736600850</v>
      </c>
      <c r="AJ10" s="5">
        <v>565628247500</v>
      </c>
      <c r="AK10" s="5">
        <v>825281121800</v>
      </c>
      <c r="AL10" s="5">
        <v>1323199771900</v>
      </c>
      <c r="AM10" s="5">
        <v>1675103770600</v>
      </c>
      <c r="AN10" s="5">
        <v>1983791512300</v>
      </c>
      <c r="AO10" s="5">
        <v>2272327207700</v>
      </c>
      <c r="AP10" s="5">
        <v>2471413193200</v>
      </c>
      <c r="AQ10" s="5">
        <v>2801449320000</v>
      </c>
      <c r="AR10" s="5">
        <v>2946704495500</v>
      </c>
      <c r="AS10" s="5">
        <v>3266867972500</v>
      </c>
      <c r="AT10" s="5">
        <v>3708762410400</v>
      </c>
      <c r="AU10" s="5">
        <v>4267214031700</v>
      </c>
      <c r="AV10" s="5">
        <v>5257448969100</v>
      </c>
      <c r="AW10" s="5">
        <v>6397487138200</v>
      </c>
      <c r="AX10" s="5">
        <v>7385200526700</v>
      </c>
      <c r="AY10" s="5">
        <v>8497862046100</v>
      </c>
      <c r="AZ10" s="5">
        <v>10234464824700</v>
      </c>
      <c r="BA10" s="5">
        <v>12470070672900</v>
      </c>
      <c r="BB10" s="5">
        <v>15269109881000</v>
      </c>
      <c r="BC10" s="5">
        <v>18104112388800</v>
      </c>
      <c r="BD10" s="5">
        <v>21401720630600</v>
      </c>
      <c r="BE10" s="5">
        <v>23832072453600</v>
      </c>
      <c r="BF10" s="5">
        <v>26397990996200</v>
      </c>
      <c r="BG10" s="5">
        <v>28224163815700</v>
      </c>
      <c r="BH10" s="5">
        <v>28997023965800</v>
      </c>
      <c r="BI10" s="5">
        <v>31014479887600</v>
      </c>
      <c r="BJ10" s="5">
        <v>34830011017200</v>
      </c>
      <c r="BK10" s="5">
        <v>39384790035500</v>
      </c>
      <c r="BL10" s="5">
        <v>42245130463600</v>
      </c>
      <c r="BM10" s="5">
        <v>43062487270000</v>
      </c>
      <c r="BN10" s="5">
        <v>48211932377800</v>
      </c>
      <c r="BO10" s="5">
        <v>50483464386770</v>
      </c>
      <c r="BP10" s="5">
        <v>52111231473800</v>
      </c>
      <c r="BS10" s="2"/>
    </row>
    <row r="11" spans="1:71" x14ac:dyDescent="0.25">
      <c r="A11" s="5" t="s">
        <v>4</v>
      </c>
      <c r="B11" s="5" t="s">
        <v>5</v>
      </c>
      <c r="C11" s="5" t="s">
        <v>6</v>
      </c>
      <c r="D11" s="5" t="s">
        <v>7</v>
      </c>
      <c r="E11" s="5">
        <v>19495171136.347294</v>
      </c>
      <c r="F11" s="5">
        <v>9506393846.9637566</v>
      </c>
      <c r="G11" s="5">
        <v>7307599407.5901089</v>
      </c>
      <c r="H11" s="5">
        <v>9003677226.7872925</v>
      </c>
      <c r="I11" s="5">
        <v>12100169923.824308</v>
      </c>
      <c r="J11" s="5">
        <v>14539666818.181263</v>
      </c>
      <c r="K11" s="5">
        <v>16743508489.082621</v>
      </c>
      <c r="L11" s="5">
        <v>13248090245.831419</v>
      </c>
      <c r="M11" s="5">
        <v>12303878586.844065</v>
      </c>
      <c r="N11" s="5">
        <v>16724341920.920753</v>
      </c>
      <c r="O11" s="5">
        <v>22354514935.967819</v>
      </c>
      <c r="P11" s="5">
        <v>24796716479.62941</v>
      </c>
      <c r="Q11" s="5">
        <v>27998375041.090107</v>
      </c>
      <c r="R11" s="5">
        <v>33644743794.158684</v>
      </c>
      <c r="S11" s="5">
        <v>38293247655.533333</v>
      </c>
      <c r="T11" s="5">
        <v>47472832936.252533</v>
      </c>
      <c r="U11" s="5">
        <v>44699652856.292961</v>
      </c>
      <c r="V11" s="5">
        <v>49200930266.230957</v>
      </c>
      <c r="W11" s="5">
        <v>43875302560.975609</v>
      </c>
      <c r="X11" s="5">
        <v>50545117252.17392</v>
      </c>
      <c r="Y11" s="5">
        <v>54593387062.5</v>
      </c>
      <c r="Z11" s="5">
        <v>53388698428.571426</v>
      </c>
      <c r="AA11" s="5">
        <v>57916140351.145035</v>
      </c>
      <c r="AB11" s="5">
        <v>65001225015.325676</v>
      </c>
      <c r="AC11" s="5">
        <v>76219038739.285721</v>
      </c>
      <c r="AD11" s="5">
        <v>94181047057.823135</v>
      </c>
      <c r="AE11" s="5">
        <v>93113390307.246368</v>
      </c>
      <c r="AF11" s="5">
        <v>83416274479.820633</v>
      </c>
      <c r="AG11" s="5">
        <v>96994617160.49382</v>
      </c>
      <c r="AH11" s="5">
        <v>89049722510.121445</v>
      </c>
      <c r="AI11" s="5">
        <v>86565315650.095596</v>
      </c>
      <c r="AJ11" s="5">
        <v>98541506533.101044</v>
      </c>
      <c r="AK11" s="5">
        <v>129557475949.76453</v>
      </c>
      <c r="AL11" s="5">
        <v>164960763454.80157</v>
      </c>
      <c r="AM11" s="5">
        <v>194355925289.80154</v>
      </c>
      <c r="AN11" s="5">
        <v>237539511235.03952</v>
      </c>
      <c r="AO11" s="5">
        <v>273307599094.31781</v>
      </c>
      <c r="AP11" s="5">
        <v>298126387253.18066</v>
      </c>
      <c r="AQ11" s="5">
        <v>338381873660.91241</v>
      </c>
      <c r="AR11" s="5">
        <v>355957417992.93329</v>
      </c>
      <c r="AS11" s="5">
        <v>394620570636.91699</v>
      </c>
      <c r="AT11" s="5">
        <v>448076832327.5827</v>
      </c>
      <c r="AU11" s="5">
        <v>515553485622.79596</v>
      </c>
      <c r="AV11" s="5">
        <v>635184906035.81934</v>
      </c>
      <c r="AW11" s="5">
        <v>772942002375.07214</v>
      </c>
      <c r="AX11" s="5">
        <v>901258826904.06042</v>
      </c>
      <c r="AY11" s="5">
        <v>1065771383197.5618</v>
      </c>
      <c r="AZ11" s="5">
        <v>1345306838630.4521</v>
      </c>
      <c r="BA11" s="5">
        <v>1794602073768.2329</v>
      </c>
      <c r="BB11" s="5">
        <v>2235131030082.1968</v>
      </c>
      <c r="BC11" s="5">
        <v>2674061014237.396</v>
      </c>
      <c r="BD11" s="5">
        <v>3312210757071.814</v>
      </c>
      <c r="BE11" s="5">
        <v>3775477696376.2847</v>
      </c>
      <c r="BF11" s="5">
        <v>4260655596328.9727</v>
      </c>
      <c r="BG11" s="5">
        <v>4594199891412.5225</v>
      </c>
      <c r="BH11" s="5">
        <v>4656294690492.4277</v>
      </c>
      <c r="BI11" s="5">
        <v>4667707514059.043</v>
      </c>
      <c r="BJ11" s="5">
        <v>5153317588402.0059</v>
      </c>
      <c r="BK11" s="5">
        <v>5952999699892.2451</v>
      </c>
      <c r="BL11" s="5">
        <v>6115051558880.9834</v>
      </c>
      <c r="BM11" s="5">
        <v>6240246521872.1338</v>
      </c>
      <c r="BN11" s="5">
        <v>7475906229718.6768</v>
      </c>
      <c r="BO11" s="5">
        <v>7493287879959.1758</v>
      </c>
      <c r="BP11" s="5">
        <v>7356189467275.3994</v>
      </c>
      <c r="BS11" s="2"/>
    </row>
    <row r="12" spans="1:71" x14ac:dyDescent="0.25">
      <c r="A12" s="5" t="s">
        <v>4</v>
      </c>
      <c r="B12" s="5" t="s">
        <v>5</v>
      </c>
      <c r="C12" s="5" t="s">
        <v>22</v>
      </c>
      <c r="D12" s="5" t="s">
        <v>23</v>
      </c>
      <c r="E12" s="5"/>
      <c r="F12" s="5"/>
      <c r="G12" s="5"/>
      <c r="H12" s="5"/>
      <c r="I12" s="5"/>
      <c r="J12" s="5"/>
      <c r="K12" s="5"/>
      <c r="L12" s="5"/>
      <c r="M12" s="5"/>
      <c r="N12" s="5"/>
      <c r="O12" s="5"/>
      <c r="P12" s="5"/>
      <c r="Q12" s="5"/>
      <c r="R12" s="5"/>
      <c r="S12" s="5"/>
      <c r="T12" s="5"/>
      <c r="U12" s="5"/>
      <c r="V12" s="5"/>
      <c r="W12" s="4">
        <f t="shared" ref="W12:AA12" si="2">_xlfn.FORECAST.LINEAR(W1,$AI$12:$AR$12,$AI$1:$AR$1)</f>
        <v>557681546.19999886</v>
      </c>
      <c r="X12" s="4">
        <f t="shared" si="2"/>
        <v>564440815.15757561</v>
      </c>
      <c r="Y12" s="4">
        <f t="shared" si="2"/>
        <v>571200084.11515045</v>
      </c>
      <c r="Z12" s="4">
        <f t="shared" si="2"/>
        <v>577959353.0727272</v>
      </c>
      <c r="AA12" s="4">
        <f t="shared" si="2"/>
        <v>584718622.03030205</v>
      </c>
      <c r="AB12" s="4">
        <f t="shared" ref="AB12:AG12" si="3">_xlfn.FORECAST.LINEAR(AB1,$AI$12:$AR$12,$AI$1:$AR$1)</f>
        <v>591477890.9878788</v>
      </c>
      <c r="AC12" s="4">
        <f t="shared" si="3"/>
        <v>598237159.94545364</v>
      </c>
      <c r="AD12" s="4">
        <f t="shared" si="3"/>
        <v>604996428.9030304</v>
      </c>
      <c r="AE12" s="4">
        <f t="shared" si="3"/>
        <v>611755697.86060524</v>
      </c>
      <c r="AF12" s="4">
        <f t="shared" si="3"/>
        <v>618514966.81818199</v>
      </c>
      <c r="AG12" s="4">
        <f t="shared" si="3"/>
        <v>625274235.77575684</v>
      </c>
      <c r="AH12" s="4">
        <f>_xlfn.FORECAST.LINEAR(AH1,$AI$12:$AR$12,$AI$1:$AR$1)</f>
        <v>632033504.73333359</v>
      </c>
      <c r="AI12" s="5">
        <v>639912098</v>
      </c>
      <c r="AJ12" s="5">
        <v>646245556</v>
      </c>
      <c r="AK12" s="5">
        <v>652547071</v>
      </c>
      <c r="AL12" s="5">
        <v>658329022</v>
      </c>
      <c r="AM12" s="5">
        <v>664565882</v>
      </c>
      <c r="AN12" s="5">
        <v>671238114</v>
      </c>
      <c r="AO12" s="5">
        <v>678359927</v>
      </c>
      <c r="AP12" s="5">
        <v>686473251</v>
      </c>
      <c r="AQ12" s="5">
        <v>694001983</v>
      </c>
      <c r="AR12" s="5">
        <v>700421936</v>
      </c>
      <c r="AS12" s="5">
        <v>706837950</v>
      </c>
      <c r="AT12" s="5">
        <v>715928584</v>
      </c>
      <c r="AU12" s="5">
        <v>725938760</v>
      </c>
      <c r="AV12" s="5">
        <v>735682023</v>
      </c>
      <c r="AW12" s="5">
        <v>744936890</v>
      </c>
      <c r="AX12" s="5">
        <v>754465388</v>
      </c>
      <c r="AY12" s="5">
        <v>761948735</v>
      </c>
      <c r="AZ12" s="5">
        <v>766486940</v>
      </c>
      <c r="BA12" s="5">
        <v>769779554</v>
      </c>
      <c r="BB12" s="5">
        <v>772141043</v>
      </c>
      <c r="BC12" s="5">
        <v>773873234</v>
      </c>
      <c r="BD12" s="5">
        <v>778275581</v>
      </c>
      <c r="BE12" s="5">
        <v>779022561</v>
      </c>
      <c r="BF12" s="5">
        <v>779251311</v>
      </c>
      <c r="BG12" s="5">
        <v>780370287</v>
      </c>
      <c r="BH12" s="5">
        <v>781077009</v>
      </c>
      <c r="BI12" s="5">
        <v>780932880</v>
      </c>
      <c r="BJ12" s="5">
        <v>779166682</v>
      </c>
      <c r="BK12" s="5">
        <v>776868988</v>
      </c>
      <c r="BL12" s="5">
        <v>775928449</v>
      </c>
      <c r="BM12" s="5">
        <v>763830073</v>
      </c>
      <c r="BN12" s="5">
        <v>781187865</v>
      </c>
      <c r="BO12" s="5">
        <v>770113477</v>
      </c>
      <c r="BP12" s="5">
        <v>774607590</v>
      </c>
      <c r="BQ12" t="s">
        <v>140</v>
      </c>
      <c r="BS12" s="2"/>
    </row>
    <row r="13" spans="1:71" x14ac:dyDescent="0.25">
      <c r="A13" s="5" t="s">
        <v>24</v>
      </c>
      <c r="B13" s="5" t="s">
        <v>25</v>
      </c>
      <c r="C13" s="3" t="s">
        <v>145</v>
      </c>
      <c r="D13" s="3" t="s">
        <v>143</v>
      </c>
      <c r="E13" s="5"/>
      <c r="F13" s="5"/>
      <c r="G13" s="5"/>
      <c r="H13" s="5"/>
      <c r="I13" s="5"/>
      <c r="J13" s="5"/>
      <c r="K13" s="5"/>
      <c r="L13" s="5"/>
      <c r="M13" s="5"/>
      <c r="N13" s="5"/>
      <c r="O13" s="5"/>
      <c r="P13" s="5"/>
      <c r="Q13" s="5"/>
      <c r="R13" s="5"/>
      <c r="S13" s="5"/>
      <c r="T13" s="5"/>
      <c r="U13" s="5"/>
      <c r="V13" s="5"/>
      <c r="W13" s="4">
        <f>W21/(AVERAGE(F45:W45)+$W$37)</f>
        <v>1230338264960.8879</v>
      </c>
      <c r="X13" s="4">
        <f>W13*(1-$W$37)+X21</f>
        <v>1420323691522.8435</v>
      </c>
      <c r="Y13" s="4">
        <f t="shared" ref="Y13:BP13" si="4">X13*(1-$W$37)+Y21</f>
        <v>1638671938725.7012</v>
      </c>
      <c r="Z13" s="4">
        <f t="shared" si="4"/>
        <v>1899995824470.416</v>
      </c>
      <c r="AA13" s="4">
        <f t="shared" si="4"/>
        <v>2211111089201.895</v>
      </c>
      <c r="AB13" s="4">
        <f t="shared" si="4"/>
        <v>2563512261889.7998</v>
      </c>
      <c r="AC13" s="4">
        <f t="shared" si="4"/>
        <v>2961159955021.3096</v>
      </c>
      <c r="AD13" s="4">
        <f t="shared" si="4"/>
        <v>3433480096157.2441</v>
      </c>
      <c r="AE13" s="4">
        <f t="shared" si="4"/>
        <v>3990893226933.3818</v>
      </c>
      <c r="AF13" s="4">
        <f t="shared" si="4"/>
        <v>4675877014075.7129</v>
      </c>
      <c r="AG13" s="4">
        <f t="shared" si="4"/>
        <v>5454176697124.9268</v>
      </c>
      <c r="AH13" s="4">
        <f t="shared" si="4"/>
        <v>6393787056672.6807</v>
      </c>
      <c r="AI13" s="4">
        <f t="shared" si="4"/>
        <v>7576715537236.0459</v>
      </c>
      <c r="AJ13" s="4">
        <f t="shared" si="4"/>
        <v>8826003038674.2422</v>
      </c>
      <c r="AK13" s="4">
        <f t="shared" si="4"/>
        <v>10294505411440.529</v>
      </c>
      <c r="AL13" s="4">
        <f t="shared" si="4"/>
        <v>11853057664868.502</v>
      </c>
      <c r="AM13" s="4">
        <f t="shared" si="4"/>
        <v>13660694194625.076</v>
      </c>
      <c r="AN13" s="4">
        <f t="shared" si="4"/>
        <v>16008123313993.822</v>
      </c>
      <c r="AO13" s="4">
        <f t="shared" si="4"/>
        <v>18628473633994.133</v>
      </c>
      <c r="AP13" s="4">
        <f t="shared" si="4"/>
        <v>21614377986094.426</v>
      </c>
      <c r="AQ13" s="4">
        <f t="shared" si="4"/>
        <v>25045708892189.703</v>
      </c>
      <c r="AR13" s="4">
        <f t="shared" si="4"/>
        <v>29268120064980.219</v>
      </c>
      <c r="AS13" s="4">
        <f t="shared" si="4"/>
        <v>33373078565131.207</v>
      </c>
      <c r="AT13" s="4">
        <f t="shared" si="4"/>
        <v>38634481545074.641</v>
      </c>
      <c r="AU13" s="4">
        <f t="shared" si="4"/>
        <v>43764961657320.906</v>
      </c>
      <c r="AV13" s="4">
        <f t="shared" si="4"/>
        <v>49489299058054.859</v>
      </c>
      <c r="AW13" s="4">
        <f t="shared" si="4"/>
        <v>56799467238952.117</v>
      </c>
      <c r="AX13" s="4">
        <f t="shared" si="4"/>
        <v>65856640619004.508</v>
      </c>
      <c r="AY13" s="4">
        <f t="shared" si="4"/>
        <v>76852933900054.281</v>
      </c>
      <c r="AZ13" s="4">
        <f t="shared" si="4"/>
        <v>90553805933051.563</v>
      </c>
      <c r="BA13" s="4">
        <f t="shared" si="4"/>
        <v>105170127472398.98</v>
      </c>
      <c r="BB13" s="4">
        <f t="shared" si="4"/>
        <v>121526607077779.03</v>
      </c>
      <c r="BC13" s="4">
        <f t="shared" si="4"/>
        <v>140819638723890.06</v>
      </c>
      <c r="BD13" s="4">
        <f t="shared" si="4"/>
        <v>163755985491495.56</v>
      </c>
      <c r="BE13" s="4">
        <f t="shared" si="4"/>
        <v>188817917526620.78</v>
      </c>
      <c r="BF13" s="4">
        <f t="shared" si="4"/>
        <v>214533227167989.72</v>
      </c>
      <c r="BG13" s="4">
        <f t="shared" si="4"/>
        <v>241310482925590.22</v>
      </c>
      <c r="BH13" s="4">
        <f t="shared" si="4"/>
        <v>268815882487710.69</v>
      </c>
      <c r="BI13" s="4">
        <f t="shared" si="4"/>
        <v>298761798960025.13</v>
      </c>
      <c r="BJ13" s="4">
        <f t="shared" si="4"/>
        <v>331979711845423.88</v>
      </c>
      <c r="BK13" s="4">
        <f t="shared" si="4"/>
        <v>371064948195052.69</v>
      </c>
      <c r="BL13" s="4">
        <f t="shared" si="4"/>
        <v>409715558208000.06</v>
      </c>
      <c r="BM13" s="4">
        <f t="shared" si="4"/>
        <v>443479750284500.06</v>
      </c>
      <c r="BN13" s="4">
        <f t="shared" si="4"/>
        <v>491102229585675.06</v>
      </c>
      <c r="BO13" s="4">
        <f t="shared" si="4"/>
        <v>549416907435291.31</v>
      </c>
      <c r="BP13" s="4">
        <f t="shared" si="4"/>
        <v>613016275992626.75</v>
      </c>
      <c r="BQ13" t="s">
        <v>144</v>
      </c>
      <c r="BS13" s="2"/>
    </row>
    <row r="14" spans="1:71" x14ac:dyDescent="0.25">
      <c r="A14" s="5" t="s">
        <v>24</v>
      </c>
      <c r="B14" s="5" t="s">
        <v>25</v>
      </c>
      <c r="C14" s="3" t="s">
        <v>141</v>
      </c>
      <c r="D14" s="3" t="s">
        <v>142</v>
      </c>
      <c r="E14" s="5"/>
      <c r="F14" s="5"/>
      <c r="G14" s="5"/>
      <c r="H14" s="5"/>
      <c r="I14" s="5"/>
      <c r="J14" s="5"/>
      <c r="K14" s="5"/>
      <c r="L14" s="5"/>
      <c r="M14" s="5"/>
      <c r="N14" s="5"/>
      <c r="O14" s="5"/>
      <c r="P14" s="5"/>
      <c r="Q14" s="5"/>
      <c r="R14" s="5"/>
      <c r="S14" s="5"/>
      <c r="T14" s="5"/>
      <c r="U14" s="5"/>
      <c r="V14" s="5"/>
      <c r="W14" s="4">
        <f>W22/(AVERAGE(F46:W46)+$W$37)</f>
        <v>179273813492.59885</v>
      </c>
      <c r="X14" s="4">
        <f>W14*(1-$W$37)+X22</f>
        <v>201451295623.2486</v>
      </c>
      <c r="Y14" s="4">
        <f t="shared" ref="Y14:BP14" si="5">X14*(1-$W$37)+Y22</f>
        <v>228041189606.51077</v>
      </c>
      <c r="Z14" s="4">
        <f t="shared" si="5"/>
        <v>255080551512.92435</v>
      </c>
      <c r="AA14" s="4">
        <f t="shared" si="5"/>
        <v>284505935264.45532</v>
      </c>
      <c r="AB14" s="4">
        <f t="shared" si="5"/>
        <v>315175127284.41614</v>
      </c>
      <c r="AC14" s="4">
        <f t="shared" si="5"/>
        <v>343652148963.51434</v>
      </c>
      <c r="AD14" s="4">
        <f t="shared" si="5"/>
        <v>377164728161.91608</v>
      </c>
      <c r="AE14" s="4">
        <f t="shared" si="5"/>
        <v>415326562577.26685</v>
      </c>
      <c r="AF14" s="4">
        <f t="shared" si="5"/>
        <v>462766152518.26508</v>
      </c>
      <c r="AG14" s="4">
        <f t="shared" si="5"/>
        <v>509539899493.93933</v>
      </c>
      <c r="AH14" s="4">
        <f t="shared" si="5"/>
        <v>556820607942.70129</v>
      </c>
      <c r="AI14" s="4">
        <f t="shared" si="5"/>
        <v>612697873414.13464</v>
      </c>
      <c r="AJ14" s="4">
        <f t="shared" si="5"/>
        <v>648466578574.51941</v>
      </c>
      <c r="AK14" s="4">
        <f t="shared" si="5"/>
        <v>688353213126.24329</v>
      </c>
      <c r="AL14" s="4">
        <f t="shared" si="5"/>
        <v>720038566013.14514</v>
      </c>
      <c r="AM14" s="4">
        <f t="shared" si="5"/>
        <v>760484402523.56311</v>
      </c>
      <c r="AN14" s="4">
        <f t="shared" si="5"/>
        <v>813023966812.18311</v>
      </c>
      <c r="AO14" s="4">
        <f t="shared" si="5"/>
        <v>868729888526.02234</v>
      </c>
      <c r="AP14" s="4">
        <f t="shared" si="5"/>
        <v>930716038343.80786</v>
      </c>
      <c r="AQ14" s="4">
        <f t="shared" si="5"/>
        <v>991451089807.23816</v>
      </c>
      <c r="AR14" s="4">
        <f t="shared" si="5"/>
        <v>1068215336217.9672</v>
      </c>
      <c r="AS14" s="4">
        <f t="shared" si="5"/>
        <v>1136689444276.2913</v>
      </c>
      <c r="AT14" s="4">
        <f t="shared" si="5"/>
        <v>1225158417642.2544</v>
      </c>
      <c r="AU14" s="4">
        <f t="shared" si="5"/>
        <v>1309795756443.7163</v>
      </c>
      <c r="AV14" s="4">
        <f t="shared" si="5"/>
        <v>1416496899165.8674</v>
      </c>
      <c r="AW14" s="4">
        <f t="shared" si="5"/>
        <v>1563439677088.3691</v>
      </c>
      <c r="AX14" s="4">
        <f t="shared" si="5"/>
        <v>1753987159963.0535</v>
      </c>
      <c r="AY14" s="4">
        <f t="shared" si="5"/>
        <v>1982073066155.665</v>
      </c>
      <c r="AZ14" s="4">
        <f t="shared" si="5"/>
        <v>2318717750747.9966</v>
      </c>
      <c r="BA14" s="4">
        <f t="shared" si="5"/>
        <v>2619013790262.5615</v>
      </c>
      <c r="BB14" s="4">
        <f t="shared" si="5"/>
        <v>2943655914097.4785</v>
      </c>
      <c r="BC14" s="4">
        <f t="shared" si="5"/>
        <v>3353280401272.6328</v>
      </c>
      <c r="BD14" s="4">
        <f t="shared" si="5"/>
        <v>3811167751290.666</v>
      </c>
      <c r="BE14" s="4">
        <f t="shared" si="5"/>
        <v>4231715344542.7998</v>
      </c>
      <c r="BF14" s="4">
        <f t="shared" si="5"/>
        <v>4601205442638.6113</v>
      </c>
      <c r="BG14" s="4">
        <f t="shared" si="5"/>
        <v>4984519249366.1475</v>
      </c>
      <c r="BH14" s="4">
        <f t="shared" si="5"/>
        <v>5339720362264.7764</v>
      </c>
      <c r="BI14" s="4">
        <f t="shared" si="5"/>
        <v>5719601738845.9453</v>
      </c>
      <c r="BJ14" s="4">
        <f t="shared" si="5"/>
        <v>6180749127727.5059</v>
      </c>
      <c r="BK14" s="4">
        <f t="shared" si="5"/>
        <v>6668077673740.458</v>
      </c>
      <c r="BL14" s="4">
        <f t="shared" si="5"/>
        <v>7141532629486.7012</v>
      </c>
      <c r="BM14" s="4">
        <f t="shared" si="5"/>
        <v>7515341039619.2158</v>
      </c>
      <c r="BN14" s="4">
        <f t="shared" si="5"/>
        <v>8076390385796.5742</v>
      </c>
      <c r="BO14" s="4">
        <f t="shared" si="5"/>
        <v>8703758419167.8115</v>
      </c>
      <c r="BP14" s="4">
        <f t="shared" si="5"/>
        <v>9368588642113.9219</v>
      </c>
      <c r="BQ14" t="s">
        <v>144</v>
      </c>
      <c r="BS14" s="2"/>
    </row>
    <row r="15" spans="1:71" x14ac:dyDescent="0.25">
      <c r="A15" s="5" t="s">
        <v>24</v>
      </c>
      <c r="B15" s="5" t="s">
        <v>25</v>
      </c>
      <c r="C15" s="5" t="s">
        <v>18</v>
      </c>
      <c r="D15" s="5" t="s">
        <v>19</v>
      </c>
      <c r="E15" s="5">
        <v>136368119594.47771</v>
      </c>
      <c r="F15" s="5">
        <v>141444753584.22437</v>
      </c>
      <c r="G15" s="5">
        <v>145590679986.91803</v>
      </c>
      <c r="H15" s="5">
        <v>154317899661.71527</v>
      </c>
      <c r="I15" s="5">
        <v>165819135753.59573</v>
      </c>
      <c r="J15" s="5">
        <v>161448524536.39844</v>
      </c>
      <c r="K15" s="5">
        <v>161359197052.85666</v>
      </c>
      <c r="L15" s="5">
        <v>173987108161.04501</v>
      </c>
      <c r="M15" s="5">
        <v>179881668161.50583</v>
      </c>
      <c r="N15" s="5">
        <v>191645390152.62012</v>
      </c>
      <c r="O15" s="5">
        <v>201528983203.52399</v>
      </c>
      <c r="P15" s="5">
        <v>204839964083.5592</v>
      </c>
      <c r="Q15" s="5">
        <v>203706581888.41757</v>
      </c>
      <c r="R15" s="5">
        <v>210419775347.35898</v>
      </c>
      <c r="S15" s="5">
        <v>212913957231.54556</v>
      </c>
      <c r="T15" s="5">
        <v>232395396987.39111</v>
      </c>
      <c r="U15" s="5">
        <v>236260373289.53586</v>
      </c>
      <c r="V15" s="5">
        <v>253400507185.48535</v>
      </c>
      <c r="W15" s="5">
        <v>267876092471.3678</v>
      </c>
      <c r="X15" s="5">
        <v>253844253326.14349</v>
      </c>
      <c r="Y15" s="5">
        <v>270942749191.35773</v>
      </c>
      <c r="Z15" s="5">
        <v>287216122417.71368</v>
      </c>
      <c r="AA15" s="5">
        <v>297198988654.36249</v>
      </c>
      <c r="AB15" s="5">
        <v>318861504646.3476</v>
      </c>
      <c r="AC15" s="5">
        <v>331044366862.91992</v>
      </c>
      <c r="AD15" s="5">
        <v>348438428459.1604</v>
      </c>
      <c r="AE15" s="5">
        <v>365081813582.13861</v>
      </c>
      <c r="AF15" s="5">
        <v>379558605848.71075</v>
      </c>
      <c r="AG15" s="5">
        <v>416101684459.11847</v>
      </c>
      <c r="AH15" s="5">
        <v>440848680243.36041</v>
      </c>
      <c r="AI15" s="5">
        <v>465242841648.51031</v>
      </c>
      <c r="AJ15" s="5">
        <v>470159674247.95587</v>
      </c>
      <c r="AK15" s="5">
        <v>495935689518.4682</v>
      </c>
      <c r="AL15" s="5">
        <v>519496484311.5415</v>
      </c>
      <c r="AM15" s="5">
        <v>554089360749.64368</v>
      </c>
      <c r="AN15" s="5">
        <v>596058814154.2157</v>
      </c>
      <c r="AO15" s="5">
        <v>641058406947.10889</v>
      </c>
      <c r="AP15" s="5">
        <v>667020123972.21423</v>
      </c>
      <c r="AQ15" s="5">
        <v>708271422053.21606</v>
      </c>
      <c r="AR15" s="5">
        <v>770923380745.09668</v>
      </c>
      <c r="AS15" s="5">
        <v>800534479623.61047</v>
      </c>
      <c r="AT15" s="5">
        <v>839151992864.81152</v>
      </c>
      <c r="AU15" s="5">
        <v>871073127580.09033</v>
      </c>
      <c r="AV15" s="5">
        <v>939542798342.0022</v>
      </c>
      <c r="AW15" s="5">
        <v>1013982178697.2437</v>
      </c>
      <c r="AX15" s="5">
        <v>1094324353140.5233</v>
      </c>
      <c r="AY15" s="5">
        <v>1182534912713.8003</v>
      </c>
      <c r="AZ15" s="5">
        <v>1273126725479.6411</v>
      </c>
      <c r="BA15" s="5">
        <v>1312424303406.4299</v>
      </c>
      <c r="BB15" s="5">
        <v>1415605643155.6904</v>
      </c>
      <c r="BC15" s="5">
        <v>1535897931732.1433</v>
      </c>
      <c r="BD15" s="5">
        <v>1616399198833.9158</v>
      </c>
      <c r="BE15" s="5">
        <v>1704596203504.3164</v>
      </c>
      <c r="BF15" s="5">
        <v>1813453530766.6265</v>
      </c>
      <c r="BG15" s="5">
        <v>1947834564908.9478</v>
      </c>
      <c r="BH15" s="5">
        <v>2103588360044.9392</v>
      </c>
      <c r="BI15" s="5">
        <v>2277267041550.3618</v>
      </c>
      <c r="BJ15" s="5">
        <v>2432016068497.7515</v>
      </c>
      <c r="BK15" s="5">
        <v>2588974770244.5674</v>
      </c>
      <c r="BL15" s="5">
        <v>2689205295885.3105</v>
      </c>
      <c r="BM15" s="5">
        <v>2533830417086.542</v>
      </c>
      <c r="BN15" s="5">
        <v>2779348258938.7666</v>
      </c>
      <c r="BO15" s="5">
        <v>2973542414790.519</v>
      </c>
      <c r="BP15" s="5">
        <v>3215973434046.1099</v>
      </c>
      <c r="BS15" s="2"/>
    </row>
    <row r="16" spans="1:71" x14ac:dyDescent="0.25">
      <c r="A16" s="5" t="s">
        <v>24</v>
      </c>
      <c r="B16" s="5" t="s">
        <v>25</v>
      </c>
      <c r="C16" s="5" t="s">
        <v>20</v>
      </c>
      <c r="D16" s="5" t="s">
        <v>21</v>
      </c>
      <c r="E16" s="5">
        <v>7370436294200</v>
      </c>
      <c r="F16" s="5">
        <v>7644818661000</v>
      </c>
      <c r="G16" s="5">
        <v>7868898061100</v>
      </c>
      <c r="H16" s="5">
        <v>8340587608700</v>
      </c>
      <c r="I16" s="5">
        <v>8962207443100</v>
      </c>
      <c r="J16" s="5">
        <v>8725984258099.999</v>
      </c>
      <c r="K16" s="5">
        <v>8721156278300</v>
      </c>
      <c r="L16" s="5">
        <v>9403670744500</v>
      </c>
      <c r="M16" s="5">
        <v>9722260449300</v>
      </c>
      <c r="N16" s="5">
        <v>10358067145000</v>
      </c>
      <c r="O16" s="5">
        <v>10892256464000</v>
      </c>
      <c r="P16" s="5">
        <v>11071208654000</v>
      </c>
      <c r="Q16" s="5">
        <v>11009951512000</v>
      </c>
      <c r="R16" s="5">
        <v>11372786791000</v>
      </c>
      <c r="S16" s="5">
        <v>11507592556000</v>
      </c>
      <c r="T16" s="5">
        <v>12560527150000</v>
      </c>
      <c r="U16" s="5">
        <v>12769421734000</v>
      </c>
      <c r="V16" s="5">
        <v>13695813220000</v>
      </c>
      <c r="W16" s="5">
        <v>14478190945000</v>
      </c>
      <c r="X16" s="5">
        <v>13719796851000</v>
      </c>
      <c r="Y16" s="5">
        <v>14643937881000</v>
      </c>
      <c r="Z16" s="5">
        <v>15523482609000</v>
      </c>
      <c r="AA16" s="5">
        <v>16063037454000</v>
      </c>
      <c r="AB16" s="5">
        <v>17233855051000</v>
      </c>
      <c r="AC16" s="5">
        <v>17892315475000</v>
      </c>
      <c r="AD16" s="5">
        <v>18832431268000</v>
      </c>
      <c r="AE16" s="5">
        <v>19731974432000</v>
      </c>
      <c r="AF16" s="5">
        <v>20514417392000</v>
      </c>
      <c r="AG16" s="5">
        <v>22489500965000</v>
      </c>
      <c r="AH16" s="5">
        <v>23827028801000</v>
      </c>
      <c r="AI16" s="5">
        <v>25145486613000</v>
      </c>
      <c r="AJ16" s="5">
        <v>25411232020000</v>
      </c>
      <c r="AK16" s="5">
        <v>26804376393000</v>
      </c>
      <c r="AL16" s="5">
        <v>28077792332000</v>
      </c>
      <c r="AM16" s="5">
        <v>29947471204000</v>
      </c>
      <c r="AN16" s="5">
        <v>32215839966000</v>
      </c>
      <c r="AO16" s="5">
        <v>34647981972000.004</v>
      </c>
      <c r="AP16" s="5">
        <v>36051163170000</v>
      </c>
      <c r="AQ16" s="5">
        <v>38280717009000</v>
      </c>
      <c r="AR16" s="5">
        <v>41666935662000</v>
      </c>
      <c r="AS16" s="5">
        <v>43267358976000</v>
      </c>
      <c r="AT16" s="5">
        <v>45354561777000</v>
      </c>
      <c r="AU16" s="5">
        <v>47079838114000</v>
      </c>
      <c r="AV16" s="5">
        <v>50780492988000</v>
      </c>
      <c r="AW16" s="5">
        <v>54803799258700</v>
      </c>
      <c r="AX16" s="5">
        <v>59146140270900</v>
      </c>
      <c r="AY16" s="5">
        <v>63913752464600</v>
      </c>
      <c r="AZ16" s="5">
        <v>68810066843300</v>
      </c>
      <c r="BA16" s="5">
        <v>70934025841100</v>
      </c>
      <c r="BB16" s="5">
        <v>76510780097400</v>
      </c>
      <c r="BC16" s="5">
        <v>83012348442500</v>
      </c>
      <c r="BD16" s="5">
        <v>87363288108900</v>
      </c>
      <c r="BE16" s="5">
        <v>92130167686000</v>
      </c>
      <c r="BF16" s="5">
        <v>98013698221800</v>
      </c>
      <c r="BG16" s="5">
        <v>105276736344200</v>
      </c>
      <c r="BH16" s="5">
        <v>113694931359600</v>
      </c>
      <c r="BI16" s="5">
        <v>123081932232700</v>
      </c>
      <c r="BJ16" s="5">
        <v>131445821447400</v>
      </c>
      <c r="BK16" s="5">
        <v>139929139362800</v>
      </c>
      <c r="BL16" s="5">
        <v>145346407754900</v>
      </c>
      <c r="BM16" s="5">
        <v>136948692443500.02</v>
      </c>
      <c r="BN16" s="5">
        <v>150218462664300</v>
      </c>
      <c r="BO16" s="5">
        <v>160714285725200</v>
      </c>
      <c r="BP16" s="5">
        <v>173817219082900</v>
      </c>
      <c r="BS16" s="2"/>
    </row>
    <row r="17" spans="1:71" x14ac:dyDescent="0.25">
      <c r="A17" s="5" t="s">
        <v>24</v>
      </c>
      <c r="B17" s="5" t="s">
        <v>25</v>
      </c>
      <c r="C17" s="5" t="s">
        <v>16</v>
      </c>
      <c r="D17" s="5" t="s">
        <v>17</v>
      </c>
      <c r="E17" s="5">
        <v>176332604030</v>
      </c>
      <c r="F17" s="5">
        <v>186820935960</v>
      </c>
      <c r="G17" s="5">
        <v>200768760460</v>
      </c>
      <c r="H17" s="5">
        <v>230580357320</v>
      </c>
      <c r="I17" s="5">
        <v>268953492670</v>
      </c>
      <c r="J17" s="5">
        <v>283600217490</v>
      </c>
      <c r="K17" s="5">
        <v>321058234240</v>
      </c>
      <c r="L17" s="5">
        <v>376012066530</v>
      </c>
      <c r="M17" s="5">
        <v>398140919030</v>
      </c>
      <c r="N17" s="5">
        <v>438359962630</v>
      </c>
      <c r="O17" s="5">
        <v>468168622910</v>
      </c>
      <c r="P17" s="5">
        <v>501199112460</v>
      </c>
      <c r="Q17" s="5">
        <v>552453366230</v>
      </c>
      <c r="R17" s="5">
        <v>672406564750</v>
      </c>
      <c r="S17" s="5">
        <v>793778760990</v>
      </c>
      <c r="T17" s="5">
        <v>852124496860</v>
      </c>
      <c r="U17" s="5">
        <v>918116831150</v>
      </c>
      <c r="V17" s="5">
        <v>1040235198700</v>
      </c>
      <c r="W17" s="5">
        <v>1126713683400</v>
      </c>
      <c r="X17" s="5">
        <v>1235621792700</v>
      </c>
      <c r="Y17" s="5">
        <v>1470628683700</v>
      </c>
      <c r="Z17" s="5">
        <v>1727755053200</v>
      </c>
      <c r="AA17" s="5">
        <v>1932545634100</v>
      </c>
      <c r="AB17" s="5">
        <v>2250742389600</v>
      </c>
      <c r="AC17" s="5">
        <v>2521882497900</v>
      </c>
      <c r="AD17" s="5">
        <v>2845340853900</v>
      </c>
      <c r="AE17" s="5">
        <v>3183659412800</v>
      </c>
      <c r="AF17" s="5">
        <v>3618647035300</v>
      </c>
      <c r="AG17" s="5">
        <v>4293629901200</v>
      </c>
      <c r="AH17" s="5">
        <v>4932776135700</v>
      </c>
      <c r="AI17" s="5">
        <v>5761092055700</v>
      </c>
      <c r="AJ17" s="5">
        <v>6622604835400</v>
      </c>
      <c r="AK17" s="5">
        <v>7611959317400</v>
      </c>
      <c r="AL17" s="5">
        <v>8759924253799.999</v>
      </c>
      <c r="AM17" s="5">
        <v>10275700589000</v>
      </c>
      <c r="AN17" s="5">
        <v>12055826758000</v>
      </c>
      <c r="AO17" s="5">
        <v>13948159747000</v>
      </c>
      <c r="AP17" s="5">
        <v>15452938758000</v>
      </c>
      <c r="AQ17" s="5">
        <v>17722970117000</v>
      </c>
      <c r="AR17" s="5">
        <v>19882615729000</v>
      </c>
      <c r="AS17" s="5">
        <v>21398856906000</v>
      </c>
      <c r="AT17" s="5">
        <v>23152429571000</v>
      </c>
      <c r="AU17" s="5">
        <v>24926137847000</v>
      </c>
      <c r="AV17" s="5">
        <v>27925301414000</v>
      </c>
      <c r="AW17" s="5">
        <v>31863319237500</v>
      </c>
      <c r="AX17" s="5">
        <v>36321246607300</v>
      </c>
      <c r="AY17" s="5">
        <v>42546289837700</v>
      </c>
      <c r="AZ17" s="5">
        <v>48986620590700</v>
      </c>
      <c r="BA17" s="5">
        <v>55141523846600</v>
      </c>
      <c r="BB17" s="5">
        <v>63664065417500</v>
      </c>
      <c r="BC17" s="5">
        <v>76344721043800</v>
      </c>
      <c r="BD17" s="5">
        <v>87363287113700</v>
      </c>
      <c r="BE17" s="5">
        <v>99440131041500</v>
      </c>
      <c r="BF17" s="5">
        <v>112335216116400</v>
      </c>
      <c r="BG17" s="5">
        <v>124679592925500</v>
      </c>
      <c r="BH17" s="5">
        <v>137718738788600</v>
      </c>
      <c r="BI17" s="5">
        <v>153916690148700</v>
      </c>
      <c r="BJ17" s="5">
        <v>170900423611300</v>
      </c>
      <c r="BK17" s="5">
        <v>188996684445900</v>
      </c>
      <c r="BL17" s="5">
        <v>201035928565900</v>
      </c>
      <c r="BM17" s="5">
        <v>198540960065000</v>
      </c>
      <c r="BN17" s="5">
        <v>235973985282900</v>
      </c>
      <c r="BO17" s="5">
        <v>269496458603000</v>
      </c>
      <c r="BP17" s="5">
        <v>295356668443500</v>
      </c>
      <c r="BS17" s="2"/>
    </row>
    <row r="18" spans="1:71" x14ac:dyDescent="0.25">
      <c r="A18" s="5" t="s">
        <v>24</v>
      </c>
      <c r="B18" s="5" t="s">
        <v>25</v>
      </c>
      <c r="C18" s="5" t="s">
        <v>14</v>
      </c>
      <c r="D18" s="5" t="s">
        <v>15</v>
      </c>
      <c r="E18" s="5">
        <v>37029883876.183876</v>
      </c>
      <c r="F18" s="5">
        <v>39232435784.035789</v>
      </c>
      <c r="G18" s="5">
        <v>42161481858.081863</v>
      </c>
      <c r="H18" s="5">
        <v>48421923459.123459</v>
      </c>
      <c r="I18" s="5">
        <v>56480289940.989944</v>
      </c>
      <c r="J18" s="5">
        <v>59556105229.005234</v>
      </c>
      <c r="K18" s="5">
        <v>45581230504.071037</v>
      </c>
      <c r="L18" s="5">
        <v>50134942204</v>
      </c>
      <c r="M18" s="5">
        <v>53085455870.666664</v>
      </c>
      <c r="N18" s="5">
        <v>58447995017.333336</v>
      </c>
      <c r="O18" s="5">
        <v>62422483054.666664</v>
      </c>
      <c r="P18" s="5">
        <v>67351404351.832962</v>
      </c>
      <c r="Q18" s="5">
        <v>71464700666.986877</v>
      </c>
      <c r="R18" s="5">
        <v>85517673172.551331</v>
      </c>
      <c r="S18" s="5">
        <v>99526597933.633118</v>
      </c>
      <c r="T18" s="5">
        <v>98473832017.324234</v>
      </c>
      <c r="U18" s="5">
        <v>102716451979.68039</v>
      </c>
      <c r="V18" s="5">
        <v>121486641441.3093</v>
      </c>
      <c r="W18" s="5">
        <v>137302319828.99506</v>
      </c>
      <c r="X18" s="5">
        <v>152995442497.70932</v>
      </c>
      <c r="Y18" s="5">
        <v>186328579302.06827</v>
      </c>
      <c r="Z18" s="5">
        <v>193491368445.57254</v>
      </c>
      <c r="AA18" s="5">
        <v>200715624830.9017</v>
      </c>
      <c r="AB18" s="5">
        <v>218262146413.1575</v>
      </c>
      <c r="AC18" s="5">
        <v>212157645177.65161</v>
      </c>
      <c r="AD18" s="5">
        <v>232511554840.37195</v>
      </c>
      <c r="AE18" s="5">
        <v>248985994040.58969</v>
      </c>
      <c r="AF18" s="5">
        <v>279033584092.22345</v>
      </c>
      <c r="AG18" s="5">
        <v>296589670895.93201</v>
      </c>
      <c r="AH18" s="5">
        <v>296042052944.65979</v>
      </c>
      <c r="AI18" s="5">
        <v>320979026420.0351</v>
      </c>
      <c r="AJ18" s="5">
        <v>270105341879.22638</v>
      </c>
      <c r="AK18" s="5">
        <v>288208070278.01288</v>
      </c>
      <c r="AL18" s="5">
        <v>279295648982.52924</v>
      </c>
      <c r="AM18" s="5">
        <v>327274843459.42902</v>
      </c>
      <c r="AN18" s="5">
        <v>360281909643.48914</v>
      </c>
      <c r="AO18" s="5">
        <v>392896866204.51581</v>
      </c>
      <c r="AP18" s="5">
        <v>415867563592.82904</v>
      </c>
      <c r="AQ18" s="5">
        <v>421351317224.94128</v>
      </c>
      <c r="AR18" s="5">
        <v>458821052615.78979</v>
      </c>
      <c r="AS18" s="5">
        <v>468395521654.45789</v>
      </c>
      <c r="AT18" s="5">
        <v>485440139204.17053</v>
      </c>
      <c r="AU18" s="5">
        <v>514939140318.75562</v>
      </c>
      <c r="AV18" s="5">
        <v>607700687237.31787</v>
      </c>
      <c r="AW18" s="5">
        <v>709152728830.77454</v>
      </c>
      <c r="AX18" s="5">
        <v>820383763511.44543</v>
      </c>
      <c r="AY18" s="5">
        <v>940259888787.72144</v>
      </c>
      <c r="AZ18" s="5">
        <v>1216736438834.9553</v>
      </c>
      <c r="BA18" s="5">
        <v>1198895139005.9189</v>
      </c>
      <c r="BB18" s="5">
        <v>1341888016994.8982</v>
      </c>
      <c r="BC18" s="5">
        <v>1675615519484.959</v>
      </c>
      <c r="BD18" s="5">
        <v>1823051829894.5461</v>
      </c>
      <c r="BE18" s="5">
        <v>1827637590410.4143</v>
      </c>
      <c r="BF18" s="5">
        <v>1856721507621.5764</v>
      </c>
      <c r="BG18" s="5">
        <v>2039126479154.5168</v>
      </c>
      <c r="BH18" s="5">
        <v>2103588360044.9392</v>
      </c>
      <c r="BI18" s="5">
        <v>2294796885663.1631</v>
      </c>
      <c r="BJ18" s="5">
        <v>2651474262755.4521</v>
      </c>
      <c r="BK18" s="5">
        <v>2702929641648.7407</v>
      </c>
      <c r="BL18" s="5">
        <v>2835606256558.1948</v>
      </c>
      <c r="BM18" s="5">
        <v>2674851578587.2686</v>
      </c>
      <c r="BN18" s="5">
        <v>3167270623260.4688</v>
      </c>
      <c r="BO18" s="5">
        <v>3353470496886.3335</v>
      </c>
      <c r="BP18" s="5">
        <v>3567551674623.0068</v>
      </c>
      <c r="BS18" s="2"/>
    </row>
    <row r="19" spans="1:71" x14ac:dyDescent="0.25">
      <c r="A19" s="5" t="s">
        <v>24</v>
      </c>
      <c r="B19" s="5" t="s">
        <v>25</v>
      </c>
      <c r="C19" s="5" t="s">
        <v>10</v>
      </c>
      <c r="D19" s="5" t="s">
        <v>11</v>
      </c>
      <c r="E19" s="5">
        <v>20546434617.354656</v>
      </c>
      <c r="F19" s="5">
        <v>23265575969.33987</v>
      </c>
      <c r="G19" s="5">
        <v>24794105759.585297</v>
      </c>
      <c r="H19" s="5">
        <v>27682482046.12579</v>
      </c>
      <c r="I19" s="5">
        <v>29815769690.482056</v>
      </c>
      <c r="J19" s="5">
        <v>30774020150.980251</v>
      </c>
      <c r="K19" s="5">
        <v>31211598518.530373</v>
      </c>
      <c r="L19" s="5">
        <v>33228583858.268055</v>
      </c>
      <c r="M19" s="5">
        <v>35004082548.479721</v>
      </c>
      <c r="N19" s="5">
        <v>35027936805.721527</v>
      </c>
      <c r="O19" s="5">
        <v>33085056256.879333</v>
      </c>
      <c r="P19" s="5">
        <v>36524931291.965248</v>
      </c>
      <c r="Q19" s="5">
        <v>38094713473.505417</v>
      </c>
      <c r="R19" s="5">
        <v>37090217926.34713</v>
      </c>
      <c r="S19" s="5">
        <v>38516926959.216805</v>
      </c>
      <c r="T19" s="5">
        <v>37825817647.007622</v>
      </c>
      <c r="U19" s="5">
        <v>41960903327.621338</v>
      </c>
      <c r="V19" s="5">
        <v>47635917084.595268</v>
      </c>
      <c r="W19" s="5">
        <v>50099661168.452774</v>
      </c>
      <c r="X19" s="5">
        <v>50067110073.455017</v>
      </c>
      <c r="Y19" s="5">
        <v>51259917954.739548</v>
      </c>
      <c r="Z19" s="5">
        <v>51195242716.779625</v>
      </c>
      <c r="AA19" s="5">
        <v>54085872659.079475</v>
      </c>
      <c r="AB19" s="5">
        <v>58051099882.674431</v>
      </c>
      <c r="AC19" s="5">
        <v>59018585871.68721</v>
      </c>
      <c r="AD19" s="5">
        <v>61736925079.177963</v>
      </c>
      <c r="AE19" s="5">
        <v>67620333943.159416</v>
      </c>
      <c r="AF19" s="5">
        <v>75089849870.905701</v>
      </c>
      <c r="AG19" s="5">
        <v>77689724120.025696</v>
      </c>
      <c r="AH19" s="5">
        <v>84471021500.566345</v>
      </c>
      <c r="AI19" s="5">
        <v>98391571839.916992</v>
      </c>
      <c r="AJ19" s="5">
        <v>90811846842.539978</v>
      </c>
      <c r="AK19" s="5">
        <v>100437906931.41899</v>
      </c>
      <c r="AL19" s="5">
        <v>99608127906.359772</v>
      </c>
      <c r="AM19" s="5">
        <v>105344556767.97351</v>
      </c>
      <c r="AN19" s="5">
        <v>118112446067.04561</v>
      </c>
      <c r="AO19" s="5">
        <v>123667339696.32959</v>
      </c>
      <c r="AP19" s="5">
        <v>134919118606.20816</v>
      </c>
      <c r="AQ19" s="5">
        <v>149246040743.43005</v>
      </c>
      <c r="AR19" s="5">
        <v>174231612214.71216</v>
      </c>
      <c r="AS19" s="5">
        <v>171105928724.70316</v>
      </c>
      <c r="AT19" s="5">
        <v>209074720236.49567</v>
      </c>
      <c r="AU19" s="5">
        <v>207574913660.49731</v>
      </c>
      <c r="AV19" s="5">
        <v>218194454884.57199</v>
      </c>
      <c r="AW19" s="5">
        <v>243186386289.82791</v>
      </c>
      <c r="AX19" s="5">
        <v>283169224017.79999</v>
      </c>
      <c r="AY19" s="5">
        <v>322456437127.47858</v>
      </c>
      <c r="AZ19" s="5">
        <v>375110021865.75592</v>
      </c>
      <c r="BA19" s="5">
        <v>387111067108.43066</v>
      </c>
      <c r="BB19" s="5">
        <v>416829118212.56287</v>
      </c>
      <c r="BC19" s="5">
        <v>462872670717.784</v>
      </c>
      <c r="BD19" s="5">
        <v>518847632168.14313</v>
      </c>
      <c r="BE19" s="5">
        <v>544473914735.73218</v>
      </c>
      <c r="BF19" s="5">
        <v>552977528565.7511</v>
      </c>
      <c r="BG19" s="5">
        <v>567372901868.25732</v>
      </c>
      <c r="BH19" s="5">
        <v>604427075366.9364</v>
      </c>
      <c r="BI19" s="5">
        <v>655552238038.23511</v>
      </c>
      <c r="BJ19" s="5">
        <v>706699366106.55896</v>
      </c>
      <c r="BK19" s="5">
        <v>785871380742.19666</v>
      </c>
      <c r="BL19" s="5">
        <v>794883608963.25305</v>
      </c>
      <c r="BM19" s="5">
        <v>738477753552.41064</v>
      </c>
      <c r="BN19" s="5">
        <v>867868706482.42969</v>
      </c>
      <c r="BO19" s="5">
        <v>925358874319.90247</v>
      </c>
      <c r="BP19" s="5">
        <v>1008516406239.5585</v>
      </c>
      <c r="BS19" s="2"/>
    </row>
    <row r="20" spans="1:71" x14ac:dyDescent="0.25">
      <c r="A20" s="5" t="s">
        <v>24</v>
      </c>
      <c r="B20" s="5" t="s">
        <v>25</v>
      </c>
      <c r="C20" s="5" t="s">
        <v>12</v>
      </c>
      <c r="D20" s="5" t="s">
        <v>13</v>
      </c>
      <c r="E20" s="5">
        <v>1187106167100</v>
      </c>
      <c r="F20" s="5">
        <v>1344209310700</v>
      </c>
      <c r="G20" s="5">
        <v>1432522790600</v>
      </c>
      <c r="H20" s="5">
        <v>1599403778300</v>
      </c>
      <c r="I20" s="5">
        <v>1722658200100</v>
      </c>
      <c r="J20" s="5">
        <v>1778022795100</v>
      </c>
      <c r="K20" s="5">
        <v>1803304650000</v>
      </c>
      <c r="L20" s="5">
        <v>1919839502900</v>
      </c>
      <c r="M20" s="5">
        <v>2022422042600</v>
      </c>
      <c r="N20" s="5">
        <v>2023800264000</v>
      </c>
      <c r="O20" s="5">
        <v>1911546944900</v>
      </c>
      <c r="P20" s="5">
        <v>2110291736600</v>
      </c>
      <c r="Q20" s="5">
        <v>2200988645500</v>
      </c>
      <c r="R20" s="5">
        <v>2142952159800</v>
      </c>
      <c r="S20" s="5">
        <v>2225382767500</v>
      </c>
      <c r="T20" s="5">
        <v>2185452719200.0002</v>
      </c>
      <c r="U20" s="5">
        <v>2424364520900</v>
      </c>
      <c r="V20" s="5">
        <v>2752248358400</v>
      </c>
      <c r="W20" s="5">
        <v>2894595478500</v>
      </c>
      <c r="X20" s="5">
        <v>2892714782100</v>
      </c>
      <c r="Y20" s="5">
        <v>2961631342000</v>
      </c>
      <c r="Z20" s="5">
        <v>2957894617100</v>
      </c>
      <c r="AA20" s="5">
        <v>3124905813700</v>
      </c>
      <c r="AB20" s="5">
        <v>3354003746200</v>
      </c>
      <c r="AC20" s="5">
        <v>3409901940000</v>
      </c>
      <c r="AD20" s="5">
        <v>3566958738300</v>
      </c>
      <c r="AE20" s="5">
        <v>3906882967300</v>
      </c>
      <c r="AF20" s="5">
        <v>4338447303800</v>
      </c>
      <c r="AG20" s="5">
        <v>4488659582100</v>
      </c>
      <c r="AH20" s="5">
        <v>4880460889300</v>
      </c>
      <c r="AI20" s="5">
        <v>5684745012800</v>
      </c>
      <c r="AJ20" s="5">
        <v>5246813154700</v>
      </c>
      <c r="AK20" s="5">
        <v>5802975598900</v>
      </c>
      <c r="AL20" s="5">
        <v>5755033665600</v>
      </c>
      <c r="AM20" s="5">
        <v>6086465868100</v>
      </c>
      <c r="AN20" s="5">
        <v>6824152985600</v>
      </c>
      <c r="AO20" s="5">
        <v>7145096672800</v>
      </c>
      <c r="AP20" s="5">
        <v>7795187863000</v>
      </c>
      <c r="AQ20" s="5">
        <v>8622950827299.999</v>
      </c>
      <c r="AR20" s="5">
        <v>10066535884000</v>
      </c>
      <c r="AS20" s="5">
        <v>9885944057900</v>
      </c>
      <c r="AT20" s="5">
        <v>12079657342000</v>
      </c>
      <c r="AU20" s="5">
        <v>11993003396000</v>
      </c>
      <c r="AV20" s="5">
        <v>12606565949000</v>
      </c>
      <c r="AW20" s="5">
        <v>14050518462000</v>
      </c>
      <c r="AX20" s="5">
        <v>16360596786000</v>
      </c>
      <c r="AY20" s="5">
        <v>18630484182000</v>
      </c>
      <c r="AZ20" s="5">
        <v>21672637058000</v>
      </c>
      <c r="BA20" s="5">
        <v>22366018420000</v>
      </c>
      <c r="BB20" s="5">
        <v>24083030758000</v>
      </c>
      <c r="BC20" s="5">
        <v>26743277470000</v>
      </c>
      <c r="BD20" s="5">
        <v>29977328690000</v>
      </c>
      <c r="BE20" s="5">
        <v>31457931950000</v>
      </c>
      <c r="BF20" s="5">
        <v>31949243100000</v>
      </c>
      <c r="BG20" s="5">
        <v>32780960950000</v>
      </c>
      <c r="BH20" s="5">
        <v>34921830580000</v>
      </c>
      <c r="BI20" s="5">
        <v>37875676200000</v>
      </c>
      <c r="BJ20" s="5">
        <v>40830790909200</v>
      </c>
      <c r="BK20" s="5">
        <v>45405092416300</v>
      </c>
      <c r="BL20" s="5">
        <v>45925789651600</v>
      </c>
      <c r="BM20" s="5">
        <v>42666842780000</v>
      </c>
      <c r="BN20" s="5">
        <v>50142631210000</v>
      </c>
      <c r="BO20" s="5">
        <v>53464226127000</v>
      </c>
      <c r="BP20" s="5">
        <v>58268797860300</v>
      </c>
      <c r="BS20" s="2"/>
    </row>
    <row r="21" spans="1:71" x14ac:dyDescent="0.25">
      <c r="A21" s="5" t="s">
        <v>24</v>
      </c>
      <c r="B21" s="5" t="s">
        <v>25</v>
      </c>
      <c r="C21" s="5" t="s">
        <v>8</v>
      </c>
      <c r="D21" s="5" t="s">
        <v>9</v>
      </c>
      <c r="E21" s="5">
        <v>25490476637</v>
      </c>
      <c r="F21" s="5">
        <v>29435426789</v>
      </c>
      <c r="G21" s="5">
        <v>32055521055</v>
      </c>
      <c r="H21" s="5">
        <v>37687011012</v>
      </c>
      <c r="I21" s="5">
        <v>43802540606</v>
      </c>
      <c r="J21" s="5">
        <v>48552690745</v>
      </c>
      <c r="K21" s="5">
        <v>53719957628</v>
      </c>
      <c r="L21" s="5">
        <v>60420639705</v>
      </c>
      <c r="M21" s="5">
        <v>64533016985</v>
      </c>
      <c r="N21" s="5">
        <v>70679865779</v>
      </c>
      <c r="O21" s="5">
        <v>72735421073</v>
      </c>
      <c r="P21" s="5">
        <v>83127383470</v>
      </c>
      <c r="Q21" s="5">
        <v>94206741053</v>
      </c>
      <c r="R21" s="5">
        <v>106961629564</v>
      </c>
      <c r="S21" s="5">
        <v>131802422767.00002</v>
      </c>
      <c r="T21" s="5">
        <v>150951390608</v>
      </c>
      <c r="U21" s="5">
        <v>169750141956</v>
      </c>
      <c r="V21" s="5">
        <v>195462197668</v>
      </c>
      <c r="W21" s="5">
        <v>218498359314</v>
      </c>
      <c r="X21" s="5">
        <v>251502339810</v>
      </c>
      <c r="Y21" s="5">
        <v>289364431779</v>
      </c>
      <c r="Z21" s="5">
        <v>343257482681</v>
      </c>
      <c r="AA21" s="5">
        <v>406115055955</v>
      </c>
      <c r="AB21" s="5">
        <v>462956727148</v>
      </c>
      <c r="AC21" s="5">
        <v>525823306225.99994</v>
      </c>
      <c r="AD21" s="5">
        <v>620378138887</v>
      </c>
      <c r="AE21" s="5">
        <v>729087135584</v>
      </c>
      <c r="AF21" s="5">
        <v>884528448489</v>
      </c>
      <c r="AG21" s="5">
        <v>1012093533753</v>
      </c>
      <c r="AH21" s="5">
        <v>1212319194404</v>
      </c>
      <c r="AI21" s="5">
        <v>1502617833397</v>
      </c>
      <c r="AJ21" s="5">
        <v>1628123278300</v>
      </c>
      <c r="AK21" s="5">
        <v>1909802524700</v>
      </c>
      <c r="AL21" s="5">
        <v>2073277524000</v>
      </c>
      <c r="AM21" s="5">
        <v>2400289413000</v>
      </c>
      <c r="AN21" s="5">
        <v>3030463829100</v>
      </c>
      <c r="AO21" s="5">
        <v>3420756485700</v>
      </c>
      <c r="AP21" s="5">
        <v>3917328033800</v>
      </c>
      <c r="AQ21" s="5">
        <v>4512049805400</v>
      </c>
      <c r="AR21" s="5">
        <v>5474696617400</v>
      </c>
      <c r="AS21" s="5">
        <v>5568364503400</v>
      </c>
      <c r="AT21" s="5">
        <v>6930056908200</v>
      </c>
      <c r="AU21" s="5">
        <v>7062204189500</v>
      </c>
      <c r="AV21" s="5">
        <v>7912585483600</v>
      </c>
      <c r="AW21" s="5">
        <v>9784633133800</v>
      </c>
      <c r="AX21" s="5">
        <v>11897146742000</v>
      </c>
      <c r="AY21" s="5">
        <v>14289125312000</v>
      </c>
      <c r="AZ21" s="5">
        <v>17543518728000</v>
      </c>
      <c r="BA21" s="5">
        <v>19144011836000</v>
      </c>
      <c r="BB21" s="5">
        <v>21614985979000</v>
      </c>
      <c r="BC21" s="5">
        <v>25369362000000</v>
      </c>
      <c r="BD21" s="5">
        <v>29977328703800</v>
      </c>
      <c r="BE21" s="5">
        <v>33249731309700</v>
      </c>
      <c r="BF21" s="5">
        <v>35156205517700</v>
      </c>
      <c r="BG21" s="5">
        <v>37503917116000</v>
      </c>
      <c r="BH21" s="5">
        <v>39570923708400</v>
      </c>
      <c r="BI21" s="5">
        <v>43386710596700</v>
      </c>
      <c r="BJ21" s="5">
        <v>48156002833400</v>
      </c>
      <c r="BK21" s="5">
        <v>55684221941900</v>
      </c>
      <c r="BL21" s="5">
        <v>57203857422700</v>
      </c>
      <c r="BM21" s="5">
        <v>54249969986900</v>
      </c>
      <c r="BN21" s="5">
        <v>69796466815400.008</v>
      </c>
      <c r="BO21" s="5">
        <v>82869789328900</v>
      </c>
      <c r="BP21" s="5">
        <v>91070213929100</v>
      </c>
      <c r="BS21" s="2"/>
    </row>
    <row r="22" spans="1:71" x14ac:dyDescent="0.25">
      <c r="A22" s="5" t="s">
        <v>24</v>
      </c>
      <c r="B22" s="5" t="s">
        <v>25</v>
      </c>
      <c r="C22" s="5" t="s">
        <v>6</v>
      </c>
      <c r="D22" s="5" t="s">
        <v>7</v>
      </c>
      <c r="E22" s="5">
        <v>5353005446.7754469</v>
      </c>
      <c r="F22" s="5">
        <v>6181445807.135807</v>
      </c>
      <c r="G22" s="5">
        <v>6731666153.2161531</v>
      </c>
      <c r="H22" s="5">
        <v>7914280226.8002272</v>
      </c>
      <c r="I22" s="5">
        <v>9198542725.8027267</v>
      </c>
      <c r="J22" s="5">
        <v>10196075252.525253</v>
      </c>
      <c r="K22" s="5">
        <v>7626721604.2818708</v>
      </c>
      <c r="L22" s="5">
        <v>8056085294</v>
      </c>
      <c r="M22" s="5">
        <v>8604402264.666666</v>
      </c>
      <c r="N22" s="5">
        <v>9423982103.8666668</v>
      </c>
      <c r="O22" s="5">
        <v>9698056143.0666676</v>
      </c>
      <c r="P22" s="5">
        <v>11170702177.260288</v>
      </c>
      <c r="Q22" s="5">
        <v>12186470318.948334</v>
      </c>
      <c r="R22" s="5">
        <v>13603540117.813309</v>
      </c>
      <c r="S22" s="5">
        <v>16525822284.59902</v>
      </c>
      <c r="T22" s="5">
        <v>17444354594.063381</v>
      </c>
      <c r="U22" s="5">
        <v>18991191222.284351</v>
      </c>
      <c r="V22" s="5">
        <v>22827573949.716839</v>
      </c>
      <c r="W22" s="5">
        <v>26626402123.840141</v>
      </c>
      <c r="X22" s="5">
        <v>31141172805.279709</v>
      </c>
      <c r="Y22" s="5">
        <v>36662458764.424629</v>
      </c>
      <c r="Z22" s="5">
        <v>38441421386.739143</v>
      </c>
      <c r="AA22" s="5">
        <v>42179411327.177231</v>
      </c>
      <c r="AB22" s="5">
        <v>44894488783.183571</v>
      </c>
      <c r="AC22" s="5">
        <v>44235778043.319023</v>
      </c>
      <c r="AD22" s="5">
        <v>50695186646.577454</v>
      </c>
      <c r="AE22" s="5">
        <v>57020070823.446602</v>
      </c>
      <c r="AF22" s="5">
        <v>68205918069.861588</v>
      </c>
      <c r="AG22" s="5">
        <v>69912054601.587509</v>
      </c>
      <c r="AH22" s="5">
        <v>72757703423.458908</v>
      </c>
      <c r="AI22" s="5">
        <v>83718295868.568405</v>
      </c>
      <c r="AJ22" s="5">
        <v>66403598831.091499</v>
      </c>
      <c r="AK22" s="5">
        <v>72309963480.44986</v>
      </c>
      <c r="AL22" s="5">
        <v>66103013543.214134</v>
      </c>
      <c r="AM22" s="5">
        <v>76447764811.075287</v>
      </c>
      <c r="AN22" s="5">
        <v>90563784414.798264</v>
      </c>
      <c r="AO22" s="5">
        <v>96357120054.448334</v>
      </c>
      <c r="AP22" s="5">
        <v>105422644244.08673</v>
      </c>
      <c r="AQ22" s="5">
        <v>107270853380.62074</v>
      </c>
      <c r="AR22" s="5">
        <v>126336800901.09093</v>
      </c>
      <c r="AS22" s="5">
        <v>121884874869.22256</v>
      </c>
      <c r="AT22" s="5">
        <v>145303445579.77759</v>
      </c>
      <c r="AU22" s="5">
        <v>145895259683.57468</v>
      </c>
      <c r="AV22" s="5">
        <v>172190930544.33682</v>
      </c>
      <c r="AW22" s="5">
        <v>217767622880.79507</v>
      </c>
      <c r="AX22" s="5">
        <v>268719466729.10284</v>
      </c>
      <c r="AY22" s="5">
        <v>315785264190.76453</v>
      </c>
      <c r="AZ22" s="5">
        <v>435748337900.11481</v>
      </c>
      <c r="BA22" s="5">
        <v>416231927051.9646</v>
      </c>
      <c r="BB22" s="5">
        <v>455592813348.04553</v>
      </c>
      <c r="BC22" s="5">
        <v>556807282880.02808</v>
      </c>
      <c r="BD22" s="5">
        <v>625551370081.66492</v>
      </c>
      <c r="BE22" s="5">
        <v>611105980816.6676</v>
      </c>
      <c r="BF22" s="5">
        <v>581075865322.95178</v>
      </c>
      <c r="BG22" s="5">
        <v>613374078859.46716</v>
      </c>
      <c r="BH22" s="5">
        <v>604427075366.9364</v>
      </c>
      <c r="BI22" s="5">
        <v>646867394694.40857</v>
      </c>
      <c r="BJ22" s="5">
        <v>747127475823.85864</v>
      </c>
      <c r="BK22" s="5">
        <v>796366002399.32837</v>
      </c>
      <c r="BL22" s="5">
        <v>806858839433.26611</v>
      </c>
      <c r="BM22" s="5">
        <v>730885041606.84973</v>
      </c>
      <c r="BN22" s="5">
        <v>936816398158.31921</v>
      </c>
      <c r="BO22" s="5">
        <v>1031187552661.0667</v>
      </c>
      <c r="BP22" s="5">
        <v>1100018143904.5017</v>
      </c>
      <c r="BS22" s="2"/>
    </row>
    <row r="23" spans="1:71" x14ac:dyDescent="0.25">
      <c r="A23" s="5" t="s">
        <v>24</v>
      </c>
      <c r="B23" s="5" t="s">
        <v>25</v>
      </c>
      <c r="C23" s="5" t="s">
        <v>22</v>
      </c>
      <c r="D23" s="5" t="s">
        <v>23</v>
      </c>
      <c r="E23" s="5"/>
      <c r="F23" s="5"/>
      <c r="G23" s="5"/>
      <c r="H23" s="5"/>
      <c r="I23" s="5"/>
      <c r="J23" s="5"/>
      <c r="K23" s="5"/>
      <c r="L23" s="5"/>
      <c r="M23" s="5"/>
      <c r="N23" s="5"/>
      <c r="O23" s="5"/>
      <c r="P23" s="5"/>
      <c r="Q23" s="5"/>
      <c r="R23" s="5"/>
      <c r="S23" s="5"/>
      <c r="T23" s="5"/>
      <c r="U23" s="5"/>
      <c r="V23" s="5"/>
      <c r="W23" s="5"/>
      <c r="X23" s="5"/>
      <c r="Y23" s="5"/>
      <c r="Z23" s="5"/>
      <c r="AA23" s="5"/>
      <c r="AB23" s="4">
        <f>_xlfn.FORECAST.LINEAR(AB1,$AI$23:$AR$23,$AI$1:$AR$1)</f>
        <v>234615282.86666489</v>
      </c>
      <c r="AC23" s="4">
        <f t="shared" ref="AC23:AH23" si="6">_xlfn.FORECAST.LINEAR(AC1,$AI$23:$AR$23,$AI$1:$AR$1)</f>
        <v>244567679.39999771</v>
      </c>
      <c r="AD23" s="4">
        <f t="shared" si="6"/>
        <v>254520075.93333435</v>
      </c>
      <c r="AE23" s="4">
        <f t="shared" si="6"/>
        <v>264472472.46666718</v>
      </c>
      <c r="AF23" s="4">
        <f t="shared" si="6"/>
        <v>274424869</v>
      </c>
      <c r="AG23" s="4">
        <f t="shared" si="6"/>
        <v>284377265.53333282</v>
      </c>
      <c r="AH23" s="4">
        <f t="shared" si="6"/>
        <v>294329662.06666565</v>
      </c>
      <c r="AI23" s="5">
        <v>307787048</v>
      </c>
      <c r="AJ23" s="5">
        <v>315788431</v>
      </c>
      <c r="AK23" s="5">
        <v>323960205</v>
      </c>
      <c r="AL23" s="5">
        <v>332310093</v>
      </c>
      <c r="AM23" s="5">
        <v>340802039</v>
      </c>
      <c r="AN23" s="5">
        <v>351330547</v>
      </c>
      <c r="AO23" s="5">
        <v>362330724</v>
      </c>
      <c r="AP23" s="5">
        <v>373667535</v>
      </c>
      <c r="AQ23" s="5">
        <v>385347723</v>
      </c>
      <c r="AR23" s="5">
        <v>397354085</v>
      </c>
      <c r="AS23" s="5">
        <v>409617771</v>
      </c>
      <c r="AT23" s="5">
        <v>418764922</v>
      </c>
      <c r="AU23" s="5">
        <v>427829074</v>
      </c>
      <c r="AV23" s="5">
        <v>436753652</v>
      </c>
      <c r="AW23" s="5">
        <v>445825854</v>
      </c>
      <c r="AX23" s="5">
        <v>454832471</v>
      </c>
      <c r="AY23" s="5">
        <v>457611460</v>
      </c>
      <c r="AZ23" s="5">
        <v>460225575</v>
      </c>
      <c r="BA23" s="5">
        <v>462536166</v>
      </c>
      <c r="BB23" s="5">
        <v>464961693</v>
      </c>
      <c r="BC23" s="5">
        <v>467561989</v>
      </c>
      <c r="BD23" s="5">
        <v>471891929</v>
      </c>
      <c r="BE23" s="5">
        <v>476101422</v>
      </c>
      <c r="BF23" s="5">
        <v>484539458</v>
      </c>
      <c r="BG23" s="5">
        <v>492791763</v>
      </c>
      <c r="BH23" s="5">
        <v>500763345</v>
      </c>
      <c r="BI23" s="5">
        <v>508796784</v>
      </c>
      <c r="BJ23" s="5">
        <v>516812065</v>
      </c>
      <c r="BK23" s="5">
        <v>524342818</v>
      </c>
      <c r="BL23" s="5">
        <v>531383542</v>
      </c>
      <c r="BM23" s="5">
        <v>532528354</v>
      </c>
      <c r="BN23" s="5">
        <v>550352877</v>
      </c>
      <c r="BO23" s="5">
        <v>568900960</v>
      </c>
      <c r="BP23" s="5">
        <v>588969543</v>
      </c>
      <c r="BQ23" t="s">
        <v>140</v>
      </c>
      <c r="BS23" s="2"/>
    </row>
    <row r="24" spans="1:71" x14ac:dyDescent="0.25">
      <c r="A24" s="5" t="s">
        <v>26</v>
      </c>
      <c r="B24" s="5" t="s">
        <v>27</v>
      </c>
      <c r="C24" s="5" t="s">
        <v>18</v>
      </c>
      <c r="D24" s="5" t="s">
        <v>19</v>
      </c>
      <c r="E24" s="5">
        <v>11070188630555.465</v>
      </c>
      <c r="F24" s="5">
        <v>11508949177860.43</v>
      </c>
      <c r="G24" s="5">
        <v>12121246285761.002</v>
      </c>
      <c r="H24" s="5">
        <v>12729194300498.824</v>
      </c>
      <c r="I24" s="5">
        <v>13565454928335.512</v>
      </c>
      <c r="J24" s="5">
        <v>14326564855080.848</v>
      </c>
      <c r="K24" s="5">
        <v>15105203324283.033</v>
      </c>
      <c r="L24" s="5">
        <v>15669214666099.324</v>
      </c>
      <c r="M24" s="5">
        <v>16598170037735.465</v>
      </c>
      <c r="N24" s="5">
        <v>17591028378392.467</v>
      </c>
      <c r="O24" s="5">
        <v>18250988373866.758</v>
      </c>
      <c r="P24" s="5">
        <v>19030318681048.371</v>
      </c>
      <c r="Q24" s="5">
        <v>20096314880690.117</v>
      </c>
      <c r="R24" s="5">
        <v>21383113514871.938</v>
      </c>
      <c r="S24" s="5">
        <v>21795110450684.73</v>
      </c>
      <c r="T24" s="5">
        <v>21918174021861.98</v>
      </c>
      <c r="U24" s="5">
        <v>23054538799943.559</v>
      </c>
      <c r="V24" s="5">
        <v>23978673119261.559</v>
      </c>
      <c r="W24" s="5">
        <v>24976603306680.355</v>
      </c>
      <c r="X24" s="5">
        <v>26021642895400.516</v>
      </c>
      <c r="Y24" s="5">
        <v>26511446683671.23</v>
      </c>
      <c r="Z24" s="5">
        <v>27025717448256.832</v>
      </c>
      <c r="AA24" s="5">
        <v>27121769087858.523</v>
      </c>
      <c r="AB24" s="5">
        <v>27835686731305.918</v>
      </c>
      <c r="AC24" s="5">
        <v>29137190529550.969</v>
      </c>
      <c r="AD24" s="5">
        <v>30217686857429.594</v>
      </c>
      <c r="AE24" s="5">
        <v>31194806052548.75</v>
      </c>
      <c r="AF24" s="5">
        <v>32365674666546.945</v>
      </c>
      <c r="AG24" s="5">
        <v>33837965658467.379</v>
      </c>
      <c r="AH24" s="5">
        <v>35098144557839.82</v>
      </c>
      <c r="AI24" s="5">
        <v>36053259768502.305</v>
      </c>
      <c r="AJ24" s="5">
        <v>36489757004345.508</v>
      </c>
      <c r="AK24" s="5">
        <v>37227704048250.148</v>
      </c>
      <c r="AL24" s="5">
        <v>37912860557311.703</v>
      </c>
      <c r="AM24" s="5">
        <v>39180033495170.32</v>
      </c>
      <c r="AN24" s="5">
        <v>40393665990713.859</v>
      </c>
      <c r="AO24" s="5">
        <v>41840682592167.609</v>
      </c>
      <c r="AP24" s="5">
        <v>43494798274841.922</v>
      </c>
      <c r="AQ24" s="5">
        <v>44731408554893.633</v>
      </c>
      <c r="AR24" s="5">
        <v>46336851678223.781</v>
      </c>
      <c r="AS24" s="5">
        <v>48437263200388</v>
      </c>
      <c r="AT24" s="5">
        <v>49422295421127.055</v>
      </c>
      <c r="AU24" s="5">
        <v>50567138353080.398</v>
      </c>
      <c r="AV24" s="5">
        <v>52131518187621.344</v>
      </c>
      <c r="AW24" s="5">
        <v>54463866515800.828</v>
      </c>
      <c r="AX24" s="5">
        <v>56653579443885.422</v>
      </c>
      <c r="AY24" s="5">
        <v>59180664984371.898</v>
      </c>
      <c r="AZ24" s="5">
        <v>61768752251196.406</v>
      </c>
      <c r="BA24" s="5">
        <v>63038812186080.805</v>
      </c>
      <c r="BB24" s="5">
        <v>62192598074458.594</v>
      </c>
      <c r="BC24" s="5">
        <v>65002105448721.18</v>
      </c>
      <c r="BD24" s="5">
        <v>67170761718394.297</v>
      </c>
      <c r="BE24" s="5">
        <v>68978972328520.336</v>
      </c>
      <c r="BF24" s="5">
        <v>70960627147647.531</v>
      </c>
      <c r="BG24" s="5">
        <v>73182741848317.375</v>
      </c>
      <c r="BH24" s="5">
        <v>75472473882835.172</v>
      </c>
      <c r="BI24" s="5">
        <v>77596070030857.094</v>
      </c>
      <c r="BJ24" s="5">
        <v>80274256581671.844</v>
      </c>
      <c r="BK24" s="5">
        <v>82909015820695.813</v>
      </c>
      <c r="BL24" s="5">
        <v>85127633137500.781</v>
      </c>
      <c r="BM24" s="5">
        <v>82677384726296.516</v>
      </c>
      <c r="BN24" s="5">
        <v>87927472715845.234</v>
      </c>
      <c r="BO24" s="5">
        <v>90774582977538.797</v>
      </c>
      <c r="BP24" s="5">
        <v>93346688686736.938</v>
      </c>
      <c r="BS24" s="2"/>
    </row>
    <row r="25" spans="1:71" x14ac:dyDescent="0.25">
      <c r="A25" s="5" t="s">
        <v>26</v>
      </c>
      <c r="B25" s="5" t="s">
        <v>27</v>
      </c>
      <c r="C25" s="5" t="s">
        <v>20</v>
      </c>
      <c r="D25" s="5" t="s">
        <v>21</v>
      </c>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S25" s="2"/>
    </row>
    <row r="26" spans="1:71" x14ac:dyDescent="0.25">
      <c r="A26" s="5" t="s">
        <v>26</v>
      </c>
      <c r="B26" s="5" t="s">
        <v>27</v>
      </c>
      <c r="C26" s="5" t="s">
        <v>16</v>
      </c>
      <c r="D26" s="5" t="s">
        <v>17</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S26" s="2"/>
    </row>
    <row r="27" spans="1:71" x14ac:dyDescent="0.25">
      <c r="A27" s="5" t="s">
        <v>26</v>
      </c>
      <c r="B27" s="5" t="s">
        <v>27</v>
      </c>
      <c r="C27" s="5" t="s">
        <v>14</v>
      </c>
      <c r="D27" s="5" t="s">
        <v>15</v>
      </c>
      <c r="E27" s="5">
        <v>1371947205151.1802</v>
      </c>
      <c r="F27" s="5">
        <v>1445950587026.2217</v>
      </c>
      <c r="G27" s="5">
        <v>1550597670600.0266</v>
      </c>
      <c r="H27" s="5">
        <v>1669569735937.2263</v>
      </c>
      <c r="I27" s="5">
        <v>1830168405451.3599</v>
      </c>
      <c r="J27" s="5">
        <v>1994297576262.0886</v>
      </c>
      <c r="K27" s="5">
        <v>2161754227675.2271</v>
      </c>
      <c r="L27" s="5">
        <v>2293943739361.9263</v>
      </c>
      <c r="M27" s="5">
        <v>2478900302001.2437</v>
      </c>
      <c r="N27" s="5">
        <v>2738143638273.3374</v>
      </c>
      <c r="O27" s="5">
        <v>3003116289069.9927</v>
      </c>
      <c r="P27" s="5">
        <v>3318577763684.8408</v>
      </c>
      <c r="Q27" s="5">
        <v>3833100090142.9932</v>
      </c>
      <c r="R27" s="5">
        <v>4687590908817.5459</v>
      </c>
      <c r="S27" s="5">
        <v>5418369997022.54</v>
      </c>
      <c r="T27" s="5">
        <v>6033156160029.9326</v>
      </c>
      <c r="U27" s="5">
        <v>6558692084468.8945</v>
      </c>
      <c r="V27" s="5">
        <v>7414824793154.8389</v>
      </c>
      <c r="W27" s="5">
        <v>8778339992333.9092</v>
      </c>
      <c r="X27" s="5">
        <v>10153805685261.693</v>
      </c>
      <c r="Y27" s="5">
        <v>11449695442678.002</v>
      </c>
      <c r="Z27" s="5">
        <v>11839946290807.027</v>
      </c>
      <c r="AA27" s="5">
        <v>11716617789328.445</v>
      </c>
      <c r="AB27" s="5">
        <v>11960039294489.262</v>
      </c>
      <c r="AC27" s="5">
        <v>12424879538978.715</v>
      </c>
      <c r="AD27" s="5">
        <v>13013695543914.588</v>
      </c>
      <c r="AE27" s="5">
        <v>15344248521526.285</v>
      </c>
      <c r="AF27" s="5">
        <v>17466868979760.803</v>
      </c>
      <c r="AG27" s="5">
        <v>19517437502346.59</v>
      </c>
      <c r="AH27" s="5">
        <v>20386716203505.184</v>
      </c>
      <c r="AI27" s="5">
        <v>22987402273855.273</v>
      </c>
      <c r="AJ27" s="5">
        <v>23911650750982.309</v>
      </c>
      <c r="AK27" s="5">
        <v>25534209067457.609</v>
      </c>
      <c r="AL27" s="5">
        <v>25958546729023.469</v>
      </c>
      <c r="AM27" s="5">
        <v>27941899637871.293</v>
      </c>
      <c r="AN27" s="5">
        <v>31149677985790.23</v>
      </c>
      <c r="AO27" s="5">
        <v>31866900968539.203</v>
      </c>
      <c r="AP27" s="5">
        <v>31760810644454.605</v>
      </c>
      <c r="AQ27" s="5">
        <v>31702676349248.121</v>
      </c>
      <c r="AR27" s="5">
        <v>32747088959180.191</v>
      </c>
      <c r="AS27" s="5">
        <v>33855853033266.609</v>
      </c>
      <c r="AT27" s="5">
        <v>33646060924936.805</v>
      </c>
      <c r="AU27" s="5">
        <v>34940171807391.59</v>
      </c>
      <c r="AV27" s="5">
        <v>39181755907935.375</v>
      </c>
      <c r="AW27" s="5">
        <v>44151098975077.914</v>
      </c>
      <c r="AX27" s="5">
        <v>47811684840222.656</v>
      </c>
      <c r="AY27" s="5">
        <v>51815358465522.086</v>
      </c>
      <c r="AZ27" s="5">
        <v>58389218140008.641</v>
      </c>
      <c r="BA27" s="5">
        <v>64152276357316.953</v>
      </c>
      <c r="BB27" s="5">
        <v>60814498796339.016</v>
      </c>
      <c r="BC27" s="5">
        <v>66609708734786.266</v>
      </c>
      <c r="BD27" s="5">
        <v>74080837776246.297</v>
      </c>
      <c r="BE27" s="5">
        <v>75705854038889.141</v>
      </c>
      <c r="BF27" s="5">
        <v>77873446166546.938</v>
      </c>
      <c r="BG27" s="5">
        <v>80020337644636.156</v>
      </c>
      <c r="BH27" s="5">
        <v>75472473882835.047</v>
      </c>
      <c r="BI27" s="5">
        <v>76702553625899.078</v>
      </c>
      <c r="BJ27" s="5">
        <v>81712043350515.469</v>
      </c>
      <c r="BK27" s="5">
        <v>86884839554431.578</v>
      </c>
      <c r="BL27" s="5">
        <v>88149850742945.953</v>
      </c>
      <c r="BM27" s="5">
        <v>85763013427792.953</v>
      </c>
      <c r="BN27" s="5">
        <v>97848299706454.875</v>
      </c>
      <c r="BO27" s="5">
        <v>101770911729948.17</v>
      </c>
      <c r="BP27" s="5">
        <v>106171667873321.41</v>
      </c>
      <c r="BS27" s="2"/>
    </row>
    <row r="28" spans="1:71" x14ac:dyDescent="0.25">
      <c r="A28" s="5" t="s">
        <v>26</v>
      </c>
      <c r="B28" s="5" t="s">
        <v>27</v>
      </c>
      <c r="C28" s="5" t="s">
        <v>10</v>
      </c>
      <c r="D28" s="5" t="s">
        <v>11</v>
      </c>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v>9146689907316.7969</v>
      </c>
      <c r="AG28" s="5">
        <v>9760342687238.3496</v>
      </c>
      <c r="AH28" s="5">
        <v>10351420666301.217</v>
      </c>
      <c r="AI28" s="5">
        <v>10651333065806.367</v>
      </c>
      <c r="AJ28" s="5">
        <v>10507358777882.006</v>
      </c>
      <c r="AK28" s="5">
        <v>10340361845659.822</v>
      </c>
      <c r="AL28" s="5">
        <v>10201942208953.053</v>
      </c>
      <c r="AM28" s="5">
        <v>10544341527462.91</v>
      </c>
      <c r="AN28" s="5">
        <v>10932641241948.445</v>
      </c>
      <c r="AO28" s="5">
        <v>11545039321229.277</v>
      </c>
      <c r="AP28" s="5">
        <v>12002564203382.42</v>
      </c>
      <c r="AQ28" s="5">
        <v>12287278941246.57</v>
      </c>
      <c r="AR28" s="5">
        <v>12744412159249.824</v>
      </c>
      <c r="AS28" s="5">
        <v>13425064356633.713</v>
      </c>
      <c r="AT28" s="5">
        <v>13469426734159.771</v>
      </c>
      <c r="AU28" s="5">
        <v>13385716579368.438</v>
      </c>
      <c r="AV28" s="5">
        <v>13815833845013.406</v>
      </c>
      <c r="AW28" s="5">
        <v>14586775168919.443</v>
      </c>
      <c r="AX28" s="5">
        <v>15411410048506.82</v>
      </c>
      <c r="AY28" s="5">
        <v>16224335853577.873</v>
      </c>
      <c r="AZ28" s="5">
        <v>16980679432240.859</v>
      </c>
      <c r="BA28" s="5">
        <v>17048276474608.547</v>
      </c>
      <c r="BB28" s="5">
        <v>15490628037954.834</v>
      </c>
      <c r="BC28" s="5">
        <v>16087242621368.082</v>
      </c>
      <c r="BD28" s="5">
        <v>16840763379902.047</v>
      </c>
      <c r="BE28" s="5">
        <v>17377115977841.027</v>
      </c>
      <c r="BF28" s="5">
        <v>17806238029688.512</v>
      </c>
      <c r="BG28" s="5">
        <v>18390523699417.332</v>
      </c>
      <c r="BH28" s="5">
        <v>18926726004124.473</v>
      </c>
      <c r="BI28" s="5">
        <v>19207138121851.668</v>
      </c>
      <c r="BJ28" s="5">
        <v>19990476705386.129</v>
      </c>
      <c r="BK28" s="5">
        <v>20757216106763.836</v>
      </c>
      <c r="BL28" s="5">
        <v>21315938560840.703</v>
      </c>
      <c r="BM28" s="5">
        <v>20290590131257.648</v>
      </c>
      <c r="BN28" s="5">
        <v>21627138768367.547</v>
      </c>
      <c r="BO28" s="5">
        <v>22425057585759.23</v>
      </c>
      <c r="BP28" s="5">
        <v>22993980662996.449</v>
      </c>
      <c r="BS28" s="2"/>
    </row>
    <row r="29" spans="1:71" x14ac:dyDescent="0.25">
      <c r="A29" s="5" t="s">
        <v>26</v>
      </c>
      <c r="B29" s="5" t="s">
        <v>27</v>
      </c>
      <c r="C29" s="5" t="s">
        <v>12</v>
      </c>
      <c r="D29" s="5" t="s">
        <v>13</v>
      </c>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S29" s="2"/>
    </row>
    <row r="30" spans="1:71" x14ac:dyDescent="0.25">
      <c r="A30" s="5" t="s">
        <v>26</v>
      </c>
      <c r="B30" s="5" t="s">
        <v>27</v>
      </c>
      <c r="C30" s="5" t="s">
        <v>8</v>
      </c>
      <c r="D30" s="5" t="s">
        <v>9</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S30" s="2"/>
    </row>
    <row r="31" spans="1:71" x14ac:dyDescent="0.25">
      <c r="A31" s="5" t="s">
        <v>26</v>
      </c>
      <c r="B31" s="5" t="s">
        <v>27</v>
      </c>
      <c r="C31" s="5" t="s">
        <v>6</v>
      </c>
      <c r="D31" s="5" t="s">
        <v>7</v>
      </c>
      <c r="E31" s="5"/>
      <c r="F31" s="5"/>
      <c r="G31" s="5"/>
      <c r="H31" s="5"/>
      <c r="I31" s="5"/>
      <c r="J31" s="5"/>
      <c r="K31" s="5"/>
      <c r="L31" s="5"/>
      <c r="M31" s="5"/>
      <c r="N31" s="5"/>
      <c r="O31" s="5">
        <v>607956866315.93164</v>
      </c>
      <c r="P31" s="5">
        <v>690507302033.52734</v>
      </c>
      <c r="Q31" s="5">
        <v>962827972634.99329</v>
      </c>
      <c r="R31" s="5">
        <v>1205014498686.8198</v>
      </c>
      <c r="S31" s="5">
        <v>1357180652851.1265</v>
      </c>
      <c r="T31" s="5">
        <v>1492455299684.2971</v>
      </c>
      <c r="U31" s="5">
        <v>1618416333072.0408</v>
      </c>
      <c r="V31" s="5">
        <v>1856115568386.2625</v>
      </c>
      <c r="W31" s="5">
        <v>2252244297954</v>
      </c>
      <c r="X31" s="5">
        <v>2602960581299.8608</v>
      </c>
      <c r="Y31" s="5">
        <v>2903124527936.4814</v>
      </c>
      <c r="Z31" s="5">
        <v>2942546569281.4556</v>
      </c>
      <c r="AA31" s="5">
        <v>2829762752023.8252</v>
      </c>
      <c r="AB31" s="5">
        <v>2858663063393.3252</v>
      </c>
      <c r="AC31" s="5">
        <v>2983623263633.7241</v>
      </c>
      <c r="AD31" s="5">
        <v>3120357367097.7505</v>
      </c>
      <c r="AE31" s="5">
        <v>3738525394965.4619</v>
      </c>
      <c r="AF31" s="5">
        <v>4295630811621.0762</v>
      </c>
      <c r="AG31" s="5">
        <v>4927031202915.9961</v>
      </c>
      <c r="AH31" s="5">
        <v>5213102203125.458</v>
      </c>
      <c r="AI31" s="5">
        <v>5755138684190.4189</v>
      </c>
      <c r="AJ31" s="5">
        <v>5869968230260.1914</v>
      </c>
      <c r="AK31" s="5">
        <v>6165865772017.9658</v>
      </c>
      <c r="AL31" s="5">
        <v>6167900831245.8926</v>
      </c>
      <c r="AM31" s="5">
        <v>6648085102764.5967</v>
      </c>
      <c r="AN31" s="5">
        <v>7413815900108.6992</v>
      </c>
      <c r="AO31" s="5">
        <v>7592980178577.6465</v>
      </c>
      <c r="AP31" s="5">
        <v>7470155746768.7422</v>
      </c>
      <c r="AQ31" s="5">
        <v>7416497843874.9355</v>
      </c>
      <c r="AR31" s="5">
        <v>7737906746755.8486</v>
      </c>
      <c r="AS31" s="5">
        <v>8069040543197.3311</v>
      </c>
      <c r="AT31" s="5">
        <v>7864061435783.5332</v>
      </c>
      <c r="AU31" s="5">
        <v>7928340882058.0752</v>
      </c>
      <c r="AV31" s="5">
        <v>8921817115894.8809</v>
      </c>
      <c r="AW31" s="5">
        <v>10217633784857.688</v>
      </c>
      <c r="AX31" s="5">
        <v>11294202294850.869</v>
      </c>
      <c r="AY31" s="5">
        <v>12434323416561.623</v>
      </c>
      <c r="AZ31" s="5">
        <v>14163160726013.943</v>
      </c>
      <c r="BA31" s="5">
        <v>15572520408655.977</v>
      </c>
      <c r="BB31" s="5">
        <v>14313961107991.848</v>
      </c>
      <c r="BC31" s="5">
        <v>15629826346043.855</v>
      </c>
      <c r="BD31" s="5">
        <v>17741550228497.941</v>
      </c>
      <c r="BE31" s="5">
        <v>18496139888903.629</v>
      </c>
      <c r="BF31" s="5">
        <v>19167497023801.949</v>
      </c>
      <c r="BG31" s="5">
        <v>19862405606192.301</v>
      </c>
      <c r="BH31" s="5">
        <v>18926726004124.477</v>
      </c>
      <c r="BI31" s="5">
        <v>19150588391547.676</v>
      </c>
      <c r="BJ31" s="5">
        <v>20606491969297.867</v>
      </c>
      <c r="BK31" s="5">
        <v>22334816598392.262</v>
      </c>
      <c r="BL31" s="5">
        <v>22856052586447.844</v>
      </c>
      <c r="BM31" s="5">
        <v>22329405270668.281</v>
      </c>
      <c r="BN31" s="5">
        <v>25597253886489.887</v>
      </c>
      <c r="BO31" s="5">
        <v>26551206333273.891</v>
      </c>
      <c r="BP31" s="5">
        <v>27554348780657.445</v>
      </c>
      <c r="BS31" s="2"/>
    </row>
    <row r="32" spans="1:71" x14ac:dyDescent="0.25">
      <c r="A32" s="5" t="s">
        <v>26</v>
      </c>
      <c r="B32" s="5" t="s">
        <v>27</v>
      </c>
      <c r="C32" s="5" t="s">
        <v>22</v>
      </c>
      <c r="D32" s="5" t="s">
        <v>23</v>
      </c>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v>2326446436</v>
      </c>
      <c r="AJ32" s="5">
        <v>2367005330</v>
      </c>
      <c r="AK32" s="5">
        <v>2406905150</v>
      </c>
      <c r="AL32" s="5">
        <v>2441982973</v>
      </c>
      <c r="AM32" s="5">
        <v>2484975185</v>
      </c>
      <c r="AN32" s="5">
        <v>2527623648</v>
      </c>
      <c r="AO32" s="5">
        <v>2571420725</v>
      </c>
      <c r="AP32" s="5">
        <v>2619416926</v>
      </c>
      <c r="AQ32" s="5">
        <v>2666678128</v>
      </c>
      <c r="AR32" s="5">
        <v>2719170149</v>
      </c>
      <c r="AS32" s="5">
        <v>2765726509</v>
      </c>
      <c r="AT32" s="5">
        <v>2809255397</v>
      </c>
      <c r="AU32" s="5">
        <v>2853882505</v>
      </c>
      <c r="AV32" s="5">
        <v>2900559842</v>
      </c>
      <c r="AW32" s="5">
        <v>2950087558</v>
      </c>
      <c r="AX32" s="5">
        <v>2999842717</v>
      </c>
      <c r="AY32" s="5">
        <v>3041596806</v>
      </c>
      <c r="AZ32" s="5">
        <v>3083320247</v>
      </c>
      <c r="BA32" s="5">
        <v>3119282091</v>
      </c>
      <c r="BB32" s="5">
        <v>3152893436</v>
      </c>
      <c r="BC32" s="5">
        <v>3183465776</v>
      </c>
      <c r="BD32" s="5">
        <v>3221308425</v>
      </c>
      <c r="BE32" s="5">
        <v>3257971318</v>
      </c>
      <c r="BF32" s="5">
        <v>3292202509</v>
      </c>
      <c r="BG32" s="5">
        <v>3326377163</v>
      </c>
      <c r="BH32" s="5">
        <v>3364992571</v>
      </c>
      <c r="BI32" s="5">
        <v>3402190924</v>
      </c>
      <c r="BJ32" s="5">
        <v>3436515304</v>
      </c>
      <c r="BK32" s="5">
        <v>3473326973</v>
      </c>
      <c r="BL32" s="5">
        <v>3510868855</v>
      </c>
      <c r="BM32" s="5">
        <v>3480933959</v>
      </c>
      <c r="BN32" s="5">
        <v>3561147295</v>
      </c>
      <c r="BO32" s="5">
        <v>3600349587</v>
      </c>
      <c r="BP32" s="5">
        <v>3650968792</v>
      </c>
      <c r="BS32" s="2"/>
    </row>
    <row r="33" spans="1:7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S33" s="2"/>
    </row>
    <row r="34" spans="1:71" x14ac:dyDescent="0.25">
      <c r="A34" s="5" t="s">
        <v>4</v>
      </c>
      <c r="B34" s="5" t="s">
        <v>5</v>
      </c>
      <c r="C34" s="5" t="s">
        <v>146</v>
      </c>
      <c r="E34" s="1"/>
      <c r="F34" s="1">
        <f>F10/E10-1</f>
        <v>-0.51237186991193973</v>
      </c>
      <c r="G34" s="1">
        <f>G10/F10-1</f>
        <v>-0.23129637534173064</v>
      </c>
      <c r="H34" s="1">
        <f>H10/G10-1</f>
        <v>0.2320978100462836</v>
      </c>
      <c r="I34" s="1">
        <f>I10/H10-1</f>
        <v>0.34391422738083999</v>
      </c>
      <c r="J34" s="1">
        <f>J10/I10-1</f>
        <v>0.20160848233658046</v>
      </c>
      <c r="K34" s="1">
        <f>K10/J10-1</f>
        <v>0.15157442728643145</v>
      </c>
      <c r="L34" s="1">
        <f>L10/K10-1</f>
        <v>-0.2087625927105029</v>
      </c>
      <c r="M34" s="1">
        <f>M10/L10-1</f>
        <v>-7.1271529818001889E-2</v>
      </c>
      <c r="N34" s="1">
        <f>N10/M10-1</f>
        <v>0.35927397225808733</v>
      </c>
      <c r="O34" s="1">
        <f>O10/N10-1</f>
        <v>0.33664541431099226</v>
      </c>
      <c r="P34" s="1">
        <f>P10/O10-1</f>
        <v>0.10924869319048192</v>
      </c>
      <c r="Q34" s="1">
        <f>Q10/P10-1</f>
        <v>2.9706390389829807E-2</v>
      </c>
      <c r="R34" s="1">
        <f>R10/Q10-1</f>
        <v>6.4831505978160342E-2</v>
      </c>
      <c r="S34" s="1">
        <f>S10/R10-1</f>
        <v>0.12196848557067042</v>
      </c>
      <c r="T34" s="1">
        <f>T10/S10-1</f>
        <v>0.17569121438805579</v>
      </c>
      <c r="U34" s="1">
        <f>U10/T10-1</f>
        <v>-1.7108073089166176E-2</v>
      </c>
      <c r="V34" s="1">
        <f>V10/U10-1</f>
        <v>5.3307358672993299E-2</v>
      </c>
      <c r="W34" s="1">
        <f>W10/V10-1</f>
        <v>0.18080336471805247</v>
      </c>
      <c r="BS34" s="2"/>
    </row>
    <row r="35" spans="1:71" x14ac:dyDescent="0.25">
      <c r="A35" s="5" t="s">
        <v>4</v>
      </c>
      <c r="B35" s="5" t="s">
        <v>5</v>
      </c>
      <c r="C35" s="5" t="s">
        <v>147</v>
      </c>
      <c r="E35" s="1"/>
      <c r="F35" s="1">
        <f t="shared" ref="F35:W35" si="7">F11/E11-1</f>
        <v>-0.51237186991193973</v>
      </c>
      <c r="G35" s="1">
        <f t="shared" si="7"/>
        <v>-0.23129637534173064</v>
      </c>
      <c r="H35" s="1">
        <f t="shared" si="7"/>
        <v>0.2320978100462836</v>
      </c>
      <c r="I35" s="1">
        <f t="shared" si="7"/>
        <v>0.34391422738083999</v>
      </c>
      <c r="J35" s="1">
        <f t="shared" si="7"/>
        <v>0.20160848233658046</v>
      </c>
      <c r="K35" s="1">
        <f t="shared" si="7"/>
        <v>0.15157442728643167</v>
      </c>
      <c r="L35" s="1">
        <f t="shared" si="7"/>
        <v>-0.20876259271050279</v>
      </c>
      <c r="M35" s="1">
        <f t="shared" si="7"/>
        <v>-7.1271529818001889E-2</v>
      </c>
      <c r="N35" s="1">
        <f t="shared" si="7"/>
        <v>0.35927397225808733</v>
      </c>
      <c r="O35" s="1">
        <f t="shared" si="7"/>
        <v>0.33664541431099249</v>
      </c>
      <c r="P35" s="1">
        <f t="shared" si="7"/>
        <v>0.10924869319048169</v>
      </c>
      <c r="Q35" s="1">
        <f t="shared" si="7"/>
        <v>0.1291162305336222</v>
      </c>
      <c r="R35" s="1">
        <f t="shared" si="7"/>
        <v>0.20166773053014775</v>
      </c>
      <c r="S35" s="1">
        <f t="shared" si="7"/>
        <v>0.13816434120629895</v>
      </c>
      <c r="T35" s="1">
        <f t="shared" si="7"/>
        <v>0.23971811853865477</v>
      </c>
      <c r="U35" s="1">
        <f t="shared" si="7"/>
        <v>-5.8416148951621505E-2</v>
      </c>
      <c r="V35" s="1">
        <f t="shared" si="7"/>
        <v>0.10070050039111855</v>
      </c>
      <c r="W35" s="1">
        <f t="shared" si="7"/>
        <v>-0.10824241892252573</v>
      </c>
      <c r="BS35" s="2"/>
    </row>
    <row r="36" spans="1:71" x14ac:dyDescent="0.25">
      <c r="BS36" s="2"/>
    </row>
    <row r="37" spans="1:71" x14ac:dyDescent="0.25">
      <c r="W37" s="1">
        <v>0.05</v>
      </c>
      <c r="BS37" s="2"/>
    </row>
    <row r="38" spans="1:71" x14ac:dyDescent="0.25">
      <c r="BS38" s="2"/>
    </row>
    <row r="39" spans="1:71" x14ac:dyDescent="0.25">
      <c r="BS39" s="2"/>
    </row>
    <row r="40" spans="1:71" x14ac:dyDescent="0.25">
      <c r="BS40" s="2"/>
    </row>
    <row r="41" spans="1:71" x14ac:dyDescent="0.25">
      <c r="F41" s="1"/>
      <c r="G41" s="1"/>
      <c r="H41" s="1"/>
      <c r="I41" s="1"/>
      <c r="J41" s="1"/>
      <c r="K41" s="1"/>
      <c r="L41" s="1"/>
      <c r="M41" s="1"/>
      <c r="N41" s="1"/>
      <c r="O41" s="1"/>
      <c r="P41" s="1"/>
      <c r="Q41" s="1"/>
      <c r="R41" s="1"/>
      <c r="S41" s="1"/>
      <c r="T41" s="1"/>
      <c r="U41" s="1"/>
      <c r="V41" s="1"/>
      <c r="BS41" s="2"/>
    </row>
    <row r="42" spans="1:71" x14ac:dyDescent="0.25">
      <c r="F42" s="1"/>
      <c r="G42" s="1"/>
      <c r="H42" s="1"/>
      <c r="I42" s="1"/>
      <c r="J42" s="1"/>
      <c r="K42" s="1"/>
      <c r="L42" s="1"/>
      <c r="M42" s="1"/>
      <c r="N42" s="1"/>
      <c r="O42" s="1"/>
      <c r="P42" s="1"/>
      <c r="Q42" s="1"/>
      <c r="R42" s="1"/>
      <c r="S42" s="1"/>
      <c r="T42" s="1"/>
      <c r="U42" s="1"/>
      <c r="V42" s="1"/>
      <c r="BS42" s="2"/>
    </row>
    <row r="43" spans="1:71" x14ac:dyDescent="0.25">
      <c r="BS43" s="2"/>
    </row>
    <row r="44" spans="1:71" x14ac:dyDescent="0.25">
      <c r="BS44" s="2"/>
    </row>
    <row r="45" spans="1:71" x14ac:dyDescent="0.25">
      <c r="A45" s="5" t="s">
        <v>24</v>
      </c>
      <c r="B45" s="5" t="s">
        <v>25</v>
      </c>
      <c r="C45" s="5" t="s">
        <v>146</v>
      </c>
      <c r="F45" s="1">
        <f>F21/E21-1</f>
        <v>0.15476172565066193</v>
      </c>
      <c r="G45" s="1">
        <f>G21/F21-1</f>
        <v>8.9011594252784043E-2</v>
      </c>
      <c r="H45" s="1">
        <f>H21/G21-1</f>
        <v>0.17567925186234357</v>
      </c>
      <c r="I45" s="1">
        <f>I21/H21-1</f>
        <v>0.16227154740535776</v>
      </c>
      <c r="J45" s="1">
        <f>J21/I21-1</f>
        <v>0.10844462611717387</v>
      </c>
      <c r="K45" s="1">
        <f>K21/J21-1</f>
        <v>0.10642596329292275</v>
      </c>
      <c r="L45" s="1">
        <f>L21/K21-1</f>
        <v>0.12473356966140758</v>
      </c>
      <c r="M45" s="1">
        <f>M21/L21-1</f>
        <v>6.8062458459202446E-2</v>
      </c>
      <c r="N45" s="1">
        <f>N21/M21-1</f>
        <v>9.5251223035624832E-2</v>
      </c>
      <c r="O45" s="1">
        <f>O21/N21-1</f>
        <v>2.9082614565614229E-2</v>
      </c>
      <c r="P45" s="1">
        <f>P21/O21-1</f>
        <v>0.14287347544974316</v>
      </c>
      <c r="Q45" s="1">
        <f>Q21/P21-1</f>
        <v>0.13328168312910327</v>
      </c>
      <c r="R45" s="1">
        <f>R21/Q21-1</f>
        <v>0.13539252465833829</v>
      </c>
      <c r="S45" s="1">
        <f>S21/R21-1</f>
        <v>0.23224022768030705</v>
      </c>
      <c r="T45" s="1">
        <f>T21/S21-1</f>
        <v>0.14528540097363374</v>
      </c>
      <c r="U45" s="1">
        <f>U21/T21-1</f>
        <v>0.12453513195395316</v>
      </c>
      <c r="V45" s="1">
        <f>V21/U21-1</f>
        <v>0.15147001007318561</v>
      </c>
      <c r="W45" s="1">
        <f>W21/V21-1</f>
        <v>0.11785481755980154</v>
      </c>
      <c r="BS45" s="2"/>
    </row>
    <row r="46" spans="1:71" x14ac:dyDescent="0.25">
      <c r="A46" s="5" t="s">
        <v>24</v>
      </c>
      <c r="B46" s="5" t="s">
        <v>25</v>
      </c>
      <c r="C46" s="5" t="s">
        <v>147</v>
      </c>
      <c r="F46" s="1">
        <f>F22/E22-1</f>
        <v>0.15476172565066193</v>
      </c>
      <c r="G46" s="1">
        <f>G22/F22-1</f>
        <v>8.9011594252784043E-2</v>
      </c>
      <c r="H46" s="1">
        <f>H22/G22-1</f>
        <v>0.17567925186234357</v>
      </c>
      <c r="I46" s="1">
        <f>I22/H22-1</f>
        <v>0.16227154740535799</v>
      </c>
      <c r="J46" s="1">
        <f>J22/I22-1</f>
        <v>0.10844462611717387</v>
      </c>
      <c r="K46" s="1">
        <f>K22/J22-1</f>
        <v>-0.25199437868085883</v>
      </c>
      <c r="L46" s="1">
        <f>L22/K22-1</f>
        <v>5.6297281059409787E-2</v>
      </c>
      <c r="M46" s="1">
        <f>M22/L22-1</f>
        <v>6.8062458459202446E-2</v>
      </c>
      <c r="N46" s="1">
        <f>N22/M22-1</f>
        <v>9.5251223035624832E-2</v>
      </c>
      <c r="O46" s="1">
        <f>O22/N22-1</f>
        <v>2.9082614565614229E-2</v>
      </c>
      <c r="P46" s="1">
        <f>P22/O22-1</f>
        <v>0.15184960908340828</v>
      </c>
      <c r="Q46" s="1">
        <f>Q22/P22-1</f>
        <v>9.0931449569553457E-2</v>
      </c>
      <c r="R46" s="1">
        <f>R22/Q22-1</f>
        <v>0.11628221804812666</v>
      </c>
      <c r="S46" s="1">
        <f>S22/R22-1</f>
        <v>0.21481777107115629</v>
      </c>
      <c r="T46" s="1">
        <f>T22/S22-1</f>
        <v>5.5581640274588562E-2</v>
      </c>
      <c r="U46" s="1">
        <f>U22/T22-1</f>
        <v>8.86726201236121E-2</v>
      </c>
      <c r="V46" s="1">
        <f>V22/U22-1</f>
        <v>0.20200853556415455</v>
      </c>
      <c r="W46" s="1">
        <f>W22/V22-1</f>
        <v>0.166414012390941</v>
      </c>
      <c r="BS46" s="2"/>
    </row>
    <row r="47" spans="1:71" x14ac:dyDescent="0.25">
      <c r="F47" s="1"/>
      <c r="G47" s="1"/>
      <c r="H47" s="1"/>
      <c r="I47" s="1"/>
      <c r="J47" s="1"/>
      <c r="K47" s="1"/>
      <c r="L47" s="1"/>
      <c r="M47" s="1"/>
      <c r="N47" s="1"/>
      <c r="O47" s="1"/>
      <c r="P47" s="1"/>
      <c r="Q47" s="1"/>
      <c r="R47" s="1"/>
      <c r="S47" s="1"/>
      <c r="T47" s="1"/>
      <c r="U47" s="1"/>
      <c r="V47" s="1"/>
      <c r="BS47" s="2"/>
    </row>
    <row r="48" spans="1:71" x14ac:dyDescent="0.25">
      <c r="F48" s="1"/>
      <c r="G48" s="1"/>
      <c r="H48" s="1"/>
      <c r="I48" s="1"/>
      <c r="J48" s="1"/>
      <c r="K48" s="1"/>
      <c r="L48" s="1"/>
      <c r="M48" s="1"/>
      <c r="N48" s="1"/>
      <c r="O48" s="1"/>
      <c r="P48" s="1"/>
      <c r="Q48" s="1"/>
      <c r="R48" s="1"/>
      <c r="S48" s="1"/>
      <c r="T48" s="1"/>
      <c r="U48" s="1"/>
      <c r="V48" s="1"/>
      <c r="BS48" s="2"/>
    </row>
  </sheetData>
  <autoFilter ref="A1:BQ3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
  <sheetViews>
    <sheetView workbookViewId="0">
      <selection activeCell="D7" sqref="D7"/>
    </sheetView>
  </sheetViews>
  <sheetFormatPr defaultRowHeight="15" x14ac:dyDescent="0.25"/>
  <cols>
    <col min="1" max="1" width="13.140625" bestFit="1" customWidth="1"/>
    <col min="2" max="2" width="11.42578125" bestFit="1" customWidth="1"/>
    <col min="3" max="3" width="11.5703125" bestFit="1" customWidth="1"/>
    <col min="4" max="4" width="24.85546875" bestFit="1" customWidth="1"/>
    <col min="5" max="5" width="12.28515625" bestFit="1" customWidth="1"/>
    <col min="6" max="7" width="13.5703125" customWidth="1"/>
    <col min="8" max="8" width="16.85546875" bestFit="1" customWidth="1"/>
    <col min="9" max="9" width="20.42578125" bestFit="1" customWidth="1"/>
    <col min="10" max="10" width="10.42578125" bestFit="1" customWidth="1"/>
    <col min="11" max="11" width="26.140625" bestFit="1" customWidth="1"/>
    <col min="12" max="12" width="30.85546875" bestFit="1" customWidth="1"/>
    <col min="13" max="13" width="34.85546875" bestFit="1" customWidth="1"/>
    <col min="14" max="14" width="16.140625" bestFit="1" customWidth="1"/>
    <col min="15" max="15" width="12.5703125" bestFit="1" customWidth="1"/>
    <col min="16" max="16" width="59.85546875" bestFit="1" customWidth="1"/>
    <col min="17" max="17" width="27.28515625" bestFit="1" customWidth="1"/>
    <col min="18" max="18" width="15.140625" bestFit="1" customWidth="1"/>
    <col min="19" max="19" width="32.7109375" bestFit="1" customWidth="1"/>
    <col min="20" max="20" width="28.28515625" bestFit="1" customWidth="1"/>
    <col min="21" max="21" width="20.140625" bestFit="1" customWidth="1"/>
    <col min="22" max="22" width="31.28515625" bestFit="1" customWidth="1"/>
    <col min="23" max="23" width="40.5703125" bestFit="1" customWidth="1"/>
    <col min="24" max="24" width="23.28515625" bestFit="1" customWidth="1"/>
    <col min="25" max="25" width="49" bestFit="1" customWidth="1"/>
    <col min="26" max="26" width="48" bestFit="1" customWidth="1"/>
    <col min="27" max="27" width="25.140625" bestFit="1" customWidth="1"/>
    <col min="28" max="28" width="23.5703125" bestFit="1" customWidth="1"/>
    <col min="29" max="29" width="19.7109375" bestFit="1" customWidth="1"/>
    <col min="30" max="30" width="15.85546875" bestFit="1" customWidth="1"/>
    <col min="31" max="31" width="27.140625" bestFit="1" customWidth="1"/>
  </cols>
  <sheetData>
    <row r="1" spans="1:31" x14ac:dyDescent="0.25">
      <c r="A1" t="s">
        <v>1</v>
      </c>
      <c r="B1" t="s">
        <v>28</v>
      </c>
      <c r="C1" t="s">
        <v>29</v>
      </c>
      <c r="D1" t="s">
        <v>30</v>
      </c>
      <c r="E1" t="s">
        <v>31</v>
      </c>
      <c r="F1" t="s">
        <v>32</v>
      </c>
      <c r="G1" t="s">
        <v>33</v>
      </c>
      <c r="H1" t="s">
        <v>34</v>
      </c>
      <c r="I1" t="s">
        <v>35</v>
      </c>
      <c r="J1" t="s">
        <v>36</v>
      </c>
      <c r="K1" t="s">
        <v>37</v>
      </c>
      <c r="L1" t="s">
        <v>38</v>
      </c>
      <c r="M1" t="s">
        <v>39</v>
      </c>
      <c r="N1" t="s">
        <v>40</v>
      </c>
      <c r="O1" t="s">
        <v>41</v>
      </c>
      <c r="P1" t="s">
        <v>42</v>
      </c>
      <c r="Q1" t="s">
        <v>43</v>
      </c>
      <c r="R1" t="s">
        <v>44</v>
      </c>
      <c r="S1" t="s">
        <v>45</v>
      </c>
      <c r="T1" t="s">
        <v>46</v>
      </c>
      <c r="U1" t="s">
        <v>47</v>
      </c>
      <c r="V1" t="s">
        <v>48</v>
      </c>
      <c r="W1" t="s">
        <v>49</v>
      </c>
      <c r="X1" t="s">
        <v>50</v>
      </c>
      <c r="Y1" t="s">
        <v>51</v>
      </c>
      <c r="Z1" t="s">
        <v>52</v>
      </c>
      <c r="AA1" t="s">
        <v>53</v>
      </c>
      <c r="AB1" t="s">
        <v>54</v>
      </c>
      <c r="AC1" t="s">
        <v>55</v>
      </c>
      <c r="AD1" t="s">
        <v>56</v>
      </c>
      <c r="AE1" t="s">
        <v>57</v>
      </c>
    </row>
    <row r="2" spans="1:31" x14ac:dyDescent="0.25">
      <c r="A2" t="s">
        <v>5</v>
      </c>
      <c r="B2" t="s">
        <v>4</v>
      </c>
      <c r="C2" t="s">
        <v>4</v>
      </c>
      <c r="D2" t="s">
        <v>58</v>
      </c>
      <c r="E2" t="s">
        <v>59</v>
      </c>
      <c r="F2" t="s">
        <v>60</v>
      </c>
      <c r="G2" t="s">
        <v>61</v>
      </c>
      <c r="H2" t="s">
        <v>62</v>
      </c>
      <c r="I2" t="s">
        <v>63</v>
      </c>
      <c r="J2" t="s">
        <v>59</v>
      </c>
      <c r="K2">
        <v>2015</v>
      </c>
      <c r="M2" t="s">
        <v>64</v>
      </c>
      <c r="N2" t="s">
        <v>65</v>
      </c>
      <c r="P2" t="s">
        <v>66</v>
      </c>
      <c r="S2" t="s">
        <v>67</v>
      </c>
      <c r="T2" t="s">
        <v>68</v>
      </c>
      <c r="U2" t="s">
        <v>69</v>
      </c>
      <c r="V2" t="s">
        <v>70</v>
      </c>
      <c r="W2" t="s">
        <v>71</v>
      </c>
      <c r="X2" t="s">
        <v>72</v>
      </c>
      <c r="Y2" t="s">
        <v>73</v>
      </c>
      <c r="Z2" t="s">
        <v>74</v>
      </c>
      <c r="AB2">
        <v>2016</v>
      </c>
      <c r="AC2">
        <v>2007</v>
      </c>
      <c r="AD2">
        <v>2018</v>
      </c>
    </row>
    <row r="3" spans="1:31" x14ac:dyDescent="0.25">
      <c r="A3" t="s">
        <v>25</v>
      </c>
      <c r="B3" t="s">
        <v>24</v>
      </c>
      <c r="C3" t="s">
        <v>24</v>
      </c>
      <c r="D3" t="s">
        <v>75</v>
      </c>
      <c r="E3" t="s">
        <v>76</v>
      </c>
      <c r="F3" t="s">
        <v>77</v>
      </c>
      <c r="G3" t="s">
        <v>78</v>
      </c>
      <c r="H3" t="s">
        <v>79</v>
      </c>
      <c r="I3" t="s">
        <v>80</v>
      </c>
      <c r="J3" t="s">
        <v>76</v>
      </c>
      <c r="K3" t="s">
        <v>81</v>
      </c>
      <c r="M3" t="s">
        <v>82</v>
      </c>
      <c r="N3" t="s">
        <v>65</v>
      </c>
      <c r="P3" t="s">
        <v>66</v>
      </c>
      <c r="S3" t="s">
        <v>67</v>
      </c>
      <c r="T3" t="s">
        <v>83</v>
      </c>
      <c r="U3" t="s">
        <v>69</v>
      </c>
      <c r="V3" t="s">
        <v>70</v>
      </c>
      <c r="W3" t="s">
        <v>71</v>
      </c>
      <c r="X3">
        <v>2011</v>
      </c>
      <c r="Y3" t="s">
        <v>84</v>
      </c>
      <c r="Z3" t="s">
        <v>85</v>
      </c>
      <c r="AB3" t="s">
        <v>86</v>
      </c>
      <c r="AC3">
        <v>2014</v>
      </c>
      <c r="AD3">
        <v>2018</v>
      </c>
    </row>
    <row r="4" spans="1:31" x14ac:dyDescent="0.25">
      <c r="A4" t="s">
        <v>27</v>
      </c>
      <c r="B4" t="s">
        <v>26</v>
      </c>
      <c r="C4" t="s">
        <v>26</v>
      </c>
      <c r="D4" t="s">
        <v>26</v>
      </c>
      <c r="E4" t="s">
        <v>87</v>
      </c>
      <c r="J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workbookViewId="0">
      <selection activeCell="A4" sqref="A4"/>
    </sheetView>
  </sheetViews>
  <sheetFormatPr defaultRowHeight="15" x14ac:dyDescent="0.25"/>
  <sheetData>
    <row r="1" spans="1:20" x14ac:dyDescent="0.25">
      <c r="A1" t="s">
        <v>88</v>
      </c>
      <c r="B1" t="s">
        <v>89</v>
      </c>
      <c r="C1" t="s">
        <v>2</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row>
    <row r="2" spans="1:20" x14ac:dyDescent="0.25">
      <c r="A2" t="s">
        <v>21</v>
      </c>
      <c r="B2" t="s">
        <v>107</v>
      </c>
      <c r="C2" t="s">
        <v>20</v>
      </c>
      <c r="E2" t="s">
        <v>108</v>
      </c>
      <c r="G2" t="s">
        <v>109</v>
      </c>
      <c r="H2" t="s">
        <v>110</v>
      </c>
      <c r="N2" t="s">
        <v>111</v>
      </c>
      <c r="T2" t="s">
        <v>112</v>
      </c>
    </row>
    <row r="3" spans="1:20" x14ac:dyDescent="0.25">
      <c r="A3" t="s">
        <v>13</v>
      </c>
      <c r="B3" t="s">
        <v>113</v>
      </c>
      <c r="C3" t="s">
        <v>12</v>
      </c>
      <c r="E3" t="s">
        <v>114</v>
      </c>
      <c r="G3" t="s">
        <v>109</v>
      </c>
      <c r="H3" t="s">
        <v>110</v>
      </c>
      <c r="N3" t="s">
        <v>111</v>
      </c>
      <c r="T3" t="s">
        <v>112</v>
      </c>
    </row>
    <row r="4" spans="1:20" x14ac:dyDescent="0.25">
      <c r="A4" t="s">
        <v>17</v>
      </c>
      <c r="B4" t="s">
        <v>115</v>
      </c>
      <c r="C4" t="s">
        <v>16</v>
      </c>
      <c r="E4" t="s">
        <v>116</v>
      </c>
      <c r="G4" t="s">
        <v>109</v>
      </c>
      <c r="N4" t="s">
        <v>111</v>
      </c>
      <c r="T4" t="s">
        <v>112</v>
      </c>
    </row>
    <row r="5" spans="1:20" x14ac:dyDescent="0.25">
      <c r="A5" t="s">
        <v>9</v>
      </c>
      <c r="B5" t="s">
        <v>117</v>
      </c>
      <c r="C5" t="s">
        <v>8</v>
      </c>
      <c r="E5" t="s">
        <v>118</v>
      </c>
      <c r="G5" t="s">
        <v>109</v>
      </c>
      <c r="N5" t="s">
        <v>111</v>
      </c>
      <c r="T5" t="s">
        <v>112</v>
      </c>
    </row>
    <row r="6" spans="1:20" x14ac:dyDescent="0.25">
      <c r="A6" t="s">
        <v>19</v>
      </c>
      <c r="B6" t="s">
        <v>119</v>
      </c>
      <c r="C6" t="s">
        <v>18</v>
      </c>
      <c r="E6" t="s">
        <v>120</v>
      </c>
      <c r="G6" t="s">
        <v>109</v>
      </c>
      <c r="H6">
        <v>2015</v>
      </c>
      <c r="J6" t="s">
        <v>121</v>
      </c>
      <c r="K6" t="s">
        <v>122</v>
      </c>
      <c r="N6" t="s">
        <v>111</v>
      </c>
      <c r="O6" t="s">
        <v>123</v>
      </c>
      <c r="P6" t="s">
        <v>124</v>
      </c>
      <c r="T6" t="s">
        <v>112</v>
      </c>
    </row>
    <row r="7" spans="1:20" x14ac:dyDescent="0.25">
      <c r="A7" t="s">
        <v>11</v>
      </c>
      <c r="B7" t="s">
        <v>125</v>
      </c>
      <c r="C7" t="s">
        <v>10</v>
      </c>
      <c r="E7" t="s">
        <v>126</v>
      </c>
      <c r="G7" t="s">
        <v>109</v>
      </c>
      <c r="H7">
        <v>2015</v>
      </c>
      <c r="J7" t="s">
        <v>121</v>
      </c>
      <c r="N7" t="s">
        <v>111</v>
      </c>
      <c r="T7" t="s">
        <v>112</v>
      </c>
    </row>
    <row r="8" spans="1:20" x14ac:dyDescent="0.25">
      <c r="A8" t="s">
        <v>15</v>
      </c>
      <c r="B8" t="s">
        <v>127</v>
      </c>
      <c r="C8" t="s">
        <v>14</v>
      </c>
      <c r="E8" t="s">
        <v>128</v>
      </c>
      <c r="G8" t="s">
        <v>109</v>
      </c>
      <c r="J8" t="s">
        <v>121</v>
      </c>
      <c r="K8" t="s">
        <v>129</v>
      </c>
      <c r="N8" t="s">
        <v>111</v>
      </c>
      <c r="O8" t="s">
        <v>130</v>
      </c>
      <c r="T8" t="s">
        <v>112</v>
      </c>
    </row>
    <row r="9" spans="1:20" x14ac:dyDescent="0.25">
      <c r="A9" t="s">
        <v>7</v>
      </c>
      <c r="B9" t="s">
        <v>131</v>
      </c>
      <c r="C9" t="s">
        <v>6</v>
      </c>
      <c r="E9" t="s">
        <v>132</v>
      </c>
      <c r="G9" t="s">
        <v>109</v>
      </c>
      <c r="J9" t="s">
        <v>121</v>
      </c>
      <c r="N9" t="s">
        <v>111</v>
      </c>
      <c r="T9" t="s">
        <v>112</v>
      </c>
    </row>
    <row r="10" spans="1:20" x14ac:dyDescent="0.25">
      <c r="A10" t="s">
        <v>23</v>
      </c>
      <c r="B10" t="s">
        <v>133</v>
      </c>
      <c r="C10" t="s">
        <v>22</v>
      </c>
      <c r="E10" t="s">
        <v>134</v>
      </c>
      <c r="G10" t="s">
        <v>109</v>
      </c>
      <c r="J10" t="s">
        <v>135</v>
      </c>
      <c r="L10" t="s">
        <v>136</v>
      </c>
      <c r="N10" t="s">
        <v>137</v>
      </c>
      <c r="O10" t="s">
        <v>138</v>
      </c>
      <c r="T1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Country</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2025-04-17T17:12:23Z</dcterms:modified>
</cp:coreProperties>
</file>